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041F7CB-9563-4E68-A343-63C9F78B82ED}" xr6:coauthVersionLast="45" xr6:coauthVersionMax="45" xr10:uidLastSave="{00000000-0000-0000-0000-000000000000}"/>
  <bookViews>
    <workbookView xWindow="-120" yWindow="-120" windowWidth="24240" windowHeight="13740" xr2:uid="{920724AE-6297-4934-A11A-4FD8D9D19D16}"/>
  </bookViews>
  <sheets>
    <sheet name="Feuil1" sheetId="1" r:id="rId1"/>
  </sheets>
  <definedNames>
    <definedName name="a_">Feuil1!$D$1</definedName>
    <definedName name="b_">Feuil1!$D$2</definedName>
    <definedName name="fx_">Feuil1!$B$2</definedName>
    <definedName name="x_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0" i="1" l="1" a="1"/>
  <c r="L10" i="1" s="1"/>
  <c r="N6" i="1"/>
  <c r="N5" i="1"/>
  <c r="D2" i="1"/>
  <c r="D1" i="1"/>
  <c r="A5" i="1" l="1"/>
  <c r="B2" i="1"/>
  <c r="B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<sst xmlns="http://schemas.openxmlformats.org/spreadsheetml/2006/main" count="18" uniqueCount="14">
  <si>
    <t>x</t>
  </si>
  <si>
    <t>f(x)</t>
  </si>
  <si>
    <t>a=</t>
  </si>
  <si>
    <t>b=</t>
  </si>
  <si>
    <t>f(x) = ax + b</t>
  </si>
  <si>
    <t>Pour tout x compris dans l'interval :  200 000 &gt;= x &gt;= 30 000 000</t>
  </si>
  <si>
    <t xml:space="preserve">f(200 000) = 5 000 </t>
  </si>
  <si>
    <t>f(30 000 000) = 15 000</t>
  </si>
  <si>
    <t xml:space="preserve">&amp; </t>
  </si>
  <si>
    <t>La fonction f(x) doit résoudre les équations :</t>
  </si>
  <si>
    <t>y</t>
  </si>
  <si>
    <t>=ORDONNEE.ORIGINE(L5:L6;K5:K6)</t>
  </si>
  <si>
    <t>=PENTE(L5:L6;K5:K6)</t>
  </si>
  <si>
    <t>=SI(K10="";0;PREVISION.LINEAIRE(K10;L5:L6;K5:K6))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</si>
</sst>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0" xfId="0" applyAlignment="1"/>
    <xf numFmtId="0" fontId="2" fillId="0" borderId="0" xfId="0" applyFont="1"/>
    <xf numFmtId="165" fontId="0" fillId="0" borderId="0" xfId="1" applyNumberFormat="1" applyFont="1"/>
    <xf numFmtId="3" fontId="0" fillId="0" borderId="0" xfId="0" applyNumberFormat="1"/>
    <xf numFmtId="2" fontId="0" fillId="2" borderId="0" xfId="0" applyNumberFormat="1" applyFill="1"/>
    <xf numFmtId="0" fontId="0" fillId="2" borderId="0" xfId="0" applyFill="1"/>
    <xf numFmtId="0" fontId="3" fillId="0" borderId="1" xfId="0" applyFont="1" applyBorder="1"/>
    <xf numFmtId="0" fontId="4" fillId="0" borderId="0" xfId="0" applyFont="1" applyAlignment="1">
      <alignment horizontal="left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Feuil1!$B$4</c:f>
          <c:strCache>
            <c:ptCount val="1"/>
            <c:pt idx="0">
              <c:v>f(x)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 15 000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Feuil1!$A$6:$A$20</c:f>
              <c:numCache>
                <c:formatCode>_-* #\ ##0_-;\-* #\ ##0_-;_-* "-"??_-;_-@_-</c:formatCode>
                <c:ptCount val="15"/>
                <c:pt idx="0">
                  <c:v>1000000</c:v>
                </c:pt>
                <c:pt idx="1">
                  <c:v>3000000</c:v>
                </c:pt>
                <c:pt idx="2">
                  <c:v>5000000</c:v>
                </c:pt>
                <c:pt idx="3">
                  <c:v>7000000</c:v>
                </c:pt>
                <c:pt idx="4">
                  <c:v>9000000</c:v>
                </c:pt>
                <c:pt idx="5">
                  <c:v>11000000</c:v>
                </c:pt>
                <c:pt idx="6">
                  <c:v>13000000</c:v>
                </c:pt>
                <c:pt idx="7">
                  <c:v>15000000</c:v>
                </c:pt>
                <c:pt idx="8">
                  <c:v>17000000</c:v>
                </c:pt>
                <c:pt idx="9">
                  <c:v>19000000</c:v>
                </c:pt>
                <c:pt idx="10">
                  <c:v>21000000</c:v>
                </c:pt>
                <c:pt idx="11">
                  <c:v>23000000</c:v>
                </c:pt>
                <c:pt idx="12">
                  <c:v>25000000</c:v>
                </c:pt>
                <c:pt idx="13">
                  <c:v>27000000</c:v>
                </c:pt>
                <c:pt idx="14">
                  <c:v>29000000</c:v>
                </c:pt>
              </c:numCache>
            </c:numRef>
          </c:cat>
          <c:val>
            <c:numRef>
              <c:f>Feuil1!$B$6:$B$20</c:f>
              <c:numCache>
                <c:formatCode>_-* #\ ##0_-;\-* #\ ##0_-;_-* "-"??_-;_-@_-</c:formatCode>
                <c:ptCount val="15"/>
                <c:pt idx="0">
                  <c:v>5268.4563758389259</c:v>
                </c:pt>
                <c:pt idx="1">
                  <c:v>5939.5973154362418</c:v>
                </c:pt>
                <c:pt idx="2">
                  <c:v>6610.7382550335569</c:v>
                </c:pt>
                <c:pt idx="3">
                  <c:v>7281.879194630872</c:v>
                </c:pt>
                <c:pt idx="4">
                  <c:v>7953.0201342281871</c:v>
                </c:pt>
                <c:pt idx="5">
                  <c:v>8624.161073825504</c:v>
                </c:pt>
                <c:pt idx="6">
                  <c:v>9295.3020134228173</c:v>
                </c:pt>
                <c:pt idx="7">
                  <c:v>9966.4429530201342</c:v>
                </c:pt>
                <c:pt idx="8">
                  <c:v>10637.583892617449</c:v>
                </c:pt>
                <c:pt idx="9">
                  <c:v>11308.724832214764</c:v>
                </c:pt>
                <c:pt idx="10">
                  <c:v>11979.865771812081</c:v>
                </c:pt>
                <c:pt idx="11">
                  <c:v>12651.006711409394</c:v>
                </c:pt>
                <c:pt idx="12">
                  <c:v>13322.147651006711</c:v>
                </c:pt>
                <c:pt idx="13">
                  <c:v>13993.288590604026</c:v>
                </c:pt>
                <c:pt idx="14">
                  <c:v>14664.429530201342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93-4EFC-9005-4F616727F0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7199040"/>
        <c:axId val="357201336"/>
      </c:lineChart>
      <c:catAx>
        <c:axId val="357199040"/>
        <c:scaling>
          <c:orientation val="minMax"/>
        </c:scaling>
        <c:delete val="0"/>
        <c:axPos val="b"/>
        <c:numFmt formatCode="_-* #\ ##0_-;\-* #\ ##0_-;_-* &quot;-&quot;??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201336"/>
        <c:crosses val="autoZero"/>
        <c:auto val="1"/>
        <c:lblAlgn val="ctr"/>
        <c:lblOffset val="100"/>
        <c:noMultiLvlLbl val="0"/>
      </c:catAx>
      <c:valAx>
        <c:axId val="357201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7199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384175</xdr:colOff>
      <xdr:row>4</xdr:row>
      <xdr:rowOff>47625</xdr:rowOff>
    </xdr:from>
    <xdr:to>
      <xdr:col>8</xdr:col>
      <xdr:colOff>339725</xdr:colOff>
      <xdr:row>19</xdr:row>
      <xdr:rowOff>114301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15BFA1C-F7BA-4D67-9F6F-3E8F930185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4FB4-F3B4-4E60-B748-2D6A07335A20}">
  <dimension ref="A1:O20"/>
  <sheetViews>
    <sheetView showGridLines="0" tabSelected="1" workbookViewId="0">
      <selection activeCell="D2" sqref="D2"/>
    </sheetView>
  </sheetViews>
  <sheetFormatPr baseColWidth="10" defaultColWidth="11.42578125" defaultRowHeight="15" x14ac:dyDescent="0.25"/>
  <cols>
    <col min="1" max="1" width="11" bestFit="1" customWidth="1"/>
    <col min="3" max="3" width="2.85546875" bestFit="1" customWidth="1"/>
    <col min="4" max="4" width="30.5703125" bestFit="1" customWidth="1"/>
    <col min="6" max="6" width="3.140625" customWidth="1"/>
  </cols>
  <sheetData>
    <row r="1" spans="1:15" x14ac:dyDescent="0.25">
      <c r="A1" s="1" t="s">
        <v>0</v>
      </c>
      <c r="B1" s="2">
        <v>30000000</v>
      </c>
      <c r="C1" t="s">
        <v>2</v>
      </c>
      <c r="D1" s="5">
        <f>(15000-5000)/(30000000-200000)</f>
        <v>3.355704697986577E-4</v>
      </c>
      <c r="F1" t="s">
        <v>5</v>
      </c>
    </row>
    <row r="2" spans="1:15" x14ac:dyDescent="0.25">
      <c r="A2" s="1" t="s">
        <v>4</v>
      </c>
      <c r="B2" s="2">
        <f>a_*x_+b_</f>
        <v>15000</v>
      </c>
      <c r="C2" t="s">
        <v>3</v>
      </c>
      <c r="D2" s="2">
        <f>15000-a_*30000000</f>
        <v>4932.8859060402683</v>
      </c>
      <c r="F2" s="3" t="s">
        <v>9</v>
      </c>
    </row>
    <row r="3" spans="1:15" x14ac:dyDescent="0.25">
      <c r="G3" s="4" t="s">
        <v>6</v>
      </c>
    </row>
    <row r="4" spans="1:15" x14ac:dyDescent="0.25">
      <c r="A4" s="1" t="s">
        <v>0</v>
      </c>
      <c r="B4" s="1" t="s">
        <v>1</v>
      </c>
      <c r="F4" t="s">
        <v>8</v>
      </c>
      <c r="G4" t="s">
        <v>7</v>
      </c>
      <c r="K4" s="9" t="s">
        <v>0</v>
      </c>
      <c r="L4" s="9" t="s">
        <v>10</v>
      </c>
    </row>
    <row r="5" spans="1:15" x14ac:dyDescent="0.25">
      <c r="A5" s="2">
        <f>x_</f>
        <v>30000000</v>
      </c>
      <c r="B5" s="2">
        <f>fx_</f>
        <v>15000</v>
      </c>
      <c r="K5" s="6">
        <v>200000</v>
      </c>
      <c r="L5" s="6">
        <v>5000</v>
      </c>
      <c r="N5" s="7">
        <f>INTERCEPT(L5:L6,K5:K6)</f>
        <v>4932.8859060402683</v>
      </c>
      <c r="O5" s="10" t="s">
        <v>11</v>
      </c>
    </row>
    <row r="6" spans="1:15" x14ac:dyDescent="0.25">
      <c r="A6" s="2">
        <v>1000000</v>
      </c>
      <c r="B6" s="2">
        <f t="dataTable" ref="B6:B20" dt2D="0" dtr="0" r1="B1"/>
        <v>5268.4563758389259</v>
      </c>
      <c r="K6" s="6">
        <v>30000000</v>
      </c>
      <c r="L6" s="6">
        <v>15000</v>
      </c>
      <c r="N6" s="8">
        <f>SLOPE(L5:L6,K5:K6)</f>
        <v>3.355704697986577E-4</v>
      </c>
      <c r="O6" s="10" t="s">
        <v>12</v>
      </c>
    </row>
    <row r="7" spans="1:15" x14ac:dyDescent="0.25">
      <c r="A7" s="2">
        <v>3000000</v>
      </c>
      <c r="B7" s="2">
        <v>5939.5973154362418</v>
      </c>
    </row>
    <row r="8" spans="1:15" x14ac:dyDescent="0.25">
      <c r="A8" s="2">
        <v>5000000</v>
      </c>
      <c r="B8" s="2">
        <v>6610.7382550335569</v>
      </c>
    </row>
    <row r="9" spans="1:15" x14ac:dyDescent="0.25">
      <c r="A9" s="2">
        <v>7000000</v>
      </c>
      <c r="B9" s="2">
        <v>7281.879194630872</v>
      </c>
      <c r="K9" s="9" t="s">
        <v>0</v>
      </c>
      <c r="L9" s="9" t="s">
        <v>10</v>
      </c>
    </row>
    <row r="10" spans="1:15" x14ac:dyDescent="0.25">
      <c r="A10" s="2">
        <v>9000000</v>
      </c>
      <c r="B10" s="2">
        <v>7953.0201342281871</v>
      </c>
      <c r="K10" s="6">
        <v>30000000</v>
      </c>
      <c r="L10" s="7" cm="1">
        <f t="array" ref="L10">IF(K10="",0,_xlfn.FORECAST.LINEAR(K10,L5:L6,K5:K6))</f>
        <v>15000</v>
      </c>
      <c r="M10" s="10" t="s">
        <v>13</v>
      </c>
    </row>
    <row r="11" spans="1:15" x14ac:dyDescent="0.25">
      <c r="A11" s="2">
        <v>11000000</v>
      </c>
      <c r="B11" s="2">
        <v>8624.161073825504</v>
      </c>
    </row>
    <row r="12" spans="1:15" x14ac:dyDescent="0.25">
      <c r="A12" s="2">
        <v>13000000</v>
      </c>
      <c r="B12" s="2">
        <v>9295.3020134228173</v>
      </c>
    </row>
    <row r="13" spans="1:15" x14ac:dyDescent="0.25">
      <c r="A13" s="2">
        <v>15000000</v>
      </c>
      <c r="B13" s="2">
        <v>9966.4429530201342</v>
      </c>
    </row>
    <row r="14" spans="1:15" x14ac:dyDescent="0.25">
      <c r="A14" s="2">
        <v>17000000</v>
      </c>
      <c r="B14" s="2">
        <v>10637.583892617449</v>
      </c>
    </row>
    <row r="15" spans="1:15" x14ac:dyDescent="0.25">
      <c r="A15" s="2">
        <v>19000000</v>
      </c>
      <c r="B15" s="2">
        <v>11308.724832214764</v>
      </c>
    </row>
    <row r="16" spans="1:15" x14ac:dyDescent="0.25">
      <c r="A16" s="2">
        <v>21000000</v>
      </c>
      <c r="B16" s="2">
        <v>11979.865771812081</v>
      </c>
    </row>
    <row r="17" spans="1:2" x14ac:dyDescent="0.25">
      <c r="A17" s="2">
        <v>23000000</v>
      </c>
      <c r="B17" s="2">
        <v>12651.006711409394</v>
      </c>
    </row>
    <row r="18" spans="1:2" x14ac:dyDescent="0.25">
      <c r="A18" s="2">
        <v>25000000</v>
      </c>
      <c r="B18" s="2">
        <v>13322.147651006711</v>
      </c>
    </row>
    <row r="19" spans="1:2" x14ac:dyDescent="0.25">
      <c r="A19" s="2">
        <v>27000000</v>
      </c>
      <c r="B19" s="2">
        <v>13993.288590604026</v>
      </c>
    </row>
    <row r="20" spans="1:2" x14ac:dyDescent="0.25">
      <c r="A20" s="2">
        <v>29000000</v>
      </c>
      <c r="B20" s="2">
        <v>14664.429530201342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a_</vt:lpstr>
      <vt:lpstr>b_</vt:lpstr>
      <vt:lpstr>fx_</vt:lpstr>
      <vt:lpstr>x_</vt:lpstr>
    </vt:vector>
  </TitlesOfParts>
  <Company>Demathieu Bard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TRIGO</dc:creator>
  <cp:lastModifiedBy>Jean-Eric Pelouas</cp:lastModifiedBy>
  <dcterms:created xsi:type="dcterms:W3CDTF">2019-10-02T19:44:40Z</dcterms:created>
  <dcterms:modified xsi:type="dcterms:W3CDTF">2019-10-03T06:32:35Z</dcterms:modified>
</cp:coreProperties>
</file>