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120" windowWidth="14115" windowHeight="12330"/>
  </bookViews>
  <sheets>
    <sheet name="SAISIE" sheetId="1" r:id="rId1"/>
  </sheets>
  <externalReferences>
    <externalReference r:id="rId2"/>
  </externalReferences>
  <definedNames>
    <definedName name="rngAction">#REF!</definedName>
    <definedName name="rngBlockFactor">#REF!</definedName>
    <definedName name="rngCINameHidden">#REF!</definedName>
    <definedName name="rngHTTPPort">#REF!</definedName>
    <definedName name="rngLanguageCD">#REF!</definedName>
    <definedName name="rngMachineName">#REF!</definedName>
    <definedName name="rngNode">#REF!</definedName>
    <definedName name="rngPasswordHidden">#REF!</definedName>
    <definedName name="rngPortal">#REF!</definedName>
    <definedName name="rngProtocol">#REF!</definedName>
    <definedName name="rngPSSiteName">#REF!</definedName>
    <definedName name="rngResHeaders">#REF!</definedName>
    <definedName name="rngURL">#REF!</definedName>
    <definedName name="rngUserIDHidden">#REF!</definedName>
    <definedName name="rngXmlConst">#REF!</definedName>
    <definedName name="txtBoxTitleConnectInfo">"txtBoxTitle"</definedName>
    <definedName name="txtBoxTitleCreateTemplate">"txtBoxTitle"</definedName>
    <definedName name="txtBoxTitleInputData">"txtBoxTitle"</definedName>
    <definedName name="txtBoxTitleStageSubmitData">"txtBoxTitle"</definedName>
  </definedNames>
  <calcPr calcId="125725" concurrentCalc="0"/>
</workbook>
</file>

<file path=xl/calcChain.xml><?xml version="1.0" encoding="utf-8"?>
<calcChain xmlns="http://schemas.openxmlformats.org/spreadsheetml/2006/main">
  <c r="F9" i="1"/>
  <c r="BA5"/>
  <c r="BA6"/>
  <c r="BA7"/>
  <c r="BA8"/>
  <c r="BA9"/>
  <c r="BA10"/>
  <c r="BA11"/>
  <c r="BA12"/>
  <c r="BA13"/>
  <c r="BA15"/>
  <c r="AZ5"/>
  <c r="AZ6"/>
  <c r="AZ7"/>
  <c r="AZ8"/>
  <c r="AZ9"/>
  <c r="AZ10"/>
  <c r="AZ11"/>
  <c r="AZ12"/>
  <c r="AZ13"/>
  <c r="AZ15"/>
  <c r="AY5"/>
  <c r="AY6"/>
  <c r="AY7"/>
  <c r="AY8"/>
  <c r="AY9"/>
  <c r="AY10"/>
  <c r="AY11"/>
  <c r="AY12"/>
  <c r="AY13"/>
  <c r="AY15"/>
  <c r="AX5"/>
  <c r="AX6"/>
  <c r="AX7"/>
  <c r="AX8"/>
  <c r="AX9"/>
  <c r="AX10"/>
  <c r="AX11"/>
  <c r="AX12"/>
  <c r="AX13"/>
  <c r="AX15"/>
  <c r="AW5"/>
  <c r="AW6"/>
  <c r="AW7"/>
  <c r="AW8"/>
  <c r="AW9"/>
  <c r="AW10"/>
  <c r="AW11"/>
  <c r="AW12"/>
  <c r="AW13"/>
  <c r="AW15"/>
  <c r="AV5"/>
  <c r="AV6"/>
  <c r="AV7"/>
  <c r="AV8"/>
  <c r="AV9"/>
  <c r="AV10"/>
  <c r="AV11"/>
  <c r="AV12"/>
  <c r="AV13"/>
  <c r="AV15"/>
  <c r="AU5"/>
  <c r="AU6"/>
  <c r="AU7"/>
  <c r="AU8"/>
  <c r="AU9"/>
  <c r="AU10"/>
  <c r="AU11"/>
  <c r="AU12"/>
  <c r="AU13"/>
  <c r="AU15"/>
  <c r="AT5"/>
  <c r="AT6"/>
  <c r="AT7"/>
  <c r="AT8"/>
  <c r="AT9"/>
  <c r="AT10"/>
  <c r="AT11"/>
  <c r="AT12"/>
  <c r="AT13"/>
  <c r="AT15"/>
  <c r="AS5"/>
  <c r="AS6"/>
  <c r="AS7"/>
  <c r="AS8"/>
  <c r="AS9"/>
  <c r="AS10"/>
  <c r="AS11"/>
  <c r="AS12"/>
  <c r="AS13"/>
  <c r="AS15"/>
  <c r="AR5"/>
  <c r="AR6"/>
  <c r="AR7"/>
  <c r="AR8"/>
  <c r="AR9"/>
  <c r="AR10"/>
  <c r="AR11"/>
  <c r="AR12"/>
  <c r="AR13"/>
  <c r="AR15"/>
  <c r="AQ5"/>
  <c r="AQ6"/>
  <c r="AQ7"/>
  <c r="AQ8"/>
  <c r="AQ9"/>
  <c r="AQ10"/>
  <c r="AQ11"/>
  <c r="AQ12"/>
  <c r="AQ13"/>
  <c r="AQ15"/>
  <c r="AP5"/>
  <c r="AP6"/>
  <c r="AP7"/>
  <c r="AP8"/>
  <c r="AP9"/>
  <c r="AP10"/>
  <c r="AP11"/>
  <c r="AP12"/>
  <c r="AP13"/>
  <c r="AP15"/>
  <c r="AO5"/>
  <c r="AO6"/>
  <c r="AO7"/>
  <c r="AO8"/>
  <c r="AO9"/>
  <c r="AO10"/>
  <c r="AO11"/>
  <c r="AO12"/>
  <c r="AO13"/>
  <c r="AO15"/>
  <c r="AN5"/>
  <c r="AN6"/>
  <c r="AN7"/>
  <c r="AN8"/>
  <c r="AN9"/>
  <c r="AN10"/>
  <c r="AN11"/>
  <c r="AN12"/>
  <c r="AN13"/>
  <c r="AN15"/>
  <c r="AM5"/>
  <c r="AM6"/>
  <c r="AM7"/>
  <c r="AM8"/>
  <c r="AM9"/>
  <c r="AM10"/>
  <c r="AM11"/>
  <c r="AM12"/>
  <c r="AM13"/>
  <c r="AM15"/>
  <c r="AL5"/>
  <c r="AL6"/>
  <c r="AL7"/>
  <c r="AL8"/>
  <c r="AL9"/>
  <c r="AL10"/>
  <c r="AL11"/>
  <c r="AL12"/>
  <c r="AL13"/>
  <c r="AL15"/>
  <c r="AK5"/>
  <c r="AK6"/>
  <c r="AK7"/>
  <c r="AK8"/>
  <c r="AK9"/>
  <c r="AK10"/>
  <c r="AK11"/>
  <c r="AK12"/>
  <c r="AK13"/>
  <c r="AK15"/>
  <c r="AJ5"/>
  <c r="AJ6"/>
  <c r="AJ7"/>
  <c r="AJ8"/>
  <c r="AJ9"/>
  <c r="AJ10"/>
  <c r="AJ11"/>
  <c r="AJ12"/>
  <c r="AJ13"/>
  <c r="AJ15"/>
  <c r="AI5"/>
  <c r="AI6"/>
  <c r="AI7"/>
  <c r="AI8"/>
  <c r="AI9"/>
  <c r="AI10"/>
  <c r="AI11"/>
  <c r="AI12"/>
  <c r="AI13"/>
  <c r="AI15"/>
  <c r="AH5"/>
  <c r="AH6"/>
  <c r="AH7"/>
  <c r="AH8"/>
  <c r="AH9"/>
  <c r="AH10"/>
  <c r="AH11"/>
  <c r="AH12"/>
  <c r="AH13"/>
  <c r="AH15"/>
  <c r="AG5"/>
  <c r="AG6"/>
  <c r="AG7"/>
  <c r="AG8"/>
  <c r="AG9"/>
  <c r="AG10"/>
  <c r="AG11"/>
  <c r="AG12"/>
  <c r="AG13"/>
  <c r="AG15"/>
  <c r="AF5"/>
  <c r="AF6"/>
  <c r="AF7"/>
  <c r="AF8"/>
  <c r="AF9"/>
  <c r="AF10"/>
  <c r="AF11"/>
  <c r="AF12"/>
  <c r="AF13"/>
  <c r="AF15"/>
  <c r="AE5"/>
  <c r="AE6"/>
  <c r="AE7"/>
  <c r="AE8"/>
  <c r="AE9"/>
  <c r="AE10"/>
  <c r="AE11"/>
  <c r="AE12"/>
  <c r="AE13"/>
  <c r="AE15"/>
  <c r="AD5"/>
  <c r="AD6"/>
  <c r="AD7"/>
  <c r="AD8"/>
  <c r="AD9"/>
  <c r="AD10"/>
  <c r="AD11"/>
  <c r="AD12"/>
  <c r="AD13"/>
  <c r="AD15"/>
  <c r="AC5"/>
  <c r="AC6"/>
  <c r="AC7"/>
  <c r="AC8"/>
  <c r="AC9"/>
  <c r="AC10"/>
  <c r="AC11"/>
  <c r="AC12"/>
  <c r="AC13"/>
  <c r="AC15"/>
  <c r="AB5"/>
  <c r="AB6"/>
  <c r="AB7"/>
  <c r="AB8"/>
  <c r="AB9"/>
  <c r="AB10"/>
  <c r="AB11"/>
  <c r="AB12"/>
  <c r="AB13"/>
  <c r="AB15"/>
  <c r="AA5"/>
  <c r="AA6"/>
  <c r="AA7"/>
  <c r="AA8"/>
  <c r="AA9"/>
  <c r="AA10"/>
  <c r="AA11"/>
  <c r="AA12"/>
  <c r="AA13"/>
  <c r="AA15"/>
  <c r="Z5"/>
  <c r="Z6"/>
  <c r="Z7"/>
  <c r="Z8"/>
  <c r="Z9"/>
  <c r="Z10"/>
  <c r="Z11"/>
  <c r="Z12"/>
  <c r="Z13"/>
  <c r="Z15"/>
  <c r="Y5"/>
  <c r="Y6"/>
  <c r="Y7"/>
  <c r="Y8"/>
  <c r="Y9"/>
  <c r="Y10"/>
  <c r="Y11"/>
  <c r="Y12"/>
  <c r="Y13"/>
  <c r="Y15"/>
  <c r="X5"/>
  <c r="X6"/>
  <c r="X7"/>
  <c r="X8"/>
  <c r="X9"/>
  <c r="X10"/>
  <c r="X11"/>
  <c r="X12"/>
  <c r="X13"/>
  <c r="X15"/>
  <c r="W5"/>
  <c r="W6"/>
  <c r="W7"/>
  <c r="W8"/>
  <c r="W9"/>
  <c r="W10"/>
  <c r="W11"/>
  <c r="W12"/>
  <c r="W13"/>
  <c r="W15"/>
  <c r="V5"/>
  <c r="V6"/>
  <c r="V7"/>
  <c r="V8"/>
  <c r="V9"/>
  <c r="V10"/>
  <c r="V11"/>
  <c r="V12"/>
  <c r="V13"/>
  <c r="V15"/>
  <c r="U5"/>
  <c r="U6"/>
  <c r="U7"/>
  <c r="U8"/>
  <c r="U9"/>
  <c r="U10"/>
  <c r="U11"/>
  <c r="U12"/>
  <c r="U13"/>
  <c r="U15"/>
  <c r="T5"/>
  <c r="T6"/>
  <c r="T7"/>
  <c r="T8"/>
  <c r="T9"/>
  <c r="T10"/>
  <c r="T11"/>
  <c r="T12"/>
  <c r="T13"/>
  <c r="T15"/>
  <c r="S5"/>
  <c r="S6"/>
  <c r="S7"/>
  <c r="S8"/>
  <c r="S9"/>
  <c r="S10"/>
  <c r="S11"/>
  <c r="S12"/>
  <c r="S13"/>
  <c r="S15"/>
  <c r="R5"/>
  <c r="R6"/>
  <c r="R7"/>
  <c r="R8"/>
  <c r="R9"/>
  <c r="R10"/>
  <c r="R11"/>
  <c r="R12"/>
  <c r="R13"/>
  <c r="R15"/>
  <c r="Q5"/>
  <c r="Q6"/>
  <c r="Q7"/>
  <c r="Q8"/>
  <c r="Q9"/>
  <c r="Q10"/>
  <c r="Q11"/>
  <c r="Q12"/>
  <c r="Q13"/>
  <c r="Q15"/>
  <c r="P5"/>
  <c r="P6"/>
  <c r="P7"/>
  <c r="P8"/>
  <c r="P9"/>
  <c r="P10"/>
  <c r="P11"/>
  <c r="P12"/>
  <c r="P13"/>
  <c r="P15"/>
  <c r="O5"/>
  <c r="O6"/>
  <c r="O7"/>
  <c r="O8"/>
  <c r="O9"/>
  <c r="O10"/>
  <c r="O11"/>
  <c r="O12"/>
  <c r="O13"/>
  <c r="O15"/>
  <c r="N5"/>
  <c r="N6"/>
  <c r="N7"/>
  <c r="N8"/>
  <c r="N9"/>
  <c r="N10"/>
  <c r="N11"/>
  <c r="N12"/>
  <c r="N13"/>
  <c r="N15"/>
  <c r="M5"/>
  <c r="M6"/>
  <c r="M7"/>
  <c r="M8"/>
  <c r="M9"/>
  <c r="M10"/>
  <c r="M11"/>
  <c r="M12"/>
  <c r="M13"/>
  <c r="M15"/>
  <c r="L5"/>
  <c r="L6"/>
  <c r="L7"/>
  <c r="L8"/>
  <c r="L9"/>
  <c r="L10"/>
  <c r="L11"/>
  <c r="L12"/>
  <c r="L13"/>
  <c r="L15"/>
  <c r="K5"/>
  <c r="K6"/>
  <c r="K7"/>
  <c r="K8"/>
  <c r="K9"/>
  <c r="K10"/>
  <c r="K11"/>
  <c r="K12"/>
  <c r="K13"/>
  <c r="K15"/>
  <c r="J5"/>
  <c r="J6"/>
  <c r="J7"/>
  <c r="J8"/>
  <c r="J9"/>
  <c r="J10"/>
  <c r="J11"/>
  <c r="J12"/>
  <c r="J13"/>
  <c r="J15"/>
  <c r="I5"/>
  <c r="I6"/>
  <c r="I7"/>
  <c r="I8"/>
  <c r="I9"/>
  <c r="I10"/>
  <c r="I11"/>
  <c r="I12"/>
  <c r="I13"/>
  <c r="I15"/>
  <c r="H5"/>
  <c r="H6"/>
  <c r="H7"/>
  <c r="H8"/>
  <c r="H9"/>
  <c r="H10"/>
  <c r="H11"/>
  <c r="H12"/>
  <c r="H13"/>
  <c r="H15"/>
  <c r="G5"/>
  <c r="G6"/>
  <c r="G7"/>
  <c r="G8"/>
  <c r="G9"/>
  <c r="G10"/>
  <c r="G11"/>
  <c r="G12"/>
  <c r="G13"/>
  <c r="G15"/>
  <c r="F5"/>
  <c r="F6"/>
  <c r="F7"/>
  <c r="F8"/>
  <c r="F10"/>
  <c r="F11"/>
  <c r="F12"/>
  <c r="F13"/>
  <c r="F15"/>
</calcChain>
</file>

<file path=xl/sharedStrings.xml><?xml version="1.0" encoding="utf-8"?>
<sst xmlns="http://schemas.openxmlformats.org/spreadsheetml/2006/main" count="256" uniqueCount="209">
  <si>
    <t>S1</t>
  </si>
  <si>
    <t>LUNDI</t>
  </si>
  <si>
    <t>LUNDI - en salle</t>
  </si>
  <si>
    <t>Lundi - Dîner Léger</t>
  </si>
  <si>
    <t>Lundi - Dîner Copieux</t>
  </si>
  <si>
    <t>LUNDI - logement</t>
  </si>
  <si>
    <t>Studio</t>
  </si>
  <si>
    <t>Mr/Mme</t>
  </si>
  <si>
    <t>Nom</t>
  </si>
  <si>
    <t>Midi</t>
  </si>
  <si>
    <t>Soir</t>
  </si>
  <si>
    <t>E1</t>
  </si>
  <si>
    <t>E2</t>
  </si>
  <si>
    <t>E3</t>
  </si>
  <si>
    <t>V1</t>
  </si>
  <si>
    <t>V2</t>
  </si>
  <si>
    <t>A1</t>
  </si>
  <si>
    <t>A2</t>
  </si>
  <si>
    <t>L1</t>
  </si>
  <si>
    <t>L2</t>
  </si>
  <si>
    <t>L3</t>
  </si>
  <si>
    <t>D1</t>
  </si>
  <si>
    <t>D2</t>
  </si>
  <si>
    <t>Diab</t>
  </si>
  <si>
    <t>DiabSS</t>
  </si>
  <si>
    <t>mixé</t>
  </si>
  <si>
    <t>SS</t>
  </si>
  <si>
    <t>SG</t>
  </si>
  <si>
    <t>SGSS</t>
  </si>
  <si>
    <t>DLDiab</t>
  </si>
  <si>
    <t>DLDiabSS</t>
  </si>
  <si>
    <t>DLmixé</t>
  </si>
  <si>
    <t>DLSS</t>
  </si>
  <si>
    <t>DLSG</t>
  </si>
  <si>
    <t>DLSGSS</t>
  </si>
  <si>
    <t>DcDiab</t>
  </si>
  <si>
    <t>DcDiabSS</t>
  </si>
  <si>
    <t>Dcmixé</t>
  </si>
  <si>
    <t>DcSS</t>
  </si>
  <si>
    <t>DcSG</t>
  </si>
  <si>
    <t>DcSGSS</t>
  </si>
  <si>
    <t>lgtDiab</t>
  </si>
  <si>
    <t>lgtDiabSS</t>
  </si>
  <si>
    <t>lgtmixé</t>
  </si>
  <si>
    <t>lgtSS</t>
  </si>
  <si>
    <t>lgtSG</t>
  </si>
  <si>
    <t>lgtSGSS</t>
  </si>
  <si>
    <t>lgtE1V1A1L1D2</t>
  </si>
  <si>
    <t>sgss</t>
  </si>
  <si>
    <t>lgtE2V1A1L2D1</t>
  </si>
  <si>
    <t>E2V1A2L2D1</t>
  </si>
  <si>
    <t>lgtDiabétique</t>
  </si>
  <si>
    <t>lgtE3V2A2L3D2</t>
  </si>
  <si>
    <t>E1V1A1L3D1</t>
  </si>
  <si>
    <t>lgtE2V2A2L1D1</t>
  </si>
  <si>
    <t>E1V1A1L1D2</t>
  </si>
  <si>
    <t>DlSS</t>
  </si>
  <si>
    <t>E1V1A1L3D2</t>
  </si>
  <si>
    <t>lgtE2V2A2L3D2</t>
  </si>
  <si>
    <t>TOTAUX</t>
  </si>
  <si>
    <t>Liste des choix</t>
  </si>
  <si>
    <t>E1V1A1L1D1</t>
  </si>
  <si>
    <t>Mr</t>
  </si>
  <si>
    <t>Mme</t>
  </si>
  <si>
    <t>E1V1A1L2D1</t>
  </si>
  <si>
    <t>E1V1A1L2D2</t>
  </si>
  <si>
    <t>E1V1A2L1D1</t>
  </si>
  <si>
    <t>E1V1A2L1D2</t>
  </si>
  <si>
    <t>E1V1A2L2D1</t>
  </si>
  <si>
    <t>E1V1A2L2D2</t>
  </si>
  <si>
    <t>E1V1A2L3D1</t>
  </si>
  <si>
    <t>E1V1A2L3D2</t>
  </si>
  <si>
    <t>E1V2A1L1D1</t>
  </si>
  <si>
    <t>E1V2A1L1D2</t>
  </si>
  <si>
    <t>E1V2A1L2D1</t>
  </si>
  <si>
    <t>E1V2A1L2D2</t>
  </si>
  <si>
    <t>E1V2A1L3D1</t>
  </si>
  <si>
    <t>E1V2A1L3D2</t>
  </si>
  <si>
    <t>E1V2A2L1D1</t>
  </si>
  <si>
    <t>E1V2A2L1D2</t>
  </si>
  <si>
    <t>E1V2A2L2D1</t>
  </si>
  <si>
    <t>E1V2A2L2D2</t>
  </si>
  <si>
    <t>E1V2A2L3D1</t>
  </si>
  <si>
    <t>E1V2A2L3D2</t>
  </si>
  <si>
    <t>E2V1A1L1D1</t>
  </si>
  <si>
    <t>E2V1A1L1D2</t>
  </si>
  <si>
    <t>E2V1A1L2D1</t>
  </si>
  <si>
    <t>E2V1A1L2D2</t>
  </si>
  <si>
    <t>E2V1A1L3D1</t>
  </si>
  <si>
    <t>E2V1A1L3D2</t>
  </si>
  <si>
    <t>E2V1A2L1D1</t>
  </si>
  <si>
    <t>E2V1A2L1D2</t>
  </si>
  <si>
    <t>E2V1A2L2D2</t>
  </si>
  <si>
    <t>E2V1A2L3D1</t>
  </si>
  <si>
    <t>E2V1A2L3D2</t>
  </si>
  <si>
    <t>E2V2A1L1D1</t>
  </si>
  <si>
    <t>E2V2A1L1D2</t>
  </si>
  <si>
    <t>E2V2A1L2D1</t>
  </si>
  <si>
    <t>E2V2A1L2D2</t>
  </si>
  <si>
    <t>E2V2A1L3D1</t>
  </si>
  <si>
    <t>E2V2A1L3D2</t>
  </si>
  <si>
    <t>E2V2A2L1D1</t>
  </si>
  <si>
    <t>E2V2A2L1D2</t>
  </si>
  <si>
    <t>E2V2A2L2D1</t>
  </si>
  <si>
    <t>E2V2A2L2D2</t>
  </si>
  <si>
    <t>E2V2A2L3D1</t>
  </si>
  <si>
    <t>E2V2A2L3D2</t>
  </si>
  <si>
    <t>E3V1A1L1D1</t>
  </si>
  <si>
    <t>E3V1A1L1D2</t>
  </si>
  <si>
    <t>E3V1A1L2D1</t>
  </si>
  <si>
    <t>E3V1A1L2D2</t>
  </si>
  <si>
    <t>E3V1A1L3D1</t>
  </si>
  <si>
    <t>E3V1A1L3D2</t>
  </si>
  <si>
    <t>E3V1A2L1D1</t>
  </si>
  <si>
    <t>E3V1A2L1D2</t>
  </si>
  <si>
    <t>E3V1A2L2D1</t>
  </si>
  <si>
    <t>E3V1A2L2D2</t>
  </si>
  <si>
    <t>E3V1A2L3D1</t>
  </si>
  <si>
    <t>E3V1A2L3D2</t>
  </si>
  <si>
    <t>E3V2A1L1D1</t>
  </si>
  <si>
    <t>E3V2A1L1D2</t>
  </si>
  <si>
    <t>E3V2A1L2D1</t>
  </si>
  <si>
    <t>E3V2A1L2D2</t>
  </si>
  <si>
    <t>E3V2A1L3D1</t>
  </si>
  <si>
    <t>E3V2A1L3D2</t>
  </si>
  <si>
    <t>E3V2A2L1D1</t>
  </si>
  <si>
    <t>E3V2A2L1D2</t>
  </si>
  <si>
    <t>E3V2A2L2D1</t>
  </si>
  <si>
    <t>E3V2A2L2D2</t>
  </si>
  <si>
    <t>E3V2A2L3D1</t>
  </si>
  <si>
    <t>E3V2A2L3D2</t>
  </si>
  <si>
    <t>lgtE1V1A1L1D1</t>
  </si>
  <si>
    <t>lgtE1V1A1L2D1</t>
  </si>
  <si>
    <t>lgtE1V1A1L2D2</t>
  </si>
  <si>
    <t>lgtE1V1A1L3D1</t>
  </si>
  <si>
    <t>lgtE1V1A1L3D2</t>
  </si>
  <si>
    <t>lgtE1V1A2L1D1</t>
  </si>
  <si>
    <t>lgtE1V1A2L1D2</t>
  </si>
  <si>
    <t>lgtE1V1A2L2D1</t>
  </si>
  <si>
    <t>lgtE1V1A2L2D2</t>
  </si>
  <si>
    <t>lgtE1V1A2L3D1</t>
  </si>
  <si>
    <t>lgtE1V1A2L3D2</t>
  </si>
  <si>
    <t>lgtE1V2A1L1D1</t>
  </si>
  <si>
    <t>lgtE1V2A1L1D2</t>
  </si>
  <si>
    <t>lgtE1V2A1L2D1</t>
  </si>
  <si>
    <t>lgtE1V2A1L2D2</t>
  </si>
  <si>
    <t>lgtE1V2A1L3D1</t>
  </si>
  <si>
    <t>lgtE1V2A1L3D2</t>
  </si>
  <si>
    <t>lgtE1V2A2L1D1</t>
  </si>
  <si>
    <t>lgtE1V2A2L1D2</t>
  </si>
  <si>
    <t>lgtE1V2A2L2D1</t>
  </si>
  <si>
    <t>lgtE1V2A2L2D2</t>
  </si>
  <si>
    <t>lgtE1V2A2L3D1</t>
  </si>
  <si>
    <t>lgtE1V2A2L3D2</t>
  </si>
  <si>
    <t>lgtE2V1A1L1D1</t>
  </si>
  <si>
    <t>lgtE2V1A1L1D2</t>
  </si>
  <si>
    <t>lgtE2V1A1L2D2</t>
  </si>
  <si>
    <t>lgtE2V1A1L3D1</t>
  </si>
  <si>
    <t>lgtE2V1A1L3D2</t>
  </si>
  <si>
    <t>lgtE2V1A2L1D1</t>
  </si>
  <si>
    <t>lgtE2V1A2L1D2</t>
  </si>
  <si>
    <t>lgtE2V1A2L2D1</t>
  </si>
  <si>
    <t>lgtE2V1A2L2D2</t>
  </si>
  <si>
    <t>lgtE2V1A2L3D1</t>
  </si>
  <si>
    <t>lgtE2V1A2L3D2</t>
  </si>
  <si>
    <t>lgtE2V2A1L1D1</t>
  </si>
  <si>
    <t>lgtE2V2A1L1D2</t>
  </si>
  <si>
    <t>lgtE2V2A1L2D1</t>
  </si>
  <si>
    <t>lgtE2V2A1L2D2</t>
  </si>
  <si>
    <t>lgtE2V2A1L3D1</t>
  </si>
  <si>
    <t>lgtE2V2A1L3D2</t>
  </si>
  <si>
    <t>lgtE2V2A2L1D2</t>
  </si>
  <si>
    <t>lgtE2V2A2L2D1</t>
  </si>
  <si>
    <t>lgtE2V2A2L2D2</t>
  </si>
  <si>
    <t>lgtE2V2A2L3D1</t>
  </si>
  <si>
    <t>lgtE3V1A1L1D1</t>
  </si>
  <si>
    <t>lgtE3V1A1L1D2</t>
  </si>
  <si>
    <t>lgtE3V1A1L2D1</t>
  </si>
  <si>
    <t>lgtE3V1A1L2D2</t>
  </si>
  <si>
    <t>lgtE3V1A1L3D1</t>
  </si>
  <si>
    <t>lgtE3V1A1L3D2</t>
  </si>
  <si>
    <t>lgtE3V1A2L1D1</t>
  </si>
  <si>
    <t>lgtE3V1A2L1D2</t>
  </si>
  <si>
    <t>lgtE3V1A2L2D1</t>
  </si>
  <si>
    <t>lgtE3V1A2L2D2</t>
  </si>
  <si>
    <t>lgtE3V1A2L3D1</t>
  </si>
  <si>
    <t>lgtE3V1A2L3D2</t>
  </si>
  <si>
    <t>lgtE3V2A1L1D1</t>
  </si>
  <si>
    <t>lgtE3V2A1L1D2</t>
  </si>
  <si>
    <t>lgtE3V2A1L2D1</t>
  </si>
  <si>
    <t>lgtE3V2A1L2D2</t>
  </si>
  <si>
    <t>lgtE3V2A1L3D1</t>
  </si>
  <si>
    <t>lgtE3V2A1L3D2</t>
  </si>
  <si>
    <t>lgtE3V2A2L1D1</t>
  </si>
  <si>
    <t>lgtE3V2A2L1D2</t>
  </si>
  <si>
    <t>lgtE3V2A2L2D1</t>
  </si>
  <si>
    <t>lgtE3V2A2L2D2</t>
  </si>
  <si>
    <t>lgtE3V2A2L3D1</t>
  </si>
  <si>
    <t>DlDiab</t>
  </si>
  <si>
    <t>DlDiabSS</t>
  </si>
  <si>
    <t>Dlmixé</t>
  </si>
  <si>
    <t>DlSG</t>
  </si>
  <si>
    <t>DlSGSS</t>
  </si>
  <si>
    <t>DUPUIS</t>
  </si>
  <si>
    <t>DUPOND</t>
  </si>
  <si>
    <t>DUJARDIN</t>
  </si>
  <si>
    <t>CONCATENER ICI (B5:B13;C5:C13;"si 1 dans F5:F9)</t>
  </si>
  <si>
    <t>DUMOU</t>
  </si>
  <si>
    <t>DILONG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</si>
</sst>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_([$€]* #,##0.00_);_([$€]* \(#,##0.00\);_([$€]* &quot;-&quot;??_);_(@_)"/>
    <numFmt numFmtId="166" formatCode="_(&quot;$&quot;* #,##0.00_);_(&quot;$&quot;* \(#,##0.00\);_(&quot;$&quot;* &quot;-&quot;?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2"/>
      <color theme="1"/>
      <name val="Calibri"/>
      <family val="2"/>
    </font>
    <font>
      <b/>
      <sz val="16"/>
      <color indexed="8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b/>
      <u/>
      <sz val="14"/>
      <color theme="3" tint="0.39997558519241921"/>
      <name val="Calibri"/>
      <family val="2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u/>
      <sz val="14"/>
      <color theme="3" tint="0.3999755851924192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41">
    <xf numFmtId="0" fontId="0" fillId="0" borderId="0"/>
    <xf numFmtId="0" fontId="1" fillId="0" borderId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166" fontId="16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1" applyFont="1" applyAlignment="1">
      <alignment wrapText="1"/>
    </xf>
    <xf numFmtId="0" fontId="3" fillId="0" borderId="1" xfId="1" applyFont="1" applyBorder="1" applyAlignment="1">
      <alignment wrapText="1"/>
    </xf>
    <xf numFmtId="0" fontId="3" fillId="0" borderId="2" xfId="1" applyFont="1" applyBorder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3" borderId="2" xfId="1" applyFont="1" applyFill="1" applyBorder="1" applyAlignment="1">
      <alignment horizontal="left" vertical="center" wrapText="1"/>
    </xf>
    <xf numFmtId="0" fontId="3" fillId="3" borderId="4" xfId="1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left" vertical="center" wrapText="1"/>
    </xf>
    <xf numFmtId="0" fontId="3" fillId="4" borderId="2" xfId="1" applyFont="1" applyFill="1" applyBorder="1" applyAlignment="1">
      <alignment horizontal="left" vertical="center" wrapText="1"/>
    </xf>
    <xf numFmtId="0" fontId="3" fillId="4" borderId="4" xfId="1" applyFont="1" applyFill="1" applyBorder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7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 shrinkToFit="1"/>
    </xf>
    <xf numFmtId="0" fontId="6" fillId="0" borderId="0" xfId="1" applyFont="1"/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1" fillId="0" borderId="0" xfId="1"/>
    <xf numFmtId="0" fontId="1" fillId="0" borderId="1" xfId="1" applyBorder="1"/>
    <xf numFmtId="0" fontId="7" fillId="0" borderId="0" xfId="1" applyFont="1"/>
    <xf numFmtId="0" fontId="8" fillId="0" borderId="1" xfId="1" applyFont="1" applyBorder="1" applyAlignment="1">
      <alignment horizontal="left"/>
    </xf>
    <xf numFmtId="0" fontId="8" fillId="0" borderId="1" xfId="1" applyFont="1" applyBorder="1"/>
    <xf numFmtId="0" fontId="9" fillId="0" borderId="1" xfId="1" applyFont="1" applyBorder="1"/>
    <xf numFmtId="0" fontId="9" fillId="0" borderId="1" xfId="1" applyFont="1" applyFill="1" applyBorder="1"/>
    <xf numFmtId="0" fontId="9" fillId="0" borderId="0" xfId="1" applyFont="1"/>
    <xf numFmtId="0" fontId="10" fillId="0" borderId="1" xfId="1" applyFont="1" applyBorder="1"/>
    <xf numFmtId="0" fontId="8" fillId="0" borderId="1" xfId="1" applyFont="1" applyFill="1" applyBorder="1"/>
    <xf numFmtId="0" fontId="10" fillId="0" borderId="1" xfId="1" applyFont="1" applyFill="1" applyBorder="1"/>
    <xf numFmtId="0" fontId="8" fillId="0" borderId="0" xfId="1" applyFont="1" applyFill="1" applyBorder="1"/>
    <xf numFmtId="0" fontId="10" fillId="0" borderId="0" xfId="1" applyFont="1" applyFill="1" applyBorder="1"/>
    <xf numFmtId="0" fontId="9" fillId="0" borderId="0" xfId="1" applyFont="1" applyBorder="1"/>
    <xf numFmtId="0" fontId="9" fillId="0" borderId="0" xfId="1" applyFont="1" applyFill="1" applyBorder="1"/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1" fillId="0" borderId="0" xfId="1" applyFont="1" applyFill="1" applyBorder="1"/>
    <xf numFmtId="0" fontId="12" fillId="0" borderId="0" xfId="1" applyFont="1"/>
    <xf numFmtId="0" fontId="2" fillId="0" borderId="0" xfId="1" applyFont="1" applyFill="1"/>
    <xf numFmtId="0" fontId="13" fillId="0" borderId="0" xfId="1" applyFont="1" applyFill="1" applyBorder="1"/>
    <xf numFmtId="0" fontId="14" fillId="0" borderId="0" xfId="1" applyFont="1" applyAlignment="1">
      <alignment horizontal="center"/>
    </xf>
    <xf numFmtId="0" fontId="1" fillId="8" borderId="0" xfId="1" applyFill="1"/>
    <xf numFmtId="0" fontId="1" fillId="9" borderId="0" xfId="1" applyFont="1" applyFill="1"/>
    <xf numFmtId="0" fontId="1" fillId="3" borderId="0" xfId="1" applyFill="1"/>
    <xf numFmtId="0" fontId="1" fillId="10" borderId="0" xfId="1" applyFont="1" applyFill="1" applyBorder="1" applyAlignment="1">
      <alignment horizontal="left" vertical="center" wrapText="1"/>
    </xf>
    <xf numFmtId="0" fontId="1" fillId="0" borderId="0" xfId="1" applyFont="1" applyBorder="1" applyAlignment="1">
      <alignment horizontal="left" vertical="center" wrapText="1"/>
    </xf>
    <xf numFmtId="0" fontId="15" fillId="10" borderId="0" xfId="1" applyFont="1" applyFill="1" applyBorder="1" applyAlignment="1">
      <alignment horizontal="left" vertical="center" wrapText="1" shrinkToFit="1"/>
    </xf>
    <xf numFmtId="0" fontId="15" fillId="0" borderId="0" xfId="1" applyFont="1" applyBorder="1" applyAlignment="1">
      <alignment horizontal="left" vertical="center" wrapText="1" shrinkToFit="1"/>
    </xf>
    <xf numFmtId="0" fontId="1" fillId="11" borderId="0" xfId="1" applyFont="1" applyFill="1"/>
    <xf numFmtId="0" fontId="1" fillId="11" borderId="0" xfId="1" applyFill="1"/>
    <xf numFmtId="0" fontId="1" fillId="12" borderId="0" xfId="1" applyFont="1" applyFill="1"/>
    <xf numFmtId="0" fontId="2" fillId="2" borderId="1" xfId="1" applyFont="1" applyFill="1" applyBorder="1"/>
  </cellXfs>
  <cellStyles count="41">
    <cellStyle name="Euro" xfId="2"/>
    <cellStyle name="Euro 2" xfId="3"/>
    <cellStyle name="Euro_Compatbilité Restauration" xfId="4"/>
    <cellStyle name="Monétaire 2" xfId="5"/>
    <cellStyle name="Normal" xfId="0" builtinId="0"/>
    <cellStyle name="Normal 10" xfId="6"/>
    <cellStyle name="Normal 11" xfId="7"/>
    <cellStyle name="Normal 12" xfId="8"/>
    <cellStyle name="Normal 13" xfId="9"/>
    <cellStyle name="Normal 14" xfId="10"/>
    <cellStyle name="Normal 15" xfId="11"/>
    <cellStyle name="Normal 16" xfId="12"/>
    <cellStyle name="Normal 17" xfId="13"/>
    <cellStyle name="Normal 18" xfId="14"/>
    <cellStyle name="Normal 19" xfId="15"/>
    <cellStyle name="Normal 2" xfId="16"/>
    <cellStyle name="Normal 2 2" xfId="17"/>
    <cellStyle name="Normal 20" xfId="18"/>
    <cellStyle name="Normal 21" xfId="19"/>
    <cellStyle name="Normal 22" xfId="20"/>
    <cellStyle name="Normal 23" xfId="21"/>
    <cellStyle name="Normal 24" xfId="22"/>
    <cellStyle name="Normal 25" xfId="23"/>
    <cellStyle name="Normal 26" xfId="24"/>
    <cellStyle name="Normal 28" xfId="25"/>
    <cellStyle name="Normal 29" xfId="26"/>
    <cellStyle name="Normal 3" xfId="27"/>
    <cellStyle name="Normal 3 2" xfId="28"/>
    <cellStyle name="Normal 30" xfId="29"/>
    <cellStyle name="Normal 31" xfId="30"/>
    <cellStyle name="Normal 32" xfId="31"/>
    <cellStyle name="Normal 33" xfId="32"/>
    <cellStyle name="Normal 34" xfId="33"/>
    <cellStyle name="Normal 35" xfId="34"/>
    <cellStyle name="Normal 36" xfId="35"/>
    <cellStyle name="Normal 4" xfId="1"/>
    <cellStyle name="Normal 5" xfId="36"/>
    <cellStyle name="Normal 6" xfId="37"/>
    <cellStyle name="Normal 7" xfId="38"/>
    <cellStyle name="Normal 8" xfId="39"/>
    <cellStyle name="Währung" xfId="4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00371.direction/Desktop/ETATRESAURATIONSECURISEPROD37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versheet"/>
      <sheetName val="Connect Information"/>
      <sheetName val="Template"/>
      <sheetName val="Data Input"/>
      <sheetName val="Staging &amp; Submissio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BA193"/>
  <sheetViews>
    <sheetView tabSelected="1" zoomScale="70" zoomScaleNormal="70" workbookViewId="0">
      <selection activeCell="I24" sqref="I24"/>
    </sheetView>
  </sheetViews>
  <sheetFormatPr baseColWidth="10" defaultRowHeight="15" outlineLevelCol="1"/>
  <cols>
    <col min="1" max="1" width="10.5703125" style="25" customWidth="1"/>
    <col min="2" max="2" width="17.7109375" style="25" customWidth="1"/>
    <col min="3" max="3" width="23.85546875" style="25" customWidth="1"/>
    <col min="4" max="4" width="29.85546875" style="25" customWidth="1"/>
    <col min="5" max="5" width="13.42578125" style="25" customWidth="1"/>
    <col min="6" max="6" width="30.28515625" style="25" customWidth="1" outlineLevel="1"/>
    <col min="7" max="17" width="9.42578125" style="25" customWidth="1" outlineLevel="1"/>
    <col min="18" max="18" width="11.7109375" style="25" customWidth="1" outlineLevel="1"/>
    <col min="19" max="19" width="14.140625" style="25" customWidth="1" outlineLevel="1"/>
    <col min="20" max="21" width="9.42578125" style="25" customWidth="1" outlineLevel="1"/>
    <col min="22" max="22" width="15" style="25" customWidth="1" outlineLevel="1"/>
    <col min="23" max="35" width="14.28515625" style="25" customWidth="1" outlineLevel="1"/>
    <col min="36" max="36" width="13.28515625" style="25" customWidth="1" outlineLevel="1" collapsed="1"/>
    <col min="37" max="48" width="12.5703125" style="25" customWidth="1" outlineLevel="1"/>
    <col min="49" max="49" width="13" style="25" customWidth="1" outlineLevel="1"/>
    <col min="50" max="53" width="12.5703125" style="25" customWidth="1" outlineLevel="1"/>
    <col min="54" max="271" width="11.42578125" style="25"/>
    <col min="272" max="272" width="20.28515625" style="25" customWidth="1"/>
    <col min="273" max="273" width="29.85546875" style="25" customWidth="1"/>
    <col min="274" max="285" width="9.42578125" style="25" customWidth="1"/>
    <col min="286" max="286" width="11.7109375" style="25" customWidth="1"/>
    <col min="287" max="287" width="20.140625" style="25" customWidth="1"/>
    <col min="288" max="289" width="9.42578125" style="25" customWidth="1"/>
    <col min="290" max="290" width="15" style="25" customWidth="1"/>
    <col min="291" max="291" width="14.28515625" style="25" customWidth="1"/>
    <col min="292" max="292" width="13.28515625" style="25" bestFit="1" customWidth="1"/>
    <col min="293" max="304" width="11.42578125" style="25"/>
    <col min="305" max="305" width="13" style="25" customWidth="1"/>
    <col min="306" max="527" width="11.42578125" style="25"/>
    <col min="528" max="528" width="20.28515625" style="25" customWidth="1"/>
    <col min="529" max="529" width="29.85546875" style="25" customWidth="1"/>
    <col min="530" max="541" width="9.42578125" style="25" customWidth="1"/>
    <col min="542" max="542" width="11.7109375" style="25" customWidth="1"/>
    <col min="543" max="543" width="20.140625" style="25" customWidth="1"/>
    <col min="544" max="545" width="9.42578125" style="25" customWidth="1"/>
    <col min="546" max="546" width="15" style="25" customWidth="1"/>
    <col min="547" max="547" width="14.28515625" style="25" customWidth="1"/>
    <col min="548" max="548" width="13.28515625" style="25" bestFit="1" customWidth="1"/>
    <col min="549" max="560" width="11.42578125" style="25"/>
    <col min="561" max="561" width="13" style="25" customWidth="1"/>
    <col min="562" max="783" width="11.42578125" style="25"/>
    <col min="784" max="784" width="20.28515625" style="25" customWidth="1"/>
    <col min="785" max="785" width="29.85546875" style="25" customWidth="1"/>
    <col min="786" max="797" width="9.42578125" style="25" customWidth="1"/>
    <col min="798" max="798" width="11.7109375" style="25" customWidth="1"/>
    <col min="799" max="799" width="20.140625" style="25" customWidth="1"/>
    <col min="800" max="801" width="9.42578125" style="25" customWidth="1"/>
    <col min="802" max="802" width="15" style="25" customWidth="1"/>
    <col min="803" max="803" width="14.28515625" style="25" customWidth="1"/>
    <col min="804" max="804" width="13.28515625" style="25" bestFit="1" customWidth="1"/>
    <col min="805" max="816" width="11.42578125" style="25"/>
    <col min="817" max="817" width="13" style="25" customWidth="1"/>
    <col min="818" max="1039" width="11.42578125" style="25"/>
    <col min="1040" max="1040" width="20.28515625" style="25" customWidth="1"/>
    <col min="1041" max="1041" width="29.85546875" style="25" customWidth="1"/>
    <col min="1042" max="1053" width="9.42578125" style="25" customWidth="1"/>
    <col min="1054" max="1054" width="11.7109375" style="25" customWidth="1"/>
    <col min="1055" max="1055" width="20.140625" style="25" customWidth="1"/>
    <col min="1056" max="1057" width="9.42578125" style="25" customWidth="1"/>
    <col min="1058" max="1058" width="15" style="25" customWidth="1"/>
    <col min="1059" max="1059" width="14.28515625" style="25" customWidth="1"/>
    <col min="1060" max="1060" width="13.28515625" style="25" bestFit="1" customWidth="1"/>
    <col min="1061" max="1072" width="11.42578125" style="25"/>
    <col min="1073" max="1073" width="13" style="25" customWidth="1"/>
    <col min="1074" max="1295" width="11.42578125" style="25"/>
    <col min="1296" max="1296" width="20.28515625" style="25" customWidth="1"/>
    <col min="1297" max="1297" width="29.85546875" style="25" customWidth="1"/>
    <col min="1298" max="1309" width="9.42578125" style="25" customWidth="1"/>
    <col min="1310" max="1310" width="11.7109375" style="25" customWidth="1"/>
    <col min="1311" max="1311" width="20.140625" style="25" customWidth="1"/>
    <col min="1312" max="1313" width="9.42578125" style="25" customWidth="1"/>
    <col min="1314" max="1314" width="15" style="25" customWidth="1"/>
    <col min="1315" max="1315" width="14.28515625" style="25" customWidth="1"/>
    <col min="1316" max="1316" width="13.28515625" style="25" bestFit="1" customWidth="1"/>
    <col min="1317" max="1328" width="11.42578125" style="25"/>
    <col min="1329" max="1329" width="13" style="25" customWidth="1"/>
    <col min="1330" max="1551" width="11.42578125" style="25"/>
    <col min="1552" max="1552" width="20.28515625" style="25" customWidth="1"/>
    <col min="1553" max="1553" width="29.85546875" style="25" customWidth="1"/>
    <col min="1554" max="1565" width="9.42578125" style="25" customWidth="1"/>
    <col min="1566" max="1566" width="11.7109375" style="25" customWidth="1"/>
    <col min="1567" max="1567" width="20.140625" style="25" customWidth="1"/>
    <col min="1568" max="1569" width="9.42578125" style="25" customWidth="1"/>
    <col min="1570" max="1570" width="15" style="25" customWidth="1"/>
    <col min="1571" max="1571" width="14.28515625" style="25" customWidth="1"/>
    <col min="1572" max="1572" width="13.28515625" style="25" bestFit="1" customWidth="1"/>
    <col min="1573" max="1584" width="11.42578125" style="25"/>
    <col min="1585" max="1585" width="13" style="25" customWidth="1"/>
    <col min="1586" max="1807" width="11.42578125" style="25"/>
    <col min="1808" max="1808" width="20.28515625" style="25" customWidth="1"/>
    <col min="1809" max="1809" width="29.85546875" style="25" customWidth="1"/>
    <col min="1810" max="1821" width="9.42578125" style="25" customWidth="1"/>
    <col min="1822" max="1822" width="11.7109375" style="25" customWidth="1"/>
    <col min="1823" max="1823" width="20.140625" style="25" customWidth="1"/>
    <col min="1824" max="1825" width="9.42578125" style="25" customWidth="1"/>
    <col min="1826" max="1826" width="15" style="25" customWidth="1"/>
    <col min="1827" max="1827" width="14.28515625" style="25" customWidth="1"/>
    <col min="1828" max="1828" width="13.28515625" style="25" bestFit="1" customWidth="1"/>
    <col min="1829" max="1840" width="11.42578125" style="25"/>
    <col min="1841" max="1841" width="13" style="25" customWidth="1"/>
    <col min="1842" max="2063" width="11.42578125" style="25"/>
    <col min="2064" max="2064" width="20.28515625" style="25" customWidth="1"/>
    <col min="2065" max="2065" width="29.85546875" style="25" customWidth="1"/>
    <col min="2066" max="2077" width="9.42578125" style="25" customWidth="1"/>
    <col min="2078" max="2078" width="11.7109375" style="25" customWidth="1"/>
    <col min="2079" max="2079" width="20.140625" style="25" customWidth="1"/>
    <col min="2080" max="2081" width="9.42578125" style="25" customWidth="1"/>
    <col min="2082" max="2082" width="15" style="25" customWidth="1"/>
    <col min="2083" max="2083" width="14.28515625" style="25" customWidth="1"/>
    <col min="2084" max="2084" width="13.28515625" style="25" bestFit="1" customWidth="1"/>
    <col min="2085" max="2096" width="11.42578125" style="25"/>
    <col min="2097" max="2097" width="13" style="25" customWidth="1"/>
    <col min="2098" max="2319" width="11.42578125" style="25"/>
    <col min="2320" max="2320" width="20.28515625" style="25" customWidth="1"/>
    <col min="2321" max="2321" width="29.85546875" style="25" customWidth="1"/>
    <col min="2322" max="2333" width="9.42578125" style="25" customWidth="1"/>
    <col min="2334" max="2334" width="11.7109375" style="25" customWidth="1"/>
    <col min="2335" max="2335" width="20.140625" style="25" customWidth="1"/>
    <col min="2336" max="2337" width="9.42578125" style="25" customWidth="1"/>
    <col min="2338" max="2338" width="15" style="25" customWidth="1"/>
    <col min="2339" max="2339" width="14.28515625" style="25" customWidth="1"/>
    <col min="2340" max="2340" width="13.28515625" style="25" bestFit="1" customWidth="1"/>
    <col min="2341" max="2352" width="11.42578125" style="25"/>
    <col min="2353" max="2353" width="13" style="25" customWidth="1"/>
    <col min="2354" max="2575" width="11.42578125" style="25"/>
    <col min="2576" max="2576" width="20.28515625" style="25" customWidth="1"/>
    <col min="2577" max="2577" width="29.85546875" style="25" customWidth="1"/>
    <col min="2578" max="2589" width="9.42578125" style="25" customWidth="1"/>
    <col min="2590" max="2590" width="11.7109375" style="25" customWidth="1"/>
    <col min="2591" max="2591" width="20.140625" style="25" customWidth="1"/>
    <col min="2592" max="2593" width="9.42578125" style="25" customWidth="1"/>
    <col min="2594" max="2594" width="15" style="25" customWidth="1"/>
    <col min="2595" max="2595" width="14.28515625" style="25" customWidth="1"/>
    <col min="2596" max="2596" width="13.28515625" style="25" bestFit="1" customWidth="1"/>
    <col min="2597" max="2608" width="11.42578125" style="25"/>
    <col min="2609" max="2609" width="13" style="25" customWidth="1"/>
    <col min="2610" max="2831" width="11.42578125" style="25"/>
    <col min="2832" max="2832" width="20.28515625" style="25" customWidth="1"/>
    <col min="2833" max="2833" width="29.85546875" style="25" customWidth="1"/>
    <col min="2834" max="2845" width="9.42578125" style="25" customWidth="1"/>
    <col min="2846" max="2846" width="11.7109375" style="25" customWidth="1"/>
    <col min="2847" max="2847" width="20.140625" style="25" customWidth="1"/>
    <col min="2848" max="2849" width="9.42578125" style="25" customWidth="1"/>
    <col min="2850" max="2850" width="15" style="25" customWidth="1"/>
    <col min="2851" max="2851" width="14.28515625" style="25" customWidth="1"/>
    <col min="2852" max="2852" width="13.28515625" style="25" bestFit="1" customWidth="1"/>
    <col min="2853" max="2864" width="11.42578125" style="25"/>
    <col min="2865" max="2865" width="13" style="25" customWidth="1"/>
    <col min="2866" max="3087" width="11.42578125" style="25"/>
    <col min="3088" max="3088" width="20.28515625" style="25" customWidth="1"/>
    <col min="3089" max="3089" width="29.85546875" style="25" customWidth="1"/>
    <col min="3090" max="3101" width="9.42578125" style="25" customWidth="1"/>
    <col min="3102" max="3102" width="11.7109375" style="25" customWidth="1"/>
    <col min="3103" max="3103" width="20.140625" style="25" customWidth="1"/>
    <col min="3104" max="3105" width="9.42578125" style="25" customWidth="1"/>
    <col min="3106" max="3106" width="15" style="25" customWidth="1"/>
    <col min="3107" max="3107" width="14.28515625" style="25" customWidth="1"/>
    <col min="3108" max="3108" width="13.28515625" style="25" bestFit="1" customWidth="1"/>
    <col min="3109" max="3120" width="11.42578125" style="25"/>
    <col min="3121" max="3121" width="13" style="25" customWidth="1"/>
    <col min="3122" max="3343" width="11.42578125" style="25"/>
    <col min="3344" max="3344" width="20.28515625" style="25" customWidth="1"/>
    <col min="3345" max="3345" width="29.85546875" style="25" customWidth="1"/>
    <col min="3346" max="3357" width="9.42578125" style="25" customWidth="1"/>
    <col min="3358" max="3358" width="11.7109375" style="25" customWidth="1"/>
    <col min="3359" max="3359" width="20.140625" style="25" customWidth="1"/>
    <col min="3360" max="3361" width="9.42578125" style="25" customWidth="1"/>
    <col min="3362" max="3362" width="15" style="25" customWidth="1"/>
    <col min="3363" max="3363" width="14.28515625" style="25" customWidth="1"/>
    <col min="3364" max="3364" width="13.28515625" style="25" bestFit="1" customWidth="1"/>
    <col min="3365" max="3376" width="11.42578125" style="25"/>
    <col min="3377" max="3377" width="13" style="25" customWidth="1"/>
    <col min="3378" max="3599" width="11.42578125" style="25"/>
    <col min="3600" max="3600" width="20.28515625" style="25" customWidth="1"/>
    <col min="3601" max="3601" width="29.85546875" style="25" customWidth="1"/>
    <col min="3602" max="3613" width="9.42578125" style="25" customWidth="1"/>
    <col min="3614" max="3614" width="11.7109375" style="25" customWidth="1"/>
    <col min="3615" max="3615" width="20.140625" style="25" customWidth="1"/>
    <col min="3616" max="3617" width="9.42578125" style="25" customWidth="1"/>
    <col min="3618" max="3618" width="15" style="25" customWidth="1"/>
    <col min="3619" max="3619" width="14.28515625" style="25" customWidth="1"/>
    <col min="3620" max="3620" width="13.28515625" style="25" bestFit="1" customWidth="1"/>
    <col min="3621" max="3632" width="11.42578125" style="25"/>
    <col min="3633" max="3633" width="13" style="25" customWidth="1"/>
    <col min="3634" max="3855" width="11.42578125" style="25"/>
    <col min="3856" max="3856" width="20.28515625" style="25" customWidth="1"/>
    <col min="3857" max="3857" width="29.85546875" style="25" customWidth="1"/>
    <col min="3858" max="3869" width="9.42578125" style="25" customWidth="1"/>
    <col min="3870" max="3870" width="11.7109375" style="25" customWidth="1"/>
    <col min="3871" max="3871" width="20.140625" style="25" customWidth="1"/>
    <col min="3872" max="3873" width="9.42578125" style="25" customWidth="1"/>
    <col min="3874" max="3874" width="15" style="25" customWidth="1"/>
    <col min="3875" max="3875" width="14.28515625" style="25" customWidth="1"/>
    <col min="3876" max="3876" width="13.28515625" style="25" bestFit="1" customWidth="1"/>
    <col min="3877" max="3888" width="11.42578125" style="25"/>
    <col min="3889" max="3889" width="13" style="25" customWidth="1"/>
    <col min="3890" max="4111" width="11.42578125" style="25"/>
    <col min="4112" max="4112" width="20.28515625" style="25" customWidth="1"/>
    <col min="4113" max="4113" width="29.85546875" style="25" customWidth="1"/>
    <col min="4114" max="4125" width="9.42578125" style="25" customWidth="1"/>
    <col min="4126" max="4126" width="11.7109375" style="25" customWidth="1"/>
    <col min="4127" max="4127" width="20.140625" style="25" customWidth="1"/>
    <col min="4128" max="4129" width="9.42578125" style="25" customWidth="1"/>
    <col min="4130" max="4130" width="15" style="25" customWidth="1"/>
    <col min="4131" max="4131" width="14.28515625" style="25" customWidth="1"/>
    <col min="4132" max="4132" width="13.28515625" style="25" bestFit="1" customWidth="1"/>
    <col min="4133" max="4144" width="11.42578125" style="25"/>
    <col min="4145" max="4145" width="13" style="25" customWidth="1"/>
    <col min="4146" max="4367" width="11.42578125" style="25"/>
    <col min="4368" max="4368" width="20.28515625" style="25" customWidth="1"/>
    <col min="4369" max="4369" width="29.85546875" style="25" customWidth="1"/>
    <col min="4370" max="4381" width="9.42578125" style="25" customWidth="1"/>
    <col min="4382" max="4382" width="11.7109375" style="25" customWidth="1"/>
    <col min="4383" max="4383" width="20.140625" style="25" customWidth="1"/>
    <col min="4384" max="4385" width="9.42578125" style="25" customWidth="1"/>
    <col min="4386" max="4386" width="15" style="25" customWidth="1"/>
    <col min="4387" max="4387" width="14.28515625" style="25" customWidth="1"/>
    <col min="4388" max="4388" width="13.28515625" style="25" bestFit="1" customWidth="1"/>
    <col min="4389" max="4400" width="11.42578125" style="25"/>
    <col min="4401" max="4401" width="13" style="25" customWidth="1"/>
    <col min="4402" max="4623" width="11.42578125" style="25"/>
    <col min="4624" max="4624" width="20.28515625" style="25" customWidth="1"/>
    <col min="4625" max="4625" width="29.85546875" style="25" customWidth="1"/>
    <col min="4626" max="4637" width="9.42578125" style="25" customWidth="1"/>
    <col min="4638" max="4638" width="11.7109375" style="25" customWidth="1"/>
    <col min="4639" max="4639" width="20.140625" style="25" customWidth="1"/>
    <col min="4640" max="4641" width="9.42578125" style="25" customWidth="1"/>
    <col min="4642" max="4642" width="15" style="25" customWidth="1"/>
    <col min="4643" max="4643" width="14.28515625" style="25" customWidth="1"/>
    <col min="4644" max="4644" width="13.28515625" style="25" bestFit="1" customWidth="1"/>
    <col min="4645" max="4656" width="11.42578125" style="25"/>
    <col min="4657" max="4657" width="13" style="25" customWidth="1"/>
    <col min="4658" max="4879" width="11.42578125" style="25"/>
    <col min="4880" max="4880" width="20.28515625" style="25" customWidth="1"/>
    <col min="4881" max="4881" width="29.85546875" style="25" customWidth="1"/>
    <col min="4882" max="4893" width="9.42578125" style="25" customWidth="1"/>
    <col min="4894" max="4894" width="11.7109375" style="25" customWidth="1"/>
    <col min="4895" max="4895" width="20.140625" style="25" customWidth="1"/>
    <col min="4896" max="4897" width="9.42578125" style="25" customWidth="1"/>
    <col min="4898" max="4898" width="15" style="25" customWidth="1"/>
    <col min="4899" max="4899" width="14.28515625" style="25" customWidth="1"/>
    <col min="4900" max="4900" width="13.28515625" style="25" bestFit="1" customWidth="1"/>
    <col min="4901" max="4912" width="11.42578125" style="25"/>
    <col min="4913" max="4913" width="13" style="25" customWidth="1"/>
    <col min="4914" max="5135" width="11.42578125" style="25"/>
    <col min="5136" max="5136" width="20.28515625" style="25" customWidth="1"/>
    <col min="5137" max="5137" width="29.85546875" style="25" customWidth="1"/>
    <col min="5138" max="5149" width="9.42578125" style="25" customWidth="1"/>
    <col min="5150" max="5150" width="11.7109375" style="25" customWidth="1"/>
    <col min="5151" max="5151" width="20.140625" style="25" customWidth="1"/>
    <col min="5152" max="5153" width="9.42578125" style="25" customWidth="1"/>
    <col min="5154" max="5154" width="15" style="25" customWidth="1"/>
    <col min="5155" max="5155" width="14.28515625" style="25" customWidth="1"/>
    <col min="5156" max="5156" width="13.28515625" style="25" bestFit="1" customWidth="1"/>
    <col min="5157" max="5168" width="11.42578125" style="25"/>
    <col min="5169" max="5169" width="13" style="25" customWidth="1"/>
    <col min="5170" max="5391" width="11.42578125" style="25"/>
    <col min="5392" max="5392" width="20.28515625" style="25" customWidth="1"/>
    <col min="5393" max="5393" width="29.85546875" style="25" customWidth="1"/>
    <col min="5394" max="5405" width="9.42578125" style="25" customWidth="1"/>
    <col min="5406" max="5406" width="11.7109375" style="25" customWidth="1"/>
    <col min="5407" max="5407" width="20.140625" style="25" customWidth="1"/>
    <col min="5408" max="5409" width="9.42578125" style="25" customWidth="1"/>
    <col min="5410" max="5410" width="15" style="25" customWidth="1"/>
    <col min="5411" max="5411" width="14.28515625" style="25" customWidth="1"/>
    <col min="5412" max="5412" width="13.28515625" style="25" bestFit="1" customWidth="1"/>
    <col min="5413" max="5424" width="11.42578125" style="25"/>
    <col min="5425" max="5425" width="13" style="25" customWidth="1"/>
    <col min="5426" max="5647" width="11.42578125" style="25"/>
    <col min="5648" max="5648" width="20.28515625" style="25" customWidth="1"/>
    <col min="5649" max="5649" width="29.85546875" style="25" customWidth="1"/>
    <col min="5650" max="5661" width="9.42578125" style="25" customWidth="1"/>
    <col min="5662" max="5662" width="11.7109375" style="25" customWidth="1"/>
    <col min="5663" max="5663" width="20.140625" style="25" customWidth="1"/>
    <col min="5664" max="5665" width="9.42578125" style="25" customWidth="1"/>
    <col min="5666" max="5666" width="15" style="25" customWidth="1"/>
    <col min="5667" max="5667" width="14.28515625" style="25" customWidth="1"/>
    <col min="5668" max="5668" width="13.28515625" style="25" bestFit="1" customWidth="1"/>
    <col min="5669" max="5680" width="11.42578125" style="25"/>
    <col min="5681" max="5681" width="13" style="25" customWidth="1"/>
    <col min="5682" max="5903" width="11.42578125" style="25"/>
    <col min="5904" max="5904" width="20.28515625" style="25" customWidth="1"/>
    <col min="5905" max="5905" width="29.85546875" style="25" customWidth="1"/>
    <col min="5906" max="5917" width="9.42578125" style="25" customWidth="1"/>
    <col min="5918" max="5918" width="11.7109375" style="25" customWidth="1"/>
    <col min="5919" max="5919" width="20.140625" style="25" customWidth="1"/>
    <col min="5920" max="5921" width="9.42578125" style="25" customWidth="1"/>
    <col min="5922" max="5922" width="15" style="25" customWidth="1"/>
    <col min="5923" max="5923" width="14.28515625" style="25" customWidth="1"/>
    <col min="5924" max="5924" width="13.28515625" style="25" bestFit="1" customWidth="1"/>
    <col min="5925" max="5936" width="11.42578125" style="25"/>
    <col min="5937" max="5937" width="13" style="25" customWidth="1"/>
    <col min="5938" max="6159" width="11.42578125" style="25"/>
    <col min="6160" max="6160" width="20.28515625" style="25" customWidth="1"/>
    <col min="6161" max="6161" width="29.85546875" style="25" customWidth="1"/>
    <col min="6162" max="6173" width="9.42578125" style="25" customWidth="1"/>
    <col min="6174" max="6174" width="11.7109375" style="25" customWidth="1"/>
    <col min="6175" max="6175" width="20.140625" style="25" customWidth="1"/>
    <col min="6176" max="6177" width="9.42578125" style="25" customWidth="1"/>
    <col min="6178" max="6178" width="15" style="25" customWidth="1"/>
    <col min="6179" max="6179" width="14.28515625" style="25" customWidth="1"/>
    <col min="6180" max="6180" width="13.28515625" style="25" bestFit="1" customWidth="1"/>
    <col min="6181" max="6192" width="11.42578125" style="25"/>
    <col min="6193" max="6193" width="13" style="25" customWidth="1"/>
    <col min="6194" max="6415" width="11.42578125" style="25"/>
    <col min="6416" max="6416" width="20.28515625" style="25" customWidth="1"/>
    <col min="6417" max="6417" width="29.85546875" style="25" customWidth="1"/>
    <col min="6418" max="6429" width="9.42578125" style="25" customWidth="1"/>
    <col min="6430" max="6430" width="11.7109375" style="25" customWidth="1"/>
    <col min="6431" max="6431" width="20.140625" style="25" customWidth="1"/>
    <col min="6432" max="6433" width="9.42578125" style="25" customWidth="1"/>
    <col min="6434" max="6434" width="15" style="25" customWidth="1"/>
    <col min="6435" max="6435" width="14.28515625" style="25" customWidth="1"/>
    <col min="6436" max="6436" width="13.28515625" style="25" bestFit="1" customWidth="1"/>
    <col min="6437" max="6448" width="11.42578125" style="25"/>
    <col min="6449" max="6449" width="13" style="25" customWidth="1"/>
    <col min="6450" max="6671" width="11.42578125" style="25"/>
    <col min="6672" max="6672" width="20.28515625" style="25" customWidth="1"/>
    <col min="6673" max="6673" width="29.85546875" style="25" customWidth="1"/>
    <col min="6674" max="6685" width="9.42578125" style="25" customWidth="1"/>
    <col min="6686" max="6686" width="11.7109375" style="25" customWidth="1"/>
    <col min="6687" max="6687" width="20.140625" style="25" customWidth="1"/>
    <col min="6688" max="6689" width="9.42578125" style="25" customWidth="1"/>
    <col min="6690" max="6690" width="15" style="25" customWidth="1"/>
    <col min="6691" max="6691" width="14.28515625" style="25" customWidth="1"/>
    <col min="6692" max="6692" width="13.28515625" style="25" bestFit="1" customWidth="1"/>
    <col min="6693" max="6704" width="11.42578125" style="25"/>
    <col min="6705" max="6705" width="13" style="25" customWidth="1"/>
    <col min="6706" max="6927" width="11.42578125" style="25"/>
    <col min="6928" max="6928" width="20.28515625" style="25" customWidth="1"/>
    <col min="6929" max="6929" width="29.85546875" style="25" customWidth="1"/>
    <col min="6930" max="6941" width="9.42578125" style="25" customWidth="1"/>
    <col min="6942" max="6942" width="11.7109375" style="25" customWidth="1"/>
    <col min="6943" max="6943" width="20.140625" style="25" customWidth="1"/>
    <col min="6944" max="6945" width="9.42578125" style="25" customWidth="1"/>
    <col min="6946" max="6946" width="15" style="25" customWidth="1"/>
    <col min="6947" max="6947" width="14.28515625" style="25" customWidth="1"/>
    <col min="6948" max="6948" width="13.28515625" style="25" bestFit="1" customWidth="1"/>
    <col min="6949" max="6960" width="11.42578125" style="25"/>
    <col min="6961" max="6961" width="13" style="25" customWidth="1"/>
    <col min="6962" max="7183" width="11.42578125" style="25"/>
    <col min="7184" max="7184" width="20.28515625" style="25" customWidth="1"/>
    <col min="7185" max="7185" width="29.85546875" style="25" customWidth="1"/>
    <col min="7186" max="7197" width="9.42578125" style="25" customWidth="1"/>
    <col min="7198" max="7198" width="11.7109375" style="25" customWidth="1"/>
    <col min="7199" max="7199" width="20.140625" style="25" customWidth="1"/>
    <col min="7200" max="7201" width="9.42578125" style="25" customWidth="1"/>
    <col min="7202" max="7202" width="15" style="25" customWidth="1"/>
    <col min="7203" max="7203" width="14.28515625" style="25" customWidth="1"/>
    <col min="7204" max="7204" width="13.28515625" style="25" bestFit="1" customWidth="1"/>
    <col min="7205" max="7216" width="11.42578125" style="25"/>
    <col min="7217" max="7217" width="13" style="25" customWidth="1"/>
    <col min="7218" max="7439" width="11.42578125" style="25"/>
    <col min="7440" max="7440" width="20.28515625" style="25" customWidth="1"/>
    <col min="7441" max="7441" width="29.85546875" style="25" customWidth="1"/>
    <col min="7442" max="7453" width="9.42578125" style="25" customWidth="1"/>
    <col min="7454" max="7454" width="11.7109375" style="25" customWidth="1"/>
    <col min="7455" max="7455" width="20.140625" style="25" customWidth="1"/>
    <col min="7456" max="7457" width="9.42578125" style="25" customWidth="1"/>
    <col min="7458" max="7458" width="15" style="25" customWidth="1"/>
    <col min="7459" max="7459" width="14.28515625" style="25" customWidth="1"/>
    <col min="7460" max="7460" width="13.28515625" style="25" bestFit="1" customWidth="1"/>
    <col min="7461" max="7472" width="11.42578125" style="25"/>
    <col min="7473" max="7473" width="13" style="25" customWidth="1"/>
    <col min="7474" max="7695" width="11.42578125" style="25"/>
    <col min="7696" max="7696" width="20.28515625" style="25" customWidth="1"/>
    <col min="7697" max="7697" width="29.85546875" style="25" customWidth="1"/>
    <col min="7698" max="7709" width="9.42578125" style="25" customWidth="1"/>
    <col min="7710" max="7710" width="11.7109375" style="25" customWidth="1"/>
    <col min="7711" max="7711" width="20.140625" style="25" customWidth="1"/>
    <col min="7712" max="7713" width="9.42578125" style="25" customWidth="1"/>
    <col min="7714" max="7714" width="15" style="25" customWidth="1"/>
    <col min="7715" max="7715" width="14.28515625" style="25" customWidth="1"/>
    <col min="7716" max="7716" width="13.28515625" style="25" bestFit="1" customWidth="1"/>
    <col min="7717" max="7728" width="11.42578125" style="25"/>
    <col min="7729" max="7729" width="13" style="25" customWidth="1"/>
    <col min="7730" max="7951" width="11.42578125" style="25"/>
    <col min="7952" max="7952" width="20.28515625" style="25" customWidth="1"/>
    <col min="7953" max="7953" width="29.85546875" style="25" customWidth="1"/>
    <col min="7954" max="7965" width="9.42578125" style="25" customWidth="1"/>
    <col min="7966" max="7966" width="11.7109375" style="25" customWidth="1"/>
    <col min="7967" max="7967" width="20.140625" style="25" customWidth="1"/>
    <col min="7968" max="7969" width="9.42578125" style="25" customWidth="1"/>
    <col min="7970" max="7970" width="15" style="25" customWidth="1"/>
    <col min="7971" max="7971" width="14.28515625" style="25" customWidth="1"/>
    <col min="7972" max="7972" width="13.28515625" style="25" bestFit="1" customWidth="1"/>
    <col min="7973" max="7984" width="11.42578125" style="25"/>
    <col min="7985" max="7985" width="13" style="25" customWidth="1"/>
    <col min="7986" max="8207" width="11.42578125" style="25"/>
    <col min="8208" max="8208" width="20.28515625" style="25" customWidth="1"/>
    <col min="8209" max="8209" width="29.85546875" style="25" customWidth="1"/>
    <col min="8210" max="8221" width="9.42578125" style="25" customWidth="1"/>
    <col min="8222" max="8222" width="11.7109375" style="25" customWidth="1"/>
    <col min="8223" max="8223" width="20.140625" style="25" customWidth="1"/>
    <col min="8224" max="8225" width="9.42578125" style="25" customWidth="1"/>
    <col min="8226" max="8226" width="15" style="25" customWidth="1"/>
    <col min="8227" max="8227" width="14.28515625" style="25" customWidth="1"/>
    <col min="8228" max="8228" width="13.28515625" style="25" bestFit="1" customWidth="1"/>
    <col min="8229" max="8240" width="11.42578125" style="25"/>
    <col min="8241" max="8241" width="13" style="25" customWidth="1"/>
    <col min="8242" max="8463" width="11.42578125" style="25"/>
    <col min="8464" max="8464" width="20.28515625" style="25" customWidth="1"/>
    <col min="8465" max="8465" width="29.85546875" style="25" customWidth="1"/>
    <col min="8466" max="8477" width="9.42578125" style="25" customWidth="1"/>
    <col min="8478" max="8478" width="11.7109375" style="25" customWidth="1"/>
    <col min="8479" max="8479" width="20.140625" style="25" customWidth="1"/>
    <col min="8480" max="8481" width="9.42578125" style="25" customWidth="1"/>
    <col min="8482" max="8482" width="15" style="25" customWidth="1"/>
    <col min="8483" max="8483" width="14.28515625" style="25" customWidth="1"/>
    <col min="8484" max="8484" width="13.28515625" style="25" bestFit="1" customWidth="1"/>
    <col min="8485" max="8496" width="11.42578125" style="25"/>
    <col min="8497" max="8497" width="13" style="25" customWidth="1"/>
    <col min="8498" max="8719" width="11.42578125" style="25"/>
    <col min="8720" max="8720" width="20.28515625" style="25" customWidth="1"/>
    <col min="8721" max="8721" width="29.85546875" style="25" customWidth="1"/>
    <col min="8722" max="8733" width="9.42578125" style="25" customWidth="1"/>
    <col min="8734" max="8734" width="11.7109375" style="25" customWidth="1"/>
    <col min="8735" max="8735" width="20.140625" style="25" customWidth="1"/>
    <col min="8736" max="8737" width="9.42578125" style="25" customWidth="1"/>
    <col min="8738" max="8738" width="15" style="25" customWidth="1"/>
    <col min="8739" max="8739" width="14.28515625" style="25" customWidth="1"/>
    <col min="8740" max="8740" width="13.28515625" style="25" bestFit="1" customWidth="1"/>
    <col min="8741" max="8752" width="11.42578125" style="25"/>
    <col min="8753" max="8753" width="13" style="25" customWidth="1"/>
    <col min="8754" max="8975" width="11.42578125" style="25"/>
    <col min="8976" max="8976" width="20.28515625" style="25" customWidth="1"/>
    <col min="8977" max="8977" width="29.85546875" style="25" customWidth="1"/>
    <col min="8978" max="8989" width="9.42578125" style="25" customWidth="1"/>
    <col min="8990" max="8990" width="11.7109375" style="25" customWidth="1"/>
    <col min="8991" max="8991" width="20.140625" style="25" customWidth="1"/>
    <col min="8992" max="8993" width="9.42578125" style="25" customWidth="1"/>
    <col min="8994" max="8994" width="15" style="25" customWidth="1"/>
    <col min="8995" max="8995" width="14.28515625" style="25" customWidth="1"/>
    <col min="8996" max="8996" width="13.28515625" style="25" bestFit="1" customWidth="1"/>
    <col min="8997" max="9008" width="11.42578125" style="25"/>
    <col min="9009" max="9009" width="13" style="25" customWidth="1"/>
    <col min="9010" max="9231" width="11.42578125" style="25"/>
    <col min="9232" max="9232" width="20.28515625" style="25" customWidth="1"/>
    <col min="9233" max="9233" width="29.85546875" style="25" customWidth="1"/>
    <col min="9234" max="9245" width="9.42578125" style="25" customWidth="1"/>
    <col min="9246" max="9246" width="11.7109375" style="25" customWidth="1"/>
    <col min="9247" max="9247" width="20.140625" style="25" customWidth="1"/>
    <col min="9248" max="9249" width="9.42578125" style="25" customWidth="1"/>
    <col min="9250" max="9250" width="15" style="25" customWidth="1"/>
    <col min="9251" max="9251" width="14.28515625" style="25" customWidth="1"/>
    <col min="9252" max="9252" width="13.28515625" style="25" bestFit="1" customWidth="1"/>
    <col min="9253" max="9264" width="11.42578125" style="25"/>
    <col min="9265" max="9265" width="13" style="25" customWidth="1"/>
    <col min="9266" max="9487" width="11.42578125" style="25"/>
    <col min="9488" max="9488" width="20.28515625" style="25" customWidth="1"/>
    <col min="9489" max="9489" width="29.85546875" style="25" customWidth="1"/>
    <col min="9490" max="9501" width="9.42578125" style="25" customWidth="1"/>
    <col min="9502" max="9502" width="11.7109375" style="25" customWidth="1"/>
    <col min="9503" max="9503" width="20.140625" style="25" customWidth="1"/>
    <col min="9504" max="9505" width="9.42578125" style="25" customWidth="1"/>
    <col min="9506" max="9506" width="15" style="25" customWidth="1"/>
    <col min="9507" max="9507" width="14.28515625" style="25" customWidth="1"/>
    <col min="9508" max="9508" width="13.28515625" style="25" bestFit="1" customWidth="1"/>
    <col min="9509" max="9520" width="11.42578125" style="25"/>
    <col min="9521" max="9521" width="13" style="25" customWidth="1"/>
    <col min="9522" max="9743" width="11.42578125" style="25"/>
    <col min="9744" max="9744" width="20.28515625" style="25" customWidth="1"/>
    <col min="9745" max="9745" width="29.85546875" style="25" customWidth="1"/>
    <col min="9746" max="9757" width="9.42578125" style="25" customWidth="1"/>
    <col min="9758" max="9758" width="11.7109375" style="25" customWidth="1"/>
    <col min="9759" max="9759" width="20.140625" style="25" customWidth="1"/>
    <col min="9760" max="9761" width="9.42578125" style="25" customWidth="1"/>
    <col min="9762" max="9762" width="15" style="25" customWidth="1"/>
    <col min="9763" max="9763" width="14.28515625" style="25" customWidth="1"/>
    <col min="9764" max="9764" width="13.28515625" style="25" bestFit="1" customWidth="1"/>
    <col min="9765" max="9776" width="11.42578125" style="25"/>
    <col min="9777" max="9777" width="13" style="25" customWidth="1"/>
    <col min="9778" max="9999" width="11.42578125" style="25"/>
    <col min="10000" max="10000" width="20.28515625" style="25" customWidth="1"/>
    <col min="10001" max="10001" width="29.85546875" style="25" customWidth="1"/>
    <col min="10002" max="10013" width="9.42578125" style="25" customWidth="1"/>
    <col min="10014" max="10014" width="11.7109375" style="25" customWidth="1"/>
    <col min="10015" max="10015" width="20.140625" style="25" customWidth="1"/>
    <col min="10016" max="10017" width="9.42578125" style="25" customWidth="1"/>
    <col min="10018" max="10018" width="15" style="25" customWidth="1"/>
    <col min="10019" max="10019" width="14.28515625" style="25" customWidth="1"/>
    <col min="10020" max="10020" width="13.28515625" style="25" bestFit="1" customWidth="1"/>
    <col min="10021" max="10032" width="11.42578125" style="25"/>
    <col min="10033" max="10033" width="13" style="25" customWidth="1"/>
    <col min="10034" max="10255" width="11.42578125" style="25"/>
    <col min="10256" max="10256" width="20.28515625" style="25" customWidth="1"/>
    <col min="10257" max="10257" width="29.85546875" style="25" customWidth="1"/>
    <col min="10258" max="10269" width="9.42578125" style="25" customWidth="1"/>
    <col min="10270" max="10270" width="11.7109375" style="25" customWidth="1"/>
    <col min="10271" max="10271" width="20.140625" style="25" customWidth="1"/>
    <col min="10272" max="10273" width="9.42578125" style="25" customWidth="1"/>
    <col min="10274" max="10274" width="15" style="25" customWidth="1"/>
    <col min="10275" max="10275" width="14.28515625" style="25" customWidth="1"/>
    <col min="10276" max="10276" width="13.28515625" style="25" bestFit="1" customWidth="1"/>
    <col min="10277" max="10288" width="11.42578125" style="25"/>
    <col min="10289" max="10289" width="13" style="25" customWidth="1"/>
    <col min="10290" max="10511" width="11.42578125" style="25"/>
    <col min="10512" max="10512" width="20.28515625" style="25" customWidth="1"/>
    <col min="10513" max="10513" width="29.85546875" style="25" customWidth="1"/>
    <col min="10514" max="10525" width="9.42578125" style="25" customWidth="1"/>
    <col min="10526" max="10526" width="11.7109375" style="25" customWidth="1"/>
    <col min="10527" max="10527" width="20.140625" style="25" customWidth="1"/>
    <col min="10528" max="10529" width="9.42578125" style="25" customWidth="1"/>
    <col min="10530" max="10530" width="15" style="25" customWidth="1"/>
    <col min="10531" max="10531" width="14.28515625" style="25" customWidth="1"/>
    <col min="10532" max="10532" width="13.28515625" style="25" bestFit="1" customWidth="1"/>
    <col min="10533" max="10544" width="11.42578125" style="25"/>
    <col min="10545" max="10545" width="13" style="25" customWidth="1"/>
    <col min="10546" max="10767" width="11.42578125" style="25"/>
    <col min="10768" max="10768" width="20.28515625" style="25" customWidth="1"/>
    <col min="10769" max="10769" width="29.85546875" style="25" customWidth="1"/>
    <col min="10770" max="10781" width="9.42578125" style="25" customWidth="1"/>
    <col min="10782" max="10782" width="11.7109375" style="25" customWidth="1"/>
    <col min="10783" max="10783" width="20.140625" style="25" customWidth="1"/>
    <col min="10784" max="10785" width="9.42578125" style="25" customWidth="1"/>
    <col min="10786" max="10786" width="15" style="25" customWidth="1"/>
    <col min="10787" max="10787" width="14.28515625" style="25" customWidth="1"/>
    <col min="10788" max="10788" width="13.28515625" style="25" bestFit="1" customWidth="1"/>
    <col min="10789" max="10800" width="11.42578125" style="25"/>
    <col min="10801" max="10801" width="13" style="25" customWidth="1"/>
    <col min="10802" max="11023" width="11.42578125" style="25"/>
    <col min="11024" max="11024" width="20.28515625" style="25" customWidth="1"/>
    <col min="11025" max="11025" width="29.85546875" style="25" customWidth="1"/>
    <col min="11026" max="11037" width="9.42578125" style="25" customWidth="1"/>
    <col min="11038" max="11038" width="11.7109375" style="25" customWidth="1"/>
    <col min="11039" max="11039" width="20.140625" style="25" customWidth="1"/>
    <col min="11040" max="11041" width="9.42578125" style="25" customWidth="1"/>
    <col min="11042" max="11042" width="15" style="25" customWidth="1"/>
    <col min="11043" max="11043" width="14.28515625" style="25" customWidth="1"/>
    <col min="11044" max="11044" width="13.28515625" style="25" bestFit="1" customWidth="1"/>
    <col min="11045" max="11056" width="11.42578125" style="25"/>
    <col min="11057" max="11057" width="13" style="25" customWidth="1"/>
    <col min="11058" max="11279" width="11.42578125" style="25"/>
    <col min="11280" max="11280" width="20.28515625" style="25" customWidth="1"/>
    <col min="11281" max="11281" width="29.85546875" style="25" customWidth="1"/>
    <col min="11282" max="11293" width="9.42578125" style="25" customWidth="1"/>
    <col min="11294" max="11294" width="11.7109375" style="25" customWidth="1"/>
    <col min="11295" max="11295" width="20.140625" style="25" customWidth="1"/>
    <col min="11296" max="11297" width="9.42578125" style="25" customWidth="1"/>
    <col min="11298" max="11298" width="15" style="25" customWidth="1"/>
    <col min="11299" max="11299" width="14.28515625" style="25" customWidth="1"/>
    <col min="11300" max="11300" width="13.28515625" style="25" bestFit="1" customWidth="1"/>
    <col min="11301" max="11312" width="11.42578125" style="25"/>
    <col min="11313" max="11313" width="13" style="25" customWidth="1"/>
    <col min="11314" max="11535" width="11.42578125" style="25"/>
    <col min="11536" max="11536" width="20.28515625" style="25" customWidth="1"/>
    <col min="11537" max="11537" width="29.85546875" style="25" customWidth="1"/>
    <col min="11538" max="11549" width="9.42578125" style="25" customWidth="1"/>
    <col min="11550" max="11550" width="11.7109375" style="25" customWidth="1"/>
    <col min="11551" max="11551" width="20.140625" style="25" customWidth="1"/>
    <col min="11552" max="11553" width="9.42578125" style="25" customWidth="1"/>
    <col min="11554" max="11554" width="15" style="25" customWidth="1"/>
    <col min="11555" max="11555" width="14.28515625" style="25" customWidth="1"/>
    <col min="11556" max="11556" width="13.28515625" style="25" bestFit="1" customWidth="1"/>
    <col min="11557" max="11568" width="11.42578125" style="25"/>
    <col min="11569" max="11569" width="13" style="25" customWidth="1"/>
    <col min="11570" max="11791" width="11.42578125" style="25"/>
    <col min="11792" max="11792" width="20.28515625" style="25" customWidth="1"/>
    <col min="11793" max="11793" width="29.85546875" style="25" customWidth="1"/>
    <col min="11794" max="11805" width="9.42578125" style="25" customWidth="1"/>
    <col min="11806" max="11806" width="11.7109375" style="25" customWidth="1"/>
    <col min="11807" max="11807" width="20.140625" style="25" customWidth="1"/>
    <col min="11808" max="11809" width="9.42578125" style="25" customWidth="1"/>
    <col min="11810" max="11810" width="15" style="25" customWidth="1"/>
    <col min="11811" max="11811" width="14.28515625" style="25" customWidth="1"/>
    <col min="11812" max="11812" width="13.28515625" style="25" bestFit="1" customWidth="1"/>
    <col min="11813" max="11824" width="11.42578125" style="25"/>
    <col min="11825" max="11825" width="13" style="25" customWidth="1"/>
    <col min="11826" max="12047" width="11.42578125" style="25"/>
    <col min="12048" max="12048" width="20.28515625" style="25" customWidth="1"/>
    <col min="12049" max="12049" width="29.85546875" style="25" customWidth="1"/>
    <col min="12050" max="12061" width="9.42578125" style="25" customWidth="1"/>
    <col min="12062" max="12062" width="11.7109375" style="25" customWidth="1"/>
    <col min="12063" max="12063" width="20.140625" style="25" customWidth="1"/>
    <col min="12064" max="12065" width="9.42578125" style="25" customWidth="1"/>
    <col min="12066" max="12066" width="15" style="25" customWidth="1"/>
    <col min="12067" max="12067" width="14.28515625" style="25" customWidth="1"/>
    <col min="12068" max="12068" width="13.28515625" style="25" bestFit="1" customWidth="1"/>
    <col min="12069" max="12080" width="11.42578125" style="25"/>
    <col min="12081" max="12081" width="13" style="25" customWidth="1"/>
    <col min="12082" max="12303" width="11.42578125" style="25"/>
    <col min="12304" max="12304" width="20.28515625" style="25" customWidth="1"/>
    <col min="12305" max="12305" width="29.85546875" style="25" customWidth="1"/>
    <col min="12306" max="12317" width="9.42578125" style="25" customWidth="1"/>
    <col min="12318" max="12318" width="11.7109375" style="25" customWidth="1"/>
    <col min="12319" max="12319" width="20.140625" style="25" customWidth="1"/>
    <col min="12320" max="12321" width="9.42578125" style="25" customWidth="1"/>
    <col min="12322" max="12322" width="15" style="25" customWidth="1"/>
    <col min="12323" max="12323" width="14.28515625" style="25" customWidth="1"/>
    <col min="12324" max="12324" width="13.28515625" style="25" bestFit="1" customWidth="1"/>
    <col min="12325" max="12336" width="11.42578125" style="25"/>
    <col min="12337" max="12337" width="13" style="25" customWidth="1"/>
    <col min="12338" max="12559" width="11.42578125" style="25"/>
    <col min="12560" max="12560" width="20.28515625" style="25" customWidth="1"/>
    <col min="12561" max="12561" width="29.85546875" style="25" customWidth="1"/>
    <col min="12562" max="12573" width="9.42578125" style="25" customWidth="1"/>
    <col min="12574" max="12574" width="11.7109375" style="25" customWidth="1"/>
    <col min="12575" max="12575" width="20.140625" style="25" customWidth="1"/>
    <col min="12576" max="12577" width="9.42578125" style="25" customWidth="1"/>
    <col min="12578" max="12578" width="15" style="25" customWidth="1"/>
    <col min="12579" max="12579" width="14.28515625" style="25" customWidth="1"/>
    <col min="12580" max="12580" width="13.28515625" style="25" bestFit="1" customWidth="1"/>
    <col min="12581" max="12592" width="11.42578125" style="25"/>
    <col min="12593" max="12593" width="13" style="25" customWidth="1"/>
    <col min="12594" max="12815" width="11.42578125" style="25"/>
    <col min="12816" max="12816" width="20.28515625" style="25" customWidth="1"/>
    <col min="12817" max="12817" width="29.85546875" style="25" customWidth="1"/>
    <col min="12818" max="12829" width="9.42578125" style="25" customWidth="1"/>
    <col min="12830" max="12830" width="11.7109375" style="25" customWidth="1"/>
    <col min="12831" max="12831" width="20.140625" style="25" customWidth="1"/>
    <col min="12832" max="12833" width="9.42578125" style="25" customWidth="1"/>
    <col min="12834" max="12834" width="15" style="25" customWidth="1"/>
    <col min="12835" max="12835" width="14.28515625" style="25" customWidth="1"/>
    <col min="12836" max="12836" width="13.28515625" style="25" bestFit="1" customWidth="1"/>
    <col min="12837" max="12848" width="11.42578125" style="25"/>
    <col min="12849" max="12849" width="13" style="25" customWidth="1"/>
    <col min="12850" max="13071" width="11.42578125" style="25"/>
    <col min="13072" max="13072" width="20.28515625" style="25" customWidth="1"/>
    <col min="13073" max="13073" width="29.85546875" style="25" customWidth="1"/>
    <col min="13074" max="13085" width="9.42578125" style="25" customWidth="1"/>
    <col min="13086" max="13086" width="11.7109375" style="25" customWidth="1"/>
    <col min="13087" max="13087" width="20.140625" style="25" customWidth="1"/>
    <col min="13088" max="13089" width="9.42578125" style="25" customWidth="1"/>
    <col min="13090" max="13090" width="15" style="25" customWidth="1"/>
    <col min="13091" max="13091" width="14.28515625" style="25" customWidth="1"/>
    <col min="13092" max="13092" width="13.28515625" style="25" bestFit="1" customWidth="1"/>
    <col min="13093" max="13104" width="11.42578125" style="25"/>
    <col min="13105" max="13105" width="13" style="25" customWidth="1"/>
    <col min="13106" max="13327" width="11.42578125" style="25"/>
    <col min="13328" max="13328" width="20.28515625" style="25" customWidth="1"/>
    <col min="13329" max="13329" width="29.85546875" style="25" customWidth="1"/>
    <col min="13330" max="13341" width="9.42578125" style="25" customWidth="1"/>
    <col min="13342" max="13342" width="11.7109375" style="25" customWidth="1"/>
    <col min="13343" max="13343" width="20.140625" style="25" customWidth="1"/>
    <col min="13344" max="13345" width="9.42578125" style="25" customWidth="1"/>
    <col min="13346" max="13346" width="15" style="25" customWidth="1"/>
    <col min="13347" max="13347" width="14.28515625" style="25" customWidth="1"/>
    <col min="13348" max="13348" width="13.28515625" style="25" bestFit="1" customWidth="1"/>
    <col min="13349" max="13360" width="11.42578125" style="25"/>
    <col min="13361" max="13361" width="13" style="25" customWidth="1"/>
    <col min="13362" max="13583" width="11.42578125" style="25"/>
    <col min="13584" max="13584" width="20.28515625" style="25" customWidth="1"/>
    <col min="13585" max="13585" width="29.85546875" style="25" customWidth="1"/>
    <col min="13586" max="13597" width="9.42578125" style="25" customWidth="1"/>
    <col min="13598" max="13598" width="11.7109375" style="25" customWidth="1"/>
    <col min="13599" max="13599" width="20.140625" style="25" customWidth="1"/>
    <col min="13600" max="13601" width="9.42578125" style="25" customWidth="1"/>
    <col min="13602" max="13602" width="15" style="25" customWidth="1"/>
    <col min="13603" max="13603" width="14.28515625" style="25" customWidth="1"/>
    <col min="13604" max="13604" width="13.28515625" style="25" bestFit="1" customWidth="1"/>
    <col min="13605" max="13616" width="11.42578125" style="25"/>
    <col min="13617" max="13617" width="13" style="25" customWidth="1"/>
    <col min="13618" max="13839" width="11.42578125" style="25"/>
    <col min="13840" max="13840" width="20.28515625" style="25" customWidth="1"/>
    <col min="13841" max="13841" width="29.85546875" style="25" customWidth="1"/>
    <col min="13842" max="13853" width="9.42578125" style="25" customWidth="1"/>
    <col min="13854" max="13854" width="11.7109375" style="25" customWidth="1"/>
    <col min="13855" max="13855" width="20.140625" style="25" customWidth="1"/>
    <col min="13856" max="13857" width="9.42578125" style="25" customWidth="1"/>
    <col min="13858" max="13858" width="15" style="25" customWidth="1"/>
    <col min="13859" max="13859" width="14.28515625" style="25" customWidth="1"/>
    <col min="13860" max="13860" width="13.28515625" style="25" bestFit="1" customWidth="1"/>
    <col min="13861" max="13872" width="11.42578125" style="25"/>
    <col min="13873" max="13873" width="13" style="25" customWidth="1"/>
    <col min="13874" max="14095" width="11.42578125" style="25"/>
    <col min="14096" max="14096" width="20.28515625" style="25" customWidth="1"/>
    <col min="14097" max="14097" width="29.85546875" style="25" customWidth="1"/>
    <col min="14098" max="14109" width="9.42578125" style="25" customWidth="1"/>
    <col min="14110" max="14110" width="11.7109375" style="25" customWidth="1"/>
    <col min="14111" max="14111" width="20.140625" style="25" customWidth="1"/>
    <col min="14112" max="14113" width="9.42578125" style="25" customWidth="1"/>
    <col min="14114" max="14114" width="15" style="25" customWidth="1"/>
    <col min="14115" max="14115" width="14.28515625" style="25" customWidth="1"/>
    <col min="14116" max="14116" width="13.28515625" style="25" bestFit="1" customWidth="1"/>
    <col min="14117" max="14128" width="11.42578125" style="25"/>
    <col min="14129" max="14129" width="13" style="25" customWidth="1"/>
    <col min="14130" max="14351" width="11.42578125" style="25"/>
    <col min="14352" max="14352" width="20.28515625" style="25" customWidth="1"/>
    <col min="14353" max="14353" width="29.85546875" style="25" customWidth="1"/>
    <col min="14354" max="14365" width="9.42578125" style="25" customWidth="1"/>
    <col min="14366" max="14366" width="11.7109375" style="25" customWidth="1"/>
    <col min="14367" max="14367" width="20.140625" style="25" customWidth="1"/>
    <col min="14368" max="14369" width="9.42578125" style="25" customWidth="1"/>
    <col min="14370" max="14370" width="15" style="25" customWidth="1"/>
    <col min="14371" max="14371" width="14.28515625" style="25" customWidth="1"/>
    <col min="14372" max="14372" width="13.28515625" style="25" bestFit="1" customWidth="1"/>
    <col min="14373" max="14384" width="11.42578125" style="25"/>
    <col min="14385" max="14385" width="13" style="25" customWidth="1"/>
    <col min="14386" max="14607" width="11.42578125" style="25"/>
    <col min="14608" max="14608" width="20.28515625" style="25" customWidth="1"/>
    <col min="14609" max="14609" width="29.85546875" style="25" customWidth="1"/>
    <col min="14610" max="14621" width="9.42578125" style="25" customWidth="1"/>
    <col min="14622" max="14622" width="11.7109375" style="25" customWidth="1"/>
    <col min="14623" max="14623" width="20.140625" style="25" customWidth="1"/>
    <col min="14624" max="14625" width="9.42578125" style="25" customWidth="1"/>
    <col min="14626" max="14626" width="15" style="25" customWidth="1"/>
    <col min="14627" max="14627" width="14.28515625" style="25" customWidth="1"/>
    <col min="14628" max="14628" width="13.28515625" style="25" bestFit="1" customWidth="1"/>
    <col min="14629" max="14640" width="11.42578125" style="25"/>
    <col min="14641" max="14641" width="13" style="25" customWidth="1"/>
    <col min="14642" max="14863" width="11.42578125" style="25"/>
    <col min="14864" max="14864" width="20.28515625" style="25" customWidth="1"/>
    <col min="14865" max="14865" width="29.85546875" style="25" customWidth="1"/>
    <col min="14866" max="14877" width="9.42578125" style="25" customWidth="1"/>
    <col min="14878" max="14878" width="11.7109375" style="25" customWidth="1"/>
    <col min="14879" max="14879" width="20.140625" style="25" customWidth="1"/>
    <col min="14880" max="14881" width="9.42578125" style="25" customWidth="1"/>
    <col min="14882" max="14882" width="15" style="25" customWidth="1"/>
    <col min="14883" max="14883" width="14.28515625" style="25" customWidth="1"/>
    <col min="14884" max="14884" width="13.28515625" style="25" bestFit="1" customWidth="1"/>
    <col min="14885" max="14896" width="11.42578125" style="25"/>
    <col min="14897" max="14897" width="13" style="25" customWidth="1"/>
    <col min="14898" max="15119" width="11.42578125" style="25"/>
    <col min="15120" max="15120" width="20.28515625" style="25" customWidth="1"/>
    <col min="15121" max="15121" width="29.85546875" style="25" customWidth="1"/>
    <col min="15122" max="15133" width="9.42578125" style="25" customWidth="1"/>
    <col min="15134" max="15134" width="11.7109375" style="25" customWidth="1"/>
    <col min="15135" max="15135" width="20.140625" style="25" customWidth="1"/>
    <col min="15136" max="15137" width="9.42578125" style="25" customWidth="1"/>
    <col min="15138" max="15138" width="15" style="25" customWidth="1"/>
    <col min="15139" max="15139" width="14.28515625" style="25" customWidth="1"/>
    <col min="15140" max="15140" width="13.28515625" style="25" bestFit="1" customWidth="1"/>
    <col min="15141" max="15152" width="11.42578125" style="25"/>
    <col min="15153" max="15153" width="13" style="25" customWidth="1"/>
    <col min="15154" max="15375" width="11.42578125" style="25"/>
    <col min="15376" max="15376" width="20.28515625" style="25" customWidth="1"/>
    <col min="15377" max="15377" width="29.85546875" style="25" customWidth="1"/>
    <col min="15378" max="15389" width="9.42578125" style="25" customWidth="1"/>
    <col min="15390" max="15390" width="11.7109375" style="25" customWidth="1"/>
    <col min="15391" max="15391" width="20.140625" style="25" customWidth="1"/>
    <col min="15392" max="15393" width="9.42578125" style="25" customWidth="1"/>
    <col min="15394" max="15394" width="15" style="25" customWidth="1"/>
    <col min="15395" max="15395" width="14.28515625" style="25" customWidth="1"/>
    <col min="15396" max="15396" width="13.28515625" style="25" bestFit="1" customWidth="1"/>
    <col min="15397" max="15408" width="11.42578125" style="25"/>
    <col min="15409" max="15409" width="13" style="25" customWidth="1"/>
    <col min="15410" max="15631" width="11.42578125" style="25"/>
    <col min="15632" max="15632" width="20.28515625" style="25" customWidth="1"/>
    <col min="15633" max="15633" width="29.85546875" style="25" customWidth="1"/>
    <col min="15634" max="15645" width="9.42578125" style="25" customWidth="1"/>
    <col min="15646" max="15646" width="11.7109375" style="25" customWidth="1"/>
    <col min="15647" max="15647" width="20.140625" style="25" customWidth="1"/>
    <col min="15648" max="15649" width="9.42578125" style="25" customWidth="1"/>
    <col min="15650" max="15650" width="15" style="25" customWidth="1"/>
    <col min="15651" max="15651" width="14.28515625" style="25" customWidth="1"/>
    <col min="15652" max="15652" width="13.28515625" style="25" bestFit="1" customWidth="1"/>
    <col min="15653" max="15664" width="11.42578125" style="25"/>
    <col min="15665" max="15665" width="13" style="25" customWidth="1"/>
    <col min="15666" max="15887" width="11.42578125" style="25"/>
    <col min="15888" max="15888" width="20.28515625" style="25" customWidth="1"/>
    <col min="15889" max="15889" width="29.85546875" style="25" customWidth="1"/>
    <col min="15890" max="15901" width="9.42578125" style="25" customWidth="1"/>
    <col min="15902" max="15902" width="11.7109375" style="25" customWidth="1"/>
    <col min="15903" max="15903" width="20.140625" style="25" customWidth="1"/>
    <col min="15904" max="15905" width="9.42578125" style="25" customWidth="1"/>
    <col min="15906" max="15906" width="15" style="25" customWidth="1"/>
    <col min="15907" max="15907" width="14.28515625" style="25" customWidth="1"/>
    <col min="15908" max="15908" width="13.28515625" style="25" bestFit="1" customWidth="1"/>
    <col min="15909" max="15920" width="11.42578125" style="25"/>
    <col min="15921" max="15921" width="13" style="25" customWidth="1"/>
    <col min="15922" max="16143" width="11.42578125" style="25"/>
    <col min="16144" max="16144" width="20.28515625" style="25" customWidth="1"/>
    <col min="16145" max="16145" width="29.85546875" style="25" customWidth="1"/>
    <col min="16146" max="16157" width="9.42578125" style="25" customWidth="1"/>
    <col min="16158" max="16158" width="11.7109375" style="25" customWidth="1"/>
    <col min="16159" max="16159" width="20.140625" style="25" customWidth="1"/>
    <col min="16160" max="16161" width="9.42578125" style="25" customWidth="1"/>
    <col min="16162" max="16162" width="15" style="25" customWidth="1"/>
    <col min="16163" max="16163" width="14.28515625" style="25" customWidth="1"/>
    <col min="16164" max="16164" width="13.28515625" style="25" bestFit="1" customWidth="1"/>
    <col min="16165" max="16176" width="11.42578125" style="25"/>
    <col min="16177" max="16177" width="13" style="25" customWidth="1"/>
    <col min="16178" max="16384" width="11.42578125" style="25"/>
  </cols>
  <sheetData>
    <row r="1" spans="1:53" s="1" customFormat="1" ht="45.75" customHeight="1">
      <c r="B1" s="2" t="s">
        <v>0</v>
      </c>
      <c r="C1" s="3"/>
      <c r="D1" s="4" t="s">
        <v>1</v>
      </c>
      <c r="E1" s="5"/>
      <c r="F1" s="6" t="s">
        <v>2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8"/>
      <c r="X1" s="9" t="s">
        <v>3</v>
      </c>
      <c r="Y1" s="10"/>
      <c r="Z1" s="10"/>
      <c r="AA1" s="10"/>
      <c r="AB1" s="10"/>
      <c r="AC1" s="11"/>
      <c r="AD1" s="9" t="s">
        <v>4</v>
      </c>
      <c r="AE1" s="10"/>
      <c r="AF1" s="10"/>
      <c r="AG1" s="10"/>
      <c r="AH1" s="10"/>
      <c r="AI1" s="11"/>
      <c r="AJ1" s="12" t="s">
        <v>5</v>
      </c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</row>
    <row r="2" spans="1:53" s="14" customFormat="1" ht="39.75" customHeight="1">
      <c r="A2" s="14" t="s">
        <v>6</v>
      </c>
      <c r="B2" s="15" t="s">
        <v>7</v>
      </c>
      <c r="C2" s="15" t="s">
        <v>8</v>
      </c>
      <c r="D2" s="15" t="s">
        <v>9</v>
      </c>
      <c r="E2" s="15" t="s">
        <v>10</v>
      </c>
      <c r="F2" s="16" t="s">
        <v>11</v>
      </c>
      <c r="G2" s="17" t="s">
        <v>12</v>
      </c>
      <c r="H2" s="18" t="s">
        <v>13</v>
      </c>
      <c r="I2" s="16" t="s">
        <v>14</v>
      </c>
      <c r="J2" s="17" t="s">
        <v>15</v>
      </c>
      <c r="K2" s="16" t="s">
        <v>16</v>
      </c>
      <c r="L2" s="17" t="s">
        <v>17</v>
      </c>
      <c r="M2" s="16" t="s">
        <v>18</v>
      </c>
      <c r="N2" s="19" t="s">
        <v>19</v>
      </c>
      <c r="O2" s="18" t="s">
        <v>20</v>
      </c>
      <c r="P2" s="16" t="s">
        <v>21</v>
      </c>
      <c r="Q2" s="19" t="s">
        <v>22</v>
      </c>
      <c r="R2" s="20" t="s">
        <v>23</v>
      </c>
      <c r="S2" s="20" t="s">
        <v>24</v>
      </c>
      <c r="T2" s="20" t="s">
        <v>25</v>
      </c>
      <c r="U2" s="20" t="s">
        <v>26</v>
      </c>
      <c r="V2" s="20" t="s">
        <v>27</v>
      </c>
      <c r="W2" s="21" t="s">
        <v>28</v>
      </c>
      <c r="X2" s="20" t="s">
        <v>29</v>
      </c>
      <c r="Y2" s="20" t="s">
        <v>30</v>
      </c>
      <c r="Z2" s="20" t="s">
        <v>31</v>
      </c>
      <c r="AA2" s="20" t="s">
        <v>32</v>
      </c>
      <c r="AB2" s="20" t="s">
        <v>33</v>
      </c>
      <c r="AC2" s="21" t="s">
        <v>34</v>
      </c>
      <c r="AD2" s="20" t="s">
        <v>35</v>
      </c>
      <c r="AE2" s="20" t="s">
        <v>36</v>
      </c>
      <c r="AF2" s="20" t="s">
        <v>37</v>
      </c>
      <c r="AG2" s="20" t="s">
        <v>38</v>
      </c>
      <c r="AH2" s="20" t="s">
        <v>39</v>
      </c>
      <c r="AI2" s="21" t="s">
        <v>40</v>
      </c>
      <c r="AJ2" s="16" t="s">
        <v>11</v>
      </c>
      <c r="AK2" s="17" t="s">
        <v>12</v>
      </c>
      <c r="AL2" s="18" t="s">
        <v>13</v>
      </c>
      <c r="AM2" s="16" t="s">
        <v>14</v>
      </c>
      <c r="AN2" s="17" t="s">
        <v>15</v>
      </c>
      <c r="AO2" s="16" t="s">
        <v>16</v>
      </c>
      <c r="AP2" s="17" t="s">
        <v>17</v>
      </c>
      <c r="AQ2" s="16" t="s">
        <v>18</v>
      </c>
      <c r="AR2" s="19" t="s">
        <v>19</v>
      </c>
      <c r="AS2" s="18" t="s">
        <v>20</v>
      </c>
      <c r="AT2" s="16" t="s">
        <v>21</v>
      </c>
      <c r="AU2" s="19" t="s">
        <v>22</v>
      </c>
      <c r="AV2" s="20" t="s">
        <v>41</v>
      </c>
      <c r="AW2" s="20" t="s">
        <v>42</v>
      </c>
      <c r="AX2" s="20" t="s">
        <v>43</v>
      </c>
      <c r="AY2" s="20" t="s">
        <v>44</v>
      </c>
      <c r="AZ2" s="20" t="s">
        <v>45</v>
      </c>
      <c r="BA2" s="21" t="s">
        <v>46</v>
      </c>
    </row>
    <row r="3" spans="1:53" s="22" customFormat="1" ht="5.0999999999999996" customHeight="1">
      <c r="B3" s="23"/>
      <c r="C3" s="23"/>
      <c r="D3" s="23"/>
      <c r="E3" s="23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3"/>
      <c r="AW3" s="23"/>
      <c r="AX3" s="23"/>
      <c r="AY3" s="23"/>
      <c r="AZ3" s="23"/>
      <c r="BA3" s="23"/>
    </row>
    <row r="4" spans="1:53" ht="5.0999999999999996" customHeight="1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</row>
    <row r="5" spans="1:53" s="32" customFormat="1" ht="27.95" customHeight="1">
      <c r="A5" s="27">
        <v>1</v>
      </c>
      <c r="B5" s="28" t="s">
        <v>62</v>
      </c>
      <c r="C5" s="28" t="s">
        <v>204</v>
      </c>
      <c r="D5" s="29" t="s">
        <v>64</v>
      </c>
      <c r="E5" s="29" t="s">
        <v>36</v>
      </c>
      <c r="F5" s="30">
        <f>IF(MID($D5,1,2)=$F$2,1,0)</f>
        <v>1</v>
      </c>
      <c r="G5" s="30">
        <f>IF(MID($D5,1,2)=$G$2,1,0)</f>
        <v>0</v>
      </c>
      <c r="H5" s="30">
        <f>IF(MID($D5,1,2)=$H$2,1,0)</f>
        <v>0</v>
      </c>
      <c r="I5" s="30">
        <f>IF(MID($D5,3,2)=$I$2,1,0)</f>
        <v>1</v>
      </c>
      <c r="J5" s="30">
        <f>IF(MID($D5,3,2)=$J$2,1,0)</f>
        <v>0</v>
      </c>
      <c r="K5" s="30">
        <f>IF(MID($D5,5,2)=$K$2,1,0)</f>
        <v>1</v>
      </c>
      <c r="L5" s="30">
        <f>IF(MID($D5,5,2)=$L$2,1,0)</f>
        <v>0</v>
      </c>
      <c r="M5" s="30">
        <f>IF(MID($D5,7,2)=$M$2,1,0)</f>
        <v>0</v>
      </c>
      <c r="N5" s="30">
        <f>IF(MID($D5,7,2)=$N$2,1,0)</f>
        <v>1</v>
      </c>
      <c r="O5" s="30">
        <f>IF(MID($D5,7,2)=$O$2,1,0)</f>
        <v>0</v>
      </c>
      <c r="P5" s="30">
        <f>IF(MID($D5,9,2)=$P$2,1,0)</f>
        <v>1</v>
      </c>
      <c r="Q5" s="30">
        <f>IF(MID($D5,9,2)=$Q$2,1,0)</f>
        <v>0</v>
      </c>
      <c r="R5" s="30">
        <f>IF(MID($D5,1,5)=$R$2,1,0)</f>
        <v>0</v>
      </c>
      <c r="S5" s="30">
        <f>IF(MID($D5,1,6)=$S$2,1,0)</f>
        <v>0</v>
      </c>
      <c r="T5" s="30">
        <f>IF(MID($D5,1,4)=$T$2,1,0)</f>
        <v>0</v>
      </c>
      <c r="U5" s="30">
        <f>IF(MID($D5,1,4)=$U$2,1,0)</f>
        <v>0</v>
      </c>
      <c r="V5" s="30">
        <f>IF(MID($D5,1,4)=$V$2,1,0)</f>
        <v>0</v>
      </c>
      <c r="W5" s="30">
        <f>IF(MID($D5,1,4)=$W$2,1,0)</f>
        <v>0</v>
      </c>
      <c r="X5" s="30">
        <f>IF(MID($E5,1,20)=$X$2,1,0)</f>
        <v>0</v>
      </c>
      <c r="Y5" s="30">
        <f>IF(MID($E5,1,20)=$Y$2,1,0)</f>
        <v>0</v>
      </c>
      <c r="Z5" s="30">
        <f>IF(MID($E5,1,20)=$Z$2,1,0)</f>
        <v>0</v>
      </c>
      <c r="AA5" s="30">
        <f>IF(MID($E5,1,20)=$AA$2,1,0)</f>
        <v>0</v>
      </c>
      <c r="AB5" s="30">
        <f>IF(MID($E5,1,20)=$AB$2,1,0)</f>
        <v>0</v>
      </c>
      <c r="AC5" s="30">
        <f t="shared" ref="AC5:AC13" si="0">IF(MID($E5,1,20)=$Y$2,1,0)</f>
        <v>0</v>
      </c>
      <c r="AD5" s="30">
        <f>IF(MID($E5,1,20)=$AD$2,1,0)</f>
        <v>0</v>
      </c>
      <c r="AE5" s="30">
        <f>IF(MID($E5,1,20)=$AE$2,1,0)</f>
        <v>1</v>
      </c>
      <c r="AF5" s="30">
        <f>IF(MID($E5,1,20)=$AF$2,1,0)</f>
        <v>0</v>
      </c>
      <c r="AG5" s="30">
        <f>IF(MID($E5,1,20)=$AG$2,1,0)</f>
        <v>0</v>
      </c>
      <c r="AH5" s="30">
        <f>IF(MID($E5,1,20)=$AH$2,1,0)</f>
        <v>0</v>
      </c>
      <c r="AI5" s="30">
        <f>IF(MID($E5,1,20)=$AI$2,1,0)</f>
        <v>0</v>
      </c>
      <c r="AJ5" s="31">
        <f>IF(MID($D5,4,2)=(AJ$2),1,0)</f>
        <v>0</v>
      </c>
      <c r="AK5" s="31">
        <f>IF(MID($D5,4,2)=(AK$2),1,0)</f>
        <v>0</v>
      </c>
      <c r="AL5" s="31">
        <f>IF(MID($D5,4,2)=(AL$2),1,0)</f>
        <v>0</v>
      </c>
      <c r="AM5" s="31">
        <f>IF(MID($D5,6,2)=(AM$2),1,0)</f>
        <v>0</v>
      </c>
      <c r="AN5" s="31">
        <f>IF(MID($D5,6,2)=(AN$2),1,0)</f>
        <v>0</v>
      </c>
      <c r="AO5" s="31">
        <f>IF(MID($D5,8,2)=(AO$2),1,0)</f>
        <v>0</v>
      </c>
      <c r="AP5" s="31">
        <f>IF(MID($D5,8,2)=(AP$2),1,0)</f>
        <v>0</v>
      </c>
      <c r="AQ5" s="31">
        <f>IF(MID($D5,10,2)=(AQ$2),1,0)</f>
        <v>0</v>
      </c>
      <c r="AR5" s="31">
        <f>IF(MID($D5,10,2)=(AR$2),1,0)</f>
        <v>0</v>
      </c>
      <c r="AS5" s="31">
        <f>IF(MID($D5,10,2)=(AS$2),1,0)</f>
        <v>0</v>
      </c>
      <c r="AT5" s="31">
        <f>IF(MID($D5,12,2)=(AT$2),1,0)</f>
        <v>0</v>
      </c>
      <c r="AU5" s="31">
        <f>IF(MID($D5,12,2)=(AU$2),1,0)</f>
        <v>0</v>
      </c>
      <c r="AV5" s="30">
        <f>IF(MID($D5,1,20)=$AV$2,1,0)</f>
        <v>0</v>
      </c>
      <c r="AW5" s="30">
        <f>IF(MID($D5,1,20)=$AW$2,1,0)</f>
        <v>0</v>
      </c>
      <c r="AX5" s="30">
        <f t="shared" ref="AX5:AX13" si="1">IF(MID($D5,1,20)=$AX$2,1,0)</f>
        <v>0</v>
      </c>
      <c r="AY5" s="30">
        <f>IF(MID($D5,1,20)=$AY$2,1,0)</f>
        <v>0</v>
      </c>
      <c r="AZ5" s="30">
        <f>IF(MID($D5,4,4)=$V$2,1,0)</f>
        <v>0</v>
      </c>
      <c r="BA5" s="30">
        <f>IF(MID($D5,1,20)=$BA$2,1,0)</f>
        <v>0</v>
      </c>
    </row>
    <row r="6" spans="1:53" s="32" customFormat="1" ht="27.95" customHeight="1">
      <c r="A6" s="27">
        <v>2</v>
      </c>
      <c r="B6" s="28"/>
      <c r="C6" s="28"/>
      <c r="D6" s="33" t="s">
        <v>43</v>
      </c>
      <c r="E6" s="33"/>
      <c r="F6" s="30">
        <f t="shared" ref="F6:F13" si="2">IF(MID($D6,1,2)=$F$2,1,0)</f>
        <v>0</v>
      </c>
      <c r="G6" s="30">
        <f t="shared" ref="G6:G13" si="3">IF(MID($D6,1,2)=$G$2,1,0)</f>
        <v>0</v>
      </c>
      <c r="H6" s="30">
        <f t="shared" ref="H6:H13" si="4">IF(MID($D6,1,2)=$H$2,1,0)</f>
        <v>0</v>
      </c>
      <c r="I6" s="30">
        <f t="shared" ref="I6:I13" si="5">IF(MID($D6,3,2)=$I$2,1,0)</f>
        <v>0</v>
      </c>
      <c r="J6" s="30">
        <f>IF(MID($D6,3,2)=$J$2,1,0)</f>
        <v>0</v>
      </c>
      <c r="K6" s="30">
        <f t="shared" ref="K6:K13" si="6">IF(MID($D6,5,2)=$K$2,1,0)</f>
        <v>0</v>
      </c>
      <c r="L6" s="30">
        <f t="shared" ref="L6:L13" si="7">IF(MID($D6,5,2)=$L$2,1,0)</f>
        <v>0</v>
      </c>
      <c r="M6" s="30">
        <f t="shared" ref="M6:M13" si="8">IF(MID($D6,7,2)=$M$2,1,0)</f>
        <v>0</v>
      </c>
      <c r="N6" s="30">
        <f t="shared" ref="N6:N13" si="9">IF(MID($D6,7,2)=$N$2,1,0)</f>
        <v>0</v>
      </c>
      <c r="O6" s="30">
        <f t="shared" ref="O6:O13" si="10">IF(MID($D6,7,2)=$O$2,1,0)</f>
        <v>0</v>
      </c>
      <c r="P6" s="30">
        <f t="shared" ref="P6:P13" si="11">IF(MID($D6,9,2)=$P$2,1,0)</f>
        <v>0</v>
      </c>
      <c r="Q6" s="30">
        <f t="shared" ref="Q6:Q13" si="12">IF(MID($D6,9,2)=$Q$2,1,0)</f>
        <v>0</v>
      </c>
      <c r="R6" s="30">
        <f t="shared" ref="R6:R13" si="13">IF(MID($D6,1,5)=$R$2,1,0)</f>
        <v>0</v>
      </c>
      <c r="S6" s="30">
        <f t="shared" ref="S6:S13" si="14">IF(MID($D6,1,6)=$S$2,1,0)</f>
        <v>0</v>
      </c>
      <c r="T6" s="30">
        <f t="shared" ref="T6:T13" si="15">IF(MID($D6,1,4)=$T$2,1,0)</f>
        <v>0</v>
      </c>
      <c r="U6" s="30">
        <f t="shared" ref="U6:U13" si="16">IF(MID($D6,1,4)=$U$2,1,0)</f>
        <v>0</v>
      </c>
      <c r="V6" s="30">
        <f t="shared" ref="V6:V13" si="17">IF(MID($D6,1,4)=$V$2,1,0)</f>
        <v>0</v>
      </c>
      <c r="W6" s="30">
        <f t="shared" ref="W6:W13" si="18">IF(MID($D6,1,4)=$W$2,1,0)</f>
        <v>0</v>
      </c>
      <c r="X6" s="30">
        <f t="shared" ref="X6:X13" si="19">IF(MID($E6,1,20)=$X$2,1,0)</f>
        <v>0</v>
      </c>
      <c r="Y6" s="30">
        <f t="shared" ref="Y6:Y13" si="20">IF(MID($E6,1,20)=$Y$2,1,0)</f>
        <v>0</v>
      </c>
      <c r="Z6" s="30">
        <f t="shared" ref="Z6:Z13" si="21">IF(MID($E6,1,20)=$Z$2,1,0)</f>
        <v>0</v>
      </c>
      <c r="AA6" s="30">
        <f t="shared" ref="AA6:AA13" si="22">IF(MID($E6,1,20)=$AA$2,1,0)</f>
        <v>0</v>
      </c>
      <c r="AB6" s="30">
        <f t="shared" ref="AB6:AB13" si="23">IF(MID($E6,1,20)=$AB$2,1,0)</f>
        <v>0</v>
      </c>
      <c r="AC6" s="30">
        <f t="shared" si="0"/>
        <v>0</v>
      </c>
      <c r="AD6" s="30">
        <f t="shared" ref="AD6:AD13" si="24">IF(MID($E6,1,20)=$AD$2,1,0)</f>
        <v>0</v>
      </c>
      <c r="AE6" s="30">
        <f t="shared" ref="AE6:AE13" si="25">IF(MID($E6,1,20)=$AE$2,1,0)</f>
        <v>0</v>
      </c>
      <c r="AF6" s="30">
        <f t="shared" ref="AF6:AF13" si="26">IF(MID($E6,1,20)=$AF$2,1,0)</f>
        <v>0</v>
      </c>
      <c r="AG6" s="30">
        <f t="shared" ref="AG6:AG13" si="27">IF(MID($E6,1,20)=$AG$2,1,0)</f>
        <v>0</v>
      </c>
      <c r="AH6" s="30">
        <f t="shared" ref="AH6:AH13" si="28">IF(MID($E6,1,20)=$AH$2,1,0)</f>
        <v>0</v>
      </c>
      <c r="AI6" s="30">
        <f t="shared" ref="AI6:AI13" si="29">IF(MID($E6,1,20)=$AI$2,1,0)</f>
        <v>0</v>
      </c>
      <c r="AJ6" s="31">
        <f>IF(MID($D6,4,2)=(AJ$2),1,0)</f>
        <v>0</v>
      </c>
      <c r="AK6" s="31">
        <f t="shared" ref="AK6:AL13" si="30">IF(MID($D6,4,2)=(AK$2),1,0)</f>
        <v>0</v>
      </c>
      <c r="AL6" s="31">
        <f t="shared" si="30"/>
        <v>0</v>
      </c>
      <c r="AM6" s="31">
        <f t="shared" ref="AM6:AN13" si="31">IF(MID($D6,6,2)=(AM$2),1,0)</f>
        <v>0</v>
      </c>
      <c r="AN6" s="31">
        <f t="shared" si="31"/>
        <v>0</v>
      </c>
      <c r="AO6" s="31">
        <f t="shared" ref="AO6:AP13" si="32">IF(MID($D6,8,2)=(AO$2),1,0)</f>
        <v>0</v>
      </c>
      <c r="AP6" s="31">
        <f t="shared" si="32"/>
        <v>0</v>
      </c>
      <c r="AQ6" s="31">
        <f t="shared" ref="AQ6:AS13" si="33">IF(MID($D6,10,2)=(AQ$2),1,0)</f>
        <v>0</v>
      </c>
      <c r="AR6" s="31">
        <f t="shared" si="33"/>
        <v>0</v>
      </c>
      <c r="AS6" s="31">
        <f t="shared" si="33"/>
        <v>0</v>
      </c>
      <c r="AT6" s="31">
        <f t="shared" ref="AT6:AU13" si="34">IF(MID($D6,12,2)=(AT$2),1,0)</f>
        <v>0</v>
      </c>
      <c r="AU6" s="31">
        <f t="shared" si="34"/>
        <v>0</v>
      </c>
      <c r="AV6" s="30">
        <f t="shared" ref="AV6:AV13" si="35">IF(MID($D6,1,20)=$AV$2,1,0)</f>
        <v>0</v>
      </c>
      <c r="AW6" s="30">
        <f t="shared" ref="AW6:AW13" si="36">IF(MID($D6,1,20)=$AW$2,1,0)</f>
        <v>0</v>
      </c>
      <c r="AX6" s="30">
        <f t="shared" si="1"/>
        <v>1</v>
      </c>
      <c r="AY6" s="30">
        <f t="shared" ref="AY6:AY13" si="37">IF(MID($D6,1,20)=$AY$2,1,0)</f>
        <v>0</v>
      </c>
      <c r="AZ6" s="30">
        <f t="shared" ref="AZ6:AZ13" si="38">IF(MID($D6,4,4)=$V$2,1,0)</f>
        <v>0</v>
      </c>
      <c r="BA6" s="30">
        <f t="shared" ref="BA6:BA13" si="39">IF(MID($D6,1,20)=$BA$2,1,0)</f>
        <v>0</v>
      </c>
    </row>
    <row r="7" spans="1:53" s="32" customFormat="1" ht="27.95" customHeight="1">
      <c r="A7" s="27">
        <v>3</v>
      </c>
      <c r="B7" s="28" t="s">
        <v>63</v>
      </c>
      <c r="C7" s="28" t="s">
        <v>203</v>
      </c>
      <c r="D7" s="34" t="s">
        <v>123</v>
      </c>
      <c r="E7" s="34" t="s">
        <v>36</v>
      </c>
      <c r="F7" s="30">
        <f t="shared" si="2"/>
        <v>0</v>
      </c>
      <c r="G7" s="30">
        <f t="shared" si="3"/>
        <v>0</v>
      </c>
      <c r="H7" s="30">
        <f t="shared" si="4"/>
        <v>1</v>
      </c>
      <c r="I7" s="30">
        <f t="shared" si="5"/>
        <v>0</v>
      </c>
      <c r="J7" s="30">
        <f t="shared" ref="J7:J13" si="40">IF(MID($D7,3,2)=$J$2,1,0)</f>
        <v>1</v>
      </c>
      <c r="K7" s="30">
        <f t="shared" si="6"/>
        <v>1</v>
      </c>
      <c r="L7" s="30">
        <f t="shared" si="7"/>
        <v>0</v>
      </c>
      <c r="M7" s="30">
        <f t="shared" si="8"/>
        <v>0</v>
      </c>
      <c r="N7" s="30">
        <f t="shared" si="9"/>
        <v>0</v>
      </c>
      <c r="O7" s="30">
        <f t="shared" si="10"/>
        <v>1</v>
      </c>
      <c r="P7" s="30">
        <f t="shared" si="11"/>
        <v>1</v>
      </c>
      <c r="Q7" s="30">
        <f t="shared" si="12"/>
        <v>0</v>
      </c>
      <c r="R7" s="30">
        <f t="shared" si="13"/>
        <v>0</v>
      </c>
      <c r="S7" s="30">
        <f t="shared" si="14"/>
        <v>0</v>
      </c>
      <c r="T7" s="30">
        <f t="shared" si="15"/>
        <v>0</v>
      </c>
      <c r="U7" s="30">
        <f t="shared" si="16"/>
        <v>0</v>
      </c>
      <c r="V7" s="30">
        <f t="shared" si="17"/>
        <v>0</v>
      </c>
      <c r="W7" s="30">
        <f t="shared" si="18"/>
        <v>0</v>
      </c>
      <c r="X7" s="30">
        <f t="shared" si="19"/>
        <v>0</v>
      </c>
      <c r="Y7" s="30">
        <f t="shared" si="20"/>
        <v>0</v>
      </c>
      <c r="Z7" s="30">
        <f t="shared" si="21"/>
        <v>0</v>
      </c>
      <c r="AA7" s="30">
        <f t="shared" si="22"/>
        <v>0</v>
      </c>
      <c r="AB7" s="30">
        <f t="shared" si="23"/>
        <v>0</v>
      </c>
      <c r="AC7" s="30">
        <f t="shared" si="0"/>
        <v>0</v>
      </c>
      <c r="AD7" s="30">
        <f t="shared" si="24"/>
        <v>0</v>
      </c>
      <c r="AE7" s="30">
        <f t="shared" si="25"/>
        <v>1</v>
      </c>
      <c r="AF7" s="30">
        <f t="shared" si="26"/>
        <v>0</v>
      </c>
      <c r="AG7" s="30">
        <f t="shared" si="27"/>
        <v>0</v>
      </c>
      <c r="AH7" s="30">
        <f t="shared" si="28"/>
        <v>0</v>
      </c>
      <c r="AI7" s="30">
        <f t="shared" si="29"/>
        <v>0</v>
      </c>
      <c r="AJ7" s="31">
        <f t="shared" ref="AJ7:AJ13" si="41">IF(MID($D7,4,2)=(AJ$2),1,0)</f>
        <v>0</v>
      </c>
      <c r="AK7" s="31">
        <f t="shared" si="30"/>
        <v>0</v>
      </c>
      <c r="AL7" s="31">
        <f t="shared" si="30"/>
        <v>0</v>
      </c>
      <c r="AM7" s="31">
        <f t="shared" si="31"/>
        <v>0</v>
      </c>
      <c r="AN7" s="31">
        <f t="shared" si="31"/>
        <v>0</v>
      </c>
      <c r="AO7" s="31">
        <f t="shared" si="32"/>
        <v>0</v>
      </c>
      <c r="AP7" s="31">
        <f t="shared" si="32"/>
        <v>0</v>
      </c>
      <c r="AQ7" s="31">
        <f t="shared" si="33"/>
        <v>0</v>
      </c>
      <c r="AR7" s="31">
        <f t="shared" si="33"/>
        <v>0</v>
      </c>
      <c r="AS7" s="31">
        <f t="shared" si="33"/>
        <v>0</v>
      </c>
      <c r="AT7" s="31">
        <f t="shared" si="34"/>
        <v>0</v>
      </c>
      <c r="AU7" s="31">
        <f t="shared" si="34"/>
        <v>0</v>
      </c>
      <c r="AV7" s="30">
        <f t="shared" si="35"/>
        <v>0</v>
      </c>
      <c r="AW7" s="30">
        <f t="shared" si="36"/>
        <v>0</v>
      </c>
      <c r="AX7" s="30">
        <f t="shared" si="1"/>
        <v>0</v>
      </c>
      <c r="AY7" s="30">
        <f t="shared" si="37"/>
        <v>0</v>
      </c>
      <c r="AZ7" s="30">
        <f t="shared" si="38"/>
        <v>0</v>
      </c>
      <c r="BA7" s="30">
        <f t="shared" si="39"/>
        <v>0</v>
      </c>
    </row>
    <row r="8" spans="1:53" s="32" customFormat="1" ht="27.95" customHeight="1">
      <c r="A8" s="27">
        <v>4</v>
      </c>
      <c r="B8" s="28"/>
      <c r="C8" s="28"/>
      <c r="D8" s="35" t="s">
        <v>48</v>
      </c>
      <c r="E8" s="35"/>
      <c r="F8" s="30">
        <f t="shared" si="2"/>
        <v>0</v>
      </c>
      <c r="G8" s="30">
        <f t="shared" si="3"/>
        <v>0</v>
      </c>
      <c r="H8" s="30">
        <f t="shared" si="4"/>
        <v>0</v>
      </c>
      <c r="I8" s="30">
        <f>IF(MID($D8,3,2)=$I$2,1,0)</f>
        <v>0</v>
      </c>
      <c r="J8" s="30">
        <f t="shared" si="40"/>
        <v>0</v>
      </c>
      <c r="K8" s="30">
        <f t="shared" si="6"/>
        <v>0</v>
      </c>
      <c r="L8" s="30">
        <f t="shared" si="7"/>
        <v>0</v>
      </c>
      <c r="M8" s="30">
        <f t="shared" si="8"/>
        <v>0</v>
      </c>
      <c r="N8" s="30">
        <f t="shared" si="9"/>
        <v>0</v>
      </c>
      <c r="O8" s="30">
        <f t="shared" si="10"/>
        <v>0</v>
      </c>
      <c r="P8" s="30">
        <f t="shared" si="11"/>
        <v>0</v>
      </c>
      <c r="Q8" s="30">
        <f t="shared" si="12"/>
        <v>0</v>
      </c>
      <c r="R8" s="30">
        <f t="shared" si="13"/>
        <v>0</v>
      </c>
      <c r="S8" s="30">
        <f t="shared" si="14"/>
        <v>0</v>
      </c>
      <c r="T8" s="30">
        <f t="shared" si="15"/>
        <v>0</v>
      </c>
      <c r="U8" s="30">
        <f t="shared" si="16"/>
        <v>0</v>
      </c>
      <c r="V8" s="30">
        <f t="shared" si="17"/>
        <v>0</v>
      </c>
      <c r="W8" s="30">
        <f t="shared" si="18"/>
        <v>1</v>
      </c>
      <c r="X8" s="30">
        <f t="shared" si="19"/>
        <v>0</v>
      </c>
      <c r="Y8" s="30">
        <f t="shared" si="20"/>
        <v>0</v>
      </c>
      <c r="Z8" s="30">
        <f t="shared" si="21"/>
        <v>0</v>
      </c>
      <c r="AA8" s="30">
        <f t="shared" si="22"/>
        <v>0</v>
      </c>
      <c r="AB8" s="30">
        <f t="shared" si="23"/>
        <v>0</v>
      </c>
      <c r="AC8" s="30">
        <f t="shared" si="0"/>
        <v>0</v>
      </c>
      <c r="AD8" s="30">
        <f t="shared" si="24"/>
        <v>0</v>
      </c>
      <c r="AE8" s="30">
        <f t="shared" si="25"/>
        <v>0</v>
      </c>
      <c r="AF8" s="30">
        <f t="shared" si="26"/>
        <v>0</v>
      </c>
      <c r="AG8" s="30">
        <f t="shared" si="27"/>
        <v>0</v>
      </c>
      <c r="AH8" s="30">
        <f t="shared" si="28"/>
        <v>0</v>
      </c>
      <c r="AI8" s="30">
        <f t="shared" si="29"/>
        <v>0</v>
      </c>
      <c r="AJ8" s="31">
        <f>IF(MID($D8,4,2)=(AJ$2),1,0)</f>
        <v>0</v>
      </c>
      <c r="AK8" s="31">
        <f t="shared" si="30"/>
        <v>0</v>
      </c>
      <c r="AL8" s="31">
        <f t="shared" si="30"/>
        <v>0</v>
      </c>
      <c r="AM8" s="31">
        <f t="shared" si="31"/>
        <v>0</v>
      </c>
      <c r="AN8" s="31">
        <f t="shared" si="31"/>
        <v>0</v>
      </c>
      <c r="AO8" s="31">
        <f t="shared" si="32"/>
        <v>0</v>
      </c>
      <c r="AP8" s="31">
        <f t="shared" si="32"/>
        <v>0</v>
      </c>
      <c r="AQ8" s="31">
        <f t="shared" si="33"/>
        <v>0</v>
      </c>
      <c r="AR8" s="31">
        <f t="shared" si="33"/>
        <v>0</v>
      </c>
      <c r="AS8" s="31">
        <f t="shared" si="33"/>
        <v>0</v>
      </c>
      <c r="AT8" s="31">
        <f t="shared" si="34"/>
        <v>0</v>
      </c>
      <c r="AU8" s="31">
        <f t="shared" si="34"/>
        <v>0</v>
      </c>
      <c r="AV8" s="30">
        <f t="shared" si="35"/>
        <v>0</v>
      </c>
      <c r="AW8" s="30">
        <f t="shared" si="36"/>
        <v>0</v>
      </c>
      <c r="AX8" s="30">
        <f t="shared" si="1"/>
        <v>0</v>
      </c>
      <c r="AY8" s="30">
        <f t="shared" si="37"/>
        <v>0</v>
      </c>
      <c r="AZ8" s="30">
        <f t="shared" si="38"/>
        <v>0</v>
      </c>
      <c r="BA8" s="30">
        <f t="shared" si="39"/>
        <v>0</v>
      </c>
    </row>
    <row r="9" spans="1:53" s="32" customFormat="1" ht="27.95" customHeight="1">
      <c r="A9" s="27">
        <v>5</v>
      </c>
      <c r="B9" s="28" t="s">
        <v>63</v>
      </c>
      <c r="C9" s="28" t="s">
        <v>208</v>
      </c>
      <c r="D9" s="34" t="s">
        <v>77</v>
      </c>
      <c r="E9" s="34" t="s">
        <v>39</v>
      </c>
      <c r="F9" s="30">
        <f>IF(MID($D9,1,2)=$F$2,1,0)</f>
        <v>1</v>
      </c>
      <c r="G9" s="30">
        <f t="shared" si="3"/>
        <v>0</v>
      </c>
      <c r="H9" s="30">
        <f t="shared" si="4"/>
        <v>0</v>
      </c>
      <c r="I9" s="30">
        <f t="shared" si="5"/>
        <v>0</v>
      </c>
      <c r="J9" s="30">
        <f t="shared" si="40"/>
        <v>1</v>
      </c>
      <c r="K9" s="30">
        <f t="shared" si="6"/>
        <v>1</v>
      </c>
      <c r="L9" s="30">
        <f t="shared" si="7"/>
        <v>0</v>
      </c>
      <c r="M9" s="30">
        <f t="shared" si="8"/>
        <v>0</v>
      </c>
      <c r="N9" s="30">
        <f t="shared" si="9"/>
        <v>0</v>
      </c>
      <c r="O9" s="30">
        <f t="shared" si="10"/>
        <v>1</v>
      </c>
      <c r="P9" s="30">
        <f t="shared" si="11"/>
        <v>0</v>
      </c>
      <c r="Q9" s="30">
        <f t="shared" si="12"/>
        <v>1</v>
      </c>
      <c r="R9" s="30">
        <f t="shared" si="13"/>
        <v>0</v>
      </c>
      <c r="S9" s="30">
        <f t="shared" si="14"/>
        <v>0</v>
      </c>
      <c r="T9" s="30">
        <f t="shared" si="15"/>
        <v>0</v>
      </c>
      <c r="U9" s="30">
        <f t="shared" si="16"/>
        <v>0</v>
      </c>
      <c r="V9" s="30">
        <f t="shared" si="17"/>
        <v>0</v>
      </c>
      <c r="W9" s="30">
        <f t="shared" si="18"/>
        <v>0</v>
      </c>
      <c r="X9" s="30">
        <f t="shared" si="19"/>
        <v>0</v>
      </c>
      <c r="Y9" s="30">
        <f t="shared" si="20"/>
        <v>0</v>
      </c>
      <c r="Z9" s="30">
        <f t="shared" si="21"/>
        <v>0</v>
      </c>
      <c r="AA9" s="30">
        <f t="shared" si="22"/>
        <v>0</v>
      </c>
      <c r="AB9" s="30">
        <f t="shared" si="23"/>
        <v>0</v>
      </c>
      <c r="AC9" s="30">
        <f t="shared" si="0"/>
        <v>0</v>
      </c>
      <c r="AD9" s="30">
        <f t="shared" si="24"/>
        <v>0</v>
      </c>
      <c r="AE9" s="30">
        <f t="shared" si="25"/>
        <v>0</v>
      </c>
      <c r="AF9" s="30">
        <f t="shared" si="26"/>
        <v>0</v>
      </c>
      <c r="AG9" s="30">
        <f t="shared" si="27"/>
        <v>0</v>
      </c>
      <c r="AH9" s="30">
        <f t="shared" si="28"/>
        <v>1</v>
      </c>
      <c r="AI9" s="30">
        <f t="shared" si="29"/>
        <v>0</v>
      </c>
      <c r="AJ9" s="31">
        <f t="shared" si="41"/>
        <v>0</v>
      </c>
      <c r="AK9" s="31">
        <f t="shared" si="30"/>
        <v>0</v>
      </c>
      <c r="AL9" s="31">
        <f t="shared" si="30"/>
        <v>0</v>
      </c>
      <c r="AM9" s="31">
        <f t="shared" si="31"/>
        <v>0</v>
      </c>
      <c r="AN9" s="31">
        <f t="shared" si="31"/>
        <v>0</v>
      </c>
      <c r="AO9" s="31">
        <f t="shared" si="32"/>
        <v>0</v>
      </c>
      <c r="AP9" s="31">
        <f t="shared" si="32"/>
        <v>0</v>
      </c>
      <c r="AQ9" s="31">
        <f t="shared" si="33"/>
        <v>0</v>
      </c>
      <c r="AR9" s="31">
        <f t="shared" si="33"/>
        <v>0</v>
      </c>
      <c r="AS9" s="31">
        <f t="shared" si="33"/>
        <v>0</v>
      </c>
      <c r="AT9" s="31">
        <f t="shared" si="34"/>
        <v>0</v>
      </c>
      <c r="AU9" s="31">
        <f t="shared" si="34"/>
        <v>0</v>
      </c>
      <c r="AV9" s="30">
        <f t="shared" si="35"/>
        <v>0</v>
      </c>
      <c r="AW9" s="30">
        <f t="shared" si="36"/>
        <v>0</v>
      </c>
      <c r="AX9" s="30">
        <f t="shared" si="1"/>
        <v>0</v>
      </c>
      <c r="AY9" s="30">
        <f t="shared" si="37"/>
        <v>0</v>
      </c>
      <c r="AZ9" s="30">
        <f t="shared" si="38"/>
        <v>0</v>
      </c>
      <c r="BA9" s="30">
        <f t="shared" si="39"/>
        <v>0</v>
      </c>
    </row>
    <row r="10" spans="1:53" s="32" customFormat="1" ht="27.95" customHeight="1">
      <c r="A10" s="27">
        <v>6</v>
      </c>
      <c r="B10" s="28" t="s">
        <v>62</v>
      </c>
      <c r="C10" s="28" t="s">
        <v>207</v>
      </c>
      <c r="D10" s="29" t="s">
        <v>64</v>
      </c>
      <c r="E10" s="35"/>
      <c r="F10" s="30">
        <f t="shared" si="2"/>
        <v>1</v>
      </c>
      <c r="G10" s="30">
        <f t="shared" si="3"/>
        <v>0</v>
      </c>
      <c r="H10" s="30">
        <f t="shared" si="4"/>
        <v>0</v>
      </c>
      <c r="I10" s="30">
        <f>IF(MID($D10,3,2)=$I$2,1,0)</f>
        <v>1</v>
      </c>
      <c r="J10" s="30">
        <f t="shared" si="40"/>
        <v>0</v>
      </c>
      <c r="K10" s="30">
        <f t="shared" si="6"/>
        <v>1</v>
      </c>
      <c r="L10" s="30">
        <f t="shared" si="7"/>
        <v>0</v>
      </c>
      <c r="M10" s="30">
        <f t="shared" si="8"/>
        <v>0</v>
      </c>
      <c r="N10" s="30">
        <f t="shared" si="9"/>
        <v>1</v>
      </c>
      <c r="O10" s="30">
        <f t="shared" si="10"/>
        <v>0</v>
      </c>
      <c r="P10" s="30">
        <f t="shared" si="11"/>
        <v>1</v>
      </c>
      <c r="Q10" s="30">
        <f t="shared" si="12"/>
        <v>0</v>
      </c>
      <c r="R10" s="30">
        <f t="shared" si="13"/>
        <v>0</v>
      </c>
      <c r="S10" s="30">
        <f t="shared" si="14"/>
        <v>0</v>
      </c>
      <c r="T10" s="30">
        <f t="shared" si="15"/>
        <v>0</v>
      </c>
      <c r="U10" s="30">
        <f t="shared" si="16"/>
        <v>0</v>
      </c>
      <c r="V10" s="30">
        <f t="shared" si="17"/>
        <v>0</v>
      </c>
      <c r="W10" s="30">
        <f t="shared" si="18"/>
        <v>0</v>
      </c>
      <c r="X10" s="30">
        <f t="shared" si="19"/>
        <v>0</v>
      </c>
      <c r="Y10" s="30">
        <f t="shared" si="20"/>
        <v>0</v>
      </c>
      <c r="Z10" s="30">
        <f t="shared" si="21"/>
        <v>0</v>
      </c>
      <c r="AA10" s="30">
        <f t="shared" si="22"/>
        <v>0</v>
      </c>
      <c r="AB10" s="30">
        <f t="shared" si="23"/>
        <v>0</v>
      </c>
      <c r="AC10" s="30">
        <f t="shared" si="0"/>
        <v>0</v>
      </c>
      <c r="AD10" s="30">
        <f t="shared" si="24"/>
        <v>0</v>
      </c>
      <c r="AE10" s="30">
        <f t="shared" si="25"/>
        <v>0</v>
      </c>
      <c r="AF10" s="30">
        <f t="shared" si="26"/>
        <v>0</v>
      </c>
      <c r="AG10" s="30">
        <f t="shared" si="27"/>
        <v>0</v>
      </c>
      <c r="AH10" s="30">
        <f t="shared" si="28"/>
        <v>0</v>
      </c>
      <c r="AI10" s="30">
        <f t="shared" si="29"/>
        <v>0</v>
      </c>
      <c r="AJ10" s="31">
        <f t="shared" si="41"/>
        <v>0</v>
      </c>
      <c r="AK10" s="31">
        <f t="shared" si="30"/>
        <v>0</v>
      </c>
      <c r="AL10" s="31">
        <f t="shared" si="30"/>
        <v>0</v>
      </c>
      <c r="AM10" s="31">
        <f t="shared" si="31"/>
        <v>0</v>
      </c>
      <c r="AN10" s="31">
        <f t="shared" si="31"/>
        <v>0</v>
      </c>
      <c r="AO10" s="31">
        <f t="shared" si="32"/>
        <v>0</v>
      </c>
      <c r="AP10" s="31">
        <f t="shared" si="32"/>
        <v>0</v>
      </c>
      <c r="AQ10" s="31">
        <f t="shared" si="33"/>
        <v>0</v>
      </c>
      <c r="AR10" s="31">
        <f t="shared" si="33"/>
        <v>0</v>
      </c>
      <c r="AS10" s="31">
        <f t="shared" si="33"/>
        <v>0</v>
      </c>
      <c r="AT10" s="31">
        <f t="shared" si="34"/>
        <v>0</v>
      </c>
      <c r="AU10" s="31">
        <f t="shared" si="34"/>
        <v>0</v>
      </c>
      <c r="AV10" s="30">
        <f t="shared" si="35"/>
        <v>0</v>
      </c>
      <c r="AW10" s="30">
        <f t="shared" si="36"/>
        <v>0</v>
      </c>
      <c r="AX10" s="30">
        <f t="shared" si="1"/>
        <v>0</v>
      </c>
      <c r="AY10" s="30">
        <f t="shared" si="37"/>
        <v>0</v>
      </c>
      <c r="AZ10" s="30">
        <f t="shared" si="38"/>
        <v>0</v>
      </c>
      <c r="BA10" s="30">
        <f t="shared" si="39"/>
        <v>0</v>
      </c>
    </row>
    <row r="11" spans="1:53" s="32" customFormat="1" ht="27.95" customHeight="1">
      <c r="A11" s="27">
        <v>7</v>
      </c>
      <c r="B11" s="28"/>
      <c r="C11" s="28"/>
      <c r="D11" s="35" t="s">
        <v>47</v>
      </c>
      <c r="E11" s="35" t="s">
        <v>40</v>
      </c>
      <c r="F11" s="30">
        <f t="shared" si="2"/>
        <v>0</v>
      </c>
      <c r="G11" s="30">
        <f t="shared" si="3"/>
        <v>0</v>
      </c>
      <c r="H11" s="30">
        <f t="shared" si="4"/>
        <v>0</v>
      </c>
      <c r="I11" s="30">
        <f t="shared" si="5"/>
        <v>0</v>
      </c>
      <c r="J11" s="30">
        <f t="shared" si="40"/>
        <v>0</v>
      </c>
      <c r="K11" s="30">
        <f t="shared" si="6"/>
        <v>0</v>
      </c>
      <c r="L11" s="30">
        <f t="shared" si="7"/>
        <v>0</v>
      </c>
      <c r="M11" s="30">
        <f t="shared" si="8"/>
        <v>0</v>
      </c>
      <c r="N11" s="30">
        <f t="shared" si="9"/>
        <v>0</v>
      </c>
      <c r="O11" s="30">
        <f t="shared" si="10"/>
        <v>0</v>
      </c>
      <c r="P11" s="30">
        <f t="shared" si="11"/>
        <v>0</v>
      </c>
      <c r="Q11" s="30">
        <f t="shared" si="12"/>
        <v>0</v>
      </c>
      <c r="R11" s="30">
        <f>IF(MID($D11,1,5)=$R$2,1,0)</f>
        <v>0</v>
      </c>
      <c r="S11" s="30">
        <f t="shared" si="14"/>
        <v>0</v>
      </c>
      <c r="T11" s="30">
        <f t="shared" si="15"/>
        <v>0</v>
      </c>
      <c r="U11" s="30">
        <f t="shared" si="16"/>
        <v>0</v>
      </c>
      <c r="V11" s="30">
        <f t="shared" si="17"/>
        <v>0</v>
      </c>
      <c r="W11" s="30">
        <f t="shared" si="18"/>
        <v>0</v>
      </c>
      <c r="X11" s="30">
        <f t="shared" si="19"/>
        <v>0</v>
      </c>
      <c r="Y11" s="30">
        <f t="shared" si="20"/>
        <v>0</v>
      </c>
      <c r="Z11" s="30">
        <f t="shared" si="21"/>
        <v>0</v>
      </c>
      <c r="AA11" s="30">
        <f t="shared" si="22"/>
        <v>0</v>
      </c>
      <c r="AB11" s="30">
        <f t="shared" si="23"/>
        <v>0</v>
      </c>
      <c r="AC11" s="30">
        <f t="shared" si="0"/>
        <v>0</v>
      </c>
      <c r="AD11" s="30">
        <f t="shared" si="24"/>
        <v>0</v>
      </c>
      <c r="AE11" s="30">
        <f t="shared" si="25"/>
        <v>0</v>
      </c>
      <c r="AF11" s="30">
        <f t="shared" si="26"/>
        <v>0</v>
      </c>
      <c r="AG11" s="30">
        <f t="shared" si="27"/>
        <v>0</v>
      </c>
      <c r="AH11" s="30">
        <f t="shared" si="28"/>
        <v>0</v>
      </c>
      <c r="AI11" s="30">
        <f t="shared" si="29"/>
        <v>1</v>
      </c>
      <c r="AJ11" s="31">
        <f t="shared" si="41"/>
        <v>1</v>
      </c>
      <c r="AK11" s="31">
        <f t="shared" si="30"/>
        <v>0</v>
      </c>
      <c r="AL11" s="31">
        <f t="shared" si="30"/>
        <v>0</v>
      </c>
      <c r="AM11" s="31">
        <f t="shared" si="31"/>
        <v>1</v>
      </c>
      <c r="AN11" s="31">
        <f t="shared" si="31"/>
        <v>0</v>
      </c>
      <c r="AO11" s="31">
        <f t="shared" si="32"/>
        <v>1</v>
      </c>
      <c r="AP11" s="31">
        <f t="shared" si="32"/>
        <v>0</v>
      </c>
      <c r="AQ11" s="31">
        <f t="shared" si="33"/>
        <v>1</v>
      </c>
      <c r="AR11" s="31">
        <f t="shared" si="33"/>
        <v>0</v>
      </c>
      <c r="AS11" s="31">
        <f t="shared" si="33"/>
        <v>0</v>
      </c>
      <c r="AT11" s="31">
        <f t="shared" si="34"/>
        <v>0</v>
      </c>
      <c r="AU11" s="31">
        <f t="shared" si="34"/>
        <v>1</v>
      </c>
      <c r="AV11" s="30">
        <f t="shared" si="35"/>
        <v>0</v>
      </c>
      <c r="AW11" s="30">
        <f t="shared" si="36"/>
        <v>0</v>
      </c>
      <c r="AX11" s="30">
        <f t="shared" si="1"/>
        <v>0</v>
      </c>
      <c r="AY11" s="30">
        <f t="shared" si="37"/>
        <v>0</v>
      </c>
      <c r="AZ11" s="30">
        <f t="shared" si="38"/>
        <v>0</v>
      </c>
      <c r="BA11" s="30">
        <f t="shared" si="39"/>
        <v>0</v>
      </c>
    </row>
    <row r="12" spans="1:53" s="32" customFormat="1" ht="27.95" customHeight="1">
      <c r="A12" s="27">
        <v>8</v>
      </c>
      <c r="B12" s="28" t="s">
        <v>63</v>
      </c>
      <c r="C12" s="28" t="s">
        <v>205</v>
      </c>
      <c r="D12" s="35" t="s">
        <v>50</v>
      </c>
      <c r="E12" s="35" t="s">
        <v>39</v>
      </c>
      <c r="F12" s="30">
        <f t="shared" si="2"/>
        <v>0</v>
      </c>
      <c r="G12" s="30">
        <f t="shared" si="3"/>
        <v>1</v>
      </c>
      <c r="H12" s="30">
        <f t="shared" si="4"/>
        <v>0</v>
      </c>
      <c r="I12" s="30">
        <f t="shared" si="5"/>
        <v>1</v>
      </c>
      <c r="J12" s="30">
        <f t="shared" si="40"/>
        <v>0</v>
      </c>
      <c r="K12" s="30">
        <f t="shared" si="6"/>
        <v>0</v>
      </c>
      <c r="L12" s="30">
        <f t="shared" si="7"/>
        <v>1</v>
      </c>
      <c r="M12" s="30">
        <f t="shared" si="8"/>
        <v>0</v>
      </c>
      <c r="N12" s="30">
        <f t="shared" si="9"/>
        <v>1</v>
      </c>
      <c r="O12" s="30">
        <f t="shared" si="10"/>
        <v>0</v>
      </c>
      <c r="P12" s="30">
        <f t="shared" si="11"/>
        <v>1</v>
      </c>
      <c r="Q12" s="30">
        <f t="shared" si="12"/>
        <v>0</v>
      </c>
      <c r="R12" s="30">
        <f t="shared" si="13"/>
        <v>0</v>
      </c>
      <c r="S12" s="30">
        <f t="shared" si="14"/>
        <v>0</v>
      </c>
      <c r="T12" s="30">
        <f t="shared" si="15"/>
        <v>0</v>
      </c>
      <c r="U12" s="30">
        <f t="shared" si="16"/>
        <v>0</v>
      </c>
      <c r="V12" s="30">
        <f t="shared" si="17"/>
        <v>0</v>
      </c>
      <c r="W12" s="30">
        <f t="shared" si="18"/>
        <v>0</v>
      </c>
      <c r="X12" s="30">
        <f t="shared" si="19"/>
        <v>0</v>
      </c>
      <c r="Y12" s="30">
        <f t="shared" si="20"/>
        <v>0</v>
      </c>
      <c r="Z12" s="30">
        <f t="shared" si="21"/>
        <v>0</v>
      </c>
      <c r="AA12" s="30">
        <f t="shared" si="22"/>
        <v>0</v>
      </c>
      <c r="AB12" s="30">
        <f t="shared" si="23"/>
        <v>0</v>
      </c>
      <c r="AC12" s="30">
        <f t="shared" si="0"/>
        <v>0</v>
      </c>
      <c r="AD12" s="30">
        <f t="shared" si="24"/>
        <v>0</v>
      </c>
      <c r="AE12" s="30">
        <f t="shared" si="25"/>
        <v>0</v>
      </c>
      <c r="AF12" s="30">
        <f t="shared" si="26"/>
        <v>0</v>
      </c>
      <c r="AG12" s="30">
        <f t="shared" si="27"/>
        <v>0</v>
      </c>
      <c r="AH12" s="30">
        <f t="shared" si="28"/>
        <v>1</v>
      </c>
      <c r="AI12" s="30">
        <f t="shared" si="29"/>
        <v>0</v>
      </c>
      <c r="AJ12" s="31">
        <f t="shared" si="41"/>
        <v>0</v>
      </c>
      <c r="AK12" s="31">
        <f t="shared" si="30"/>
        <v>0</v>
      </c>
      <c r="AL12" s="31">
        <f t="shared" si="30"/>
        <v>0</v>
      </c>
      <c r="AM12" s="31">
        <f t="shared" si="31"/>
        <v>0</v>
      </c>
      <c r="AN12" s="31">
        <f t="shared" si="31"/>
        <v>0</v>
      </c>
      <c r="AO12" s="31">
        <f t="shared" si="32"/>
        <v>0</v>
      </c>
      <c r="AP12" s="31">
        <f t="shared" si="32"/>
        <v>0</v>
      </c>
      <c r="AQ12" s="31">
        <f t="shared" si="33"/>
        <v>0</v>
      </c>
      <c r="AR12" s="31">
        <f t="shared" si="33"/>
        <v>0</v>
      </c>
      <c r="AS12" s="31">
        <f t="shared" si="33"/>
        <v>0</v>
      </c>
      <c r="AT12" s="31">
        <f t="shared" si="34"/>
        <v>0</v>
      </c>
      <c r="AU12" s="31">
        <f t="shared" si="34"/>
        <v>0</v>
      </c>
      <c r="AV12" s="30">
        <f t="shared" si="35"/>
        <v>0</v>
      </c>
      <c r="AW12" s="30">
        <f t="shared" si="36"/>
        <v>0</v>
      </c>
      <c r="AX12" s="30">
        <f t="shared" si="1"/>
        <v>0</v>
      </c>
      <c r="AY12" s="30">
        <f t="shared" si="37"/>
        <v>0</v>
      </c>
      <c r="AZ12" s="30">
        <f t="shared" si="38"/>
        <v>0</v>
      </c>
      <c r="BA12" s="30">
        <f t="shared" si="39"/>
        <v>0</v>
      </c>
    </row>
    <row r="13" spans="1:53" s="32" customFormat="1" ht="27.95" customHeight="1">
      <c r="A13" s="27">
        <v>9</v>
      </c>
      <c r="B13" s="28"/>
      <c r="C13" s="28"/>
      <c r="D13" s="35" t="s">
        <v>51</v>
      </c>
      <c r="E13" s="35"/>
      <c r="F13" s="30">
        <f t="shared" si="2"/>
        <v>0</v>
      </c>
      <c r="G13" s="30">
        <f t="shared" si="3"/>
        <v>0</v>
      </c>
      <c r="H13" s="30">
        <f t="shared" si="4"/>
        <v>0</v>
      </c>
      <c r="I13" s="30">
        <f t="shared" si="5"/>
        <v>0</v>
      </c>
      <c r="J13" s="30">
        <f t="shared" si="40"/>
        <v>0</v>
      </c>
      <c r="K13" s="30">
        <f t="shared" si="6"/>
        <v>0</v>
      </c>
      <c r="L13" s="30">
        <f t="shared" si="7"/>
        <v>0</v>
      </c>
      <c r="M13" s="30">
        <f t="shared" si="8"/>
        <v>0</v>
      </c>
      <c r="N13" s="30">
        <f t="shared" si="9"/>
        <v>0</v>
      </c>
      <c r="O13" s="30">
        <f t="shared" si="10"/>
        <v>0</v>
      </c>
      <c r="P13" s="30">
        <f t="shared" si="11"/>
        <v>0</v>
      </c>
      <c r="Q13" s="30">
        <f t="shared" si="12"/>
        <v>0</v>
      </c>
      <c r="R13" s="30">
        <f t="shared" si="13"/>
        <v>0</v>
      </c>
      <c r="S13" s="30">
        <f t="shared" si="14"/>
        <v>0</v>
      </c>
      <c r="T13" s="30">
        <f t="shared" si="15"/>
        <v>0</v>
      </c>
      <c r="U13" s="30">
        <f t="shared" si="16"/>
        <v>0</v>
      </c>
      <c r="V13" s="30">
        <f t="shared" si="17"/>
        <v>0</v>
      </c>
      <c r="W13" s="30">
        <f t="shared" si="18"/>
        <v>0</v>
      </c>
      <c r="X13" s="30">
        <f t="shared" si="19"/>
        <v>0</v>
      </c>
      <c r="Y13" s="30">
        <f t="shared" si="20"/>
        <v>0</v>
      </c>
      <c r="Z13" s="30">
        <f t="shared" si="21"/>
        <v>0</v>
      </c>
      <c r="AA13" s="30">
        <f t="shared" si="22"/>
        <v>0</v>
      </c>
      <c r="AB13" s="30">
        <f t="shared" si="23"/>
        <v>0</v>
      </c>
      <c r="AC13" s="30">
        <f t="shared" si="0"/>
        <v>0</v>
      </c>
      <c r="AD13" s="30">
        <f t="shared" si="24"/>
        <v>0</v>
      </c>
      <c r="AE13" s="30">
        <f t="shared" si="25"/>
        <v>0</v>
      </c>
      <c r="AF13" s="30">
        <f t="shared" si="26"/>
        <v>0</v>
      </c>
      <c r="AG13" s="30">
        <f t="shared" si="27"/>
        <v>0</v>
      </c>
      <c r="AH13" s="30">
        <f t="shared" si="28"/>
        <v>0</v>
      </c>
      <c r="AI13" s="30">
        <f t="shared" si="29"/>
        <v>0</v>
      </c>
      <c r="AJ13" s="31">
        <f t="shared" si="41"/>
        <v>0</v>
      </c>
      <c r="AK13" s="31">
        <f t="shared" si="30"/>
        <v>0</v>
      </c>
      <c r="AL13" s="31">
        <f t="shared" si="30"/>
        <v>0</v>
      </c>
      <c r="AM13" s="31">
        <f t="shared" si="31"/>
        <v>0</v>
      </c>
      <c r="AN13" s="31">
        <f t="shared" si="31"/>
        <v>0</v>
      </c>
      <c r="AO13" s="31">
        <f t="shared" si="32"/>
        <v>0</v>
      </c>
      <c r="AP13" s="31">
        <f t="shared" si="32"/>
        <v>0</v>
      </c>
      <c r="AQ13" s="31">
        <f t="shared" si="33"/>
        <v>0</v>
      </c>
      <c r="AR13" s="31">
        <f t="shared" si="33"/>
        <v>0</v>
      </c>
      <c r="AS13" s="31">
        <f t="shared" si="33"/>
        <v>0</v>
      </c>
      <c r="AT13" s="31">
        <f t="shared" si="34"/>
        <v>0</v>
      </c>
      <c r="AU13" s="31">
        <f t="shared" si="34"/>
        <v>0</v>
      </c>
      <c r="AV13" s="30">
        <f t="shared" si="35"/>
        <v>0</v>
      </c>
      <c r="AW13" s="30">
        <f t="shared" si="36"/>
        <v>0</v>
      </c>
      <c r="AX13" s="30">
        <f t="shared" si="1"/>
        <v>0</v>
      </c>
      <c r="AY13" s="30">
        <f t="shared" si="37"/>
        <v>0</v>
      </c>
      <c r="AZ13" s="30">
        <f t="shared" si="38"/>
        <v>0</v>
      </c>
      <c r="BA13" s="30">
        <f t="shared" si="39"/>
        <v>0</v>
      </c>
    </row>
    <row r="14" spans="1:53" s="32" customFormat="1" ht="27.95" customHeight="1">
      <c r="B14" s="36"/>
      <c r="C14" s="36"/>
      <c r="D14" s="37"/>
      <c r="E14" s="37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8"/>
      <c r="AW14" s="38"/>
      <c r="AX14" s="38"/>
      <c r="AY14" s="38"/>
      <c r="AZ14" s="38"/>
      <c r="BA14" s="38"/>
    </row>
    <row r="15" spans="1:53" s="40" customFormat="1" ht="42" customHeight="1">
      <c r="B15" s="41"/>
      <c r="C15" s="41"/>
      <c r="D15" s="41" t="s">
        <v>59</v>
      </c>
      <c r="E15" s="41"/>
      <c r="F15" s="16">
        <f>SUM(F5:F13)</f>
        <v>3</v>
      </c>
      <c r="G15" s="17">
        <f>SUM(G5:G13)</f>
        <v>1</v>
      </c>
      <c r="H15" s="18">
        <f>SUM(H5:H13)</f>
        <v>1</v>
      </c>
      <c r="I15" s="16">
        <f>SUM(I5:I13)</f>
        <v>3</v>
      </c>
      <c r="J15" s="17">
        <f>SUM(J5:J13)</f>
        <v>2</v>
      </c>
      <c r="K15" s="16">
        <f>SUM(K5:K13)</f>
        <v>4</v>
      </c>
      <c r="L15" s="17">
        <f>SUM(L5:L13)</f>
        <v>1</v>
      </c>
      <c r="M15" s="16">
        <f>SUM(M5:M13)</f>
        <v>0</v>
      </c>
      <c r="N15" s="19">
        <f>SUM(N5:N13)</f>
        <v>3</v>
      </c>
      <c r="O15" s="18">
        <f>SUM(O5:O13)</f>
        <v>2</v>
      </c>
      <c r="P15" s="16">
        <f>SUM(P5:P13)</f>
        <v>4</v>
      </c>
      <c r="Q15" s="41">
        <f>SUM(Q5:Q13)</f>
        <v>1</v>
      </c>
      <c r="R15" s="41">
        <f>SUM(R5:R13)</f>
        <v>0</v>
      </c>
      <c r="S15" s="41">
        <f>SUM(S5:S13)</f>
        <v>0</v>
      </c>
      <c r="T15" s="41">
        <f>SUM(T5:T13)</f>
        <v>0</v>
      </c>
      <c r="U15" s="41">
        <f>SUM(U5:U13)</f>
        <v>0</v>
      </c>
      <c r="V15" s="41">
        <f>SUM(V5:V13)</f>
        <v>0</v>
      </c>
      <c r="W15" s="41">
        <f>SUM(W5:W13)</f>
        <v>1</v>
      </c>
      <c r="X15" s="41">
        <f>SUM(X5:X13)</f>
        <v>0</v>
      </c>
      <c r="Y15" s="41">
        <f>SUM(Y5:Y13)</f>
        <v>0</v>
      </c>
      <c r="Z15" s="41">
        <f>SUM(Z5:Z13)</f>
        <v>0</v>
      </c>
      <c r="AA15" s="41">
        <f>SUM(AA5:AA13)</f>
        <v>0</v>
      </c>
      <c r="AB15" s="41">
        <f>SUM(AB5:AB13)</f>
        <v>0</v>
      </c>
      <c r="AC15" s="41">
        <f>SUM(AC5:AC13)</f>
        <v>0</v>
      </c>
      <c r="AD15" s="41">
        <f>SUM(AD5:AD13)</f>
        <v>0</v>
      </c>
      <c r="AE15" s="41">
        <f>SUM(AE5:AE13)</f>
        <v>2</v>
      </c>
      <c r="AF15" s="41">
        <f>SUM(AF5:AF13)</f>
        <v>0</v>
      </c>
      <c r="AG15" s="41">
        <f>SUM(AG5:AG13)</f>
        <v>0</v>
      </c>
      <c r="AH15" s="41">
        <f>SUM(AH5:AH13)</f>
        <v>2</v>
      </c>
      <c r="AI15" s="41">
        <f>SUM(AI5:AI13)</f>
        <v>1</v>
      </c>
      <c r="AJ15" s="16">
        <f>SUM(AJ5:AJ13)</f>
        <v>1</v>
      </c>
      <c r="AK15" s="17">
        <f>SUM(AK5:AK13)</f>
        <v>0</v>
      </c>
      <c r="AL15" s="18">
        <f>SUM(AL5:AL13)</f>
        <v>0</v>
      </c>
      <c r="AM15" s="16">
        <f>SUM(AM5:AM13)</f>
        <v>1</v>
      </c>
      <c r="AN15" s="17">
        <f>SUM(AN5:AN13)</f>
        <v>0</v>
      </c>
      <c r="AO15" s="16">
        <f>SUM(AO5:AO13)</f>
        <v>1</v>
      </c>
      <c r="AP15" s="17">
        <f>SUM(AP5:AP13)</f>
        <v>0</v>
      </c>
      <c r="AQ15" s="16">
        <f>SUM(AQ5:AQ13)</f>
        <v>1</v>
      </c>
      <c r="AR15" s="19">
        <f>SUM(AR5:AR13)</f>
        <v>0</v>
      </c>
      <c r="AS15" s="18">
        <f>SUM(AS5:AS13)</f>
        <v>0</v>
      </c>
      <c r="AT15" s="16">
        <f>SUM(AT5:AT13)</f>
        <v>0</v>
      </c>
      <c r="AU15" s="41">
        <f>SUM(AU5:AU13)</f>
        <v>1</v>
      </c>
      <c r="AV15" s="41">
        <f>SUM(AV5:AV13)</f>
        <v>0</v>
      </c>
      <c r="AW15" s="41">
        <f>SUM(AW5:AW13)</f>
        <v>0</v>
      </c>
      <c r="AX15" s="41">
        <f>SUM(AX5:AX13)</f>
        <v>1</v>
      </c>
      <c r="AY15" s="41">
        <f>SUM(AY5:AY13)</f>
        <v>0</v>
      </c>
      <c r="AZ15" s="41">
        <f>SUM(AZ5:AZ13)</f>
        <v>0</v>
      </c>
      <c r="BA15" s="41">
        <f>SUM(BA5:BA13)</f>
        <v>0</v>
      </c>
    </row>
    <row r="16" spans="1:53" ht="21" customHeight="1"/>
    <row r="17" spans="1:49" ht="85.5" customHeight="1">
      <c r="F17" s="57" t="s">
        <v>206</v>
      </c>
    </row>
    <row r="18" spans="1:49" ht="21" customHeight="1"/>
    <row r="19" spans="1:49" ht="21" customHeight="1"/>
    <row r="20" spans="1:49" ht="21" customHeight="1"/>
    <row r="21" spans="1:49" ht="21" customHeight="1">
      <c r="B21" s="42"/>
      <c r="C21" s="42"/>
      <c r="D21" s="43"/>
      <c r="E21" s="43"/>
      <c r="AW21" s="44"/>
    </row>
    <row r="22" spans="1:49" ht="21" customHeight="1">
      <c r="B22" s="43"/>
      <c r="C22" s="43"/>
      <c r="D22" s="45"/>
      <c r="E22" s="45"/>
    </row>
    <row r="23" spans="1:49" ht="21" customHeight="1"/>
    <row r="24" spans="1:49" ht="21" customHeight="1"/>
    <row r="25" spans="1:49" ht="21" customHeight="1">
      <c r="A25" s="46" t="s">
        <v>60</v>
      </c>
      <c r="B25" s="46"/>
      <c r="C25" s="46"/>
      <c r="D25" s="46"/>
    </row>
    <row r="26" spans="1:49">
      <c r="B26" s="47" t="s">
        <v>61</v>
      </c>
      <c r="C26" s="47"/>
      <c r="D26" s="48" t="s">
        <v>62</v>
      </c>
    </row>
    <row r="27" spans="1:49">
      <c r="B27" s="47" t="s">
        <v>55</v>
      </c>
      <c r="C27" s="47"/>
      <c r="D27" s="48" t="s">
        <v>63</v>
      </c>
    </row>
    <row r="28" spans="1:49">
      <c r="B28" s="47" t="s">
        <v>64</v>
      </c>
      <c r="C28" s="47"/>
    </row>
    <row r="29" spans="1:49">
      <c r="B29" s="47" t="s">
        <v>65</v>
      </c>
      <c r="C29" s="47"/>
    </row>
    <row r="30" spans="1:49">
      <c r="B30" s="47" t="s">
        <v>53</v>
      </c>
      <c r="C30" s="47"/>
    </row>
    <row r="31" spans="1:49">
      <c r="B31" s="47" t="s">
        <v>57</v>
      </c>
      <c r="C31" s="47"/>
    </row>
    <row r="32" spans="1:49">
      <c r="B32" s="47" t="s">
        <v>66</v>
      </c>
      <c r="C32" s="47"/>
    </row>
    <row r="33" spans="2:3">
      <c r="B33" s="47" t="s">
        <v>67</v>
      </c>
      <c r="C33" s="47"/>
    </row>
    <row r="34" spans="2:3">
      <c r="B34" s="47" t="s">
        <v>68</v>
      </c>
      <c r="C34" s="47"/>
    </row>
    <row r="35" spans="2:3">
      <c r="B35" s="47" t="s">
        <v>69</v>
      </c>
      <c r="C35" s="47"/>
    </row>
    <row r="36" spans="2:3">
      <c r="B36" s="47" t="s">
        <v>70</v>
      </c>
      <c r="C36" s="47"/>
    </row>
    <row r="37" spans="2:3">
      <c r="B37" s="47" t="s">
        <v>71</v>
      </c>
      <c r="C37" s="47"/>
    </row>
    <row r="38" spans="2:3">
      <c r="B38" s="47" t="s">
        <v>72</v>
      </c>
      <c r="C38" s="47"/>
    </row>
    <row r="39" spans="2:3">
      <c r="B39" s="47" t="s">
        <v>73</v>
      </c>
      <c r="C39" s="47"/>
    </row>
    <row r="40" spans="2:3">
      <c r="B40" s="47" t="s">
        <v>74</v>
      </c>
      <c r="C40" s="47"/>
    </row>
    <row r="41" spans="2:3">
      <c r="B41" s="47" t="s">
        <v>75</v>
      </c>
      <c r="C41" s="47"/>
    </row>
    <row r="42" spans="2:3">
      <c r="B42" s="47" t="s">
        <v>76</v>
      </c>
      <c r="C42" s="47"/>
    </row>
    <row r="43" spans="2:3">
      <c r="B43" s="47" t="s">
        <v>77</v>
      </c>
      <c r="C43" s="47"/>
    </row>
    <row r="44" spans="2:3">
      <c r="B44" s="47" t="s">
        <v>78</v>
      </c>
      <c r="C44" s="47"/>
    </row>
    <row r="45" spans="2:3">
      <c r="B45" s="47" t="s">
        <v>79</v>
      </c>
      <c r="C45" s="47"/>
    </row>
    <row r="46" spans="2:3">
      <c r="B46" s="47" t="s">
        <v>80</v>
      </c>
      <c r="C46" s="47"/>
    </row>
    <row r="47" spans="2:3">
      <c r="B47" s="47" t="s">
        <v>81</v>
      </c>
      <c r="C47" s="47"/>
    </row>
    <row r="48" spans="2:3">
      <c r="B48" s="47" t="s">
        <v>82</v>
      </c>
      <c r="C48" s="47"/>
    </row>
    <row r="49" spans="2:3">
      <c r="B49" s="47" t="s">
        <v>83</v>
      </c>
      <c r="C49" s="47"/>
    </row>
    <row r="50" spans="2:3">
      <c r="B50" s="47" t="s">
        <v>84</v>
      </c>
      <c r="C50" s="47"/>
    </row>
    <row r="51" spans="2:3">
      <c r="B51" s="47" t="s">
        <v>85</v>
      </c>
      <c r="C51" s="47"/>
    </row>
    <row r="52" spans="2:3">
      <c r="B52" s="47" t="s">
        <v>86</v>
      </c>
      <c r="C52" s="47"/>
    </row>
    <row r="53" spans="2:3">
      <c r="B53" s="47" t="s">
        <v>87</v>
      </c>
      <c r="C53" s="47"/>
    </row>
    <row r="54" spans="2:3">
      <c r="B54" s="47" t="s">
        <v>88</v>
      </c>
      <c r="C54" s="47"/>
    </row>
    <row r="55" spans="2:3">
      <c r="B55" s="47" t="s">
        <v>89</v>
      </c>
      <c r="C55" s="47"/>
    </row>
    <row r="56" spans="2:3">
      <c r="B56" s="47" t="s">
        <v>90</v>
      </c>
      <c r="C56" s="47"/>
    </row>
    <row r="57" spans="2:3">
      <c r="B57" s="47" t="s">
        <v>91</v>
      </c>
      <c r="C57" s="47"/>
    </row>
    <row r="58" spans="2:3">
      <c r="B58" s="47" t="s">
        <v>50</v>
      </c>
      <c r="C58" s="47"/>
    </row>
    <row r="59" spans="2:3">
      <c r="B59" s="47" t="s">
        <v>92</v>
      </c>
      <c r="C59" s="47"/>
    </row>
    <row r="60" spans="2:3">
      <c r="B60" s="47" t="s">
        <v>93</v>
      </c>
      <c r="C60" s="47"/>
    </row>
    <row r="61" spans="2:3">
      <c r="B61" s="47" t="s">
        <v>94</v>
      </c>
      <c r="C61" s="47"/>
    </row>
    <row r="62" spans="2:3">
      <c r="B62" s="47" t="s">
        <v>95</v>
      </c>
      <c r="C62" s="47"/>
    </row>
    <row r="63" spans="2:3">
      <c r="B63" s="47" t="s">
        <v>96</v>
      </c>
      <c r="C63" s="47"/>
    </row>
    <row r="64" spans="2:3">
      <c r="B64" s="47" t="s">
        <v>97</v>
      </c>
      <c r="C64" s="47"/>
    </row>
    <row r="65" spans="2:3">
      <c r="B65" s="47" t="s">
        <v>98</v>
      </c>
      <c r="C65" s="47"/>
    </row>
    <row r="66" spans="2:3">
      <c r="B66" s="47" t="s">
        <v>99</v>
      </c>
      <c r="C66" s="47"/>
    </row>
    <row r="67" spans="2:3">
      <c r="B67" s="47" t="s">
        <v>100</v>
      </c>
      <c r="C67" s="47"/>
    </row>
    <row r="68" spans="2:3">
      <c r="B68" s="47" t="s">
        <v>101</v>
      </c>
      <c r="C68" s="47"/>
    </row>
    <row r="69" spans="2:3">
      <c r="B69" s="47" t="s">
        <v>102</v>
      </c>
      <c r="C69" s="47"/>
    </row>
    <row r="70" spans="2:3">
      <c r="B70" s="47" t="s">
        <v>103</v>
      </c>
      <c r="C70" s="47"/>
    </row>
    <row r="71" spans="2:3">
      <c r="B71" s="47" t="s">
        <v>104</v>
      </c>
      <c r="C71" s="47"/>
    </row>
    <row r="72" spans="2:3">
      <c r="B72" s="47" t="s">
        <v>105</v>
      </c>
      <c r="C72" s="47"/>
    </row>
    <row r="73" spans="2:3">
      <c r="B73" s="47" t="s">
        <v>106</v>
      </c>
      <c r="C73" s="47"/>
    </row>
    <row r="74" spans="2:3">
      <c r="B74" s="47" t="s">
        <v>107</v>
      </c>
      <c r="C74" s="47"/>
    </row>
    <row r="75" spans="2:3">
      <c r="B75" s="47" t="s">
        <v>108</v>
      </c>
      <c r="C75" s="47"/>
    </row>
    <row r="76" spans="2:3">
      <c r="B76" s="47" t="s">
        <v>109</v>
      </c>
      <c r="C76" s="47"/>
    </row>
    <row r="77" spans="2:3">
      <c r="B77" s="47" t="s">
        <v>110</v>
      </c>
      <c r="C77" s="47"/>
    </row>
    <row r="78" spans="2:3">
      <c r="B78" s="47" t="s">
        <v>111</v>
      </c>
      <c r="C78" s="47"/>
    </row>
    <row r="79" spans="2:3">
      <c r="B79" s="47" t="s">
        <v>112</v>
      </c>
      <c r="C79" s="47"/>
    </row>
    <row r="80" spans="2:3">
      <c r="B80" s="47" t="s">
        <v>113</v>
      </c>
      <c r="C80" s="47"/>
    </row>
    <row r="81" spans="2:3">
      <c r="B81" s="47" t="s">
        <v>114</v>
      </c>
      <c r="C81" s="47"/>
    </row>
    <row r="82" spans="2:3">
      <c r="B82" s="47" t="s">
        <v>115</v>
      </c>
      <c r="C82" s="47"/>
    </row>
    <row r="83" spans="2:3">
      <c r="B83" s="47" t="s">
        <v>116</v>
      </c>
      <c r="C83" s="47"/>
    </row>
    <row r="84" spans="2:3">
      <c r="B84" s="47" t="s">
        <v>117</v>
      </c>
      <c r="C84" s="47"/>
    </row>
    <row r="85" spans="2:3">
      <c r="B85" s="47" t="s">
        <v>118</v>
      </c>
      <c r="C85" s="47"/>
    </row>
    <row r="86" spans="2:3">
      <c r="B86" s="47" t="s">
        <v>119</v>
      </c>
      <c r="C86" s="47"/>
    </row>
    <row r="87" spans="2:3">
      <c r="B87" s="47" t="s">
        <v>120</v>
      </c>
      <c r="C87" s="47"/>
    </row>
    <row r="88" spans="2:3">
      <c r="B88" s="47" t="s">
        <v>121</v>
      </c>
      <c r="C88" s="47"/>
    </row>
    <row r="89" spans="2:3">
      <c r="B89" s="47" t="s">
        <v>122</v>
      </c>
      <c r="C89" s="47"/>
    </row>
    <row r="90" spans="2:3">
      <c r="B90" s="47" t="s">
        <v>123</v>
      </c>
      <c r="C90" s="47"/>
    </row>
    <row r="91" spans="2:3">
      <c r="B91" s="47" t="s">
        <v>124</v>
      </c>
      <c r="C91" s="47"/>
    </row>
    <row r="92" spans="2:3">
      <c r="B92" s="47" t="s">
        <v>125</v>
      </c>
      <c r="C92" s="47"/>
    </row>
    <row r="93" spans="2:3">
      <c r="B93" s="47" t="s">
        <v>126</v>
      </c>
      <c r="C93" s="47"/>
    </row>
    <row r="94" spans="2:3">
      <c r="B94" s="47" t="s">
        <v>127</v>
      </c>
      <c r="C94" s="47"/>
    </row>
    <row r="95" spans="2:3">
      <c r="B95" s="47" t="s">
        <v>128</v>
      </c>
      <c r="C95" s="47"/>
    </row>
    <row r="96" spans="2:3">
      <c r="B96" s="47" t="s">
        <v>129</v>
      </c>
      <c r="C96" s="47"/>
    </row>
    <row r="97" spans="2:3">
      <c r="B97" s="47" t="s">
        <v>130</v>
      </c>
      <c r="C97" s="47"/>
    </row>
    <row r="98" spans="2:3">
      <c r="B98" s="49" t="s">
        <v>131</v>
      </c>
      <c r="C98" s="49"/>
    </row>
    <row r="99" spans="2:3">
      <c r="B99" s="49" t="s">
        <v>47</v>
      </c>
      <c r="C99" s="49"/>
    </row>
    <row r="100" spans="2:3">
      <c r="B100" s="49" t="s">
        <v>132</v>
      </c>
      <c r="C100" s="49"/>
    </row>
    <row r="101" spans="2:3">
      <c r="B101" s="49" t="s">
        <v>133</v>
      </c>
      <c r="C101" s="49"/>
    </row>
    <row r="102" spans="2:3">
      <c r="B102" s="49" t="s">
        <v>134</v>
      </c>
      <c r="C102" s="49"/>
    </row>
    <row r="103" spans="2:3">
      <c r="B103" s="49" t="s">
        <v>135</v>
      </c>
      <c r="C103" s="49"/>
    </row>
    <row r="104" spans="2:3">
      <c r="B104" s="49" t="s">
        <v>136</v>
      </c>
      <c r="C104" s="49"/>
    </row>
    <row r="105" spans="2:3">
      <c r="B105" s="49" t="s">
        <v>137</v>
      </c>
      <c r="C105" s="49"/>
    </row>
    <row r="106" spans="2:3">
      <c r="B106" s="49" t="s">
        <v>138</v>
      </c>
      <c r="C106" s="49"/>
    </row>
    <row r="107" spans="2:3">
      <c r="B107" s="49" t="s">
        <v>139</v>
      </c>
      <c r="C107" s="49"/>
    </row>
    <row r="108" spans="2:3">
      <c r="B108" s="49" t="s">
        <v>140</v>
      </c>
      <c r="C108" s="49"/>
    </row>
    <row r="109" spans="2:3">
      <c r="B109" s="49" t="s">
        <v>141</v>
      </c>
      <c r="C109" s="49"/>
    </row>
    <row r="110" spans="2:3">
      <c r="B110" s="49" t="s">
        <v>142</v>
      </c>
      <c r="C110" s="49"/>
    </row>
    <row r="111" spans="2:3">
      <c r="B111" s="49" t="s">
        <v>143</v>
      </c>
      <c r="C111" s="49"/>
    </row>
    <row r="112" spans="2:3">
      <c r="B112" s="49" t="s">
        <v>144</v>
      </c>
      <c r="C112" s="49"/>
    </row>
    <row r="113" spans="2:3">
      <c r="B113" s="49" t="s">
        <v>145</v>
      </c>
      <c r="C113" s="49"/>
    </row>
    <row r="114" spans="2:3">
      <c r="B114" s="49" t="s">
        <v>146</v>
      </c>
      <c r="C114" s="49"/>
    </row>
    <row r="115" spans="2:3">
      <c r="B115" s="49" t="s">
        <v>147</v>
      </c>
      <c r="C115" s="49"/>
    </row>
    <row r="116" spans="2:3">
      <c r="B116" s="49" t="s">
        <v>148</v>
      </c>
      <c r="C116" s="49"/>
    </row>
    <row r="117" spans="2:3">
      <c r="B117" s="49" t="s">
        <v>149</v>
      </c>
      <c r="C117" s="49"/>
    </row>
    <row r="118" spans="2:3">
      <c r="B118" s="49" t="s">
        <v>150</v>
      </c>
      <c r="C118" s="49"/>
    </row>
    <row r="119" spans="2:3">
      <c r="B119" s="49" t="s">
        <v>151</v>
      </c>
      <c r="C119" s="49"/>
    </row>
    <row r="120" spans="2:3">
      <c r="B120" s="49" t="s">
        <v>152</v>
      </c>
      <c r="C120" s="49"/>
    </row>
    <row r="121" spans="2:3">
      <c r="B121" s="49" t="s">
        <v>153</v>
      </c>
      <c r="C121" s="49"/>
    </row>
    <row r="122" spans="2:3">
      <c r="B122" s="49" t="s">
        <v>154</v>
      </c>
      <c r="C122" s="49"/>
    </row>
    <row r="123" spans="2:3">
      <c r="B123" s="49" t="s">
        <v>155</v>
      </c>
      <c r="C123" s="49"/>
    </row>
    <row r="124" spans="2:3">
      <c r="B124" s="49" t="s">
        <v>49</v>
      </c>
      <c r="C124" s="49"/>
    </row>
    <row r="125" spans="2:3">
      <c r="B125" s="49" t="s">
        <v>156</v>
      </c>
      <c r="C125" s="49"/>
    </row>
    <row r="126" spans="2:3">
      <c r="B126" s="49" t="s">
        <v>157</v>
      </c>
      <c r="C126" s="49"/>
    </row>
    <row r="127" spans="2:3">
      <c r="B127" s="49" t="s">
        <v>158</v>
      </c>
      <c r="C127" s="49"/>
    </row>
    <row r="128" spans="2:3">
      <c r="B128" s="49" t="s">
        <v>159</v>
      </c>
      <c r="C128" s="49"/>
    </row>
    <row r="129" spans="2:3">
      <c r="B129" s="49" t="s">
        <v>160</v>
      </c>
      <c r="C129" s="49"/>
    </row>
    <row r="130" spans="2:3">
      <c r="B130" s="49" t="s">
        <v>161</v>
      </c>
      <c r="C130" s="49"/>
    </row>
    <row r="131" spans="2:3">
      <c r="B131" s="49" t="s">
        <v>162</v>
      </c>
      <c r="C131" s="49"/>
    </row>
    <row r="132" spans="2:3">
      <c r="B132" s="49" t="s">
        <v>163</v>
      </c>
      <c r="C132" s="49"/>
    </row>
    <row r="133" spans="2:3">
      <c r="B133" s="49" t="s">
        <v>164</v>
      </c>
      <c r="C133" s="49"/>
    </row>
    <row r="134" spans="2:3">
      <c r="B134" s="49" t="s">
        <v>165</v>
      </c>
      <c r="C134" s="49"/>
    </row>
    <row r="135" spans="2:3">
      <c r="B135" s="49" t="s">
        <v>166</v>
      </c>
      <c r="C135" s="49"/>
    </row>
    <row r="136" spans="2:3">
      <c r="B136" s="49" t="s">
        <v>167</v>
      </c>
      <c r="C136" s="49"/>
    </row>
    <row r="137" spans="2:3">
      <c r="B137" s="49" t="s">
        <v>168</v>
      </c>
      <c r="C137" s="49"/>
    </row>
    <row r="138" spans="2:3">
      <c r="B138" s="49" t="s">
        <v>169</v>
      </c>
      <c r="C138" s="49"/>
    </row>
    <row r="139" spans="2:3">
      <c r="B139" s="49" t="s">
        <v>170</v>
      </c>
      <c r="C139" s="49"/>
    </row>
    <row r="140" spans="2:3">
      <c r="B140" s="49" t="s">
        <v>54</v>
      </c>
      <c r="C140" s="49"/>
    </row>
    <row r="141" spans="2:3">
      <c r="B141" s="49" t="s">
        <v>171</v>
      </c>
      <c r="C141" s="49"/>
    </row>
    <row r="142" spans="2:3">
      <c r="B142" s="49" t="s">
        <v>172</v>
      </c>
      <c r="C142" s="49"/>
    </row>
    <row r="143" spans="2:3">
      <c r="B143" s="49" t="s">
        <v>173</v>
      </c>
      <c r="C143" s="49"/>
    </row>
    <row r="144" spans="2:3">
      <c r="B144" s="49" t="s">
        <v>174</v>
      </c>
      <c r="C144" s="49"/>
    </row>
    <row r="145" spans="2:3">
      <c r="B145" s="49" t="s">
        <v>58</v>
      </c>
      <c r="C145" s="49"/>
    </row>
    <row r="146" spans="2:3">
      <c r="B146" s="49" t="s">
        <v>175</v>
      </c>
      <c r="C146" s="49"/>
    </row>
    <row r="147" spans="2:3">
      <c r="B147" s="49" t="s">
        <v>176</v>
      </c>
      <c r="C147" s="49"/>
    </row>
    <row r="148" spans="2:3">
      <c r="B148" s="49" t="s">
        <v>177</v>
      </c>
      <c r="C148" s="49"/>
    </row>
    <row r="149" spans="2:3">
      <c r="B149" s="49" t="s">
        <v>178</v>
      </c>
      <c r="C149" s="49"/>
    </row>
    <row r="150" spans="2:3">
      <c r="B150" s="49" t="s">
        <v>179</v>
      </c>
      <c r="C150" s="49"/>
    </row>
    <row r="151" spans="2:3">
      <c r="B151" s="49" t="s">
        <v>180</v>
      </c>
      <c r="C151" s="49"/>
    </row>
    <row r="152" spans="2:3">
      <c r="B152" s="49" t="s">
        <v>181</v>
      </c>
      <c r="C152" s="49"/>
    </row>
    <row r="153" spans="2:3">
      <c r="B153" s="49" t="s">
        <v>182</v>
      </c>
      <c r="C153" s="49"/>
    </row>
    <row r="154" spans="2:3">
      <c r="B154" s="49" t="s">
        <v>183</v>
      </c>
      <c r="C154" s="49"/>
    </row>
    <row r="155" spans="2:3">
      <c r="B155" s="49" t="s">
        <v>184</v>
      </c>
      <c r="C155" s="49"/>
    </row>
    <row r="156" spans="2:3">
      <c r="B156" s="49" t="s">
        <v>185</v>
      </c>
      <c r="C156" s="49"/>
    </row>
    <row r="157" spans="2:3">
      <c r="B157" s="49" t="s">
        <v>186</v>
      </c>
      <c r="C157" s="49"/>
    </row>
    <row r="158" spans="2:3">
      <c r="B158" s="49" t="s">
        <v>187</v>
      </c>
      <c r="C158" s="49"/>
    </row>
    <row r="159" spans="2:3">
      <c r="B159" s="49" t="s">
        <v>188</v>
      </c>
      <c r="C159" s="49"/>
    </row>
    <row r="160" spans="2:3">
      <c r="B160" s="49" t="s">
        <v>189</v>
      </c>
      <c r="C160" s="49"/>
    </row>
    <row r="161" spans="2:4">
      <c r="B161" s="49" t="s">
        <v>190</v>
      </c>
      <c r="C161" s="49"/>
    </row>
    <row r="162" spans="2:4">
      <c r="B162" s="49" t="s">
        <v>191</v>
      </c>
      <c r="C162" s="49"/>
    </row>
    <row r="163" spans="2:4">
      <c r="B163" s="49" t="s">
        <v>192</v>
      </c>
      <c r="C163" s="49"/>
    </row>
    <row r="164" spans="2:4">
      <c r="B164" s="49" t="s">
        <v>193</v>
      </c>
      <c r="C164" s="49"/>
    </row>
    <row r="165" spans="2:4">
      <c r="B165" s="49" t="s">
        <v>194</v>
      </c>
      <c r="C165" s="49"/>
    </row>
    <row r="166" spans="2:4">
      <c r="B166" s="49" t="s">
        <v>195</v>
      </c>
      <c r="C166" s="49"/>
    </row>
    <row r="167" spans="2:4">
      <c r="B167" s="49" t="s">
        <v>196</v>
      </c>
      <c r="C167" s="49"/>
    </row>
    <row r="168" spans="2:4">
      <c r="B168" s="49" t="s">
        <v>197</v>
      </c>
      <c r="C168" s="49"/>
    </row>
    <row r="169" spans="2:4">
      <c r="B169" s="49" t="s">
        <v>52</v>
      </c>
      <c r="C169" s="49"/>
    </row>
    <row r="170" spans="2:4">
      <c r="B170" s="50" t="s">
        <v>23</v>
      </c>
      <c r="C170" s="50"/>
      <c r="D170" s="51"/>
    </row>
    <row r="171" spans="2:4">
      <c r="B171" s="50" t="s">
        <v>24</v>
      </c>
      <c r="C171" s="50"/>
      <c r="D171" s="51"/>
    </row>
    <row r="172" spans="2:4">
      <c r="B172" s="50" t="s">
        <v>25</v>
      </c>
      <c r="C172" s="50"/>
      <c r="D172" s="51"/>
    </row>
    <row r="173" spans="2:4">
      <c r="B173" s="50" t="s">
        <v>26</v>
      </c>
      <c r="C173" s="50"/>
      <c r="D173" s="51"/>
    </row>
    <row r="174" spans="2:4">
      <c r="B174" s="50" t="s">
        <v>27</v>
      </c>
      <c r="C174" s="50"/>
      <c r="D174" s="51"/>
    </row>
    <row r="175" spans="2:4">
      <c r="B175" s="52" t="s">
        <v>28</v>
      </c>
      <c r="C175" s="52"/>
      <c r="D175" s="53"/>
    </row>
    <row r="176" spans="2:4">
      <c r="B176" s="54" t="s">
        <v>41</v>
      </c>
      <c r="C176" s="54"/>
    </row>
    <row r="177" spans="2:3">
      <c r="B177" s="54" t="s">
        <v>42</v>
      </c>
      <c r="C177" s="54"/>
    </row>
    <row r="178" spans="2:3">
      <c r="B178" s="55" t="s">
        <v>43</v>
      </c>
      <c r="C178" s="55"/>
    </row>
    <row r="179" spans="2:3">
      <c r="B179" s="54" t="s">
        <v>44</v>
      </c>
      <c r="C179" s="54"/>
    </row>
    <row r="180" spans="2:3">
      <c r="B180" s="54" t="s">
        <v>45</v>
      </c>
      <c r="C180" s="54"/>
    </row>
    <row r="181" spans="2:3">
      <c r="B181" s="54" t="s">
        <v>46</v>
      </c>
      <c r="C181" s="54"/>
    </row>
    <row r="182" spans="2:3">
      <c r="B182" s="56" t="s">
        <v>35</v>
      </c>
      <c r="C182" s="56"/>
    </row>
    <row r="183" spans="2:3">
      <c r="B183" s="56" t="s">
        <v>36</v>
      </c>
      <c r="C183" s="56"/>
    </row>
    <row r="184" spans="2:3">
      <c r="B184" s="56" t="s">
        <v>37</v>
      </c>
      <c r="C184" s="56"/>
    </row>
    <row r="185" spans="2:3">
      <c r="B185" s="56" t="s">
        <v>38</v>
      </c>
      <c r="C185" s="56"/>
    </row>
    <row r="186" spans="2:3">
      <c r="B186" s="56" t="s">
        <v>39</v>
      </c>
      <c r="C186" s="56"/>
    </row>
    <row r="187" spans="2:3">
      <c r="B187" s="56" t="s">
        <v>40</v>
      </c>
      <c r="C187" s="56"/>
    </row>
    <row r="188" spans="2:3">
      <c r="B188" s="56" t="s">
        <v>198</v>
      </c>
      <c r="C188" s="56"/>
    </row>
    <row r="189" spans="2:3">
      <c r="B189" s="56" t="s">
        <v>199</v>
      </c>
      <c r="C189" s="56"/>
    </row>
    <row r="190" spans="2:3">
      <c r="B190" s="56" t="s">
        <v>200</v>
      </c>
      <c r="C190" s="56"/>
    </row>
    <row r="191" spans="2:3">
      <c r="B191" s="56" t="s">
        <v>56</v>
      </c>
      <c r="C191" s="56"/>
    </row>
    <row r="192" spans="2:3">
      <c r="B192" s="56" t="s">
        <v>201</v>
      </c>
      <c r="C192" s="56"/>
    </row>
    <row r="193" spans="2:3">
      <c r="B193" s="56" t="s">
        <v>202</v>
      </c>
      <c r="C193" s="56"/>
    </row>
  </sheetData>
  <mergeCells count="6">
    <mergeCell ref="D1:E1"/>
    <mergeCell ref="F1:W1"/>
    <mergeCell ref="X1:AC1"/>
    <mergeCell ref="AD1:AI1"/>
    <mergeCell ref="AJ1:BA1"/>
    <mergeCell ref="A25:D25"/>
  </mergeCells>
  <conditionalFormatting sqref="F5:BA14">
    <cfRule type="cellIs" dxfId="1" priority="1" operator="equal">
      <formula>1</formula>
    </cfRule>
    <cfRule type="cellIs" dxfId="0" priority="2" operator="equal">
      <formula>1</formula>
    </cfRule>
  </conditionalFormatting>
  <dataValidations count="5">
    <dataValidation type="list" allowBlank="1" showInputMessage="1" showErrorMessage="1" sqref="E14">
      <formula1>$D$26:$D$27</formula1>
    </dataValidation>
    <dataValidation type="list" allowBlank="1" showInputMessage="1" showErrorMessage="1" sqref="D65544:E65553 D14 JM5:JM14 TI5:TI14 ADE5:ADE14 ANA5:ANA14 AWW5:AWW14 BGS5:BGS14 BQO5:BQO14 CAK5:CAK14 CKG5:CKG14 CUC5:CUC14 DDY5:DDY14 DNU5:DNU14 DXQ5:DXQ14 EHM5:EHM14 ERI5:ERI14 FBE5:FBE14 FLA5:FLA14 FUW5:FUW14 GES5:GES14 GOO5:GOO14 GYK5:GYK14 HIG5:HIG14 HSC5:HSC14 IBY5:IBY14 ILU5:ILU14 IVQ5:IVQ14 JFM5:JFM14 JPI5:JPI14 JZE5:JZE14 KJA5:KJA14 KSW5:KSW14 LCS5:LCS14 LMO5:LMO14 LWK5:LWK14 MGG5:MGG14 MQC5:MQC14 MZY5:MZY14 NJU5:NJU14 NTQ5:NTQ14 ODM5:ODM14 ONI5:ONI14 OXE5:OXE14 PHA5:PHA14 PQW5:PQW14 QAS5:QAS14 QKO5:QKO14 QUK5:QUK14 REG5:REG14 ROC5:ROC14 RXY5:RXY14 SHU5:SHU14 SRQ5:SRQ14 TBM5:TBM14 TLI5:TLI14 TVE5:TVE14 UFA5:UFA14 UOW5:UOW14 UYS5:UYS14 VIO5:VIO14 VSK5:VSK14 WCG5:WCG14 WMC5:WMC14 WVY5:WVY14 WVY983048:WVY983057 WMC983048:WMC983057 WCG983048:WCG983057 VSK983048:VSK983057 VIO983048:VIO983057 UYS983048:UYS983057 UOW983048:UOW983057 UFA983048:UFA983057 TVE983048:TVE983057 TLI983048:TLI983057 TBM983048:TBM983057 SRQ983048:SRQ983057 SHU983048:SHU983057 RXY983048:RXY983057 ROC983048:ROC983057 REG983048:REG983057 QUK983048:QUK983057 QKO983048:QKO983057 QAS983048:QAS983057 PQW983048:PQW983057 PHA983048:PHA983057 OXE983048:OXE983057 ONI983048:ONI983057 ODM983048:ODM983057 NTQ983048:NTQ983057 NJU983048:NJU983057 MZY983048:MZY983057 MQC983048:MQC983057 MGG983048:MGG983057 LWK983048:LWK983057 LMO983048:LMO983057 LCS983048:LCS983057 KSW983048:KSW983057 KJA983048:KJA983057 JZE983048:JZE983057 JPI983048:JPI983057 JFM983048:JFM983057 IVQ983048:IVQ983057 ILU983048:ILU983057 IBY983048:IBY983057 HSC983048:HSC983057 HIG983048:HIG983057 GYK983048:GYK983057 GOO983048:GOO983057 GES983048:GES983057 FUW983048:FUW983057 FLA983048:FLA983057 FBE983048:FBE983057 ERI983048:ERI983057 EHM983048:EHM983057 DXQ983048:DXQ983057 DNU983048:DNU983057 DDY983048:DDY983057 CUC983048:CUC983057 CKG983048:CKG983057 CAK983048:CAK983057 BQO983048:BQO983057 BGS983048:BGS983057 AWW983048:AWW983057 ANA983048:ANA983057 ADE983048:ADE983057 TI983048:TI983057 JM983048:JM983057 D983048:E983057 WVY917512:WVY917521 WMC917512:WMC917521 WCG917512:WCG917521 VSK917512:VSK917521 VIO917512:VIO917521 UYS917512:UYS917521 UOW917512:UOW917521 UFA917512:UFA917521 TVE917512:TVE917521 TLI917512:TLI917521 TBM917512:TBM917521 SRQ917512:SRQ917521 SHU917512:SHU917521 RXY917512:RXY917521 ROC917512:ROC917521 REG917512:REG917521 QUK917512:QUK917521 QKO917512:QKO917521 QAS917512:QAS917521 PQW917512:PQW917521 PHA917512:PHA917521 OXE917512:OXE917521 ONI917512:ONI917521 ODM917512:ODM917521 NTQ917512:NTQ917521 NJU917512:NJU917521 MZY917512:MZY917521 MQC917512:MQC917521 MGG917512:MGG917521 LWK917512:LWK917521 LMO917512:LMO917521 LCS917512:LCS917521 KSW917512:KSW917521 KJA917512:KJA917521 JZE917512:JZE917521 JPI917512:JPI917521 JFM917512:JFM917521 IVQ917512:IVQ917521 ILU917512:ILU917521 IBY917512:IBY917521 HSC917512:HSC917521 HIG917512:HIG917521 GYK917512:GYK917521 GOO917512:GOO917521 GES917512:GES917521 FUW917512:FUW917521 FLA917512:FLA917521 FBE917512:FBE917521 ERI917512:ERI917521 EHM917512:EHM917521 DXQ917512:DXQ917521 DNU917512:DNU917521 DDY917512:DDY917521 CUC917512:CUC917521 CKG917512:CKG917521 CAK917512:CAK917521 BQO917512:BQO917521 BGS917512:BGS917521 AWW917512:AWW917521 ANA917512:ANA917521 ADE917512:ADE917521 TI917512:TI917521 JM917512:JM917521 D917512:E917521 WVY851976:WVY851985 WMC851976:WMC851985 WCG851976:WCG851985 VSK851976:VSK851985 VIO851976:VIO851985 UYS851976:UYS851985 UOW851976:UOW851985 UFA851976:UFA851985 TVE851976:TVE851985 TLI851976:TLI851985 TBM851976:TBM851985 SRQ851976:SRQ851985 SHU851976:SHU851985 RXY851976:RXY851985 ROC851976:ROC851985 REG851976:REG851985 QUK851976:QUK851985 QKO851976:QKO851985 QAS851976:QAS851985 PQW851976:PQW851985 PHA851976:PHA851985 OXE851976:OXE851985 ONI851976:ONI851985 ODM851976:ODM851985 NTQ851976:NTQ851985 NJU851976:NJU851985 MZY851976:MZY851985 MQC851976:MQC851985 MGG851976:MGG851985 LWK851976:LWK851985 LMO851976:LMO851985 LCS851976:LCS851985 KSW851976:KSW851985 KJA851976:KJA851985 JZE851976:JZE851985 JPI851976:JPI851985 JFM851976:JFM851985 IVQ851976:IVQ851985 ILU851976:ILU851985 IBY851976:IBY851985 HSC851976:HSC851985 HIG851976:HIG851985 GYK851976:GYK851985 GOO851976:GOO851985 GES851976:GES851985 FUW851976:FUW851985 FLA851976:FLA851985 FBE851976:FBE851985 ERI851976:ERI851985 EHM851976:EHM851985 DXQ851976:DXQ851985 DNU851976:DNU851985 DDY851976:DDY851985 CUC851976:CUC851985 CKG851976:CKG851985 CAK851976:CAK851985 BQO851976:BQO851985 BGS851976:BGS851985 AWW851976:AWW851985 ANA851976:ANA851985 ADE851976:ADE851985 TI851976:TI851985 JM851976:JM851985 D851976:E851985 WVY786440:WVY786449 WMC786440:WMC786449 WCG786440:WCG786449 VSK786440:VSK786449 VIO786440:VIO786449 UYS786440:UYS786449 UOW786440:UOW786449 UFA786440:UFA786449 TVE786440:TVE786449 TLI786440:TLI786449 TBM786440:TBM786449 SRQ786440:SRQ786449 SHU786440:SHU786449 RXY786440:RXY786449 ROC786440:ROC786449 REG786440:REG786449 QUK786440:QUK786449 QKO786440:QKO786449 QAS786440:QAS786449 PQW786440:PQW786449 PHA786440:PHA786449 OXE786440:OXE786449 ONI786440:ONI786449 ODM786440:ODM786449 NTQ786440:NTQ786449 NJU786440:NJU786449 MZY786440:MZY786449 MQC786440:MQC786449 MGG786440:MGG786449 LWK786440:LWK786449 LMO786440:LMO786449 LCS786440:LCS786449 KSW786440:KSW786449 KJA786440:KJA786449 JZE786440:JZE786449 JPI786440:JPI786449 JFM786440:JFM786449 IVQ786440:IVQ786449 ILU786440:ILU786449 IBY786440:IBY786449 HSC786440:HSC786449 HIG786440:HIG786449 GYK786440:GYK786449 GOO786440:GOO786449 GES786440:GES786449 FUW786440:FUW786449 FLA786440:FLA786449 FBE786440:FBE786449 ERI786440:ERI786449 EHM786440:EHM786449 DXQ786440:DXQ786449 DNU786440:DNU786449 DDY786440:DDY786449 CUC786440:CUC786449 CKG786440:CKG786449 CAK786440:CAK786449 BQO786440:BQO786449 BGS786440:BGS786449 AWW786440:AWW786449 ANA786440:ANA786449 ADE786440:ADE786449 TI786440:TI786449 JM786440:JM786449 D786440:E786449 WVY720904:WVY720913 WMC720904:WMC720913 WCG720904:WCG720913 VSK720904:VSK720913 VIO720904:VIO720913 UYS720904:UYS720913 UOW720904:UOW720913 UFA720904:UFA720913 TVE720904:TVE720913 TLI720904:TLI720913 TBM720904:TBM720913 SRQ720904:SRQ720913 SHU720904:SHU720913 RXY720904:RXY720913 ROC720904:ROC720913 REG720904:REG720913 QUK720904:QUK720913 QKO720904:QKO720913 QAS720904:QAS720913 PQW720904:PQW720913 PHA720904:PHA720913 OXE720904:OXE720913 ONI720904:ONI720913 ODM720904:ODM720913 NTQ720904:NTQ720913 NJU720904:NJU720913 MZY720904:MZY720913 MQC720904:MQC720913 MGG720904:MGG720913 LWK720904:LWK720913 LMO720904:LMO720913 LCS720904:LCS720913 KSW720904:KSW720913 KJA720904:KJA720913 JZE720904:JZE720913 JPI720904:JPI720913 JFM720904:JFM720913 IVQ720904:IVQ720913 ILU720904:ILU720913 IBY720904:IBY720913 HSC720904:HSC720913 HIG720904:HIG720913 GYK720904:GYK720913 GOO720904:GOO720913 GES720904:GES720913 FUW720904:FUW720913 FLA720904:FLA720913 FBE720904:FBE720913 ERI720904:ERI720913 EHM720904:EHM720913 DXQ720904:DXQ720913 DNU720904:DNU720913 DDY720904:DDY720913 CUC720904:CUC720913 CKG720904:CKG720913 CAK720904:CAK720913 BQO720904:BQO720913 BGS720904:BGS720913 AWW720904:AWW720913 ANA720904:ANA720913 ADE720904:ADE720913 TI720904:TI720913 JM720904:JM720913 D720904:E720913 WVY655368:WVY655377 WMC655368:WMC655377 WCG655368:WCG655377 VSK655368:VSK655377 VIO655368:VIO655377 UYS655368:UYS655377 UOW655368:UOW655377 UFA655368:UFA655377 TVE655368:TVE655377 TLI655368:TLI655377 TBM655368:TBM655377 SRQ655368:SRQ655377 SHU655368:SHU655377 RXY655368:RXY655377 ROC655368:ROC655377 REG655368:REG655377 QUK655368:QUK655377 QKO655368:QKO655377 QAS655368:QAS655377 PQW655368:PQW655377 PHA655368:PHA655377 OXE655368:OXE655377 ONI655368:ONI655377 ODM655368:ODM655377 NTQ655368:NTQ655377 NJU655368:NJU655377 MZY655368:MZY655377 MQC655368:MQC655377 MGG655368:MGG655377 LWK655368:LWK655377 LMO655368:LMO655377 LCS655368:LCS655377 KSW655368:KSW655377 KJA655368:KJA655377 JZE655368:JZE655377 JPI655368:JPI655377 JFM655368:JFM655377 IVQ655368:IVQ655377 ILU655368:ILU655377 IBY655368:IBY655377 HSC655368:HSC655377 HIG655368:HIG655377 GYK655368:GYK655377 GOO655368:GOO655377 GES655368:GES655377 FUW655368:FUW655377 FLA655368:FLA655377 FBE655368:FBE655377 ERI655368:ERI655377 EHM655368:EHM655377 DXQ655368:DXQ655377 DNU655368:DNU655377 DDY655368:DDY655377 CUC655368:CUC655377 CKG655368:CKG655377 CAK655368:CAK655377 BQO655368:BQO655377 BGS655368:BGS655377 AWW655368:AWW655377 ANA655368:ANA655377 ADE655368:ADE655377 TI655368:TI655377 JM655368:JM655377 D655368:E655377 WVY589832:WVY589841 WMC589832:WMC589841 WCG589832:WCG589841 VSK589832:VSK589841 VIO589832:VIO589841 UYS589832:UYS589841 UOW589832:UOW589841 UFA589832:UFA589841 TVE589832:TVE589841 TLI589832:TLI589841 TBM589832:TBM589841 SRQ589832:SRQ589841 SHU589832:SHU589841 RXY589832:RXY589841 ROC589832:ROC589841 REG589832:REG589841 QUK589832:QUK589841 QKO589832:QKO589841 QAS589832:QAS589841 PQW589832:PQW589841 PHA589832:PHA589841 OXE589832:OXE589841 ONI589832:ONI589841 ODM589832:ODM589841 NTQ589832:NTQ589841 NJU589832:NJU589841 MZY589832:MZY589841 MQC589832:MQC589841 MGG589832:MGG589841 LWK589832:LWK589841 LMO589832:LMO589841 LCS589832:LCS589841 KSW589832:KSW589841 KJA589832:KJA589841 JZE589832:JZE589841 JPI589832:JPI589841 JFM589832:JFM589841 IVQ589832:IVQ589841 ILU589832:ILU589841 IBY589832:IBY589841 HSC589832:HSC589841 HIG589832:HIG589841 GYK589832:GYK589841 GOO589832:GOO589841 GES589832:GES589841 FUW589832:FUW589841 FLA589832:FLA589841 FBE589832:FBE589841 ERI589832:ERI589841 EHM589832:EHM589841 DXQ589832:DXQ589841 DNU589832:DNU589841 DDY589832:DDY589841 CUC589832:CUC589841 CKG589832:CKG589841 CAK589832:CAK589841 BQO589832:BQO589841 BGS589832:BGS589841 AWW589832:AWW589841 ANA589832:ANA589841 ADE589832:ADE589841 TI589832:TI589841 JM589832:JM589841 D589832:E589841 WVY524296:WVY524305 WMC524296:WMC524305 WCG524296:WCG524305 VSK524296:VSK524305 VIO524296:VIO524305 UYS524296:UYS524305 UOW524296:UOW524305 UFA524296:UFA524305 TVE524296:TVE524305 TLI524296:TLI524305 TBM524296:TBM524305 SRQ524296:SRQ524305 SHU524296:SHU524305 RXY524296:RXY524305 ROC524296:ROC524305 REG524296:REG524305 QUK524296:QUK524305 QKO524296:QKO524305 QAS524296:QAS524305 PQW524296:PQW524305 PHA524296:PHA524305 OXE524296:OXE524305 ONI524296:ONI524305 ODM524296:ODM524305 NTQ524296:NTQ524305 NJU524296:NJU524305 MZY524296:MZY524305 MQC524296:MQC524305 MGG524296:MGG524305 LWK524296:LWK524305 LMO524296:LMO524305 LCS524296:LCS524305 KSW524296:KSW524305 KJA524296:KJA524305 JZE524296:JZE524305 JPI524296:JPI524305 JFM524296:JFM524305 IVQ524296:IVQ524305 ILU524296:ILU524305 IBY524296:IBY524305 HSC524296:HSC524305 HIG524296:HIG524305 GYK524296:GYK524305 GOO524296:GOO524305 GES524296:GES524305 FUW524296:FUW524305 FLA524296:FLA524305 FBE524296:FBE524305 ERI524296:ERI524305 EHM524296:EHM524305 DXQ524296:DXQ524305 DNU524296:DNU524305 DDY524296:DDY524305 CUC524296:CUC524305 CKG524296:CKG524305 CAK524296:CAK524305 BQO524296:BQO524305 BGS524296:BGS524305 AWW524296:AWW524305 ANA524296:ANA524305 ADE524296:ADE524305 TI524296:TI524305 JM524296:JM524305 D524296:E524305 WVY458760:WVY458769 WMC458760:WMC458769 WCG458760:WCG458769 VSK458760:VSK458769 VIO458760:VIO458769 UYS458760:UYS458769 UOW458760:UOW458769 UFA458760:UFA458769 TVE458760:TVE458769 TLI458760:TLI458769 TBM458760:TBM458769 SRQ458760:SRQ458769 SHU458760:SHU458769 RXY458760:RXY458769 ROC458760:ROC458769 REG458760:REG458769 QUK458760:QUK458769 QKO458760:QKO458769 QAS458760:QAS458769 PQW458760:PQW458769 PHA458760:PHA458769 OXE458760:OXE458769 ONI458760:ONI458769 ODM458760:ODM458769 NTQ458760:NTQ458769 NJU458760:NJU458769 MZY458760:MZY458769 MQC458760:MQC458769 MGG458760:MGG458769 LWK458760:LWK458769 LMO458760:LMO458769 LCS458760:LCS458769 KSW458760:KSW458769 KJA458760:KJA458769 JZE458760:JZE458769 JPI458760:JPI458769 JFM458760:JFM458769 IVQ458760:IVQ458769 ILU458760:ILU458769 IBY458760:IBY458769 HSC458760:HSC458769 HIG458760:HIG458769 GYK458760:GYK458769 GOO458760:GOO458769 GES458760:GES458769 FUW458760:FUW458769 FLA458760:FLA458769 FBE458760:FBE458769 ERI458760:ERI458769 EHM458760:EHM458769 DXQ458760:DXQ458769 DNU458760:DNU458769 DDY458760:DDY458769 CUC458760:CUC458769 CKG458760:CKG458769 CAK458760:CAK458769 BQO458760:BQO458769 BGS458760:BGS458769 AWW458760:AWW458769 ANA458760:ANA458769 ADE458760:ADE458769 TI458760:TI458769 JM458760:JM458769 D458760:E458769 WVY393224:WVY393233 WMC393224:WMC393233 WCG393224:WCG393233 VSK393224:VSK393233 VIO393224:VIO393233 UYS393224:UYS393233 UOW393224:UOW393233 UFA393224:UFA393233 TVE393224:TVE393233 TLI393224:TLI393233 TBM393224:TBM393233 SRQ393224:SRQ393233 SHU393224:SHU393233 RXY393224:RXY393233 ROC393224:ROC393233 REG393224:REG393233 QUK393224:QUK393233 QKO393224:QKO393233 QAS393224:QAS393233 PQW393224:PQW393233 PHA393224:PHA393233 OXE393224:OXE393233 ONI393224:ONI393233 ODM393224:ODM393233 NTQ393224:NTQ393233 NJU393224:NJU393233 MZY393224:MZY393233 MQC393224:MQC393233 MGG393224:MGG393233 LWK393224:LWK393233 LMO393224:LMO393233 LCS393224:LCS393233 KSW393224:KSW393233 KJA393224:KJA393233 JZE393224:JZE393233 JPI393224:JPI393233 JFM393224:JFM393233 IVQ393224:IVQ393233 ILU393224:ILU393233 IBY393224:IBY393233 HSC393224:HSC393233 HIG393224:HIG393233 GYK393224:GYK393233 GOO393224:GOO393233 GES393224:GES393233 FUW393224:FUW393233 FLA393224:FLA393233 FBE393224:FBE393233 ERI393224:ERI393233 EHM393224:EHM393233 DXQ393224:DXQ393233 DNU393224:DNU393233 DDY393224:DDY393233 CUC393224:CUC393233 CKG393224:CKG393233 CAK393224:CAK393233 BQO393224:BQO393233 BGS393224:BGS393233 AWW393224:AWW393233 ANA393224:ANA393233 ADE393224:ADE393233 TI393224:TI393233 JM393224:JM393233 D393224:E393233 WVY327688:WVY327697 WMC327688:WMC327697 WCG327688:WCG327697 VSK327688:VSK327697 VIO327688:VIO327697 UYS327688:UYS327697 UOW327688:UOW327697 UFA327688:UFA327697 TVE327688:TVE327697 TLI327688:TLI327697 TBM327688:TBM327697 SRQ327688:SRQ327697 SHU327688:SHU327697 RXY327688:RXY327697 ROC327688:ROC327697 REG327688:REG327697 QUK327688:QUK327697 QKO327688:QKO327697 QAS327688:QAS327697 PQW327688:PQW327697 PHA327688:PHA327697 OXE327688:OXE327697 ONI327688:ONI327697 ODM327688:ODM327697 NTQ327688:NTQ327697 NJU327688:NJU327697 MZY327688:MZY327697 MQC327688:MQC327697 MGG327688:MGG327697 LWK327688:LWK327697 LMO327688:LMO327697 LCS327688:LCS327697 KSW327688:KSW327697 KJA327688:KJA327697 JZE327688:JZE327697 JPI327688:JPI327697 JFM327688:JFM327697 IVQ327688:IVQ327697 ILU327688:ILU327697 IBY327688:IBY327697 HSC327688:HSC327697 HIG327688:HIG327697 GYK327688:GYK327697 GOO327688:GOO327697 GES327688:GES327697 FUW327688:FUW327697 FLA327688:FLA327697 FBE327688:FBE327697 ERI327688:ERI327697 EHM327688:EHM327697 DXQ327688:DXQ327697 DNU327688:DNU327697 DDY327688:DDY327697 CUC327688:CUC327697 CKG327688:CKG327697 CAK327688:CAK327697 BQO327688:BQO327697 BGS327688:BGS327697 AWW327688:AWW327697 ANA327688:ANA327697 ADE327688:ADE327697 TI327688:TI327697 JM327688:JM327697 D327688:E327697 WVY262152:WVY262161 WMC262152:WMC262161 WCG262152:WCG262161 VSK262152:VSK262161 VIO262152:VIO262161 UYS262152:UYS262161 UOW262152:UOW262161 UFA262152:UFA262161 TVE262152:TVE262161 TLI262152:TLI262161 TBM262152:TBM262161 SRQ262152:SRQ262161 SHU262152:SHU262161 RXY262152:RXY262161 ROC262152:ROC262161 REG262152:REG262161 QUK262152:QUK262161 QKO262152:QKO262161 QAS262152:QAS262161 PQW262152:PQW262161 PHA262152:PHA262161 OXE262152:OXE262161 ONI262152:ONI262161 ODM262152:ODM262161 NTQ262152:NTQ262161 NJU262152:NJU262161 MZY262152:MZY262161 MQC262152:MQC262161 MGG262152:MGG262161 LWK262152:LWK262161 LMO262152:LMO262161 LCS262152:LCS262161 KSW262152:KSW262161 KJA262152:KJA262161 JZE262152:JZE262161 JPI262152:JPI262161 JFM262152:JFM262161 IVQ262152:IVQ262161 ILU262152:ILU262161 IBY262152:IBY262161 HSC262152:HSC262161 HIG262152:HIG262161 GYK262152:GYK262161 GOO262152:GOO262161 GES262152:GES262161 FUW262152:FUW262161 FLA262152:FLA262161 FBE262152:FBE262161 ERI262152:ERI262161 EHM262152:EHM262161 DXQ262152:DXQ262161 DNU262152:DNU262161 DDY262152:DDY262161 CUC262152:CUC262161 CKG262152:CKG262161 CAK262152:CAK262161 BQO262152:BQO262161 BGS262152:BGS262161 AWW262152:AWW262161 ANA262152:ANA262161 ADE262152:ADE262161 TI262152:TI262161 JM262152:JM262161 D262152:E262161 WVY196616:WVY196625 WMC196616:WMC196625 WCG196616:WCG196625 VSK196616:VSK196625 VIO196616:VIO196625 UYS196616:UYS196625 UOW196616:UOW196625 UFA196616:UFA196625 TVE196616:TVE196625 TLI196616:TLI196625 TBM196616:TBM196625 SRQ196616:SRQ196625 SHU196616:SHU196625 RXY196616:RXY196625 ROC196616:ROC196625 REG196616:REG196625 QUK196616:QUK196625 QKO196616:QKO196625 QAS196616:QAS196625 PQW196616:PQW196625 PHA196616:PHA196625 OXE196616:OXE196625 ONI196616:ONI196625 ODM196616:ODM196625 NTQ196616:NTQ196625 NJU196616:NJU196625 MZY196616:MZY196625 MQC196616:MQC196625 MGG196616:MGG196625 LWK196616:LWK196625 LMO196616:LMO196625 LCS196616:LCS196625 KSW196616:KSW196625 KJA196616:KJA196625 JZE196616:JZE196625 JPI196616:JPI196625 JFM196616:JFM196625 IVQ196616:IVQ196625 ILU196616:ILU196625 IBY196616:IBY196625 HSC196616:HSC196625 HIG196616:HIG196625 GYK196616:GYK196625 GOO196616:GOO196625 GES196616:GES196625 FUW196616:FUW196625 FLA196616:FLA196625 FBE196616:FBE196625 ERI196616:ERI196625 EHM196616:EHM196625 DXQ196616:DXQ196625 DNU196616:DNU196625 DDY196616:DDY196625 CUC196616:CUC196625 CKG196616:CKG196625 CAK196616:CAK196625 BQO196616:BQO196625 BGS196616:BGS196625 AWW196616:AWW196625 ANA196616:ANA196625 ADE196616:ADE196625 TI196616:TI196625 JM196616:JM196625 D196616:E196625 WVY131080:WVY131089 WMC131080:WMC131089 WCG131080:WCG131089 VSK131080:VSK131089 VIO131080:VIO131089 UYS131080:UYS131089 UOW131080:UOW131089 UFA131080:UFA131089 TVE131080:TVE131089 TLI131080:TLI131089 TBM131080:TBM131089 SRQ131080:SRQ131089 SHU131080:SHU131089 RXY131080:RXY131089 ROC131080:ROC131089 REG131080:REG131089 QUK131080:QUK131089 QKO131080:QKO131089 QAS131080:QAS131089 PQW131080:PQW131089 PHA131080:PHA131089 OXE131080:OXE131089 ONI131080:ONI131089 ODM131080:ODM131089 NTQ131080:NTQ131089 NJU131080:NJU131089 MZY131080:MZY131089 MQC131080:MQC131089 MGG131080:MGG131089 LWK131080:LWK131089 LMO131080:LMO131089 LCS131080:LCS131089 KSW131080:KSW131089 KJA131080:KJA131089 JZE131080:JZE131089 JPI131080:JPI131089 JFM131080:JFM131089 IVQ131080:IVQ131089 ILU131080:ILU131089 IBY131080:IBY131089 HSC131080:HSC131089 HIG131080:HIG131089 GYK131080:GYK131089 GOO131080:GOO131089 GES131080:GES131089 FUW131080:FUW131089 FLA131080:FLA131089 FBE131080:FBE131089 ERI131080:ERI131089 EHM131080:EHM131089 DXQ131080:DXQ131089 DNU131080:DNU131089 DDY131080:DDY131089 CUC131080:CUC131089 CKG131080:CKG131089 CAK131080:CAK131089 BQO131080:BQO131089 BGS131080:BGS131089 AWW131080:AWW131089 ANA131080:ANA131089 ADE131080:ADE131089 TI131080:TI131089 JM131080:JM131089 D131080:E131089 WVY65544:WVY65553 WMC65544:WMC65553 WCG65544:WCG65553 VSK65544:VSK65553 VIO65544:VIO65553 UYS65544:UYS65553 UOW65544:UOW65553 UFA65544:UFA65553 TVE65544:TVE65553 TLI65544:TLI65553 TBM65544:TBM65553 SRQ65544:SRQ65553 SHU65544:SHU65553 RXY65544:RXY65553 ROC65544:ROC65553 REG65544:REG65553 QUK65544:QUK65553 QKO65544:QKO65553 QAS65544:QAS65553 PQW65544:PQW65553 PHA65544:PHA65553 OXE65544:OXE65553 ONI65544:ONI65553 ODM65544:ODM65553 NTQ65544:NTQ65553 NJU65544:NJU65553 MZY65544:MZY65553 MQC65544:MQC65553 MGG65544:MGG65553 LWK65544:LWK65553 LMO65544:LMO65553 LCS65544:LCS65553 KSW65544:KSW65553 KJA65544:KJA65553 JZE65544:JZE65553 JPI65544:JPI65553 JFM65544:JFM65553 IVQ65544:IVQ65553 ILU65544:ILU65553 IBY65544:IBY65553 HSC65544:HSC65553 HIG65544:HIG65553 GYK65544:GYK65553 GOO65544:GOO65553 GES65544:GES65553 FUW65544:FUW65553 FLA65544:FLA65553 FBE65544:FBE65553 ERI65544:ERI65553 EHM65544:EHM65553 DXQ65544:DXQ65553 DNU65544:DNU65553 DDY65544:DDY65553 CUC65544:CUC65553 CKG65544:CKG65553 CAK65544:CAK65553 BQO65544:BQO65553 BGS65544:BGS65553 AWW65544:AWW65553 ANA65544:ANA65553 ADE65544:ADE65553 TI65544:TI65553 JM65544:JM65553">
      <formula1>$B$26:$B$181</formula1>
    </dataValidation>
    <dataValidation type="list" allowBlank="1" showInputMessage="1" showErrorMessage="1" sqref="B5:B13">
      <formula1>$D$26:$D$28</formula1>
    </dataValidation>
    <dataValidation type="list" allowBlank="1" showInputMessage="1" showErrorMessage="1" errorTitle="Ce choix de dîner n'existe pas !" error="Vérifiez votre saisie." sqref="E5:E13">
      <formula1>$B$182:$B$193</formula1>
    </dataValidation>
    <dataValidation type="list" allowBlank="1" showInputMessage="1" showErrorMessage="1" errorTitle="Attention : Erreur de saisie !" error="Ce choix n'existe pas ! Vérifiez votre saisie." sqref="D5:D13">
      <formula1>$B$26:$B$181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2012-09-26T13:50:01Z</dcterms:created>
  <dcterms:modified xsi:type="dcterms:W3CDTF">2012-09-26T14:03:35Z</dcterms:modified>
</cp:coreProperties>
</file>