
<file path=[Content_Types].xml><?xml version="1.0" encoding="utf-8"?>
<Types xmlns="http://schemas.openxmlformats.org/package/2006/content-types">
  <Default Extension="xml" ContentType="application/xml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225" codeName="{B7FE6334-C1A2-E50D-BD3D-5F4D41BBC2E3}"/>
  <workbookPr codeName="ThisWorkbook" autoCompressPictures="0"/>
  <bookViews>
    <workbookView xWindow="600" yWindow="100" windowWidth="14120" windowHeight="11320"/>
  </bookViews>
  <sheets>
    <sheet name="BC" sheetId="1" r:id="rId1"/>
  </sheets>
  <externalReferences>
    <externalReference r:id="rId2"/>
  </externalReferences>
  <definedNames>
    <definedName name="DateRepas">'[1]Calendrier et repas à thème '!$E$6:$E$31</definedName>
    <definedName name="rngAction">#REF!</definedName>
    <definedName name="rngBlockFactor">#REF!</definedName>
    <definedName name="rngCINameHidden">#REF!</definedName>
    <definedName name="rngHTTPPort">#REF!</definedName>
    <definedName name="rngLanguageCD">#REF!</definedName>
    <definedName name="rngMachineName">#REF!</definedName>
    <definedName name="rngNode">#REF!</definedName>
    <definedName name="rngPasswordHidden">#REF!</definedName>
    <definedName name="rngPortal">#REF!</definedName>
    <definedName name="rngProtocol">#REF!</definedName>
    <definedName name="rngPSSiteName">#REF!</definedName>
    <definedName name="rngResHeaders">#REF!</definedName>
    <definedName name="rngURL">#REF!</definedName>
    <definedName name="rngUserIDHidden">#REF!</definedName>
    <definedName name="rngXmlConst">#REF!</definedName>
    <definedName name="txtBoxTitleConnectInfo">"txtBoxTitle"</definedName>
    <definedName name="txtBoxTitleCreateTemplate">"txtBoxTitle"</definedName>
    <definedName name="txtBoxTitleInputData">"txtBoxTitle"</definedName>
    <definedName name="txtBoxTitleStageSubmitData">"txtBoxTitle"</definedName>
    <definedName name="_xlnm.Print_Area" localSheetId="0">BC!$A$1:$AF$72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268" i="1" l="1"/>
  <c r="M268" i="1"/>
  <c r="N268" i="1"/>
  <c r="Q268" i="1"/>
  <c r="T268" i="1"/>
  <c r="W268" i="1"/>
  <c r="Z268" i="1"/>
  <c r="AC268" i="1"/>
  <c r="AF268" i="1"/>
  <c r="I267" i="1"/>
  <c r="M267" i="1"/>
  <c r="N267" i="1"/>
  <c r="Q267" i="1"/>
  <c r="T267" i="1"/>
  <c r="W267" i="1"/>
  <c r="Z267" i="1"/>
  <c r="AC267" i="1"/>
  <c r="AF267" i="1"/>
  <c r="I265" i="1"/>
  <c r="J265" i="1"/>
  <c r="L265" i="1"/>
  <c r="G265" i="1"/>
  <c r="I264" i="1"/>
  <c r="J264" i="1"/>
  <c r="K264" i="1"/>
  <c r="L264" i="1"/>
  <c r="G264" i="1"/>
  <c r="I263" i="1"/>
  <c r="J263" i="1"/>
  <c r="L263" i="1"/>
  <c r="G263" i="1"/>
  <c r="I262" i="1"/>
  <c r="J262" i="1"/>
  <c r="L262" i="1"/>
  <c r="G262" i="1"/>
  <c r="G261" i="1"/>
  <c r="H261" i="1"/>
  <c r="I261" i="1"/>
  <c r="J261" i="1"/>
  <c r="K261" i="1"/>
  <c r="M261" i="1"/>
  <c r="N261" i="1"/>
  <c r="Q261" i="1"/>
  <c r="T261" i="1"/>
  <c r="W261" i="1"/>
  <c r="Z261" i="1"/>
  <c r="AC261" i="1"/>
  <c r="AF261" i="1"/>
  <c r="L261" i="1"/>
  <c r="I260" i="1"/>
  <c r="M260" i="1"/>
  <c r="N260" i="1"/>
  <c r="Q260" i="1"/>
  <c r="T260" i="1"/>
  <c r="W260" i="1"/>
  <c r="Z260" i="1"/>
  <c r="AC260" i="1"/>
  <c r="AF260" i="1"/>
  <c r="I259" i="1"/>
  <c r="M259" i="1"/>
  <c r="N259" i="1"/>
  <c r="Q259" i="1"/>
  <c r="T259" i="1"/>
  <c r="W259" i="1"/>
  <c r="Z259" i="1"/>
  <c r="AC259" i="1"/>
  <c r="AF259" i="1"/>
  <c r="I257" i="1"/>
  <c r="J257" i="1"/>
  <c r="L257" i="1"/>
  <c r="G257" i="1"/>
  <c r="I256" i="1"/>
  <c r="J256" i="1"/>
  <c r="K256" i="1"/>
  <c r="L256" i="1"/>
  <c r="G256" i="1"/>
  <c r="I255" i="1"/>
  <c r="J255" i="1"/>
  <c r="L255" i="1"/>
  <c r="G255" i="1"/>
  <c r="I254" i="1"/>
  <c r="J254" i="1"/>
  <c r="L254" i="1"/>
  <c r="G254" i="1"/>
  <c r="G253" i="1"/>
  <c r="H253" i="1"/>
  <c r="I253" i="1"/>
  <c r="J253" i="1"/>
  <c r="K253" i="1"/>
  <c r="M253" i="1"/>
  <c r="N253" i="1"/>
  <c r="Q253" i="1"/>
  <c r="T253" i="1"/>
  <c r="W253" i="1"/>
  <c r="Z253" i="1"/>
  <c r="AC253" i="1"/>
  <c r="AF253" i="1"/>
  <c r="L253" i="1"/>
  <c r="I252" i="1"/>
  <c r="M252" i="1"/>
  <c r="N252" i="1"/>
  <c r="Q252" i="1"/>
  <c r="T252" i="1"/>
  <c r="W252" i="1"/>
  <c r="Z252" i="1"/>
  <c r="AC252" i="1"/>
  <c r="AF252" i="1"/>
  <c r="I251" i="1"/>
  <c r="M251" i="1"/>
  <c r="N251" i="1"/>
  <c r="Q251" i="1"/>
  <c r="T251" i="1"/>
  <c r="W251" i="1"/>
  <c r="Z251" i="1"/>
  <c r="AC251" i="1"/>
  <c r="AF251" i="1"/>
  <c r="I249" i="1"/>
  <c r="J249" i="1"/>
  <c r="L249" i="1"/>
  <c r="D249" i="1"/>
  <c r="E249" i="1"/>
  <c r="G249" i="1"/>
  <c r="I248" i="1"/>
  <c r="J248" i="1"/>
  <c r="K248" i="1"/>
  <c r="L248" i="1"/>
  <c r="D248" i="1"/>
  <c r="E248" i="1"/>
  <c r="F248" i="1"/>
  <c r="G248" i="1"/>
  <c r="I247" i="1"/>
  <c r="J247" i="1"/>
  <c r="L247" i="1"/>
  <c r="D247" i="1"/>
  <c r="E247" i="1"/>
  <c r="G247" i="1"/>
  <c r="I246" i="1"/>
  <c r="J246" i="1"/>
  <c r="L246" i="1"/>
  <c r="D246" i="1"/>
  <c r="E246" i="1"/>
  <c r="G246" i="1"/>
  <c r="D245" i="1"/>
  <c r="E245" i="1"/>
  <c r="F245" i="1"/>
  <c r="G245" i="1"/>
  <c r="H245" i="1"/>
  <c r="I245" i="1"/>
  <c r="J245" i="1"/>
  <c r="K245" i="1"/>
  <c r="M245" i="1"/>
  <c r="N245" i="1"/>
  <c r="Q245" i="1"/>
  <c r="T245" i="1"/>
  <c r="W245" i="1"/>
  <c r="Z245" i="1"/>
  <c r="AC245" i="1"/>
  <c r="AF245" i="1"/>
  <c r="L245" i="1"/>
  <c r="I244" i="1"/>
  <c r="M244" i="1"/>
  <c r="N244" i="1"/>
  <c r="Q244" i="1"/>
  <c r="T244" i="1"/>
  <c r="W244" i="1"/>
  <c r="Z244" i="1"/>
  <c r="AC244" i="1"/>
  <c r="AF244" i="1"/>
  <c r="I243" i="1"/>
  <c r="M243" i="1"/>
  <c r="N243" i="1"/>
  <c r="Q243" i="1"/>
  <c r="T243" i="1"/>
  <c r="W243" i="1"/>
  <c r="Z243" i="1"/>
  <c r="AC243" i="1"/>
  <c r="AF243" i="1"/>
  <c r="I241" i="1"/>
  <c r="J241" i="1"/>
  <c r="L241" i="1"/>
  <c r="D241" i="1"/>
  <c r="E241" i="1"/>
  <c r="G241" i="1"/>
  <c r="I240" i="1"/>
  <c r="J240" i="1"/>
  <c r="K240" i="1"/>
  <c r="L240" i="1"/>
  <c r="D240" i="1"/>
  <c r="E240" i="1"/>
  <c r="F240" i="1"/>
  <c r="G240" i="1"/>
  <c r="I239" i="1"/>
  <c r="J239" i="1"/>
  <c r="L239" i="1"/>
  <c r="D239" i="1"/>
  <c r="E239" i="1"/>
  <c r="G239" i="1"/>
  <c r="I238" i="1"/>
  <c r="J238" i="1"/>
  <c r="L238" i="1"/>
  <c r="D238" i="1"/>
  <c r="E238" i="1"/>
  <c r="G238" i="1"/>
  <c r="D237" i="1"/>
  <c r="E237" i="1"/>
  <c r="F237" i="1"/>
  <c r="G237" i="1"/>
  <c r="H237" i="1"/>
  <c r="I237" i="1"/>
  <c r="J237" i="1"/>
  <c r="K237" i="1"/>
  <c r="M237" i="1"/>
  <c r="N237" i="1"/>
  <c r="Q237" i="1"/>
  <c r="T237" i="1"/>
  <c r="W237" i="1"/>
  <c r="Z237" i="1"/>
  <c r="AC237" i="1"/>
  <c r="AF237" i="1"/>
  <c r="L237" i="1"/>
  <c r="I236" i="1"/>
  <c r="M236" i="1"/>
  <c r="N236" i="1"/>
  <c r="Q236" i="1"/>
  <c r="T236" i="1"/>
  <c r="W236" i="1"/>
  <c r="Z236" i="1"/>
  <c r="AC236" i="1"/>
  <c r="AF236" i="1"/>
  <c r="I235" i="1"/>
  <c r="M235" i="1"/>
  <c r="N235" i="1"/>
  <c r="Q235" i="1"/>
  <c r="T235" i="1"/>
  <c r="W235" i="1"/>
  <c r="Z235" i="1"/>
  <c r="AC235" i="1"/>
  <c r="AF235" i="1"/>
  <c r="I233" i="1"/>
  <c r="J233" i="1"/>
  <c r="L233" i="1"/>
  <c r="D233" i="1"/>
  <c r="E233" i="1"/>
  <c r="G233" i="1"/>
  <c r="I232" i="1"/>
  <c r="J232" i="1"/>
  <c r="K232" i="1"/>
  <c r="L232" i="1"/>
  <c r="D232" i="1"/>
  <c r="E232" i="1"/>
  <c r="F232" i="1"/>
  <c r="G232" i="1"/>
  <c r="I231" i="1"/>
  <c r="J231" i="1"/>
  <c r="L231" i="1"/>
  <c r="D231" i="1"/>
  <c r="E231" i="1"/>
  <c r="G231" i="1"/>
  <c r="I230" i="1"/>
  <c r="J230" i="1"/>
  <c r="L230" i="1"/>
  <c r="D230" i="1"/>
  <c r="E230" i="1"/>
  <c r="G230" i="1"/>
  <c r="D229" i="1"/>
  <c r="E229" i="1"/>
  <c r="F229" i="1"/>
  <c r="G229" i="1"/>
  <c r="H229" i="1"/>
  <c r="I229" i="1"/>
  <c r="J229" i="1"/>
  <c r="K229" i="1"/>
  <c r="M229" i="1"/>
  <c r="N229" i="1"/>
  <c r="Q229" i="1"/>
  <c r="T229" i="1"/>
  <c r="W229" i="1"/>
  <c r="Z229" i="1"/>
  <c r="AC229" i="1"/>
  <c r="AF229" i="1"/>
  <c r="L229" i="1"/>
  <c r="I228" i="1"/>
  <c r="M228" i="1"/>
  <c r="N228" i="1"/>
  <c r="Q228" i="1"/>
  <c r="T228" i="1"/>
  <c r="W228" i="1"/>
  <c r="Z228" i="1"/>
  <c r="AC228" i="1"/>
  <c r="AF228" i="1"/>
  <c r="I227" i="1"/>
  <c r="M227" i="1"/>
  <c r="N227" i="1"/>
  <c r="Q227" i="1"/>
  <c r="T227" i="1"/>
  <c r="W227" i="1"/>
  <c r="Z227" i="1"/>
  <c r="AC227" i="1"/>
  <c r="AF227" i="1"/>
  <c r="I225" i="1"/>
  <c r="J225" i="1"/>
  <c r="L225" i="1"/>
  <c r="D225" i="1"/>
  <c r="E225" i="1"/>
  <c r="G225" i="1"/>
  <c r="I224" i="1"/>
  <c r="J224" i="1"/>
  <c r="K224" i="1"/>
  <c r="L224" i="1"/>
  <c r="D224" i="1"/>
  <c r="E224" i="1"/>
  <c r="F224" i="1"/>
  <c r="G224" i="1"/>
  <c r="I223" i="1"/>
  <c r="J223" i="1"/>
  <c r="L223" i="1"/>
  <c r="D223" i="1"/>
  <c r="E223" i="1"/>
  <c r="G223" i="1"/>
  <c r="I222" i="1"/>
  <c r="J222" i="1"/>
  <c r="L222" i="1"/>
  <c r="D222" i="1"/>
  <c r="E222" i="1"/>
  <c r="G222" i="1"/>
  <c r="D221" i="1"/>
  <c r="E221" i="1"/>
  <c r="F221" i="1"/>
  <c r="G221" i="1"/>
  <c r="H221" i="1"/>
  <c r="I221" i="1"/>
  <c r="J221" i="1"/>
  <c r="K221" i="1"/>
  <c r="M221" i="1"/>
  <c r="N221" i="1"/>
  <c r="Q221" i="1"/>
  <c r="T221" i="1"/>
  <c r="W221" i="1"/>
  <c r="Z221" i="1"/>
  <c r="AC221" i="1"/>
  <c r="AF221" i="1"/>
  <c r="L221" i="1"/>
  <c r="I220" i="1"/>
  <c r="M220" i="1"/>
  <c r="N220" i="1"/>
  <c r="Q220" i="1"/>
  <c r="T220" i="1"/>
  <c r="W220" i="1"/>
  <c r="Z220" i="1"/>
  <c r="AC220" i="1"/>
  <c r="AF220" i="1"/>
  <c r="I219" i="1"/>
  <c r="M219" i="1"/>
  <c r="N219" i="1"/>
  <c r="Q219" i="1"/>
  <c r="T219" i="1"/>
  <c r="W219" i="1"/>
  <c r="Z219" i="1"/>
  <c r="AC219" i="1"/>
  <c r="AF219" i="1"/>
  <c r="I217" i="1"/>
  <c r="J217" i="1"/>
  <c r="L217" i="1"/>
  <c r="D217" i="1"/>
  <c r="E217" i="1"/>
  <c r="G217" i="1"/>
  <c r="I216" i="1"/>
  <c r="J216" i="1"/>
  <c r="K216" i="1"/>
  <c r="L216" i="1"/>
  <c r="D216" i="1"/>
  <c r="E216" i="1"/>
  <c r="F216" i="1"/>
  <c r="G216" i="1"/>
  <c r="I215" i="1"/>
  <c r="J215" i="1"/>
  <c r="L215" i="1"/>
  <c r="D215" i="1"/>
  <c r="E215" i="1"/>
  <c r="G215" i="1"/>
  <c r="I214" i="1"/>
  <c r="J214" i="1"/>
  <c r="L214" i="1"/>
  <c r="D214" i="1"/>
  <c r="E214" i="1"/>
  <c r="G214" i="1"/>
  <c r="D213" i="1"/>
  <c r="E213" i="1"/>
  <c r="F213" i="1"/>
  <c r="G213" i="1"/>
  <c r="H213" i="1"/>
  <c r="I213" i="1"/>
  <c r="J213" i="1"/>
  <c r="K213" i="1"/>
  <c r="M213" i="1"/>
  <c r="N213" i="1"/>
  <c r="Q213" i="1"/>
  <c r="T213" i="1"/>
  <c r="W213" i="1"/>
  <c r="Z213" i="1"/>
  <c r="AC213" i="1"/>
  <c r="AF213" i="1"/>
  <c r="L213" i="1"/>
  <c r="I206" i="1"/>
  <c r="E206" i="1"/>
  <c r="AD204" i="1"/>
  <c r="F204" i="1"/>
  <c r="I68" i="1"/>
  <c r="M68" i="1"/>
  <c r="N68" i="1"/>
  <c r="Q68" i="1"/>
  <c r="T68" i="1"/>
  <c r="W68" i="1"/>
  <c r="Z68" i="1"/>
  <c r="AC68" i="1"/>
  <c r="AF68" i="1"/>
  <c r="I67" i="1"/>
  <c r="M67" i="1"/>
  <c r="N67" i="1"/>
  <c r="Q67" i="1"/>
  <c r="T67" i="1"/>
  <c r="W67" i="1"/>
  <c r="Z67" i="1"/>
  <c r="AC67" i="1"/>
  <c r="AF67" i="1"/>
  <c r="I65" i="1"/>
  <c r="J65" i="1"/>
  <c r="L65" i="1"/>
  <c r="G65" i="1"/>
  <c r="I64" i="1"/>
  <c r="J64" i="1"/>
  <c r="K64" i="1"/>
  <c r="L64" i="1"/>
  <c r="G64" i="1"/>
  <c r="I63" i="1"/>
  <c r="J63" i="1"/>
  <c r="L63" i="1"/>
  <c r="G63" i="1"/>
  <c r="I62" i="1"/>
  <c r="J62" i="1"/>
  <c r="L62" i="1"/>
  <c r="G62" i="1"/>
  <c r="G61" i="1"/>
  <c r="H61" i="1"/>
  <c r="I61" i="1"/>
  <c r="J61" i="1"/>
  <c r="K61" i="1"/>
  <c r="M61" i="1"/>
  <c r="N61" i="1"/>
  <c r="Q61" i="1"/>
  <c r="T61" i="1"/>
  <c r="W61" i="1"/>
  <c r="Z61" i="1"/>
  <c r="AC61" i="1"/>
  <c r="AF61" i="1"/>
  <c r="L61" i="1"/>
  <c r="I60" i="1"/>
  <c r="M60" i="1"/>
  <c r="N60" i="1"/>
  <c r="Q60" i="1"/>
  <c r="T60" i="1"/>
  <c r="W60" i="1"/>
  <c r="Z60" i="1"/>
  <c r="AC60" i="1"/>
  <c r="AF60" i="1"/>
  <c r="I59" i="1"/>
  <c r="M59" i="1"/>
  <c r="N59" i="1"/>
  <c r="Q59" i="1"/>
  <c r="T59" i="1"/>
  <c r="W59" i="1"/>
  <c r="Z59" i="1"/>
  <c r="AC59" i="1"/>
  <c r="AF59" i="1"/>
  <c r="I57" i="1"/>
  <c r="J57" i="1"/>
  <c r="L57" i="1"/>
  <c r="G57" i="1"/>
  <c r="I56" i="1"/>
  <c r="J56" i="1"/>
  <c r="K56" i="1"/>
  <c r="L56" i="1"/>
  <c r="G56" i="1"/>
  <c r="I55" i="1"/>
  <c r="J55" i="1"/>
  <c r="L55" i="1"/>
  <c r="G55" i="1"/>
  <c r="I54" i="1"/>
  <c r="J54" i="1"/>
  <c r="L54" i="1"/>
  <c r="G54" i="1"/>
  <c r="G53" i="1"/>
  <c r="H53" i="1"/>
  <c r="I53" i="1"/>
  <c r="J53" i="1"/>
  <c r="K53" i="1"/>
  <c r="M53" i="1"/>
  <c r="N53" i="1"/>
  <c r="Q53" i="1"/>
  <c r="T53" i="1"/>
  <c r="W53" i="1"/>
  <c r="Z53" i="1"/>
  <c r="AC53" i="1"/>
  <c r="AF53" i="1"/>
  <c r="L53" i="1"/>
  <c r="I52" i="1"/>
  <c r="M52" i="1"/>
  <c r="N52" i="1"/>
  <c r="Q52" i="1"/>
  <c r="T52" i="1"/>
  <c r="W52" i="1"/>
  <c r="Z52" i="1"/>
  <c r="AC52" i="1"/>
  <c r="AF52" i="1"/>
  <c r="I51" i="1"/>
  <c r="M51" i="1"/>
  <c r="N51" i="1"/>
  <c r="Q51" i="1"/>
  <c r="T51" i="1"/>
  <c r="W51" i="1"/>
  <c r="Z51" i="1"/>
  <c r="AC51" i="1"/>
  <c r="AF51" i="1"/>
  <c r="I49" i="1"/>
  <c r="J49" i="1"/>
  <c r="L49" i="1"/>
  <c r="D49" i="1"/>
  <c r="E49" i="1"/>
  <c r="G49" i="1"/>
  <c r="I48" i="1"/>
  <c r="J48" i="1"/>
  <c r="K48" i="1"/>
  <c r="L48" i="1"/>
  <c r="D48" i="1"/>
  <c r="E48" i="1"/>
  <c r="F48" i="1"/>
  <c r="G48" i="1"/>
  <c r="I47" i="1"/>
  <c r="J47" i="1"/>
  <c r="L47" i="1"/>
  <c r="D47" i="1"/>
  <c r="E47" i="1"/>
  <c r="G47" i="1"/>
  <c r="I46" i="1"/>
  <c r="J46" i="1"/>
  <c r="L46" i="1"/>
  <c r="D46" i="1"/>
  <c r="E46" i="1"/>
  <c r="G46" i="1"/>
  <c r="D45" i="1"/>
  <c r="E45" i="1"/>
  <c r="F45" i="1"/>
  <c r="G45" i="1"/>
  <c r="H45" i="1"/>
  <c r="I45" i="1"/>
  <c r="J45" i="1"/>
  <c r="K45" i="1"/>
  <c r="M45" i="1"/>
  <c r="N45" i="1"/>
  <c r="Q45" i="1"/>
  <c r="T45" i="1"/>
  <c r="W45" i="1"/>
  <c r="Z45" i="1"/>
  <c r="AC45" i="1"/>
  <c r="AF45" i="1"/>
  <c r="L45" i="1"/>
  <c r="I44" i="1"/>
  <c r="M44" i="1"/>
  <c r="N44" i="1"/>
  <c r="Q44" i="1"/>
  <c r="T44" i="1"/>
  <c r="W44" i="1"/>
  <c r="Z44" i="1"/>
  <c r="AC44" i="1"/>
  <c r="AF44" i="1"/>
  <c r="I43" i="1"/>
  <c r="M43" i="1"/>
  <c r="N43" i="1"/>
  <c r="Q43" i="1"/>
  <c r="T43" i="1"/>
  <c r="W43" i="1"/>
  <c r="Z43" i="1"/>
  <c r="AC43" i="1"/>
  <c r="AF43" i="1"/>
  <c r="I41" i="1"/>
  <c r="J41" i="1"/>
  <c r="L41" i="1"/>
  <c r="D41" i="1"/>
  <c r="E41" i="1"/>
  <c r="G41" i="1"/>
  <c r="I40" i="1"/>
  <c r="J40" i="1"/>
  <c r="K40" i="1"/>
  <c r="L40" i="1"/>
  <c r="D40" i="1"/>
  <c r="E40" i="1"/>
  <c r="F40" i="1"/>
  <c r="G40" i="1"/>
  <c r="I39" i="1"/>
  <c r="J39" i="1"/>
  <c r="L39" i="1"/>
  <c r="D39" i="1"/>
  <c r="E39" i="1"/>
  <c r="G39" i="1"/>
  <c r="I38" i="1"/>
  <c r="J38" i="1"/>
  <c r="L38" i="1"/>
  <c r="D38" i="1"/>
  <c r="E38" i="1"/>
  <c r="G38" i="1"/>
  <c r="D37" i="1"/>
  <c r="E37" i="1"/>
  <c r="F37" i="1"/>
  <c r="G37" i="1"/>
  <c r="H37" i="1"/>
  <c r="I37" i="1"/>
  <c r="J37" i="1"/>
  <c r="K37" i="1"/>
  <c r="M37" i="1"/>
  <c r="N37" i="1"/>
  <c r="Q37" i="1"/>
  <c r="T37" i="1"/>
  <c r="W37" i="1"/>
  <c r="Z37" i="1"/>
  <c r="AC37" i="1"/>
  <c r="AF37" i="1"/>
  <c r="L37" i="1"/>
  <c r="I36" i="1"/>
  <c r="M36" i="1"/>
  <c r="N36" i="1"/>
  <c r="Q36" i="1"/>
  <c r="T36" i="1"/>
  <c r="W36" i="1"/>
  <c r="Z36" i="1"/>
  <c r="AC36" i="1"/>
  <c r="AF36" i="1"/>
  <c r="I35" i="1"/>
  <c r="M35" i="1"/>
  <c r="N35" i="1"/>
  <c r="Q35" i="1"/>
  <c r="T35" i="1"/>
  <c r="W35" i="1"/>
  <c r="Z35" i="1"/>
  <c r="AC35" i="1"/>
  <c r="AF35" i="1"/>
  <c r="I33" i="1"/>
  <c r="J33" i="1"/>
  <c r="L33" i="1"/>
  <c r="D33" i="1"/>
  <c r="E33" i="1"/>
  <c r="G33" i="1"/>
  <c r="I32" i="1"/>
  <c r="J32" i="1"/>
  <c r="K32" i="1"/>
  <c r="L32" i="1"/>
  <c r="D32" i="1"/>
  <c r="E32" i="1"/>
  <c r="F32" i="1"/>
  <c r="G32" i="1"/>
  <c r="I31" i="1"/>
  <c r="J31" i="1"/>
  <c r="L31" i="1"/>
  <c r="D31" i="1"/>
  <c r="E31" i="1"/>
  <c r="G31" i="1"/>
  <c r="I30" i="1"/>
  <c r="J30" i="1"/>
  <c r="L30" i="1"/>
  <c r="D30" i="1"/>
  <c r="E30" i="1"/>
  <c r="G30" i="1"/>
  <c r="D29" i="1"/>
  <c r="E29" i="1"/>
  <c r="F29" i="1"/>
  <c r="G29" i="1"/>
  <c r="H29" i="1"/>
  <c r="I29" i="1"/>
  <c r="J29" i="1"/>
  <c r="K29" i="1"/>
  <c r="M29" i="1"/>
  <c r="N29" i="1"/>
  <c r="Q29" i="1"/>
  <c r="T29" i="1"/>
  <c r="W29" i="1"/>
  <c r="Z29" i="1"/>
  <c r="AC29" i="1"/>
  <c r="AF29" i="1"/>
  <c r="L29" i="1"/>
  <c r="I28" i="1"/>
  <c r="M28" i="1"/>
  <c r="N28" i="1"/>
  <c r="Q28" i="1"/>
  <c r="T28" i="1"/>
  <c r="W28" i="1"/>
  <c r="Z28" i="1"/>
  <c r="AC28" i="1"/>
  <c r="AF28" i="1"/>
  <c r="I27" i="1"/>
  <c r="M27" i="1"/>
  <c r="N27" i="1"/>
  <c r="Q27" i="1"/>
  <c r="T27" i="1"/>
  <c r="W27" i="1"/>
  <c r="Z27" i="1"/>
  <c r="AC27" i="1"/>
  <c r="AF27" i="1"/>
  <c r="I25" i="1"/>
  <c r="J25" i="1"/>
  <c r="L25" i="1"/>
  <c r="D25" i="1"/>
  <c r="E25" i="1"/>
  <c r="G25" i="1"/>
  <c r="I24" i="1"/>
  <c r="J24" i="1"/>
  <c r="K24" i="1"/>
  <c r="L24" i="1"/>
  <c r="D24" i="1"/>
  <c r="E24" i="1"/>
  <c r="F24" i="1"/>
  <c r="G24" i="1"/>
  <c r="I23" i="1"/>
  <c r="J23" i="1"/>
  <c r="L23" i="1"/>
  <c r="D23" i="1"/>
  <c r="E23" i="1"/>
  <c r="G23" i="1"/>
  <c r="I22" i="1"/>
  <c r="J22" i="1"/>
  <c r="L22" i="1"/>
  <c r="D22" i="1"/>
  <c r="E22" i="1"/>
  <c r="G22" i="1"/>
  <c r="D21" i="1"/>
  <c r="E21" i="1"/>
  <c r="F21" i="1"/>
  <c r="G21" i="1"/>
  <c r="H21" i="1"/>
  <c r="I21" i="1"/>
  <c r="J21" i="1"/>
  <c r="K21" i="1"/>
  <c r="M21" i="1"/>
  <c r="N21" i="1"/>
  <c r="Q21" i="1"/>
  <c r="T21" i="1"/>
  <c r="W21" i="1"/>
  <c r="Z21" i="1"/>
  <c r="AC21" i="1"/>
  <c r="AF21" i="1"/>
  <c r="L21" i="1"/>
  <c r="I20" i="1"/>
  <c r="M20" i="1"/>
  <c r="N20" i="1"/>
  <c r="Q20" i="1"/>
  <c r="T20" i="1"/>
  <c r="W20" i="1"/>
  <c r="Z20" i="1"/>
  <c r="AC20" i="1"/>
  <c r="AF20" i="1"/>
  <c r="I19" i="1"/>
  <c r="M19" i="1"/>
  <c r="N19" i="1"/>
  <c r="Q19" i="1"/>
  <c r="T19" i="1"/>
  <c r="W19" i="1"/>
  <c r="Z19" i="1"/>
  <c r="AC19" i="1"/>
  <c r="AF19" i="1"/>
  <c r="I17" i="1"/>
  <c r="J17" i="1"/>
  <c r="L17" i="1"/>
  <c r="D17" i="1"/>
  <c r="E17" i="1"/>
  <c r="G17" i="1"/>
  <c r="I16" i="1"/>
  <c r="J16" i="1"/>
  <c r="K16" i="1"/>
  <c r="L16" i="1"/>
  <c r="D16" i="1"/>
  <c r="E16" i="1"/>
  <c r="F16" i="1"/>
  <c r="G16" i="1"/>
  <c r="I15" i="1"/>
  <c r="J15" i="1"/>
  <c r="L15" i="1"/>
  <c r="D15" i="1"/>
  <c r="E15" i="1"/>
  <c r="G15" i="1"/>
  <c r="I14" i="1"/>
  <c r="J14" i="1"/>
  <c r="L14" i="1"/>
  <c r="D14" i="1"/>
  <c r="E14" i="1"/>
  <c r="G14" i="1"/>
  <c r="D13" i="1"/>
  <c r="E13" i="1"/>
  <c r="F13" i="1"/>
  <c r="G13" i="1"/>
  <c r="H13" i="1"/>
  <c r="I13" i="1"/>
  <c r="J13" i="1"/>
  <c r="K13" i="1"/>
  <c r="M13" i="1"/>
  <c r="N13" i="1"/>
  <c r="Q13" i="1"/>
  <c r="T13" i="1"/>
  <c r="W13" i="1"/>
  <c r="Z13" i="1"/>
  <c r="AC13" i="1"/>
  <c r="AF13" i="1"/>
  <c r="L13" i="1"/>
  <c r="I6" i="1"/>
  <c r="E6" i="1"/>
  <c r="AD4" i="1"/>
</calcChain>
</file>

<file path=xl/sharedStrings.xml><?xml version="1.0" encoding="utf-8"?>
<sst xmlns="http://schemas.openxmlformats.org/spreadsheetml/2006/main" count="195" uniqueCount="43">
  <si>
    <t>Destinataires :</t>
  </si>
  <si>
    <t>CC :</t>
  </si>
  <si>
    <t>A MASQUER</t>
  </si>
  <si>
    <t>CCI :</t>
  </si>
  <si>
    <t>Objet :</t>
  </si>
  <si>
    <t>Corps du mail :</t>
  </si>
  <si>
    <t>IR N°</t>
  </si>
  <si>
    <t>Commande Ingredients Décorations Hebdomadaire</t>
  </si>
  <si>
    <t>Cocher pour livraison le mercredi</t>
  </si>
  <si>
    <t>NORMAL</t>
  </si>
  <si>
    <t>Total/ compos.</t>
  </si>
  <si>
    <t>Total Repas</t>
  </si>
  <si>
    <t>LOGEMENT</t>
  </si>
  <si>
    <t>DIABETIQUE</t>
  </si>
  <si>
    <t>DIABETIQUE SANS SEL</t>
  </si>
  <si>
    <t>MIXE</t>
  </si>
  <si>
    <t>SANS SEL</t>
  </si>
  <si>
    <t>SANS GRAISSE</t>
  </si>
  <si>
    <t>SANS GRAISSE SANS SEL</t>
  </si>
  <si>
    <t>TOTAL DES REPAS COMMANDES                (Normaux + Régimes)</t>
  </si>
  <si>
    <t>LUNDI</t>
  </si>
  <si>
    <t>Hors d'œuvre</t>
  </si>
  <si>
    <t>Plat</t>
  </si>
  <si>
    <t>Légume</t>
  </si>
  <si>
    <t>Fromage</t>
  </si>
  <si>
    <t>Dessert</t>
  </si>
  <si>
    <t>S.PORC</t>
  </si>
  <si>
    <t>SOIR 4C</t>
  </si>
  <si>
    <t>ALLEGES</t>
  </si>
  <si>
    <t>MARDI</t>
  </si>
  <si>
    <t>MERCREDI</t>
  </si>
  <si>
    <t>JEUDI</t>
  </si>
  <si>
    <t>VENDREDI</t>
  </si>
  <si>
    <t>SAMEDI</t>
  </si>
  <si>
    <t>DIMANCHE</t>
  </si>
  <si>
    <t>COMMANDE A NOUS FAIRE PARVENIR LE MARDI ( au plus tard le mercredi à 10h) DE LA SEMAINE A POUR LIVRAISON SEMAINE B</t>
  </si>
  <si>
    <t>RECTIFICATIFS DE COMMANDE A  J-3 AVANT 10H00 PAR TELEPHONE, CONFIRMATION PAR FAX</t>
  </si>
  <si>
    <t>BON DE COMMANDE DE xxxx</t>
  </si>
  <si>
    <t>dfgd@fgh.hui</t>
  </si>
  <si>
    <t>BON DE COMMANDE DE xxx</t>
  </si>
  <si>
    <t>dghjd@fj.ggh</t>
  </si>
  <si>
    <t>blbla</t>
  </si>
  <si>
    <t>blabla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</si>
</sst>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_-* #,##0.00\ [$€]_-;\-* #,##0.00\ [$€]_-;_-* &quot;-&quot;??\ [$€]_-;_-@_-"/>
    <numFmt numFmtId="165" formatCode="_([$€]* #,##0.00_);_([$€]* \(#,##0.00\);_([$€]* &quot;-&quot;??_);_(@_)"/>
    <numFmt numFmtId="166" formatCode="_(&quot;€&quot;* #,##0.00_);_(&quot;€&quot;* \(#,##0.00\);_(&quot;€&quot;* &quot;-&quot;??_);_(@_)"/>
    <numFmt numFmtId="167" formatCode="_(&quot;$&quot;* #,##0.00_);_(&quot;$&quot;* \(#,##0.00\);_(&quot;$&quot;* &quot;-&quot;??_);_(@_)"/>
  </numFmts>
  <fonts count="36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color rgb="FF000000"/>
      <name val="Calibri"/>
      <family val="2"/>
      <scheme val="minor"/>
    </font>
    <font>
      <sz val="11"/>
      <name val="Calibri"/>
      <family val="2"/>
      <scheme val="minor"/>
    </font>
    <font>
      <b/>
      <u/>
      <sz val="16"/>
      <name val="Calibri"/>
      <family val="2"/>
      <scheme val="minor"/>
    </font>
    <font>
      <sz val="16"/>
      <name val="Calibri"/>
      <family val="2"/>
      <scheme val="minor"/>
    </font>
    <font>
      <u/>
      <sz val="6.95"/>
      <color theme="10"/>
      <name val="Calibri"/>
      <family val="2"/>
    </font>
    <font>
      <u/>
      <sz val="14"/>
      <name val="Calibri"/>
      <family val="2"/>
    </font>
    <font>
      <b/>
      <u/>
      <sz val="26"/>
      <name val="Arial"/>
      <family val="2"/>
    </font>
    <font>
      <u/>
      <sz val="1"/>
      <name val="Calibri"/>
      <family val="2"/>
    </font>
    <font>
      <u/>
      <sz val="20"/>
      <color theme="10"/>
      <name val="Calibri"/>
      <family val="2"/>
    </font>
    <font>
      <b/>
      <sz val="12"/>
      <color rgb="FFFF0000"/>
      <name val="Calibri"/>
      <family val="2"/>
      <scheme val="minor"/>
    </font>
    <font>
      <sz val="1"/>
      <name val="Calibri"/>
      <family val="2"/>
      <scheme val="minor"/>
    </font>
    <font>
      <b/>
      <sz val="16"/>
      <name val="Arial"/>
      <family val="2"/>
    </font>
    <font>
      <b/>
      <u/>
      <sz val="12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name val="Arial"/>
      <family val="2"/>
    </font>
    <font>
      <b/>
      <sz val="18"/>
      <color theme="1"/>
      <name val="Arial"/>
      <family val="2"/>
    </font>
    <font>
      <b/>
      <u/>
      <sz val="1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20"/>
      <name val="Calibri"/>
      <family val="2"/>
      <scheme val="minor"/>
    </font>
    <font>
      <sz val="18"/>
      <name val="Calibri"/>
      <family val="2"/>
      <scheme val="minor"/>
    </font>
    <font>
      <b/>
      <sz val="22"/>
      <name val="Arial"/>
      <family val="2"/>
    </font>
    <font>
      <b/>
      <u/>
      <sz val="20"/>
      <color theme="1"/>
      <name val="Calibri"/>
      <family val="2"/>
      <scheme val="minor"/>
    </font>
    <font>
      <b/>
      <sz val="12"/>
      <name val="Arial"/>
      <family val="2"/>
    </font>
    <font>
      <b/>
      <sz val="10"/>
      <name val="Arial"/>
      <family val="2"/>
    </font>
    <font>
      <b/>
      <sz val="16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u/>
      <sz val="16"/>
      <name val="Arial"/>
      <family val="2"/>
    </font>
    <font>
      <sz val="16"/>
      <name val="Arial"/>
      <family val="2"/>
    </font>
    <font>
      <sz val="10"/>
      <name val="Arial"/>
      <family val="2"/>
    </font>
    <font>
      <u/>
      <sz val="12"/>
      <color theme="1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BCF7B7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A6F29C"/>
        <bgColor indexed="64"/>
      </patternFill>
    </fill>
  </fills>
  <borders count="96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double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 style="double">
        <color auto="1"/>
      </top>
      <bottom/>
      <diagonal/>
    </border>
    <border>
      <left style="thin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double">
        <color auto="1"/>
      </bottom>
      <diagonal/>
    </border>
    <border>
      <left style="thin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medium">
        <color auto="1"/>
      </bottom>
      <diagonal/>
    </border>
    <border>
      <left style="double">
        <color auto="1"/>
      </left>
      <right/>
      <top style="double">
        <color auto="1"/>
      </top>
      <bottom style="medium">
        <color auto="1"/>
      </bottom>
      <diagonal/>
    </border>
    <border>
      <left/>
      <right/>
      <top style="double">
        <color auto="1"/>
      </top>
      <bottom style="medium">
        <color auto="1"/>
      </bottom>
      <diagonal/>
    </border>
    <border>
      <left/>
      <right style="thin">
        <color auto="1"/>
      </right>
      <top style="double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medium">
        <color auto="1"/>
      </bottom>
      <diagonal/>
    </border>
    <border>
      <left/>
      <right style="medium">
        <color auto="1"/>
      </right>
      <top style="double">
        <color auto="1"/>
      </top>
      <bottom style="medium">
        <color auto="1"/>
      </bottom>
      <diagonal/>
    </border>
    <border>
      <left style="medium">
        <color auto="1"/>
      </left>
      <right/>
      <top style="double">
        <color auto="1"/>
      </top>
      <bottom style="medium">
        <color auto="1"/>
      </bottom>
      <diagonal/>
    </border>
    <border>
      <left/>
      <right style="double">
        <color auto="1"/>
      </right>
      <top style="double">
        <color auto="1"/>
      </top>
      <bottom style="medium">
        <color auto="1"/>
      </bottom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 style="medium">
        <color auto="1"/>
      </top>
      <bottom/>
      <diagonal/>
    </border>
    <border>
      <left style="double">
        <color auto="1"/>
      </left>
      <right style="double">
        <color auto="1"/>
      </right>
      <top style="medium">
        <color auto="1"/>
      </top>
      <bottom style="dashed">
        <color auto="1"/>
      </bottom>
      <diagonal/>
    </border>
    <border>
      <left style="double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/>
      <right/>
      <top style="medium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dashed">
        <color auto="1"/>
      </bottom>
      <diagonal/>
    </border>
    <border>
      <left/>
      <right style="thin">
        <color auto="1"/>
      </right>
      <top style="medium">
        <color auto="1"/>
      </top>
      <bottom style="dashed">
        <color auto="1"/>
      </bottom>
      <diagonal/>
    </border>
    <border>
      <left style="thin">
        <color auto="1"/>
      </left>
      <right style="double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double">
        <color auto="1"/>
      </right>
      <top style="medium">
        <color auto="1"/>
      </top>
      <bottom/>
      <diagonal/>
    </border>
    <border>
      <left style="double">
        <color auto="1"/>
      </left>
      <right/>
      <top style="medium">
        <color auto="1"/>
      </top>
      <bottom/>
      <diagonal/>
    </border>
    <border>
      <left style="double">
        <color auto="1"/>
      </left>
      <right style="double">
        <color auto="1"/>
      </right>
      <top style="dashed">
        <color auto="1"/>
      </top>
      <bottom style="dashed">
        <color auto="1"/>
      </bottom>
      <diagonal/>
    </border>
    <border>
      <left style="double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/>
      <right/>
      <top style="dashed">
        <color auto="1"/>
      </top>
      <bottom style="dashed">
        <color auto="1"/>
      </bottom>
      <diagonal/>
    </border>
    <border diagonalUp="1" diagonalDown="1"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 style="thin">
        <color auto="1"/>
      </diagonal>
    </border>
    <border>
      <left/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double">
        <color auto="1"/>
      </right>
      <top/>
      <bottom/>
      <diagonal/>
    </border>
    <border>
      <left style="thin">
        <color auto="1"/>
      </left>
      <right style="thin">
        <color auto="1"/>
      </right>
      <top style="dotted">
        <color auto="1"/>
      </top>
      <bottom/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double">
        <color auto="1"/>
      </left>
      <right style="double">
        <color auto="1"/>
      </right>
      <top style="dashed">
        <color auto="1"/>
      </top>
      <bottom style="medium">
        <color auto="1"/>
      </bottom>
      <diagonal/>
    </border>
    <border>
      <left style="double">
        <color auto="1"/>
      </left>
      <right style="thin">
        <color auto="1"/>
      </right>
      <top style="dashed">
        <color auto="1"/>
      </top>
      <bottom style="medium">
        <color auto="1"/>
      </bottom>
      <diagonal/>
    </border>
    <border>
      <left/>
      <right/>
      <top style="dashed">
        <color auto="1"/>
      </top>
      <bottom style="medium">
        <color auto="1"/>
      </bottom>
      <diagonal/>
    </border>
    <border diagonalUp="1" diagonalDown="1">
      <left style="thin">
        <color auto="1"/>
      </left>
      <right style="thin">
        <color auto="1"/>
      </right>
      <top style="dashed">
        <color auto="1"/>
      </top>
      <bottom style="medium">
        <color auto="1"/>
      </bottom>
      <diagonal style="thin">
        <color auto="1"/>
      </diagonal>
    </border>
    <border>
      <left/>
      <right style="thin">
        <color auto="1"/>
      </right>
      <top style="dashed">
        <color auto="1"/>
      </top>
      <bottom/>
      <diagonal/>
    </border>
    <border>
      <left style="thin">
        <color auto="1"/>
      </left>
      <right style="double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double">
        <color auto="1"/>
      </right>
      <top/>
      <bottom style="medium">
        <color auto="1"/>
      </bottom>
      <diagonal/>
    </border>
    <border>
      <left style="double">
        <color auto="1"/>
      </left>
      <right/>
      <top/>
      <bottom style="medium">
        <color auto="1"/>
      </bottom>
      <diagonal/>
    </border>
    <border>
      <left style="double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 diagonalUp="1" diagonalDown="1">
      <left style="double">
        <color auto="1"/>
      </left>
      <right/>
      <top style="medium">
        <color auto="1"/>
      </top>
      <bottom style="medium">
        <color auto="1"/>
      </bottom>
      <diagonal style="thin">
        <color auto="1"/>
      </diagonal>
    </border>
    <border diagonalUp="1" diagonalDown="1">
      <left/>
      <right style="thin">
        <color auto="1"/>
      </right>
      <top style="medium">
        <color auto="1"/>
      </top>
      <bottom style="medium">
        <color auto="1"/>
      </bottom>
      <diagonal style="thin">
        <color auto="1"/>
      </diagonal>
    </border>
    <border diagonalUp="1" diagonalDown="1">
      <left/>
      <right style="double">
        <color auto="1"/>
      </right>
      <top style="medium">
        <color auto="1"/>
      </top>
      <bottom style="dashed">
        <color auto="1"/>
      </bottom>
      <diagonal style="thin">
        <color auto="1"/>
      </diagonal>
    </border>
    <border diagonalUp="1" diagonalDown="1">
      <left style="double">
        <color auto="1"/>
      </left>
      <right style="thin">
        <color auto="1"/>
      </right>
      <top style="medium">
        <color auto="1"/>
      </top>
      <bottom style="dashed">
        <color auto="1"/>
      </bottom>
      <diagonal style="thin">
        <color auto="1"/>
      </diagonal>
    </border>
    <border>
      <left style="double">
        <color auto="1"/>
      </left>
      <right/>
      <top style="medium">
        <color auto="1"/>
      </top>
      <bottom style="dashed">
        <color auto="1"/>
      </bottom>
      <diagonal/>
    </border>
    <border>
      <left/>
      <right style="medium">
        <color auto="1"/>
      </right>
      <top style="medium">
        <color auto="1"/>
      </top>
      <bottom style="dashed">
        <color auto="1"/>
      </bottom>
      <diagonal/>
    </border>
    <border>
      <left style="medium">
        <color auto="1"/>
      </left>
      <right/>
      <top style="medium">
        <color auto="1"/>
      </top>
      <bottom style="dashed">
        <color auto="1"/>
      </bottom>
      <diagonal/>
    </border>
    <border>
      <left/>
      <right style="double">
        <color auto="1"/>
      </right>
      <top style="medium">
        <color auto="1"/>
      </top>
      <bottom style="dashed">
        <color auto="1"/>
      </bottom>
      <diagonal/>
    </border>
    <border>
      <left style="double">
        <color auto="1"/>
      </left>
      <right style="double">
        <color auto="1"/>
      </right>
      <top/>
      <bottom style="medium">
        <color auto="1"/>
      </bottom>
      <diagonal/>
    </border>
    <border diagonalUp="1" diagonalDown="1">
      <left style="double">
        <color auto="1"/>
      </left>
      <right/>
      <top style="medium">
        <color auto="1"/>
      </top>
      <bottom style="dashed">
        <color auto="1"/>
      </bottom>
      <diagonal style="thin">
        <color auto="1"/>
      </diagonal>
    </border>
    <border diagonalUp="1" diagonalDown="1">
      <left/>
      <right style="thin">
        <color auto="1"/>
      </right>
      <top style="medium">
        <color auto="1"/>
      </top>
      <bottom style="dashed">
        <color auto="1"/>
      </bottom>
      <diagonal style="thin">
        <color auto="1"/>
      </diagonal>
    </border>
    <border diagonalUp="1" diagonalDown="1">
      <left/>
      <right style="double">
        <color auto="1"/>
      </right>
      <top style="dashed">
        <color auto="1"/>
      </top>
      <bottom style="medium">
        <color auto="1"/>
      </bottom>
      <diagonal style="thin">
        <color auto="1"/>
      </diagonal>
    </border>
    <border diagonalUp="1" diagonalDown="1">
      <left/>
      <right style="thin">
        <color auto="1"/>
      </right>
      <top style="dashed">
        <color auto="1"/>
      </top>
      <bottom style="medium">
        <color auto="1"/>
      </bottom>
      <diagonal style="thin">
        <color auto="1"/>
      </diagonal>
    </border>
    <border>
      <left style="double">
        <color auto="1"/>
      </left>
      <right/>
      <top style="dashed">
        <color auto="1"/>
      </top>
      <bottom style="medium">
        <color auto="1"/>
      </bottom>
      <diagonal/>
    </border>
    <border>
      <left/>
      <right style="thin">
        <color auto="1"/>
      </right>
      <top style="dashed">
        <color auto="1"/>
      </top>
      <bottom style="medium">
        <color auto="1"/>
      </bottom>
      <diagonal/>
    </border>
    <border>
      <left style="medium">
        <color auto="1"/>
      </left>
      <right/>
      <top style="dashed">
        <color auto="1"/>
      </top>
      <bottom style="medium">
        <color auto="1"/>
      </bottom>
      <diagonal/>
    </border>
    <border>
      <left/>
      <right style="medium">
        <color auto="1"/>
      </right>
      <top style="dashed">
        <color auto="1"/>
      </top>
      <bottom style="medium">
        <color auto="1"/>
      </bottom>
      <diagonal/>
    </border>
    <border>
      <left/>
      <right style="double">
        <color auto="1"/>
      </right>
      <top style="dashed">
        <color auto="1"/>
      </top>
      <bottom style="medium">
        <color auto="1"/>
      </bottom>
      <diagonal/>
    </border>
    <border>
      <left style="double">
        <color auto="1"/>
      </left>
      <right/>
      <top style="dotted">
        <color auto="1"/>
      </top>
      <bottom style="medium">
        <color auto="1"/>
      </bottom>
      <diagonal/>
    </border>
    <border diagonalUp="1" diagonalDown="1">
      <left style="double">
        <color auto="1"/>
      </left>
      <right style="thin">
        <color auto="1"/>
      </right>
      <top style="medium">
        <color auto="1"/>
      </top>
      <bottom/>
      <diagonal style="thin">
        <color auto="1"/>
      </diagonal>
    </border>
    <border diagonalUp="1" diagonalDown="1">
      <left/>
      <right/>
      <top style="medium">
        <color auto="1"/>
      </top>
      <bottom/>
      <diagonal style="thin">
        <color auto="1"/>
      </diagonal>
    </border>
    <border diagonalUp="1" diagonalDown="1">
      <left style="thin">
        <color auto="1"/>
      </left>
      <right style="thin">
        <color auto="1"/>
      </right>
      <top style="medium">
        <color auto="1"/>
      </top>
      <bottom/>
      <diagonal style="thin">
        <color auto="1"/>
      </diagonal>
    </border>
    <border>
      <left style="double">
        <color auto="1"/>
      </left>
      <right style="thin">
        <color auto="1"/>
      </right>
      <top style="medium">
        <color auto="1"/>
      </top>
      <bottom/>
      <diagonal/>
    </border>
    <border diagonalUp="1" diagonalDown="1">
      <left style="double">
        <color auto="1"/>
      </left>
      <right style="thin">
        <color auto="1"/>
      </right>
      <top/>
      <bottom/>
      <diagonal style="thin">
        <color auto="1"/>
      </diagonal>
    </border>
    <border diagonalUp="1" diagonalDown="1">
      <left/>
      <right/>
      <top/>
      <bottom/>
      <diagonal style="thin">
        <color auto="1"/>
      </diagonal>
    </border>
    <border diagonalUp="1" diagonalDown="1">
      <left style="thin">
        <color auto="1"/>
      </left>
      <right style="thin">
        <color auto="1"/>
      </right>
      <top/>
      <bottom/>
      <diagonal style="thin">
        <color auto="1"/>
      </diagonal>
    </border>
    <border diagonalUp="1" diagonalDown="1">
      <left style="double">
        <color auto="1"/>
      </left>
      <right style="thin">
        <color auto="1"/>
      </right>
      <top/>
      <bottom style="medium">
        <color auto="1"/>
      </bottom>
      <diagonal style="thin">
        <color auto="1"/>
      </diagonal>
    </border>
    <border diagonalUp="1" diagonalDown="1">
      <left/>
      <right/>
      <top/>
      <bottom style="medium">
        <color auto="1"/>
      </bottom>
      <diagonal style="thin">
        <color auto="1"/>
      </diagonal>
    </border>
    <border diagonalUp="1" diagonalDown="1">
      <left style="thin">
        <color auto="1"/>
      </left>
      <right style="thin">
        <color auto="1"/>
      </right>
      <top/>
      <bottom style="medium">
        <color auto="1"/>
      </bottom>
      <diagonal style="thin">
        <color auto="1"/>
      </diagonal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</borders>
  <cellStyleXfs count="47">
    <xf numFmtId="0" fontId="0" fillId="0" borderId="0"/>
    <xf numFmtId="0" fontId="2" fillId="0" borderId="0"/>
    <xf numFmtId="0" fontId="7" fillId="0" borderId="0" applyNumberFormat="0" applyFill="0" applyBorder="0" applyAlignment="0" applyProtection="0">
      <alignment vertical="top"/>
      <protection locked="0"/>
    </xf>
    <xf numFmtId="164" fontId="34" fillId="0" borderId="0" applyFont="0" applyFill="0" applyBorder="0" applyAlignment="0" applyProtection="0"/>
    <xf numFmtId="165" fontId="34" fillId="0" borderId="0" applyFont="0" applyFill="0" applyBorder="0" applyAlignment="0" applyProtection="0"/>
    <xf numFmtId="164" fontId="34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1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34" fillId="0" borderId="0"/>
    <xf numFmtId="0" fontId="1" fillId="0" borderId="0"/>
    <xf numFmtId="0" fontId="1" fillId="0" borderId="0"/>
    <xf numFmtId="0" fontId="1" fillId="0" borderId="0"/>
    <xf numFmtId="0" fontId="34" fillId="0" borderId="0"/>
    <xf numFmtId="0" fontId="34" fillId="0" borderId="0"/>
    <xf numFmtId="0" fontId="1" fillId="0" borderId="0"/>
    <xf numFmtId="167" fontId="34" fillId="0" borderId="0" applyFont="0" applyFill="0" applyBorder="0" applyAlignment="0" applyProtection="0"/>
    <xf numFmtId="0" fontId="35" fillId="0" borderId="0" applyNumberFormat="0" applyFill="0" applyBorder="0" applyAlignment="0" applyProtection="0"/>
    <xf numFmtId="0" fontId="35" fillId="0" borderId="0" applyNumberFormat="0" applyFill="0" applyBorder="0" applyAlignment="0" applyProtection="0"/>
  </cellStyleXfs>
  <cellXfs count="248">
    <xf numFmtId="0" fontId="0" fillId="0" borderId="0" xfId="0"/>
    <xf numFmtId="0" fontId="2" fillId="2" borderId="0" xfId="1" applyFill="1"/>
    <xf numFmtId="0" fontId="4" fillId="2" borderId="0" xfId="1" applyFont="1" applyFill="1" applyBorder="1"/>
    <xf numFmtId="0" fontId="5" fillId="2" borderId="0" xfId="1" applyFont="1" applyFill="1" applyBorder="1" applyAlignment="1">
      <alignment vertical="top"/>
    </xf>
    <xf numFmtId="0" fontId="5" fillId="2" borderId="0" xfId="1" applyFont="1" applyFill="1" applyBorder="1" applyAlignment="1">
      <alignment vertical="top" wrapText="1"/>
    </xf>
    <xf numFmtId="0" fontId="6" fillId="2" borderId="0" xfId="1" applyFont="1" applyFill="1" applyBorder="1" applyAlignment="1">
      <alignment wrapText="1"/>
    </xf>
    <xf numFmtId="0" fontId="2" fillId="0" borderId="0" xfId="1" applyFill="1" applyBorder="1" applyAlignment="1">
      <alignment wrapText="1"/>
    </xf>
    <xf numFmtId="0" fontId="2" fillId="2" borderId="0" xfId="1" applyFill="1" applyBorder="1" applyAlignment="1">
      <alignment wrapText="1"/>
    </xf>
    <xf numFmtId="0" fontId="2" fillId="2" borderId="0" xfId="1" applyFill="1" applyBorder="1"/>
    <xf numFmtId="0" fontId="2" fillId="0" borderId="0" xfId="1"/>
    <xf numFmtId="0" fontId="9" fillId="2" borderId="0" xfId="1" applyFont="1" applyFill="1" applyAlignment="1">
      <alignment vertical="center"/>
    </xf>
    <xf numFmtId="0" fontId="9" fillId="2" borderId="0" xfId="1" applyFont="1" applyFill="1" applyBorder="1" applyAlignment="1">
      <alignment vertical="center"/>
    </xf>
    <xf numFmtId="0" fontId="0" fillId="0" borderId="0" xfId="0" applyBorder="1" applyAlignment="1"/>
    <xf numFmtId="0" fontId="11" fillId="4" borderId="0" xfId="2" applyFont="1" applyFill="1" applyBorder="1" applyAlignment="1" applyProtection="1">
      <alignment horizontal="left" vertical="top" wrapText="1"/>
    </xf>
    <xf numFmtId="0" fontId="11" fillId="4" borderId="0" xfId="2" applyFont="1" applyFill="1" applyBorder="1" applyAlignment="1" applyProtection="1">
      <alignment horizontal="left" vertical="top"/>
    </xf>
    <xf numFmtId="0" fontId="1" fillId="0" borderId="0" xfId="1" applyFont="1" applyBorder="1"/>
    <xf numFmtId="0" fontId="1" fillId="0" borderId="0" xfId="1" applyFont="1"/>
    <xf numFmtId="0" fontId="11" fillId="2" borderId="0" xfId="2" applyFont="1" applyFill="1" applyAlignment="1" applyProtection="1">
      <alignment vertical="top"/>
    </xf>
    <xf numFmtId="0" fontId="1" fillId="0" borderId="0" xfId="1" applyFont="1" applyAlignment="1">
      <alignment horizontal="left"/>
    </xf>
    <xf numFmtId="0" fontId="1" fillId="2" borderId="0" xfId="1" applyFont="1" applyFill="1"/>
    <xf numFmtId="0" fontId="11" fillId="4" borderId="0" xfId="2" applyFont="1" applyFill="1" applyBorder="1" applyAlignment="1" applyProtection="1">
      <alignment vertical="top" wrapText="1"/>
    </xf>
    <xf numFmtId="0" fontId="11" fillId="4" borderId="0" xfId="2" applyFont="1" applyFill="1" applyBorder="1" applyAlignment="1" applyProtection="1">
      <alignment vertical="top"/>
    </xf>
    <xf numFmtId="0" fontId="14" fillId="2" borderId="0" xfId="1" applyFont="1" applyFill="1" applyAlignment="1">
      <alignment vertical="center"/>
    </xf>
    <xf numFmtId="0" fontId="15" fillId="2" borderId="0" xfId="1" applyFont="1" applyFill="1" applyBorder="1" applyAlignment="1">
      <alignment vertical="top"/>
    </xf>
    <xf numFmtId="0" fontId="15" fillId="2" borderId="0" xfId="1" applyFont="1" applyFill="1" applyBorder="1" applyAlignment="1">
      <alignment vertical="top" wrapText="1"/>
    </xf>
    <xf numFmtId="0" fontId="16" fillId="2" borderId="0" xfId="1" applyFont="1" applyFill="1" applyBorder="1" applyAlignment="1">
      <alignment wrapText="1"/>
    </xf>
    <xf numFmtId="0" fontId="1" fillId="4" borderId="0" xfId="1" applyFont="1" applyFill="1" applyBorder="1" applyAlignment="1">
      <alignment wrapText="1"/>
    </xf>
    <xf numFmtId="0" fontId="1" fillId="4" borderId="0" xfId="1" applyFont="1" applyFill="1" applyBorder="1" applyAlignment="1"/>
    <xf numFmtId="0" fontId="18" fillId="2" borderId="0" xfId="1" applyFont="1" applyFill="1" applyAlignment="1">
      <alignment vertical="top" wrapText="1"/>
    </xf>
    <xf numFmtId="0" fontId="19" fillId="0" borderId="0" xfId="1" applyFont="1" applyAlignment="1">
      <alignment wrapText="1"/>
    </xf>
    <xf numFmtId="0" fontId="14" fillId="2" borderId="0" xfId="1" applyFont="1" applyFill="1" applyAlignment="1">
      <alignment horizontal="center" vertical="center"/>
    </xf>
    <xf numFmtId="0" fontId="1" fillId="2" borderId="0" xfId="1" applyFont="1" applyFill="1" applyAlignment="1">
      <alignment horizontal="center" vertical="center"/>
    </xf>
    <xf numFmtId="0" fontId="18" fillId="4" borderId="0" xfId="1" applyFont="1" applyFill="1" applyBorder="1" applyAlignment="1">
      <alignment horizontal="left" vertical="top" wrapText="1"/>
    </xf>
    <xf numFmtId="0" fontId="18" fillId="4" borderId="0" xfId="1" applyFont="1" applyFill="1" applyBorder="1" applyAlignment="1">
      <alignment horizontal="left" vertical="top"/>
    </xf>
    <xf numFmtId="0" fontId="21" fillId="2" borderId="0" xfId="1" applyFont="1" applyFill="1" applyAlignment="1">
      <alignment horizontal="left"/>
    </xf>
    <xf numFmtId="0" fontId="1" fillId="2" borderId="0" xfId="1" applyFont="1" applyFill="1" applyAlignment="1"/>
    <xf numFmtId="0" fontId="14" fillId="2" borderId="0" xfId="1" applyFont="1" applyFill="1" applyAlignment="1">
      <alignment horizontal="center"/>
    </xf>
    <xf numFmtId="0" fontId="14" fillId="2" borderId="0" xfId="1" applyFont="1" applyFill="1" applyBorder="1" applyAlignment="1">
      <alignment horizontal="center"/>
    </xf>
    <xf numFmtId="0" fontId="1" fillId="0" borderId="0" xfId="1" applyFont="1" applyAlignment="1"/>
    <xf numFmtId="0" fontId="22" fillId="2" borderId="0" xfId="1" applyFont="1" applyFill="1" applyBorder="1" applyAlignment="1">
      <alignment vertical="top" wrapText="1"/>
    </xf>
    <xf numFmtId="0" fontId="13" fillId="2" borderId="0" xfId="1" applyFont="1" applyFill="1" applyBorder="1" applyAlignment="1">
      <alignment wrapText="1"/>
    </xf>
    <xf numFmtId="0" fontId="13" fillId="2" borderId="0" xfId="1" applyFont="1" applyFill="1" applyBorder="1" applyAlignment="1">
      <alignment horizontal="left" vertical="top" wrapText="1"/>
    </xf>
    <xf numFmtId="0" fontId="1" fillId="0" borderId="0" xfId="1" applyFont="1" applyBorder="1" applyAlignment="1"/>
    <xf numFmtId="0" fontId="23" fillId="2" borderId="0" xfId="1" applyFont="1" applyFill="1" applyAlignment="1">
      <alignment wrapText="1"/>
    </xf>
    <xf numFmtId="0" fontId="14" fillId="2" borderId="0" xfId="1" applyFont="1" applyFill="1" applyBorder="1" applyAlignment="1">
      <alignment horizontal="center" vertical="center"/>
    </xf>
    <xf numFmtId="0" fontId="24" fillId="2" borderId="0" xfId="1" applyFont="1" applyFill="1" applyBorder="1" applyAlignment="1">
      <alignment vertical="top"/>
    </xf>
    <xf numFmtId="0" fontId="24" fillId="2" borderId="0" xfId="1" applyFont="1" applyFill="1" applyBorder="1" applyAlignment="1">
      <alignment vertical="top" wrapText="1"/>
    </xf>
    <xf numFmtId="0" fontId="4" fillId="2" borderId="0" xfId="1" applyFont="1" applyFill="1" applyBorder="1" applyAlignment="1">
      <alignment wrapText="1"/>
    </xf>
    <xf numFmtId="0" fontId="25" fillId="2" borderId="0" xfId="1" applyFont="1" applyFill="1" applyBorder="1" applyAlignment="1">
      <alignment horizontal="left" vertical="top" wrapText="1"/>
    </xf>
    <xf numFmtId="0" fontId="23" fillId="4" borderId="0" xfId="1" applyFont="1" applyFill="1" applyBorder="1" applyAlignment="1">
      <alignment horizontal="left" vertical="top" wrapText="1"/>
    </xf>
    <xf numFmtId="0" fontId="23" fillId="4" borderId="0" xfId="1" applyFont="1" applyFill="1" applyBorder="1" applyAlignment="1">
      <alignment horizontal="left" vertical="top"/>
    </xf>
    <xf numFmtId="0" fontId="23" fillId="2" borderId="0" xfId="1" applyFont="1" applyFill="1" applyAlignment="1">
      <alignment vertical="top" wrapText="1"/>
    </xf>
    <xf numFmtId="0" fontId="1" fillId="2" borderId="0" xfId="1" applyFont="1" applyFill="1" applyBorder="1"/>
    <xf numFmtId="0" fontId="27" fillId="2" borderId="0" xfId="1" applyFont="1" applyFill="1" applyBorder="1" applyAlignment="1">
      <alignment vertical="top"/>
    </xf>
    <xf numFmtId="0" fontId="1" fillId="2" borderId="0" xfId="1" applyFont="1" applyFill="1" applyBorder="1" applyProtection="1">
      <protection locked="0"/>
    </xf>
    <xf numFmtId="0" fontId="1" fillId="2" borderId="0" xfId="1" applyFont="1" applyFill="1" applyProtection="1">
      <protection locked="0"/>
    </xf>
    <xf numFmtId="0" fontId="1" fillId="0" borderId="10" xfId="1" applyFont="1" applyBorder="1" applyAlignment="1">
      <alignment horizontal="center" vertical="center"/>
    </xf>
    <xf numFmtId="0" fontId="28" fillId="0" borderId="14" xfId="1" applyFont="1" applyBorder="1" applyAlignment="1">
      <alignment horizontal="center" vertical="center" wrapText="1"/>
    </xf>
    <xf numFmtId="0" fontId="28" fillId="0" borderId="13" xfId="1" applyFont="1" applyBorder="1" applyAlignment="1">
      <alignment horizontal="center" vertical="center" wrapText="1"/>
    </xf>
    <xf numFmtId="0" fontId="28" fillId="0" borderId="11" xfId="1" applyFont="1" applyBorder="1" applyAlignment="1">
      <alignment horizontal="center" vertical="center" wrapText="1"/>
    </xf>
    <xf numFmtId="0" fontId="1" fillId="0" borderId="18" xfId="1" applyFont="1" applyBorder="1" applyAlignment="1">
      <alignment horizontal="center" vertical="center"/>
    </xf>
    <xf numFmtId="0" fontId="28" fillId="8" borderId="19" xfId="1" applyFont="1" applyFill="1" applyBorder="1" applyAlignment="1">
      <alignment horizontal="center" vertical="center"/>
    </xf>
    <xf numFmtId="0" fontId="28" fillId="0" borderId="20" xfId="1" applyFont="1" applyBorder="1" applyAlignment="1">
      <alignment horizontal="center" vertical="center"/>
    </xf>
    <xf numFmtId="0" fontId="28" fillId="5" borderId="21" xfId="1" applyFont="1" applyFill="1" applyBorder="1" applyAlignment="1">
      <alignment horizontal="center" vertical="center"/>
    </xf>
    <xf numFmtId="0" fontId="28" fillId="9" borderId="22" xfId="1" applyFont="1" applyFill="1" applyBorder="1" applyAlignment="1">
      <alignment horizontal="center" vertical="center"/>
    </xf>
    <xf numFmtId="0" fontId="28" fillId="9" borderId="23" xfId="1" applyFont="1" applyFill="1" applyBorder="1" applyAlignment="1">
      <alignment horizontal="center" vertical="center"/>
    </xf>
    <xf numFmtId="0" fontId="28" fillId="0" borderId="21" xfId="1" applyFont="1" applyBorder="1" applyAlignment="1">
      <alignment horizontal="center" vertical="center"/>
    </xf>
    <xf numFmtId="0" fontId="28" fillId="9" borderId="24" xfId="1" applyFont="1" applyFill="1" applyBorder="1" applyAlignment="1">
      <alignment horizontal="center" vertical="center"/>
    </xf>
    <xf numFmtId="0" fontId="28" fillId="9" borderId="0" xfId="1" applyFont="1" applyFill="1" applyBorder="1" applyAlignment="1">
      <alignment horizontal="center" vertical="center"/>
    </xf>
    <xf numFmtId="0" fontId="28" fillId="9" borderId="25" xfId="1" applyFont="1" applyFill="1" applyBorder="1" applyAlignment="1">
      <alignment horizontal="center" vertical="center"/>
    </xf>
    <xf numFmtId="0" fontId="28" fillId="9" borderId="26" xfId="1" applyFont="1" applyFill="1" applyBorder="1" applyAlignment="1">
      <alignment horizontal="center" vertical="center"/>
    </xf>
    <xf numFmtId="0" fontId="28" fillId="9" borderId="9" xfId="1" applyFont="1" applyFill="1" applyBorder="1" applyAlignment="1">
      <alignment horizontal="center" vertical="center" wrapText="1"/>
    </xf>
    <xf numFmtId="0" fontId="29" fillId="0" borderId="28" xfId="1" applyFont="1" applyBorder="1" applyAlignment="1">
      <alignment vertical="center"/>
    </xf>
    <xf numFmtId="0" fontId="30" fillId="8" borderId="29" xfId="1" applyNumberFormat="1" applyFont="1" applyFill="1" applyBorder="1" applyAlignment="1">
      <alignment horizontal="center" vertical="center"/>
    </xf>
    <xf numFmtId="0" fontId="30" fillId="0" borderId="30" xfId="1" applyNumberFormat="1" applyFont="1" applyFill="1" applyBorder="1" applyAlignment="1">
      <alignment horizontal="center" vertical="center"/>
    </xf>
    <xf numFmtId="0" fontId="30" fillId="5" borderId="31" xfId="1" applyNumberFormat="1" applyFont="1" applyFill="1" applyBorder="1" applyAlignment="1">
      <alignment horizontal="center" vertical="center"/>
    </xf>
    <xf numFmtId="0" fontId="30" fillId="0" borderId="32" xfId="1" applyNumberFormat="1" applyFont="1" applyFill="1" applyBorder="1" applyAlignment="1">
      <alignment horizontal="center" vertical="center"/>
    </xf>
    <xf numFmtId="0" fontId="30" fillId="0" borderId="34" xfId="1" applyNumberFormat="1" applyFont="1" applyFill="1" applyBorder="1" applyAlignment="1">
      <alignment horizontal="center" vertical="center"/>
    </xf>
    <xf numFmtId="0" fontId="29" fillId="0" borderId="40" xfId="1" applyFont="1" applyBorder="1" applyAlignment="1">
      <alignment vertical="center"/>
    </xf>
    <xf numFmtId="0" fontId="30" fillId="8" borderId="41" xfId="1" applyFont="1" applyFill="1" applyBorder="1" applyAlignment="1">
      <alignment horizontal="center" vertical="center"/>
    </xf>
    <xf numFmtId="0" fontId="30" fillId="0" borderId="42" xfId="1" applyFont="1" applyFill="1" applyBorder="1" applyAlignment="1">
      <alignment horizontal="center" vertical="center"/>
    </xf>
    <xf numFmtId="0" fontId="30" fillId="10" borderId="43" xfId="1" applyFont="1" applyFill="1" applyBorder="1" applyAlignment="1">
      <alignment horizontal="center" vertical="center"/>
    </xf>
    <xf numFmtId="0" fontId="30" fillId="0" borderId="44" xfId="1" applyFont="1" applyFill="1" applyBorder="1" applyAlignment="1">
      <alignment horizontal="center" vertical="center"/>
    </xf>
    <xf numFmtId="0" fontId="30" fillId="0" borderId="46" xfId="1" applyNumberFormat="1" applyFont="1" applyFill="1" applyBorder="1" applyAlignment="1">
      <alignment horizontal="center" vertical="center"/>
    </xf>
    <xf numFmtId="0" fontId="30" fillId="0" borderId="47" xfId="1" applyNumberFormat="1" applyFont="1" applyFill="1" applyBorder="1" applyAlignment="1">
      <alignment horizontal="center" vertical="center"/>
    </xf>
    <xf numFmtId="0" fontId="30" fillId="5" borderId="48" xfId="1" applyFont="1" applyFill="1" applyBorder="1" applyAlignment="1">
      <alignment horizontal="center" vertical="center"/>
    </xf>
    <xf numFmtId="0" fontId="30" fillId="0" borderId="49" xfId="1" applyNumberFormat="1" applyFont="1" applyFill="1" applyBorder="1" applyAlignment="1">
      <alignment horizontal="center" vertical="center"/>
    </xf>
    <xf numFmtId="0" fontId="29" fillId="0" borderId="50" xfId="1" applyFont="1" applyBorder="1" applyAlignment="1">
      <alignment vertical="center"/>
    </xf>
    <xf numFmtId="0" fontId="30" fillId="8" borderId="51" xfId="1" applyFont="1" applyFill="1" applyBorder="1" applyAlignment="1">
      <alignment horizontal="center" vertical="center"/>
    </xf>
    <xf numFmtId="0" fontId="30" fillId="0" borderId="52" xfId="1" applyFont="1" applyFill="1" applyBorder="1" applyAlignment="1">
      <alignment horizontal="center" vertical="center"/>
    </xf>
    <xf numFmtId="0" fontId="30" fillId="10" borderId="53" xfId="1" applyFont="1" applyFill="1" applyBorder="1" applyAlignment="1">
      <alignment horizontal="center" vertical="center"/>
    </xf>
    <xf numFmtId="0" fontId="30" fillId="0" borderId="54" xfId="1" applyFont="1" applyFill="1" applyBorder="1" applyAlignment="1">
      <alignment horizontal="center" vertical="center"/>
    </xf>
    <xf numFmtId="0" fontId="30" fillId="0" borderId="56" xfId="1" applyNumberFormat="1" applyFont="1" applyFill="1" applyBorder="1" applyAlignment="1">
      <alignment horizontal="center" vertical="center"/>
    </xf>
    <xf numFmtId="0" fontId="29" fillId="9" borderId="18" xfId="1" applyFont="1" applyFill="1" applyBorder="1" applyAlignment="1">
      <alignment vertical="center"/>
    </xf>
    <xf numFmtId="0" fontId="30" fillId="9" borderId="62" xfId="1" applyFont="1" applyFill="1" applyBorder="1" applyAlignment="1">
      <alignment horizontal="center" vertical="center"/>
    </xf>
    <xf numFmtId="0" fontId="30" fillId="9" borderId="63" xfId="1" applyFont="1" applyFill="1" applyBorder="1" applyAlignment="1">
      <alignment horizontal="center" vertical="center"/>
    </xf>
    <xf numFmtId="0" fontId="30" fillId="9" borderId="21" xfId="1" applyFont="1" applyFill="1" applyBorder="1" applyAlignment="1">
      <alignment horizontal="center" vertical="center"/>
    </xf>
    <xf numFmtId="0" fontId="30" fillId="9" borderId="0" xfId="1" applyNumberFormat="1" applyFont="1" applyFill="1" applyBorder="1" applyAlignment="1">
      <alignment horizontal="center" vertical="center"/>
    </xf>
    <xf numFmtId="0" fontId="17" fillId="0" borderId="25" xfId="1" applyFont="1" applyFill="1" applyBorder="1" applyAlignment="1">
      <alignment horizontal="center" vertical="center"/>
    </xf>
    <xf numFmtId="0" fontId="30" fillId="9" borderId="65" xfId="1" applyFont="1" applyFill="1" applyBorder="1" applyAlignment="1">
      <alignment horizontal="center" vertical="center"/>
    </xf>
    <xf numFmtId="0" fontId="30" fillId="9" borderId="24" xfId="1" applyNumberFormat="1" applyFont="1" applyFill="1" applyBorder="1" applyAlignment="1">
      <alignment horizontal="center" vertical="center"/>
    </xf>
    <xf numFmtId="0" fontId="30" fillId="9" borderId="25" xfId="1" applyNumberFormat="1" applyFont="1" applyFill="1" applyBorder="1" applyAlignment="1">
      <alignment horizontal="center" vertical="center"/>
    </xf>
    <xf numFmtId="0" fontId="30" fillId="9" borderId="26" xfId="1" applyNumberFormat="1" applyFont="1" applyFill="1" applyBorder="1" applyAlignment="1">
      <alignment horizontal="center" vertical="center"/>
    </xf>
    <xf numFmtId="0" fontId="30" fillId="9" borderId="9" xfId="1" applyFont="1" applyFill="1" applyBorder="1" applyAlignment="1">
      <alignment horizontal="center" vertical="center"/>
    </xf>
    <xf numFmtId="0" fontId="30" fillId="0" borderId="68" xfId="1" applyFont="1" applyBorder="1" applyAlignment="1">
      <alignment horizontal="center" vertical="center"/>
    </xf>
    <xf numFmtId="0" fontId="30" fillId="0" borderId="69" xfId="1" applyFont="1" applyBorder="1" applyAlignment="1">
      <alignment horizontal="center" vertical="center"/>
    </xf>
    <xf numFmtId="0" fontId="30" fillId="0" borderId="30" xfId="1" applyFont="1" applyBorder="1" applyAlignment="1">
      <alignment horizontal="center" vertical="center"/>
    </xf>
    <xf numFmtId="0" fontId="30" fillId="0" borderId="71" xfId="1" applyFont="1" applyBorder="1" applyAlignment="1">
      <alignment horizontal="center" vertical="center"/>
    </xf>
    <xf numFmtId="0" fontId="30" fillId="0" borderId="39" xfId="1" applyFont="1" applyBorder="1" applyAlignment="1">
      <alignment horizontal="center" vertical="center"/>
    </xf>
    <xf numFmtId="0" fontId="29" fillId="0" borderId="18" xfId="1" applyFont="1" applyBorder="1" applyAlignment="1">
      <alignment vertical="center"/>
    </xf>
    <xf numFmtId="0" fontId="30" fillId="0" borderId="77" xfId="1" applyFont="1" applyBorder="1" applyAlignment="1">
      <alignment horizontal="center" vertical="center"/>
    </xf>
    <xf numFmtId="0" fontId="30" fillId="0" borderId="78" xfId="1" applyFont="1" applyBorder="1" applyAlignment="1">
      <alignment horizontal="center" vertical="center"/>
    </xf>
    <xf numFmtId="0" fontId="30" fillId="0" borderId="52" xfId="1" applyFont="1" applyBorder="1" applyAlignment="1">
      <alignment horizontal="center" vertical="center"/>
    </xf>
    <xf numFmtId="0" fontId="30" fillId="0" borderId="84" xfId="1" applyFont="1" applyBorder="1" applyAlignment="1">
      <alignment horizontal="center" vertical="center"/>
    </xf>
    <xf numFmtId="0" fontId="30" fillId="2" borderId="29" xfId="1" applyNumberFormat="1" applyFont="1" applyFill="1" applyBorder="1" applyAlignment="1">
      <alignment horizontal="center" vertical="center"/>
    </xf>
    <xf numFmtId="0" fontId="30" fillId="11" borderId="29" xfId="1" applyNumberFormat="1" applyFont="1" applyFill="1" applyBorder="1" applyAlignment="1">
      <alignment horizontal="center" vertical="center"/>
    </xf>
    <xf numFmtId="0" fontId="30" fillId="2" borderId="41" xfId="1" applyFont="1" applyFill="1" applyBorder="1" applyAlignment="1">
      <alignment horizontal="center" vertical="center"/>
    </xf>
    <xf numFmtId="0" fontId="30" fillId="11" borderId="41" xfId="1" applyFont="1" applyFill="1" applyBorder="1" applyAlignment="1">
      <alignment horizontal="center" vertical="center"/>
    </xf>
    <xf numFmtId="0" fontId="30" fillId="2" borderId="51" xfId="1" applyFont="1" applyFill="1" applyBorder="1" applyAlignment="1">
      <alignment horizontal="center" vertical="center"/>
    </xf>
    <xf numFmtId="0" fontId="30" fillId="0" borderId="25" xfId="1" applyFont="1" applyFill="1" applyBorder="1" applyAlignment="1">
      <alignment horizontal="center" vertical="center"/>
    </xf>
    <xf numFmtId="0" fontId="31" fillId="9" borderId="43" xfId="1" applyFont="1" applyFill="1" applyBorder="1" applyAlignment="1">
      <alignment horizontal="center" vertical="center"/>
    </xf>
    <xf numFmtId="0" fontId="31" fillId="10" borderId="43" xfId="1" applyFont="1" applyFill="1" applyBorder="1" applyAlignment="1">
      <alignment horizontal="center" vertical="center"/>
    </xf>
    <xf numFmtId="0" fontId="31" fillId="10" borderId="53" xfId="1" applyFont="1" applyFill="1" applyBorder="1" applyAlignment="1">
      <alignment horizontal="center" vertical="center"/>
    </xf>
    <xf numFmtId="0" fontId="31" fillId="9" borderId="62" xfId="1" applyFont="1" applyFill="1" applyBorder="1" applyAlignment="1">
      <alignment horizontal="center" vertical="center"/>
    </xf>
    <xf numFmtId="0" fontId="31" fillId="9" borderId="63" xfId="1" applyFont="1" applyFill="1" applyBorder="1" applyAlignment="1">
      <alignment horizontal="center" vertical="center"/>
    </xf>
    <xf numFmtId="0" fontId="31" fillId="9" borderId="21" xfId="1" applyFont="1" applyFill="1" applyBorder="1" applyAlignment="1">
      <alignment horizontal="center" vertical="center"/>
    </xf>
    <xf numFmtId="0" fontId="31" fillId="9" borderId="65" xfId="1" applyFont="1" applyFill="1" applyBorder="1" applyAlignment="1">
      <alignment horizontal="center" vertical="center"/>
    </xf>
    <xf numFmtId="0" fontId="31" fillId="9" borderId="24" xfId="1" applyNumberFormat="1" applyFont="1" applyFill="1" applyBorder="1" applyAlignment="1">
      <alignment horizontal="center" vertical="center"/>
    </xf>
    <xf numFmtId="0" fontId="31" fillId="9" borderId="0" xfId="1" applyNumberFormat="1" applyFont="1" applyFill="1" applyBorder="1" applyAlignment="1">
      <alignment horizontal="center" vertical="center"/>
    </xf>
    <xf numFmtId="0" fontId="31" fillId="9" borderId="25" xfId="1" applyNumberFormat="1" applyFont="1" applyFill="1" applyBorder="1" applyAlignment="1">
      <alignment horizontal="center" vertical="center"/>
    </xf>
    <xf numFmtId="0" fontId="31" fillId="0" borderId="68" xfId="1" applyFont="1" applyBorder="1" applyAlignment="1">
      <alignment horizontal="center" vertical="center"/>
    </xf>
    <xf numFmtId="0" fontId="31" fillId="0" borderId="69" xfId="1" applyFont="1" applyBorder="1" applyAlignment="1">
      <alignment horizontal="center" vertical="center"/>
    </xf>
    <xf numFmtId="0" fontId="31" fillId="0" borderId="71" xfId="1" applyFont="1" applyBorder="1" applyAlignment="1">
      <alignment horizontal="center" vertical="center"/>
    </xf>
    <xf numFmtId="0" fontId="31" fillId="0" borderId="77" xfId="1" applyFont="1" applyBorder="1" applyAlignment="1">
      <alignment horizontal="center" vertical="center"/>
    </xf>
    <xf numFmtId="0" fontId="31" fillId="0" borderId="78" xfId="1" applyFont="1" applyBorder="1" applyAlignment="1">
      <alignment horizontal="center" vertical="center"/>
    </xf>
    <xf numFmtId="0" fontId="31" fillId="9" borderId="53" xfId="1" applyFont="1" applyFill="1" applyBorder="1" applyAlignment="1">
      <alignment horizontal="center" vertical="center"/>
    </xf>
    <xf numFmtId="0" fontId="31" fillId="9" borderId="85" xfId="1" applyNumberFormat="1" applyFont="1" applyFill="1" applyBorder="1" applyAlignment="1">
      <alignment horizontal="center" vertical="center"/>
    </xf>
    <xf numFmtId="0" fontId="31" fillId="9" borderId="86" xfId="1" applyNumberFormat="1" applyFont="1" applyFill="1" applyBorder="1" applyAlignment="1">
      <alignment horizontal="center" vertical="center"/>
    </xf>
    <xf numFmtId="0" fontId="31" fillId="9" borderId="87" xfId="1" applyNumberFormat="1" applyFont="1" applyFill="1" applyBorder="1" applyAlignment="1">
      <alignment horizontal="center" vertical="center"/>
    </xf>
    <xf numFmtId="0" fontId="30" fillId="8" borderId="88" xfId="1" applyNumberFormat="1" applyFont="1" applyFill="1" applyBorder="1" applyAlignment="1">
      <alignment horizontal="center" vertical="center"/>
    </xf>
    <xf numFmtId="0" fontId="30" fillId="2" borderId="88" xfId="1" applyNumberFormat="1" applyFont="1" applyFill="1" applyBorder="1" applyAlignment="1">
      <alignment horizontal="center" vertical="center"/>
    </xf>
    <xf numFmtId="0" fontId="30" fillId="11" borderId="88" xfId="1" applyNumberFormat="1" applyFont="1" applyFill="1" applyBorder="1" applyAlignment="1">
      <alignment horizontal="center" vertical="center"/>
    </xf>
    <xf numFmtId="0" fontId="31" fillId="9" borderId="89" xfId="1" applyFont="1" applyFill="1" applyBorder="1" applyAlignment="1">
      <alignment horizontal="center" vertical="center"/>
    </xf>
    <xf numFmtId="0" fontId="31" fillId="9" borderId="90" xfId="1" applyFont="1" applyFill="1" applyBorder="1" applyAlignment="1">
      <alignment horizontal="center" vertical="center"/>
    </xf>
    <xf numFmtId="0" fontId="31" fillId="9" borderId="91" xfId="1" applyFont="1" applyFill="1" applyBorder="1" applyAlignment="1">
      <alignment horizontal="center" vertical="center"/>
    </xf>
    <xf numFmtId="0" fontId="30" fillId="8" borderId="41" xfId="1" applyNumberFormat="1" applyFont="1" applyFill="1" applyBorder="1" applyAlignment="1">
      <alignment horizontal="center" vertical="center"/>
    </xf>
    <xf numFmtId="0" fontId="30" fillId="2" borderId="41" xfId="1" applyNumberFormat="1" applyFont="1" applyFill="1" applyBorder="1" applyAlignment="1">
      <alignment horizontal="center" vertical="center"/>
    </xf>
    <xf numFmtId="0" fontId="31" fillId="9" borderId="92" xfId="1" applyFont="1" applyFill="1" applyBorder="1" applyAlignment="1">
      <alignment horizontal="center" vertical="center"/>
    </xf>
    <xf numFmtId="0" fontId="31" fillId="9" borderId="93" xfId="1" applyFont="1" applyFill="1" applyBorder="1" applyAlignment="1">
      <alignment horizontal="center" vertical="center"/>
    </xf>
    <xf numFmtId="0" fontId="31" fillId="9" borderId="94" xfId="1" applyFont="1" applyFill="1" applyBorder="1" applyAlignment="1">
      <alignment horizontal="center" vertical="center"/>
    </xf>
    <xf numFmtId="0" fontId="31" fillId="9" borderId="68" xfId="1" applyFont="1" applyFill="1" applyBorder="1" applyAlignment="1">
      <alignment horizontal="center" vertical="center"/>
    </xf>
    <xf numFmtId="0" fontId="31" fillId="9" borderId="77" xfId="1" applyFont="1" applyFill="1" applyBorder="1" applyAlignment="1">
      <alignment horizontal="center" vertical="center"/>
    </xf>
    <xf numFmtId="0" fontId="29" fillId="0" borderId="74" xfId="1" applyFont="1" applyBorder="1" applyAlignment="1">
      <alignment vertical="center"/>
    </xf>
    <xf numFmtId="0" fontId="4" fillId="2" borderId="0" xfId="1" applyFont="1" applyFill="1"/>
    <xf numFmtId="0" fontId="33" fillId="2" borderId="0" xfId="1" applyFont="1" applyFill="1"/>
    <xf numFmtId="0" fontId="1" fillId="0" borderId="0" xfId="1" applyFont="1" applyFill="1" applyBorder="1" applyAlignment="1">
      <alignment wrapText="1"/>
    </xf>
    <xf numFmtId="0" fontId="1" fillId="2" borderId="0" xfId="1" applyFont="1" applyFill="1" applyBorder="1" applyAlignment="1">
      <alignment wrapText="1"/>
    </xf>
    <xf numFmtId="0" fontId="32" fillId="2" borderId="0" xfId="1" applyFont="1" applyFill="1" applyAlignment="1">
      <alignment horizontal="center" vertical="center"/>
    </xf>
    <xf numFmtId="0" fontId="30" fillId="0" borderId="72" xfId="1" applyFont="1" applyBorder="1" applyAlignment="1">
      <alignment horizontal="center" vertical="center"/>
    </xf>
    <xf numFmtId="0" fontId="30" fillId="0" borderId="30" xfId="1" applyFont="1" applyBorder="1" applyAlignment="1">
      <alignment horizontal="center" vertical="center"/>
    </xf>
    <xf numFmtId="0" fontId="30" fillId="0" borderId="71" xfId="1" applyFont="1" applyBorder="1" applyAlignment="1">
      <alignment horizontal="center" vertical="center"/>
    </xf>
    <xf numFmtId="0" fontId="31" fillId="0" borderId="66" xfId="1" applyFont="1" applyBorder="1" applyAlignment="1">
      <alignment horizontal="center" vertical="center"/>
    </xf>
    <xf numFmtId="0" fontId="31" fillId="0" borderId="67" xfId="1" applyFont="1" applyBorder="1" applyAlignment="1">
      <alignment horizontal="center" vertical="center"/>
    </xf>
    <xf numFmtId="0" fontId="30" fillId="0" borderId="79" xfId="1" applyFont="1" applyBorder="1" applyAlignment="1">
      <alignment horizontal="center" vertical="center"/>
    </xf>
    <xf numFmtId="0" fontId="30" fillId="0" borderId="80" xfId="1" applyFont="1" applyBorder="1" applyAlignment="1">
      <alignment horizontal="center" vertical="center"/>
    </xf>
    <xf numFmtId="0" fontId="30" fillId="0" borderId="81" xfId="1" applyFont="1" applyBorder="1" applyAlignment="1">
      <alignment horizontal="center" vertical="center"/>
    </xf>
    <xf numFmtId="0" fontId="30" fillId="0" borderId="52" xfId="1" applyFont="1" applyBorder="1" applyAlignment="1">
      <alignment horizontal="center" vertical="center"/>
    </xf>
    <xf numFmtId="0" fontId="30" fillId="0" borderId="82" xfId="1" applyFont="1" applyBorder="1" applyAlignment="1">
      <alignment horizontal="center" vertical="center"/>
    </xf>
    <xf numFmtId="0" fontId="30" fillId="7" borderId="35" xfId="1" applyNumberFormat="1" applyFont="1" applyFill="1" applyBorder="1" applyAlignment="1">
      <alignment horizontal="center" vertical="center"/>
    </xf>
    <xf numFmtId="0" fontId="30" fillId="7" borderId="36" xfId="1" applyNumberFormat="1" applyFont="1" applyFill="1" applyBorder="1" applyAlignment="1">
      <alignment horizontal="center" vertical="center"/>
    </xf>
    <xf numFmtId="0" fontId="30" fillId="7" borderId="37" xfId="1" applyNumberFormat="1" applyFont="1" applyFill="1" applyBorder="1" applyAlignment="1">
      <alignment horizontal="center" vertical="center"/>
    </xf>
    <xf numFmtId="0" fontId="30" fillId="7" borderId="24" xfId="1" applyNumberFormat="1" applyFont="1" applyFill="1" applyBorder="1" applyAlignment="1">
      <alignment horizontal="center" vertical="center"/>
    </xf>
    <xf numFmtId="0" fontId="30" fillId="7" borderId="0" xfId="1" applyNumberFormat="1" applyFont="1" applyFill="1" applyBorder="1" applyAlignment="1">
      <alignment horizontal="center" vertical="center"/>
    </xf>
    <xf numFmtId="0" fontId="30" fillId="7" borderId="25" xfId="1" applyNumberFormat="1" applyFont="1" applyFill="1" applyBorder="1" applyAlignment="1">
      <alignment horizontal="center" vertical="center"/>
    </xf>
    <xf numFmtId="0" fontId="30" fillId="7" borderId="57" xfId="1" applyNumberFormat="1" applyFont="1" applyFill="1" applyBorder="1" applyAlignment="1">
      <alignment horizontal="center" vertical="center"/>
    </xf>
    <xf numFmtId="0" fontId="30" fillId="7" borderId="58" xfId="1" applyNumberFormat="1" applyFont="1" applyFill="1" applyBorder="1" applyAlignment="1">
      <alignment horizontal="center" vertical="center"/>
    </xf>
    <xf numFmtId="0" fontId="30" fillId="7" borderId="59" xfId="1" applyNumberFormat="1" applyFont="1" applyFill="1" applyBorder="1" applyAlignment="1">
      <alignment horizontal="center" vertical="center"/>
    </xf>
    <xf numFmtId="0" fontId="30" fillId="7" borderId="39" xfId="1" applyFont="1" applyFill="1" applyBorder="1" applyAlignment="1">
      <alignment horizontal="center" vertical="center"/>
    </xf>
    <xf numFmtId="0" fontId="30" fillId="7" borderId="9" xfId="1" applyFont="1" applyFill="1" applyBorder="1" applyAlignment="1">
      <alignment horizontal="center" vertical="center"/>
    </xf>
    <xf numFmtId="0" fontId="30" fillId="7" borderId="61" xfId="1" applyFont="1" applyFill="1" applyBorder="1" applyAlignment="1">
      <alignment horizontal="center" vertical="center"/>
    </xf>
    <xf numFmtId="0" fontId="30" fillId="0" borderId="62" xfId="1" applyFont="1" applyFill="1" applyBorder="1" applyAlignment="1">
      <alignment horizontal="center" vertical="center"/>
    </xf>
    <xf numFmtId="0" fontId="30" fillId="0" borderId="64" xfId="1" applyFont="1" applyFill="1" applyBorder="1" applyAlignment="1">
      <alignment horizontal="center" vertical="center"/>
    </xf>
    <xf numFmtId="0" fontId="30" fillId="0" borderId="70" xfId="1" applyFont="1" applyBorder="1" applyAlignment="1">
      <alignment horizontal="center" vertical="center"/>
    </xf>
    <xf numFmtId="0" fontId="30" fillId="0" borderId="32" xfId="1" applyFont="1" applyBorder="1" applyAlignment="1">
      <alignment horizontal="center" vertical="center"/>
    </xf>
    <xf numFmtId="0" fontId="28" fillId="0" borderId="27" xfId="1" applyFont="1" applyBorder="1" applyAlignment="1">
      <alignment horizontal="center" vertical="center"/>
    </xf>
    <xf numFmtId="0" fontId="28" fillId="0" borderId="18" xfId="1" applyFont="1" applyBorder="1" applyAlignment="1">
      <alignment horizontal="center" vertical="center"/>
    </xf>
    <xf numFmtId="0" fontId="28" fillId="0" borderId="74" xfId="1" applyFont="1" applyBorder="1" applyAlignment="1">
      <alignment horizontal="center" vertical="center"/>
    </xf>
    <xf numFmtId="0" fontId="30" fillId="0" borderId="33" xfId="1" applyNumberFormat="1" applyFont="1" applyFill="1" applyBorder="1" applyAlignment="1">
      <alignment horizontal="center" vertical="center"/>
    </xf>
    <xf numFmtId="0" fontId="30" fillId="0" borderId="45" xfId="1" applyNumberFormat="1" applyFont="1" applyFill="1" applyBorder="1" applyAlignment="1">
      <alignment horizontal="center" vertical="center"/>
    </xf>
    <xf numFmtId="0" fontId="30" fillId="0" borderId="55" xfId="1" applyNumberFormat="1" applyFont="1" applyFill="1" applyBorder="1" applyAlignment="1">
      <alignment horizontal="center" vertical="center"/>
    </xf>
    <xf numFmtId="0" fontId="31" fillId="9" borderId="75" xfId="1" applyFont="1" applyFill="1" applyBorder="1" applyAlignment="1">
      <alignment horizontal="center" vertical="center"/>
    </xf>
    <xf numFmtId="0" fontId="31" fillId="9" borderId="76" xfId="1" applyFont="1" applyFill="1" applyBorder="1" applyAlignment="1">
      <alignment horizontal="center" vertical="center"/>
    </xf>
    <xf numFmtId="0" fontId="31" fillId="9" borderId="66" xfId="1" applyFont="1" applyFill="1" applyBorder="1" applyAlignment="1">
      <alignment horizontal="center" vertical="center"/>
    </xf>
    <xf numFmtId="0" fontId="31" fillId="9" borderId="67" xfId="1" applyFont="1" applyFill="1" applyBorder="1" applyAlignment="1">
      <alignment horizontal="center" vertical="center"/>
    </xf>
    <xf numFmtId="0" fontId="31" fillId="0" borderId="75" xfId="1" applyFont="1" applyBorder="1" applyAlignment="1">
      <alignment horizontal="center" vertical="center"/>
    </xf>
    <xf numFmtId="0" fontId="31" fillId="0" borderId="76" xfId="1" applyFont="1" applyBorder="1" applyAlignment="1">
      <alignment horizontal="center" vertical="center"/>
    </xf>
    <xf numFmtId="0" fontId="30" fillId="0" borderId="75" xfId="1" applyFont="1" applyBorder="1" applyAlignment="1">
      <alignment horizontal="center" vertical="center"/>
    </xf>
    <xf numFmtId="0" fontId="30" fillId="0" borderId="76" xfId="1" applyFont="1" applyBorder="1" applyAlignment="1">
      <alignment horizontal="center" vertical="center"/>
    </xf>
    <xf numFmtId="0" fontId="30" fillId="0" borderId="66" xfId="1" applyFont="1" applyBorder="1" applyAlignment="1">
      <alignment horizontal="center" vertical="center"/>
    </xf>
    <xf numFmtId="0" fontId="30" fillId="0" borderId="67" xfId="1" applyFont="1" applyBorder="1" applyAlignment="1">
      <alignment horizontal="center" vertical="center"/>
    </xf>
    <xf numFmtId="0" fontId="30" fillId="0" borderId="73" xfId="1" applyFont="1" applyBorder="1" applyAlignment="1">
      <alignment horizontal="center" vertical="center"/>
    </xf>
    <xf numFmtId="0" fontId="30" fillId="0" borderId="81" xfId="1" applyFont="1" applyBorder="1" applyAlignment="1">
      <alignment horizontal="center" vertical="center" wrapText="1"/>
    </xf>
    <xf numFmtId="0" fontId="30" fillId="0" borderId="52" xfId="1" applyFont="1" applyBorder="1" applyAlignment="1">
      <alignment horizontal="center" vertical="center" wrapText="1"/>
    </xf>
    <xf numFmtId="0" fontId="30" fillId="0" borderId="83" xfId="1" applyFont="1" applyBorder="1" applyAlignment="1">
      <alignment horizontal="center" vertical="center" wrapText="1"/>
    </xf>
    <xf numFmtId="0" fontId="30" fillId="7" borderId="38" xfId="1" applyNumberFormat="1" applyFont="1" applyFill="1" applyBorder="1" applyAlignment="1">
      <alignment horizontal="center" vertical="center"/>
    </xf>
    <xf numFmtId="0" fontId="30" fillId="7" borderId="26" xfId="1" applyNumberFormat="1" applyFont="1" applyFill="1" applyBorder="1" applyAlignment="1">
      <alignment horizontal="center" vertical="center"/>
    </xf>
    <xf numFmtId="0" fontId="30" fillId="7" borderId="60" xfId="1" applyNumberFormat="1" applyFont="1" applyFill="1" applyBorder="1" applyAlignment="1">
      <alignment horizontal="center" vertical="center"/>
    </xf>
    <xf numFmtId="0" fontId="17" fillId="0" borderId="62" xfId="1" applyFont="1" applyFill="1" applyBorder="1" applyAlignment="1">
      <alignment horizontal="center"/>
    </xf>
    <xf numFmtId="0" fontId="17" fillId="0" borderId="64" xfId="1" applyFont="1" applyFill="1" applyBorder="1" applyAlignment="1">
      <alignment horizontal="center"/>
    </xf>
    <xf numFmtId="0" fontId="28" fillId="0" borderId="16" xfId="1" applyFont="1" applyBorder="1" applyAlignment="1">
      <alignment horizontal="center" vertical="center" wrapText="1"/>
    </xf>
    <xf numFmtId="0" fontId="28" fillId="0" borderId="12" xfId="1" applyFont="1" applyBorder="1" applyAlignment="1">
      <alignment horizontal="center" vertical="center" wrapText="1"/>
    </xf>
    <xf numFmtId="0" fontId="28" fillId="0" borderId="15" xfId="1" applyFont="1" applyBorder="1" applyAlignment="1">
      <alignment horizontal="center" vertical="center" wrapText="1"/>
    </xf>
    <xf numFmtId="0" fontId="28" fillId="0" borderId="17" xfId="1" applyFont="1" applyBorder="1" applyAlignment="1">
      <alignment horizontal="center" vertical="center" wrapText="1"/>
    </xf>
    <xf numFmtId="0" fontId="26" fillId="5" borderId="3" xfId="1" applyFont="1" applyFill="1" applyBorder="1" applyAlignment="1">
      <alignment horizontal="center" vertical="center" wrapText="1"/>
    </xf>
    <xf numFmtId="0" fontId="26" fillId="5" borderId="4" xfId="1" applyFont="1" applyFill="1" applyBorder="1" applyAlignment="1">
      <alignment horizontal="center" vertical="center" wrapText="1"/>
    </xf>
    <xf numFmtId="0" fontId="26" fillId="5" borderId="6" xfId="1" applyFont="1" applyFill="1" applyBorder="1" applyAlignment="1">
      <alignment horizontal="center" vertical="center" wrapText="1"/>
    </xf>
    <xf numFmtId="0" fontId="26" fillId="5" borderId="7" xfId="1" applyFont="1" applyFill="1" applyBorder="1" applyAlignment="1">
      <alignment horizontal="center" vertical="center" wrapText="1"/>
    </xf>
    <xf numFmtId="0" fontId="26" fillId="6" borderId="5" xfId="1" applyFont="1" applyFill="1" applyBorder="1" applyAlignment="1">
      <alignment horizontal="center" vertical="center" wrapText="1"/>
    </xf>
    <xf numFmtId="0" fontId="26" fillId="6" borderId="8" xfId="1" applyFont="1" applyFill="1" applyBorder="1" applyAlignment="1">
      <alignment horizontal="center" vertical="center" wrapText="1"/>
    </xf>
    <xf numFmtId="0" fontId="26" fillId="2" borderId="9" xfId="1" applyFont="1" applyFill="1" applyBorder="1" applyAlignment="1">
      <alignment horizontal="center" vertical="center"/>
    </xf>
    <xf numFmtId="0" fontId="26" fillId="2" borderId="0" xfId="1" applyFont="1" applyFill="1" applyBorder="1" applyAlignment="1">
      <alignment horizontal="center" vertical="center"/>
    </xf>
    <xf numFmtId="0" fontId="28" fillId="0" borderId="11" xfId="1" applyFont="1" applyBorder="1" applyAlignment="1">
      <alignment horizontal="center" vertical="center"/>
    </xf>
    <xf numFmtId="0" fontId="28" fillId="0" borderId="12" xfId="1" applyFont="1" applyBorder="1" applyAlignment="1">
      <alignment horizontal="center" vertical="center"/>
    </xf>
    <xf numFmtId="0" fontId="28" fillId="0" borderId="13" xfId="1" applyFont="1" applyBorder="1" applyAlignment="1">
      <alignment horizontal="center" vertical="center"/>
    </xf>
    <xf numFmtId="0" fontId="28" fillId="7" borderId="12" xfId="1" applyFont="1" applyFill="1" applyBorder="1" applyAlignment="1">
      <alignment horizontal="center" vertical="center"/>
    </xf>
    <xf numFmtId="0" fontId="28" fillId="7" borderId="15" xfId="1" applyFont="1" applyFill="1" applyBorder="1" applyAlignment="1">
      <alignment horizontal="center" vertical="center"/>
    </xf>
    <xf numFmtId="0" fontId="28" fillId="0" borderId="16" xfId="1" applyFont="1" applyBorder="1" applyAlignment="1">
      <alignment horizontal="center" vertical="center"/>
    </xf>
    <xf numFmtId="0" fontId="1" fillId="0" borderId="12" xfId="1" applyFont="1" applyBorder="1"/>
    <xf numFmtId="0" fontId="1" fillId="0" borderId="15" xfId="1" applyFont="1" applyBorder="1"/>
    <xf numFmtId="0" fontId="28" fillId="0" borderId="15" xfId="1" applyFont="1" applyBorder="1" applyAlignment="1">
      <alignment horizontal="center" vertical="center"/>
    </xf>
    <xf numFmtId="0" fontId="17" fillId="2" borderId="0" xfId="1" applyFont="1" applyFill="1" applyBorder="1" applyAlignment="1">
      <alignment horizontal="center" vertical="top" wrapText="1"/>
    </xf>
    <xf numFmtId="0" fontId="16" fillId="2" borderId="0" xfId="1" applyFont="1" applyFill="1" applyBorder="1" applyAlignment="1">
      <alignment horizontal="center" vertical="top" wrapText="1"/>
    </xf>
    <xf numFmtId="0" fontId="14" fillId="2" borderId="0" xfId="1" applyFont="1" applyFill="1" applyAlignment="1">
      <alignment horizontal="center"/>
    </xf>
    <xf numFmtId="0" fontId="20" fillId="2" borderId="0" xfId="1" applyFont="1" applyFill="1" applyAlignment="1">
      <alignment horizontal="right"/>
    </xf>
    <xf numFmtId="0" fontId="20" fillId="2" borderId="0" xfId="1" applyFont="1" applyFill="1" applyAlignment="1">
      <alignment horizontal="left"/>
    </xf>
    <xf numFmtId="0" fontId="1" fillId="0" borderId="0" xfId="1" applyFont="1" applyAlignment="1">
      <alignment horizontal="center"/>
    </xf>
    <xf numFmtId="0" fontId="7" fillId="2" borderId="0" xfId="2" applyFill="1" applyBorder="1" applyAlignment="1" applyProtection="1">
      <alignment horizontal="left" vertical="top" wrapText="1"/>
    </xf>
    <xf numFmtId="0" fontId="8" fillId="2" borderId="0" xfId="2" applyFont="1" applyFill="1" applyBorder="1" applyAlignment="1" applyProtection="1">
      <alignment horizontal="left" vertical="top" wrapText="1"/>
    </xf>
    <xf numFmtId="0" fontId="1" fillId="3" borderId="1" xfId="1" applyFont="1" applyFill="1" applyBorder="1" applyAlignment="1">
      <alignment horizontal="center" wrapText="1"/>
    </xf>
    <xf numFmtId="0" fontId="1" fillId="3" borderId="2" xfId="1" applyFont="1" applyFill="1" applyBorder="1" applyAlignment="1">
      <alignment horizontal="center" wrapText="1"/>
    </xf>
    <xf numFmtId="0" fontId="1" fillId="3" borderId="95" xfId="1" applyFont="1" applyFill="1" applyBorder="1" applyAlignment="1">
      <alignment horizontal="center" wrapText="1"/>
    </xf>
    <xf numFmtId="0" fontId="9" fillId="2" borderId="0" xfId="1" applyFont="1" applyFill="1" applyAlignment="1">
      <alignment horizontal="center" vertical="center"/>
    </xf>
    <xf numFmtId="0" fontId="10" fillId="2" borderId="0" xfId="2" applyFont="1" applyFill="1" applyBorder="1" applyAlignment="1" applyProtection="1">
      <alignment vertical="top" wrapText="1"/>
    </xf>
    <xf numFmtId="0" fontId="12" fillId="2" borderId="0" xfId="1" applyFont="1" applyFill="1" applyAlignment="1">
      <alignment horizontal="center" vertical="center"/>
    </xf>
    <xf numFmtId="0" fontId="13" fillId="2" borderId="0" xfId="1" applyFont="1" applyFill="1" applyBorder="1" applyAlignment="1">
      <alignment wrapText="1"/>
    </xf>
    <xf numFmtId="0" fontId="14" fillId="2" borderId="0" xfId="1" applyFont="1" applyFill="1" applyAlignment="1">
      <alignment horizontal="center" vertical="center" wrapText="1"/>
    </xf>
    <xf numFmtId="0" fontId="2" fillId="0" borderId="0" xfId="1" applyAlignment="1">
      <alignment horizontal="center"/>
    </xf>
    <xf numFmtId="0" fontId="2" fillId="3" borderId="1" xfId="1" applyFill="1" applyBorder="1" applyAlignment="1">
      <alignment horizontal="center" wrapText="1"/>
    </xf>
  </cellXfs>
  <cellStyles count="47">
    <cellStyle name="Euro" xfId="3"/>
    <cellStyle name="Euro 2" xfId="4"/>
    <cellStyle name="Euro_Compatbilité Restauration" xfId="5"/>
    <cellStyle name="Lien hypertexte" xfId="2" builtinId="8"/>
    <cellStyle name="Lien hypertexte visité" xfId="45" builtinId="9" hidden="1"/>
    <cellStyle name="Lien hypertexte visité" xfId="46" builtinId="9" hidden="1"/>
    <cellStyle name="Monétaire 2" xfId="6"/>
    <cellStyle name="Monétaire 3" xfId="7"/>
    <cellStyle name="Normal" xfId="0" builtinId="0"/>
    <cellStyle name="Normal 10" xfId="8"/>
    <cellStyle name="Normal 11" xfId="9"/>
    <cellStyle name="Normal 12" xfId="10"/>
    <cellStyle name="Normal 13" xfId="11"/>
    <cellStyle name="Normal 14" xfId="12"/>
    <cellStyle name="Normal 15" xfId="13"/>
    <cellStyle name="Normal 16" xfId="14"/>
    <cellStyle name="Normal 17" xfId="15"/>
    <cellStyle name="Normal 18" xfId="16"/>
    <cellStyle name="Normal 19" xfId="17"/>
    <cellStyle name="Normal 2" xfId="1"/>
    <cellStyle name="Normal 2 2" xfId="18"/>
    <cellStyle name="Normal 2 3" xfId="19"/>
    <cellStyle name="Normal 20" xfId="20"/>
    <cellStyle name="Normal 21" xfId="21"/>
    <cellStyle name="Normal 22" xfId="22"/>
    <cellStyle name="Normal 23" xfId="23"/>
    <cellStyle name="Normal 24" xfId="24"/>
    <cellStyle name="Normal 25" xfId="25"/>
    <cellStyle name="Normal 26" xfId="26"/>
    <cellStyle name="Normal 28" xfId="27"/>
    <cellStyle name="Normal 29" xfId="28"/>
    <cellStyle name="Normal 3" xfId="29"/>
    <cellStyle name="Normal 3 2" xfId="30"/>
    <cellStyle name="Normal 30" xfId="31"/>
    <cellStyle name="Normal 31" xfId="32"/>
    <cellStyle name="Normal 32" xfId="33"/>
    <cellStyle name="Normal 33" xfId="34"/>
    <cellStyle name="Normal 34" xfId="35"/>
    <cellStyle name="Normal 35" xfId="36"/>
    <cellStyle name="Normal 36" xfId="37"/>
    <cellStyle name="Normal 4" xfId="38"/>
    <cellStyle name="Normal 5" xfId="39"/>
    <cellStyle name="Normal 6" xfId="40"/>
    <cellStyle name="Normal 7" xfId="41"/>
    <cellStyle name="Normal 8" xfId="42"/>
    <cellStyle name="Normal 9" xfId="43"/>
    <cellStyle name="Währung" xfId="4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292100</xdr:colOff>
          <xdr:row>1</xdr:row>
          <xdr:rowOff>88900</xdr:rowOff>
        </xdr:from>
        <xdr:to>
          <xdr:col>35</xdr:col>
          <xdr:colOff>1676400</xdr:colOff>
          <xdr:row>2</xdr:row>
          <xdr:rowOff>393700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Envoyer  par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292100</xdr:colOff>
          <xdr:row>200</xdr:row>
          <xdr:rowOff>0</xdr:rowOff>
        </xdr:from>
        <xdr:to>
          <xdr:col>35</xdr:col>
          <xdr:colOff>1676400</xdr:colOff>
          <xdr:row>200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Envoyer  par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292100</xdr:colOff>
          <xdr:row>201</xdr:row>
          <xdr:rowOff>88900</xdr:rowOff>
        </xdr:from>
        <xdr:to>
          <xdr:col>35</xdr:col>
          <xdr:colOff>1676400</xdr:colOff>
          <xdr:row>202</xdr:row>
          <xdr:rowOff>393700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Envoyer  par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292100</xdr:colOff>
          <xdr:row>400</xdr:row>
          <xdr:rowOff>0</xdr:rowOff>
        </xdr:from>
        <xdr:to>
          <xdr:col>35</xdr:col>
          <xdr:colOff>1676400</xdr:colOff>
          <xdr:row>400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Envoyer  par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292100</xdr:colOff>
          <xdr:row>400</xdr:row>
          <xdr:rowOff>0</xdr:rowOff>
        </xdr:from>
        <xdr:to>
          <xdr:col>35</xdr:col>
          <xdr:colOff>1676400</xdr:colOff>
          <xdr:row>400</xdr:row>
          <xdr:rowOff>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Envoyer  par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292100</xdr:colOff>
          <xdr:row>400</xdr:row>
          <xdr:rowOff>0</xdr:rowOff>
        </xdr:from>
        <xdr:to>
          <xdr:col>35</xdr:col>
          <xdr:colOff>1676400</xdr:colOff>
          <xdr:row>400</xdr:row>
          <xdr:rowOff>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Envoyer  par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292100</xdr:colOff>
          <xdr:row>400</xdr:row>
          <xdr:rowOff>0</xdr:rowOff>
        </xdr:from>
        <xdr:to>
          <xdr:col>35</xdr:col>
          <xdr:colOff>1676400</xdr:colOff>
          <xdr:row>400</xdr:row>
          <xdr:rowOff>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Envoyer  par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292100</xdr:colOff>
          <xdr:row>400</xdr:row>
          <xdr:rowOff>0</xdr:rowOff>
        </xdr:from>
        <xdr:to>
          <xdr:col>35</xdr:col>
          <xdr:colOff>1676400</xdr:colOff>
          <xdr:row>400</xdr:row>
          <xdr:rowOff>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Envoyer  par mail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34</xdr:col>
          <xdr:colOff>292100</xdr:colOff>
          <xdr:row>400</xdr:row>
          <xdr:rowOff>0</xdr:rowOff>
        </xdr:from>
        <xdr:to>
          <xdr:col>35</xdr:col>
          <xdr:colOff>1676400</xdr:colOff>
          <xdr:row>400</xdr:row>
          <xdr:rowOff>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Envoyer  par mail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eruleum/Downloads/Resto%20FIN4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iche d'informations"/>
      <sheetName val="Cycle hiver SOGERES"/>
      <sheetName val="Calendrier et repas à thème "/>
      <sheetName val="Coupon"/>
      <sheetName val="SAISIE"/>
      <sheetName val="Recap"/>
      <sheetName val="BC Sogeres"/>
      <sheetName val="Fiche Agt.Service"/>
      <sheetName val="Fiche recap Agt.Service"/>
      <sheetName val="encaissement"/>
      <sheetName val="Facturation"/>
      <sheetName val="Facture modèle"/>
      <sheetName val="Staging &amp; Submission"/>
    </sheetNames>
    <sheetDataSet>
      <sheetData sheetId="0">
        <row r="6">
          <cell r="B6" t="str">
            <v>Résidence Martignon - Rueil 3</v>
          </cell>
        </row>
      </sheetData>
      <sheetData sheetId="1">
        <row r="3">
          <cell r="C3" t="str">
            <v>Semaine 3 du Cycle hiver</v>
          </cell>
        </row>
        <row r="4">
          <cell r="C4">
            <v>41183</v>
          </cell>
          <cell r="I4">
            <v>41189</v>
          </cell>
        </row>
      </sheetData>
      <sheetData sheetId="2">
        <row r="6">
          <cell r="E6">
            <v>41200</v>
          </cell>
        </row>
        <row r="10">
          <cell r="E10">
            <v>41228</v>
          </cell>
        </row>
        <row r="15">
          <cell r="E15">
            <v>41264</v>
          </cell>
        </row>
        <row r="24">
          <cell r="E24">
            <v>41326</v>
          </cell>
        </row>
        <row r="29">
          <cell r="E29">
            <v>41361</v>
          </cell>
        </row>
      </sheetData>
      <sheetData sheetId="3" refreshError="1"/>
      <sheetData sheetId="4" refreshError="1"/>
      <sheetData sheetId="5">
        <row r="6">
          <cell r="G6">
            <v>1</v>
          </cell>
          <cell r="H6">
            <v>1</v>
          </cell>
          <cell r="I6">
            <v>1</v>
          </cell>
          <cell r="J6">
            <v>2</v>
          </cell>
          <cell r="K6">
            <v>1</v>
          </cell>
          <cell r="L6">
            <v>1</v>
          </cell>
          <cell r="M6">
            <v>2</v>
          </cell>
          <cell r="N6">
            <v>1</v>
          </cell>
          <cell r="O6">
            <v>1</v>
          </cell>
          <cell r="P6">
            <v>1</v>
          </cell>
          <cell r="Q6">
            <v>2</v>
          </cell>
          <cell r="R6">
            <v>1</v>
          </cell>
          <cell r="BY6">
            <v>1</v>
          </cell>
          <cell r="BZ6">
            <v>1</v>
          </cell>
          <cell r="CA6">
            <v>1</v>
          </cell>
          <cell r="CB6">
            <v>1</v>
          </cell>
          <cell r="CC6">
            <v>2</v>
          </cell>
          <cell r="CD6">
            <v>1</v>
          </cell>
          <cell r="CE6">
            <v>2</v>
          </cell>
          <cell r="CF6">
            <v>1</v>
          </cell>
          <cell r="CG6">
            <v>0</v>
          </cell>
          <cell r="CH6">
            <v>2</v>
          </cell>
          <cell r="CI6">
            <v>2</v>
          </cell>
          <cell r="CJ6">
            <v>1</v>
          </cell>
          <cell r="EQ6">
            <v>1</v>
          </cell>
          <cell r="ER6">
            <v>1</v>
          </cell>
          <cell r="ES6">
            <v>1</v>
          </cell>
          <cell r="ET6">
            <v>1</v>
          </cell>
          <cell r="EU6">
            <v>2</v>
          </cell>
          <cell r="EV6">
            <v>1</v>
          </cell>
          <cell r="EW6">
            <v>2</v>
          </cell>
          <cell r="EX6">
            <v>1</v>
          </cell>
          <cell r="EY6">
            <v>0</v>
          </cell>
          <cell r="EZ6">
            <v>2</v>
          </cell>
          <cell r="FA6">
            <v>2</v>
          </cell>
          <cell r="FB6">
            <v>1</v>
          </cell>
          <cell r="HI6">
            <v>0</v>
          </cell>
          <cell r="HJ6">
            <v>0</v>
          </cell>
          <cell r="HK6">
            <v>0</v>
          </cell>
          <cell r="HL6">
            <v>0</v>
          </cell>
          <cell r="HM6">
            <v>0</v>
          </cell>
          <cell r="HN6">
            <v>0</v>
          </cell>
          <cell r="HO6">
            <v>0</v>
          </cell>
          <cell r="HP6">
            <v>0</v>
          </cell>
          <cell r="HQ6">
            <v>0</v>
          </cell>
          <cell r="HR6">
            <v>0</v>
          </cell>
          <cell r="HS6">
            <v>0</v>
          </cell>
          <cell r="HT6">
            <v>0</v>
          </cell>
          <cell r="KA6">
            <v>1</v>
          </cell>
          <cell r="KB6">
            <v>0</v>
          </cell>
          <cell r="KC6">
            <v>0</v>
          </cell>
          <cell r="KD6">
            <v>1</v>
          </cell>
          <cell r="KE6">
            <v>0</v>
          </cell>
          <cell r="KF6">
            <v>1</v>
          </cell>
          <cell r="KG6">
            <v>0</v>
          </cell>
          <cell r="KH6">
            <v>1</v>
          </cell>
          <cell r="KI6">
            <v>0</v>
          </cell>
          <cell r="KJ6">
            <v>0</v>
          </cell>
          <cell r="KK6">
            <v>1</v>
          </cell>
          <cell r="KL6">
            <v>0</v>
          </cell>
        </row>
        <row r="7">
          <cell r="G7">
            <v>5</v>
          </cell>
          <cell r="H7">
            <v>0</v>
          </cell>
          <cell r="I7">
            <v>0</v>
          </cell>
          <cell r="J7">
            <v>5</v>
          </cell>
          <cell r="K7">
            <v>0</v>
          </cell>
          <cell r="L7">
            <v>5</v>
          </cell>
          <cell r="M7">
            <v>0</v>
          </cell>
          <cell r="N7">
            <v>5</v>
          </cell>
          <cell r="O7">
            <v>0</v>
          </cell>
          <cell r="P7">
            <v>0</v>
          </cell>
          <cell r="Q7">
            <v>3</v>
          </cell>
          <cell r="R7">
            <v>2</v>
          </cell>
          <cell r="T7">
            <v>1</v>
          </cell>
          <cell r="U7">
            <v>1</v>
          </cell>
          <cell r="BY7">
            <v>6</v>
          </cell>
          <cell r="BZ7">
            <v>1</v>
          </cell>
          <cell r="CA7">
            <v>0</v>
          </cell>
          <cell r="CB7">
            <v>6</v>
          </cell>
          <cell r="CC7">
            <v>1</v>
          </cell>
          <cell r="CD7">
            <v>7</v>
          </cell>
          <cell r="CE7">
            <v>0</v>
          </cell>
          <cell r="CF7">
            <v>6</v>
          </cell>
          <cell r="CG7">
            <v>0</v>
          </cell>
          <cell r="CH7">
            <v>1</v>
          </cell>
          <cell r="CI7">
            <v>5</v>
          </cell>
          <cell r="CJ7">
            <v>2</v>
          </cell>
          <cell r="CL7">
            <v>0</v>
          </cell>
          <cell r="CM7">
            <v>0</v>
          </cell>
          <cell r="EQ7">
            <v>1</v>
          </cell>
          <cell r="ER7">
            <v>1</v>
          </cell>
          <cell r="ES7">
            <v>0</v>
          </cell>
          <cell r="ET7">
            <v>1</v>
          </cell>
          <cell r="EU7">
            <v>1</v>
          </cell>
          <cell r="EV7">
            <v>2</v>
          </cell>
          <cell r="EW7">
            <v>0</v>
          </cell>
          <cell r="EX7">
            <v>1</v>
          </cell>
          <cell r="EY7">
            <v>0</v>
          </cell>
          <cell r="EZ7">
            <v>1</v>
          </cell>
          <cell r="FA7">
            <v>2</v>
          </cell>
          <cell r="FB7">
            <v>0</v>
          </cell>
          <cell r="FD7">
            <v>0</v>
          </cell>
          <cell r="FE7">
            <v>0</v>
          </cell>
          <cell r="HI7">
            <v>5</v>
          </cell>
          <cell r="HJ7">
            <v>0</v>
          </cell>
          <cell r="HK7">
            <v>0</v>
          </cell>
          <cell r="HL7">
            <v>5</v>
          </cell>
          <cell r="HM7">
            <v>0</v>
          </cell>
          <cell r="HN7">
            <v>5</v>
          </cell>
          <cell r="HO7">
            <v>0</v>
          </cell>
          <cell r="HP7">
            <v>5</v>
          </cell>
          <cell r="HQ7">
            <v>0</v>
          </cell>
          <cell r="HR7">
            <v>0</v>
          </cell>
          <cell r="HS7">
            <v>3</v>
          </cell>
          <cell r="HT7">
            <v>2</v>
          </cell>
          <cell r="HV7">
            <v>0</v>
          </cell>
          <cell r="HW7">
            <v>0</v>
          </cell>
          <cell r="KA7">
            <v>1</v>
          </cell>
          <cell r="KB7">
            <v>0</v>
          </cell>
          <cell r="KC7">
            <v>0</v>
          </cell>
          <cell r="KD7">
            <v>0</v>
          </cell>
          <cell r="KE7">
            <v>1</v>
          </cell>
          <cell r="KF7">
            <v>1</v>
          </cell>
          <cell r="KG7">
            <v>0</v>
          </cell>
          <cell r="KH7">
            <v>1</v>
          </cell>
          <cell r="KI7">
            <v>0</v>
          </cell>
          <cell r="KJ7">
            <v>0</v>
          </cell>
          <cell r="KK7">
            <v>1</v>
          </cell>
          <cell r="KL7">
            <v>0</v>
          </cell>
          <cell r="KN7">
            <v>0</v>
          </cell>
          <cell r="KO7">
            <v>0</v>
          </cell>
          <cell r="MS7">
            <v>1</v>
          </cell>
          <cell r="MT7">
            <v>1</v>
          </cell>
          <cell r="MU7">
            <v>0</v>
          </cell>
          <cell r="MV7">
            <v>1</v>
          </cell>
          <cell r="MW7">
            <v>1</v>
          </cell>
          <cell r="MX7">
            <v>2</v>
          </cell>
          <cell r="MY7">
            <v>0</v>
          </cell>
          <cell r="MZ7">
            <v>1</v>
          </cell>
          <cell r="NA7">
            <v>0</v>
          </cell>
          <cell r="NB7">
            <v>1</v>
          </cell>
          <cell r="NC7">
            <v>2</v>
          </cell>
          <cell r="ND7">
            <v>0</v>
          </cell>
          <cell r="NF7">
            <v>0</v>
          </cell>
          <cell r="NG7">
            <v>0</v>
          </cell>
          <cell r="PK7">
            <v>1</v>
          </cell>
          <cell r="PL7">
            <v>1</v>
          </cell>
          <cell r="PM7">
            <v>0</v>
          </cell>
          <cell r="PN7">
            <v>1</v>
          </cell>
          <cell r="PO7">
            <v>1</v>
          </cell>
          <cell r="PP7">
            <v>2</v>
          </cell>
          <cell r="PQ7">
            <v>0</v>
          </cell>
          <cell r="PR7">
            <v>1</v>
          </cell>
          <cell r="PS7">
            <v>0</v>
          </cell>
          <cell r="PT7">
            <v>1</v>
          </cell>
          <cell r="PU7">
            <v>2</v>
          </cell>
          <cell r="PV7">
            <v>0</v>
          </cell>
          <cell r="PX7">
            <v>0</v>
          </cell>
          <cell r="PY7">
            <v>0</v>
          </cell>
        </row>
        <row r="8">
          <cell r="G8">
            <v>2</v>
          </cell>
          <cell r="T8">
            <v>0</v>
          </cell>
          <cell r="U8">
            <v>0</v>
          </cell>
          <cell r="BY8">
            <v>2</v>
          </cell>
          <cell r="CL8">
            <v>1</v>
          </cell>
          <cell r="CM8">
            <v>0</v>
          </cell>
          <cell r="EQ8">
            <v>2</v>
          </cell>
          <cell r="FD8">
            <v>1</v>
          </cell>
          <cell r="FE8">
            <v>0</v>
          </cell>
          <cell r="HI8">
            <v>0</v>
          </cell>
          <cell r="HV8">
            <v>1</v>
          </cell>
          <cell r="HW8">
            <v>0</v>
          </cell>
          <cell r="KA8">
            <v>0</v>
          </cell>
          <cell r="KN8">
            <v>1</v>
          </cell>
          <cell r="KO8">
            <v>0</v>
          </cell>
          <cell r="MS8">
            <v>2</v>
          </cell>
          <cell r="NF8">
            <v>1</v>
          </cell>
          <cell r="NG8">
            <v>0</v>
          </cell>
          <cell r="PK8">
            <v>2</v>
          </cell>
          <cell r="PX8">
            <v>1</v>
          </cell>
          <cell r="PY8">
            <v>0</v>
          </cell>
        </row>
        <row r="9">
          <cell r="G9">
            <v>0</v>
          </cell>
          <cell r="T9">
            <v>0</v>
          </cell>
          <cell r="U9">
            <v>0</v>
          </cell>
          <cell r="BY9">
            <v>2</v>
          </cell>
          <cell r="CL9">
            <v>0</v>
          </cell>
          <cell r="CM9">
            <v>0</v>
          </cell>
          <cell r="EQ9">
            <v>2</v>
          </cell>
          <cell r="FD9">
            <v>0</v>
          </cell>
          <cell r="FE9">
            <v>0</v>
          </cell>
          <cell r="HI9">
            <v>0</v>
          </cell>
          <cell r="HV9">
            <v>0</v>
          </cell>
          <cell r="HW9">
            <v>0</v>
          </cell>
          <cell r="KA9">
            <v>0</v>
          </cell>
          <cell r="KN9">
            <v>0</v>
          </cell>
          <cell r="KO9">
            <v>0</v>
          </cell>
          <cell r="MS9">
            <v>2</v>
          </cell>
          <cell r="NF9">
            <v>0</v>
          </cell>
          <cell r="NG9">
            <v>0</v>
          </cell>
          <cell r="PK9">
            <v>2</v>
          </cell>
          <cell r="PX9">
            <v>0</v>
          </cell>
          <cell r="PY9">
            <v>0</v>
          </cell>
        </row>
        <row r="10">
          <cell r="G10">
            <v>2</v>
          </cell>
          <cell r="T10">
            <v>0</v>
          </cell>
          <cell r="U10">
            <v>1</v>
          </cell>
          <cell r="BY10">
            <v>2</v>
          </cell>
          <cell r="CL10">
            <v>0</v>
          </cell>
          <cell r="CM10">
            <v>0</v>
          </cell>
          <cell r="EQ10">
            <v>2</v>
          </cell>
          <cell r="FD10">
            <v>0</v>
          </cell>
          <cell r="FE10">
            <v>0</v>
          </cell>
          <cell r="HI10">
            <v>0</v>
          </cell>
          <cell r="HV10">
            <v>0</v>
          </cell>
          <cell r="HW10">
            <v>0</v>
          </cell>
          <cell r="KA10">
            <v>0</v>
          </cell>
          <cell r="KN10">
            <v>0</v>
          </cell>
          <cell r="KO10">
            <v>0</v>
          </cell>
          <cell r="MS10">
            <v>2</v>
          </cell>
          <cell r="NF10">
            <v>0</v>
          </cell>
          <cell r="NG10">
            <v>0</v>
          </cell>
          <cell r="PK10">
            <v>2</v>
          </cell>
          <cell r="PX10">
            <v>0</v>
          </cell>
          <cell r="PY10">
            <v>0</v>
          </cell>
        </row>
        <row r="11">
          <cell r="G11">
            <v>0</v>
          </cell>
          <cell r="T11">
            <v>1</v>
          </cell>
          <cell r="U11">
            <v>0</v>
          </cell>
          <cell r="BY11">
            <v>4</v>
          </cell>
          <cell r="CL11">
            <v>0</v>
          </cell>
          <cell r="CM11">
            <v>0</v>
          </cell>
          <cell r="EQ11">
            <v>4</v>
          </cell>
          <cell r="FD11">
            <v>0</v>
          </cell>
          <cell r="FE11">
            <v>0</v>
          </cell>
          <cell r="HI11">
            <v>0</v>
          </cell>
          <cell r="HV11">
            <v>0</v>
          </cell>
          <cell r="HW11">
            <v>0</v>
          </cell>
          <cell r="KA11">
            <v>2</v>
          </cell>
          <cell r="KN11">
            <v>0</v>
          </cell>
          <cell r="KO11">
            <v>0</v>
          </cell>
          <cell r="MS11">
            <v>4</v>
          </cell>
          <cell r="NF11">
            <v>0</v>
          </cell>
          <cell r="NG11">
            <v>0</v>
          </cell>
          <cell r="PK11">
            <v>4</v>
          </cell>
          <cell r="PX11">
            <v>0</v>
          </cell>
          <cell r="PY11">
            <v>0</v>
          </cell>
        </row>
        <row r="12">
          <cell r="G12">
            <v>0</v>
          </cell>
          <cell r="T12">
            <v>0</v>
          </cell>
          <cell r="U12">
            <v>0</v>
          </cell>
          <cell r="BY12">
            <v>6</v>
          </cell>
          <cell r="CL12">
            <v>0</v>
          </cell>
          <cell r="CM12">
            <v>1</v>
          </cell>
          <cell r="EQ12">
            <v>6</v>
          </cell>
          <cell r="FD12">
            <v>0</v>
          </cell>
          <cell r="FE12">
            <v>1</v>
          </cell>
          <cell r="HI12">
            <v>0</v>
          </cell>
          <cell r="HV12">
            <v>0</v>
          </cell>
          <cell r="HW12">
            <v>1</v>
          </cell>
          <cell r="KA12">
            <v>1</v>
          </cell>
          <cell r="KN12">
            <v>0</v>
          </cell>
          <cell r="KO12">
            <v>1</v>
          </cell>
          <cell r="MS12">
            <v>6</v>
          </cell>
          <cell r="NF12">
            <v>0</v>
          </cell>
          <cell r="NG12">
            <v>1</v>
          </cell>
          <cell r="PK12">
            <v>6</v>
          </cell>
          <cell r="PX12">
            <v>0</v>
          </cell>
          <cell r="PY12">
            <v>1</v>
          </cell>
        </row>
        <row r="13">
          <cell r="G13">
            <v>0</v>
          </cell>
          <cell r="T13">
            <v>1</v>
          </cell>
          <cell r="U13">
            <v>0</v>
          </cell>
          <cell r="BY13">
            <v>3</v>
          </cell>
          <cell r="CL13">
            <v>1</v>
          </cell>
          <cell r="CM13">
            <v>0</v>
          </cell>
          <cell r="EQ13">
            <v>3</v>
          </cell>
          <cell r="FD13">
            <v>1</v>
          </cell>
          <cell r="FE13">
            <v>0</v>
          </cell>
          <cell r="HI13">
            <v>0</v>
          </cell>
          <cell r="HV13">
            <v>1</v>
          </cell>
          <cell r="HW13">
            <v>0</v>
          </cell>
          <cell r="KA13">
            <v>1</v>
          </cell>
          <cell r="KN13">
            <v>1</v>
          </cell>
          <cell r="KO13">
            <v>0</v>
          </cell>
          <cell r="MS13">
            <v>3</v>
          </cell>
          <cell r="NF13">
            <v>1</v>
          </cell>
          <cell r="NG13">
            <v>0</v>
          </cell>
          <cell r="PK13">
            <v>3</v>
          </cell>
          <cell r="PX13">
            <v>1</v>
          </cell>
          <cell r="PY13">
            <v>0</v>
          </cell>
        </row>
        <row r="206">
          <cell r="G206">
            <v>1</v>
          </cell>
          <cell r="H206">
            <v>1</v>
          </cell>
          <cell r="I206">
            <v>1</v>
          </cell>
          <cell r="J206">
            <v>2</v>
          </cell>
          <cell r="K206">
            <v>1</v>
          </cell>
          <cell r="L206">
            <v>1</v>
          </cell>
          <cell r="M206">
            <v>2</v>
          </cell>
          <cell r="N206">
            <v>1</v>
          </cell>
          <cell r="O206">
            <v>1</v>
          </cell>
          <cell r="P206">
            <v>1</v>
          </cell>
          <cell r="Q206">
            <v>2</v>
          </cell>
          <cell r="R206">
            <v>1</v>
          </cell>
          <cell r="BY206">
            <v>1</v>
          </cell>
          <cell r="BZ206">
            <v>1</v>
          </cell>
          <cell r="CA206">
            <v>1</v>
          </cell>
          <cell r="CB206">
            <v>1</v>
          </cell>
          <cell r="CC206">
            <v>2</v>
          </cell>
          <cell r="CD206">
            <v>1</v>
          </cell>
          <cell r="CE206">
            <v>2</v>
          </cell>
          <cell r="CF206">
            <v>1</v>
          </cell>
          <cell r="CG206">
            <v>0</v>
          </cell>
          <cell r="CH206">
            <v>2</v>
          </cell>
          <cell r="CI206">
            <v>2</v>
          </cell>
          <cell r="CJ206">
            <v>1</v>
          </cell>
          <cell r="EQ206">
            <v>1</v>
          </cell>
          <cell r="ER206">
            <v>1</v>
          </cell>
          <cell r="ES206">
            <v>1</v>
          </cell>
          <cell r="ET206">
            <v>1</v>
          </cell>
          <cell r="EU206">
            <v>2</v>
          </cell>
          <cell r="EV206">
            <v>1</v>
          </cell>
          <cell r="EW206">
            <v>2</v>
          </cell>
          <cell r="EX206">
            <v>1</v>
          </cell>
          <cell r="EY206">
            <v>0</v>
          </cell>
          <cell r="EZ206">
            <v>2</v>
          </cell>
          <cell r="FA206">
            <v>2</v>
          </cell>
          <cell r="FB206">
            <v>1</v>
          </cell>
          <cell r="HI206">
            <v>0</v>
          </cell>
          <cell r="HJ206">
            <v>0</v>
          </cell>
          <cell r="HK206">
            <v>0</v>
          </cell>
          <cell r="HL206">
            <v>0</v>
          </cell>
          <cell r="HM206">
            <v>0</v>
          </cell>
          <cell r="HN206">
            <v>0</v>
          </cell>
          <cell r="HO206">
            <v>0</v>
          </cell>
          <cell r="HP206">
            <v>0</v>
          </cell>
          <cell r="HQ206">
            <v>0</v>
          </cell>
          <cell r="HR206">
            <v>0</v>
          </cell>
          <cell r="HS206">
            <v>0</v>
          </cell>
          <cell r="HT206">
            <v>0</v>
          </cell>
          <cell r="KA206">
            <v>1</v>
          </cell>
          <cell r="KB206">
            <v>0</v>
          </cell>
          <cell r="KC206">
            <v>0</v>
          </cell>
          <cell r="KD206">
            <v>1</v>
          </cell>
          <cell r="KE206">
            <v>0</v>
          </cell>
          <cell r="KF206">
            <v>1</v>
          </cell>
          <cell r="KG206">
            <v>0</v>
          </cell>
          <cell r="KH206">
            <v>1</v>
          </cell>
          <cell r="KI206">
            <v>0</v>
          </cell>
          <cell r="KJ206">
            <v>0</v>
          </cell>
          <cell r="KK206">
            <v>1</v>
          </cell>
          <cell r="KL206">
            <v>0</v>
          </cell>
        </row>
        <row r="207">
          <cell r="G207">
            <v>5</v>
          </cell>
          <cell r="H207">
            <v>0</v>
          </cell>
          <cell r="I207">
            <v>0</v>
          </cell>
          <cell r="J207">
            <v>5</v>
          </cell>
          <cell r="K207">
            <v>0</v>
          </cell>
          <cell r="L207">
            <v>5</v>
          </cell>
          <cell r="M207">
            <v>0</v>
          </cell>
          <cell r="N207">
            <v>5</v>
          </cell>
          <cell r="O207">
            <v>0</v>
          </cell>
          <cell r="P207">
            <v>0</v>
          </cell>
          <cell r="Q207">
            <v>3</v>
          </cell>
          <cell r="R207">
            <v>2</v>
          </cell>
          <cell r="T207">
            <v>1</v>
          </cell>
          <cell r="U207">
            <v>1</v>
          </cell>
          <cell r="BY207">
            <v>6</v>
          </cell>
          <cell r="BZ207">
            <v>1</v>
          </cell>
          <cell r="CA207">
            <v>0</v>
          </cell>
          <cell r="CB207">
            <v>6</v>
          </cell>
          <cell r="CC207">
            <v>1</v>
          </cell>
          <cell r="CD207">
            <v>7</v>
          </cell>
          <cell r="CE207">
            <v>0</v>
          </cell>
          <cell r="CF207">
            <v>6</v>
          </cell>
          <cell r="CG207">
            <v>0</v>
          </cell>
          <cell r="CH207">
            <v>1</v>
          </cell>
          <cell r="CI207">
            <v>5</v>
          </cell>
          <cell r="CJ207">
            <v>2</v>
          </cell>
          <cell r="CL207">
            <v>0</v>
          </cell>
          <cell r="CM207">
            <v>0</v>
          </cell>
          <cell r="EQ207">
            <v>1</v>
          </cell>
          <cell r="ER207">
            <v>1</v>
          </cell>
          <cell r="ES207">
            <v>0</v>
          </cell>
          <cell r="ET207">
            <v>1</v>
          </cell>
          <cell r="EU207">
            <v>1</v>
          </cell>
          <cell r="EV207">
            <v>2</v>
          </cell>
          <cell r="EW207">
            <v>0</v>
          </cell>
          <cell r="EX207">
            <v>1</v>
          </cell>
          <cell r="EY207">
            <v>0</v>
          </cell>
          <cell r="EZ207">
            <v>1</v>
          </cell>
          <cell r="FA207">
            <v>2</v>
          </cell>
          <cell r="FB207">
            <v>0</v>
          </cell>
          <cell r="FD207">
            <v>0</v>
          </cell>
          <cell r="FE207">
            <v>0</v>
          </cell>
          <cell r="HI207">
            <v>5</v>
          </cell>
          <cell r="HJ207">
            <v>0</v>
          </cell>
          <cell r="HK207">
            <v>0</v>
          </cell>
          <cell r="HL207">
            <v>5</v>
          </cell>
          <cell r="HM207">
            <v>0</v>
          </cell>
          <cell r="HN207">
            <v>5</v>
          </cell>
          <cell r="HO207">
            <v>0</v>
          </cell>
          <cell r="HP207">
            <v>5</v>
          </cell>
          <cell r="HQ207">
            <v>0</v>
          </cell>
          <cell r="HR207">
            <v>0</v>
          </cell>
          <cell r="HS207">
            <v>3</v>
          </cell>
          <cell r="HT207">
            <v>2</v>
          </cell>
          <cell r="HV207">
            <v>0</v>
          </cell>
          <cell r="HW207">
            <v>0</v>
          </cell>
          <cell r="KA207">
            <v>1</v>
          </cell>
          <cell r="KB207">
            <v>0</v>
          </cell>
          <cell r="KC207">
            <v>0</v>
          </cell>
          <cell r="KD207">
            <v>0</v>
          </cell>
          <cell r="KE207">
            <v>1</v>
          </cell>
          <cell r="KF207">
            <v>1</v>
          </cell>
          <cell r="KG207">
            <v>0</v>
          </cell>
          <cell r="KH207">
            <v>1</v>
          </cell>
          <cell r="KI207">
            <v>0</v>
          </cell>
          <cell r="KJ207">
            <v>0</v>
          </cell>
          <cell r="KK207">
            <v>1</v>
          </cell>
          <cell r="KL207">
            <v>0</v>
          </cell>
          <cell r="KN207">
            <v>0</v>
          </cell>
          <cell r="KO207">
            <v>0</v>
          </cell>
          <cell r="MS207">
            <v>1</v>
          </cell>
          <cell r="MT207">
            <v>1</v>
          </cell>
          <cell r="MU207">
            <v>0</v>
          </cell>
          <cell r="MV207">
            <v>1</v>
          </cell>
          <cell r="MW207">
            <v>1</v>
          </cell>
          <cell r="MX207">
            <v>2</v>
          </cell>
          <cell r="MY207">
            <v>0</v>
          </cell>
          <cell r="MZ207">
            <v>1</v>
          </cell>
          <cell r="NA207">
            <v>0</v>
          </cell>
          <cell r="NB207">
            <v>1</v>
          </cell>
          <cell r="NC207">
            <v>2</v>
          </cell>
          <cell r="ND207">
            <v>0</v>
          </cell>
          <cell r="NF207">
            <v>0</v>
          </cell>
          <cell r="NG207">
            <v>0</v>
          </cell>
          <cell r="PK207">
            <v>1</v>
          </cell>
          <cell r="PL207">
            <v>1</v>
          </cell>
          <cell r="PM207">
            <v>0</v>
          </cell>
          <cell r="PN207">
            <v>1</v>
          </cell>
          <cell r="PO207">
            <v>1</v>
          </cell>
          <cell r="PP207">
            <v>2</v>
          </cell>
          <cell r="PQ207">
            <v>0</v>
          </cell>
          <cell r="PR207">
            <v>1</v>
          </cell>
          <cell r="PS207">
            <v>0</v>
          </cell>
          <cell r="PT207">
            <v>1</v>
          </cell>
          <cell r="PU207">
            <v>2</v>
          </cell>
          <cell r="PV207">
            <v>0</v>
          </cell>
          <cell r="PX207">
            <v>0</v>
          </cell>
          <cell r="PY207">
            <v>0</v>
          </cell>
        </row>
        <row r="208">
          <cell r="G208">
            <v>2</v>
          </cell>
          <cell r="T208">
            <v>0</v>
          </cell>
          <cell r="U208">
            <v>0</v>
          </cell>
          <cell r="BY208">
            <v>2</v>
          </cell>
          <cell r="CL208">
            <v>1</v>
          </cell>
          <cell r="CM208">
            <v>0</v>
          </cell>
          <cell r="EQ208">
            <v>2</v>
          </cell>
          <cell r="FD208">
            <v>1</v>
          </cell>
          <cell r="FE208">
            <v>0</v>
          </cell>
          <cell r="HI208">
            <v>0</v>
          </cell>
          <cell r="HV208">
            <v>1</v>
          </cell>
          <cell r="HW208">
            <v>0</v>
          </cell>
          <cell r="KA208">
            <v>0</v>
          </cell>
          <cell r="KN208">
            <v>1</v>
          </cell>
          <cell r="KO208">
            <v>0</v>
          </cell>
          <cell r="MS208">
            <v>2</v>
          </cell>
          <cell r="NF208">
            <v>1</v>
          </cell>
          <cell r="NG208">
            <v>0</v>
          </cell>
          <cell r="PK208">
            <v>2</v>
          </cell>
          <cell r="PX208">
            <v>1</v>
          </cell>
          <cell r="PY208">
            <v>0</v>
          </cell>
        </row>
        <row r="209">
          <cell r="G209">
            <v>0</v>
          </cell>
          <cell r="T209">
            <v>0</v>
          </cell>
          <cell r="U209">
            <v>0</v>
          </cell>
          <cell r="BY209">
            <v>2</v>
          </cell>
          <cell r="CL209">
            <v>0</v>
          </cell>
          <cell r="CM209">
            <v>0</v>
          </cell>
          <cell r="EQ209">
            <v>2</v>
          </cell>
          <cell r="FD209">
            <v>0</v>
          </cell>
          <cell r="FE209">
            <v>0</v>
          </cell>
          <cell r="HI209">
            <v>0</v>
          </cell>
          <cell r="HV209">
            <v>0</v>
          </cell>
          <cell r="HW209">
            <v>0</v>
          </cell>
          <cell r="KA209">
            <v>0</v>
          </cell>
          <cell r="KN209">
            <v>0</v>
          </cell>
          <cell r="KO209">
            <v>0</v>
          </cell>
          <cell r="MS209">
            <v>2</v>
          </cell>
          <cell r="NF209">
            <v>0</v>
          </cell>
          <cell r="NG209">
            <v>0</v>
          </cell>
          <cell r="PK209">
            <v>2</v>
          </cell>
          <cell r="PX209">
            <v>0</v>
          </cell>
          <cell r="PY209">
            <v>0</v>
          </cell>
        </row>
        <row r="210">
          <cell r="G210">
            <v>2</v>
          </cell>
          <cell r="T210">
            <v>0</v>
          </cell>
          <cell r="U210">
            <v>1</v>
          </cell>
          <cell r="BY210">
            <v>2</v>
          </cell>
          <cell r="CL210">
            <v>0</v>
          </cell>
          <cell r="CM210">
            <v>0</v>
          </cell>
          <cell r="EQ210">
            <v>2</v>
          </cell>
          <cell r="FD210">
            <v>0</v>
          </cell>
          <cell r="FE210">
            <v>0</v>
          </cell>
          <cell r="HI210">
            <v>0</v>
          </cell>
          <cell r="HV210">
            <v>0</v>
          </cell>
          <cell r="HW210">
            <v>0</v>
          </cell>
          <cell r="KA210">
            <v>0</v>
          </cell>
          <cell r="KN210">
            <v>0</v>
          </cell>
          <cell r="KO210">
            <v>0</v>
          </cell>
          <cell r="MS210">
            <v>2</v>
          </cell>
          <cell r="NF210">
            <v>0</v>
          </cell>
          <cell r="NG210">
            <v>0</v>
          </cell>
          <cell r="PK210">
            <v>2</v>
          </cell>
          <cell r="PX210">
            <v>0</v>
          </cell>
          <cell r="PY210">
            <v>0</v>
          </cell>
        </row>
        <row r="211">
          <cell r="G211">
            <v>0</v>
          </cell>
          <cell r="T211">
            <v>1</v>
          </cell>
          <cell r="U211">
            <v>0</v>
          </cell>
          <cell r="BY211">
            <v>4</v>
          </cell>
          <cell r="CL211">
            <v>0</v>
          </cell>
          <cell r="CM211">
            <v>0</v>
          </cell>
          <cell r="EQ211">
            <v>4</v>
          </cell>
          <cell r="FD211">
            <v>0</v>
          </cell>
          <cell r="FE211">
            <v>0</v>
          </cell>
          <cell r="HI211">
            <v>0</v>
          </cell>
          <cell r="HV211">
            <v>0</v>
          </cell>
          <cell r="HW211">
            <v>0</v>
          </cell>
          <cell r="KA211">
            <v>2</v>
          </cell>
          <cell r="KN211">
            <v>0</v>
          </cell>
          <cell r="KO211">
            <v>0</v>
          </cell>
          <cell r="MS211">
            <v>4</v>
          </cell>
          <cell r="NF211">
            <v>0</v>
          </cell>
          <cell r="NG211">
            <v>0</v>
          </cell>
          <cell r="PK211">
            <v>4</v>
          </cell>
          <cell r="PX211">
            <v>0</v>
          </cell>
          <cell r="PY211">
            <v>0</v>
          </cell>
        </row>
        <row r="212">
          <cell r="G212">
            <v>0</v>
          </cell>
          <cell r="T212">
            <v>0</v>
          </cell>
          <cell r="U212">
            <v>0</v>
          </cell>
          <cell r="BY212">
            <v>6</v>
          </cell>
          <cell r="CL212">
            <v>0</v>
          </cell>
          <cell r="CM212">
            <v>1</v>
          </cell>
          <cell r="EQ212">
            <v>6</v>
          </cell>
          <cell r="FD212">
            <v>0</v>
          </cell>
          <cell r="FE212">
            <v>1</v>
          </cell>
          <cell r="HI212">
            <v>0</v>
          </cell>
          <cell r="HV212">
            <v>0</v>
          </cell>
          <cell r="HW212">
            <v>1</v>
          </cell>
          <cell r="KA212">
            <v>1</v>
          </cell>
          <cell r="KN212">
            <v>0</v>
          </cell>
          <cell r="KO212">
            <v>1</v>
          </cell>
          <cell r="MS212">
            <v>6</v>
          </cell>
          <cell r="NF212">
            <v>0</v>
          </cell>
          <cell r="NG212">
            <v>1</v>
          </cell>
          <cell r="PK212">
            <v>6</v>
          </cell>
          <cell r="PX212">
            <v>0</v>
          </cell>
          <cell r="PY212">
            <v>1</v>
          </cell>
        </row>
        <row r="213">
          <cell r="G213">
            <v>0</v>
          </cell>
          <cell r="T213">
            <v>1</v>
          </cell>
          <cell r="U213">
            <v>0</v>
          </cell>
          <cell r="BY213">
            <v>3</v>
          </cell>
          <cell r="CL213">
            <v>1</v>
          </cell>
          <cell r="CM213">
            <v>0</v>
          </cell>
          <cell r="EQ213">
            <v>3</v>
          </cell>
          <cell r="FD213">
            <v>1</v>
          </cell>
          <cell r="FE213">
            <v>0</v>
          </cell>
          <cell r="HI213">
            <v>0</v>
          </cell>
          <cell r="HV213">
            <v>1</v>
          </cell>
          <cell r="HW213">
            <v>0</v>
          </cell>
          <cell r="KA213">
            <v>1</v>
          </cell>
          <cell r="KN213">
            <v>1</v>
          </cell>
          <cell r="KO213">
            <v>0</v>
          </cell>
          <cell r="MS213">
            <v>3</v>
          </cell>
          <cell r="NF213">
            <v>1</v>
          </cell>
          <cell r="NG213">
            <v>0</v>
          </cell>
          <cell r="PK213">
            <v>3</v>
          </cell>
          <cell r="PX213">
            <v>1</v>
          </cell>
          <cell r="PY213">
            <v>0</v>
          </cell>
        </row>
      </sheetData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" Type="http://schemas.openxmlformats.org/officeDocument/2006/relationships/ctrlProp" Target="../ctrlProps/ctrlProp7.xml"/><Relationship Id="rId12" Type="http://schemas.openxmlformats.org/officeDocument/2006/relationships/ctrlProp" Target="../ctrlProps/ctrlProp8.xml"/><Relationship Id="rId13" Type="http://schemas.openxmlformats.org/officeDocument/2006/relationships/ctrlProp" Target="../ctrlProps/ctrlProp9.xml"/><Relationship Id="rId1" Type="http://schemas.openxmlformats.org/officeDocument/2006/relationships/hyperlink" Target="mailto:dfgd@fgh.hui" TargetMode="External"/><Relationship Id="rId2" Type="http://schemas.openxmlformats.org/officeDocument/2006/relationships/hyperlink" Target="mailto:dghjd@fj.ggh" TargetMode="External"/><Relationship Id="rId3" Type="http://schemas.openxmlformats.org/officeDocument/2006/relationships/drawing" Target="../drawings/drawing1.xml"/><Relationship Id="rId4" Type="http://schemas.openxmlformats.org/officeDocument/2006/relationships/vmlDrawing" Target="../drawings/vmlDrawing1.vml"/><Relationship Id="rId5" Type="http://schemas.openxmlformats.org/officeDocument/2006/relationships/ctrlProp" Target="../ctrlProps/ctrlProp1.xml"/><Relationship Id="rId6" Type="http://schemas.openxmlformats.org/officeDocument/2006/relationships/ctrlProp" Target="../ctrlProps/ctrlProp2.xml"/><Relationship Id="rId7" Type="http://schemas.openxmlformats.org/officeDocument/2006/relationships/ctrlProp" Target="../ctrlProps/ctrlProp3.xml"/><Relationship Id="rId8" Type="http://schemas.openxmlformats.org/officeDocument/2006/relationships/ctrlProp" Target="../ctrlProps/ctrlProp4.xml"/><Relationship Id="rId9" Type="http://schemas.openxmlformats.org/officeDocument/2006/relationships/ctrlProp" Target="../ctrlProps/ctrlProp5.xml"/><Relationship Id="rId10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 enableFormatConditionsCalculation="0">
    <tabColor theme="5" tint="0.39997558519241921"/>
  </sheetPr>
  <dimension ref="A1:AV402"/>
  <sheetViews>
    <sheetView showGridLines="0" tabSelected="1" view="pageBreakPreview" zoomScale="48" zoomScaleNormal="55" zoomScaleSheetLayoutView="48" zoomScalePageLayoutView="55" workbookViewId="0">
      <selection activeCell="C3" sqref="C3"/>
    </sheetView>
  </sheetViews>
  <sheetFormatPr baseColWidth="10" defaultColWidth="8" defaultRowHeight="14" x14ac:dyDescent="0"/>
  <cols>
    <col min="1" max="1" width="8" style="16"/>
    <col min="2" max="2" width="13" style="16" customWidth="1"/>
    <col min="3" max="3" width="15.6640625" style="16" customWidth="1"/>
    <col min="4" max="4" width="9.83203125" style="16" customWidth="1"/>
    <col min="5" max="5" width="9.33203125" style="16" customWidth="1"/>
    <col min="6" max="6" width="9.6640625" style="16" customWidth="1"/>
    <col min="7" max="7" width="11.1640625" style="16" customWidth="1"/>
    <col min="8" max="9" width="10.1640625" style="16" customWidth="1"/>
    <col min="10" max="10" width="11" style="16" customWidth="1"/>
    <col min="11" max="11" width="10.1640625" style="16" customWidth="1"/>
    <col min="12" max="12" width="11.33203125" style="16" customWidth="1"/>
    <col min="13" max="13" width="9.1640625" style="16" customWidth="1"/>
    <col min="14" max="15" width="5.6640625" style="16" customWidth="1"/>
    <col min="16" max="16" width="4.5" style="16" customWidth="1"/>
    <col min="17" max="21" width="5.6640625" style="16" customWidth="1"/>
    <col min="22" max="22" width="3.83203125" style="16" customWidth="1"/>
    <col min="23" max="24" width="5.6640625" style="16" customWidth="1"/>
    <col min="25" max="25" width="3.83203125" style="16" customWidth="1"/>
    <col min="26" max="27" width="5.6640625" style="16" customWidth="1"/>
    <col min="28" max="28" width="5.1640625" style="16" customWidth="1"/>
    <col min="29" max="31" width="5.6640625" style="16" customWidth="1"/>
    <col min="32" max="32" width="24.33203125" style="16" customWidth="1"/>
    <col min="33" max="33" width="4.5" style="16" customWidth="1"/>
    <col min="34" max="34" width="1.6640625" style="16" customWidth="1"/>
    <col min="35" max="36" width="20.6640625" style="16" customWidth="1"/>
    <col min="37" max="37" width="12.5" style="16" customWidth="1"/>
    <col min="38" max="39" width="1.6640625" style="16" customWidth="1"/>
    <col min="40" max="62" width="10.6640625" style="16" customWidth="1"/>
    <col min="63" max="16384" width="8" style="16"/>
  </cols>
  <sheetData>
    <row r="1" spans="1:48" ht="63" customHeight="1" thickTop="1">
      <c r="A1" s="246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2"/>
      <c r="AA1" s="3" t="s">
        <v>0</v>
      </c>
      <c r="AB1" s="4"/>
      <c r="AC1" s="5"/>
      <c r="AD1" s="236" t="s">
        <v>38</v>
      </c>
      <c r="AE1" s="237"/>
      <c r="AF1" s="237"/>
      <c r="AG1" s="6"/>
      <c r="AH1" s="7"/>
      <c r="AI1" s="7"/>
      <c r="AJ1" s="8"/>
      <c r="AK1" s="247"/>
      <c r="AL1" s="8"/>
      <c r="AM1" s="8"/>
      <c r="AN1" s="8"/>
      <c r="AO1" s="1"/>
      <c r="AP1" s="1"/>
      <c r="AQ1" s="1"/>
      <c r="AR1" s="1"/>
      <c r="AS1" s="1"/>
      <c r="AT1" s="1"/>
      <c r="AU1" s="9"/>
      <c r="AV1" s="9"/>
    </row>
    <row r="2" spans="1:48" ht="31">
      <c r="A2" s="246"/>
      <c r="B2" s="10"/>
      <c r="C2" s="10"/>
      <c r="D2" s="10"/>
      <c r="E2" s="241" t="s">
        <v>37</v>
      </c>
      <c r="F2" s="241"/>
      <c r="G2" s="241"/>
      <c r="H2" s="241"/>
      <c r="I2" s="241"/>
      <c r="J2" s="241"/>
      <c r="K2" s="241"/>
      <c r="L2" s="241"/>
      <c r="M2" s="241"/>
      <c r="N2" s="241"/>
      <c r="O2" s="241"/>
      <c r="P2" s="241"/>
      <c r="Q2" s="241"/>
      <c r="R2" s="241"/>
      <c r="S2" s="241"/>
      <c r="T2" s="241"/>
      <c r="U2" s="241"/>
      <c r="V2" s="241"/>
      <c r="W2" s="241"/>
      <c r="X2" s="10"/>
      <c r="Y2" s="10"/>
      <c r="Z2" s="11"/>
      <c r="AA2" s="3" t="s">
        <v>1</v>
      </c>
      <c r="AB2" s="4"/>
      <c r="AC2" s="5"/>
      <c r="AD2" s="242"/>
      <c r="AE2" s="242"/>
      <c r="AF2" s="242"/>
      <c r="AG2" s="12"/>
      <c r="AH2" s="13"/>
      <c r="AI2" s="13"/>
      <c r="AJ2" s="14"/>
      <c r="AK2" s="239"/>
      <c r="AL2" s="15"/>
      <c r="AM2" s="15"/>
      <c r="AN2" s="15"/>
      <c r="AT2" s="17"/>
      <c r="AU2" s="18"/>
      <c r="AV2" s="18"/>
    </row>
    <row r="3" spans="1:48" ht="27" customHeight="1">
      <c r="A3" s="235"/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243" t="s">
        <v>2</v>
      </c>
      <c r="Y3" s="243"/>
      <c r="Z3" s="243"/>
      <c r="AA3" s="3" t="s">
        <v>3</v>
      </c>
      <c r="AB3" s="4"/>
      <c r="AC3" s="5"/>
      <c r="AD3" s="244"/>
      <c r="AE3" s="244"/>
      <c r="AF3" s="244"/>
      <c r="AG3" s="12"/>
      <c r="AH3" s="20"/>
      <c r="AI3" s="20"/>
      <c r="AJ3" s="21"/>
      <c r="AK3" s="239"/>
      <c r="AL3" s="15"/>
      <c r="AM3" s="15"/>
      <c r="AN3" s="15"/>
      <c r="AT3" s="17"/>
      <c r="AU3" s="18"/>
      <c r="AV3" s="18"/>
    </row>
    <row r="4" spans="1:48" ht="20.25" customHeight="1">
      <c r="A4" s="235"/>
      <c r="B4" s="19"/>
      <c r="C4" s="22"/>
      <c r="D4" s="22"/>
      <c r="E4" s="22"/>
      <c r="F4" s="245" t="s">
        <v>42</v>
      </c>
      <c r="G4" s="245"/>
      <c r="H4" s="245"/>
      <c r="I4" s="245"/>
      <c r="J4" s="245"/>
      <c r="K4" s="245"/>
      <c r="L4" s="245"/>
      <c r="M4" s="245"/>
      <c r="N4" s="245"/>
      <c r="O4" s="245"/>
      <c r="P4" s="245"/>
      <c r="Q4" s="245"/>
      <c r="R4" s="245"/>
      <c r="S4" s="22"/>
      <c r="T4" s="22"/>
      <c r="U4" s="22"/>
      <c r="V4" s="22"/>
      <c r="W4" s="22"/>
      <c r="X4" s="243"/>
      <c r="Y4" s="243"/>
      <c r="Z4" s="243"/>
      <c r="AA4" s="23" t="s">
        <v>4</v>
      </c>
      <c r="AB4" s="24"/>
      <c r="AC4" s="25"/>
      <c r="AD4" s="230" t="str">
        <f>CONCATENATE(E2," ",E6," ",I6," ",R6,U6)</f>
        <v>BON DE COMMANDE DE xxxx Semaine 3 du Cycle hiver du lundi 01 au dimanche 07 octobre 2012 IR N°1</v>
      </c>
      <c r="AE4" s="230"/>
      <c r="AF4" s="230"/>
      <c r="AG4" s="12"/>
      <c r="AH4" s="26"/>
      <c r="AI4" s="26"/>
      <c r="AJ4" s="27"/>
      <c r="AK4" s="239"/>
      <c r="AL4" s="15"/>
      <c r="AM4" s="15"/>
      <c r="AN4" s="15"/>
      <c r="AT4" s="28"/>
      <c r="AU4" s="29"/>
      <c r="AV4" s="29"/>
    </row>
    <row r="5" spans="1:48" ht="20.25" customHeight="1">
      <c r="A5" s="235"/>
      <c r="B5" s="30"/>
      <c r="C5" s="31"/>
      <c r="D5" s="31"/>
      <c r="E5" s="31"/>
      <c r="F5" s="245"/>
      <c r="G5" s="245"/>
      <c r="H5" s="245"/>
      <c r="I5" s="245"/>
      <c r="J5" s="245"/>
      <c r="K5" s="245"/>
      <c r="L5" s="245"/>
      <c r="M5" s="245"/>
      <c r="N5" s="245"/>
      <c r="O5" s="245"/>
      <c r="P5" s="245"/>
      <c r="Q5" s="245"/>
      <c r="R5" s="245"/>
      <c r="S5" s="31"/>
      <c r="T5" s="31"/>
      <c r="U5" s="31"/>
      <c r="V5" s="31"/>
      <c r="W5" s="31"/>
      <c r="X5" s="243"/>
      <c r="Y5" s="243"/>
      <c r="Z5" s="243"/>
      <c r="AA5" s="23" t="s">
        <v>5</v>
      </c>
      <c r="AB5" s="24"/>
      <c r="AC5" s="25"/>
      <c r="AD5" s="231" t="s">
        <v>41</v>
      </c>
      <c r="AE5" s="231"/>
      <c r="AF5" s="231"/>
      <c r="AG5" s="12"/>
      <c r="AH5" s="32"/>
      <c r="AI5" s="32"/>
      <c r="AJ5" s="33"/>
      <c r="AK5" s="239"/>
      <c r="AL5" s="15"/>
      <c r="AM5" s="15"/>
      <c r="AN5" s="15"/>
      <c r="AT5" s="28"/>
      <c r="AU5" s="29"/>
      <c r="AV5" s="29"/>
    </row>
    <row r="6" spans="1:48" s="38" customFormat="1" ht="45.75" customHeight="1">
      <c r="A6" s="235"/>
      <c r="B6" s="232"/>
      <c r="C6" s="232"/>
      <c r="D6" s="232"/>
      <c r="E6" s="233" t="str">
        <f>'[1]Cycle hiver SOGERES'!C3</f>
        <v>Semaine 3 du Cycle hiver</v>
      </c>
      <c r="F6" s="233"/>
      <c r="G6" s="233"/>
      <c r="H6" s="233"/>
      <c r="I6" s="234" t="str">
        <f>CONCATENATE("du ",TEXT('[1]Cycle hiver SOGERES'!C4,"jjjj jj")," au ",TEXT('[1]Cycle hiver SOGERES'!I4,"jjjj jj mmmm aaaa"))</f>
        <v>du lundi 01 au dimanche 07 octobre 2012</v>
      </c>
      <c r="J6" s="234"/>
      <c r="K6" s="234"/>
      <c r="L6" s="234"/>
      <c r="M6" s="234"/>
      <c r="N6" s="234"/>
      <c r="O6" s="234"/>
      <c r="P6" s="234"/>
      <c r="Q6" s="234"/>
      <c r="R6" s="233" t="s">
        <v>6</v>
      </c>
      <c r="S6" s="233"/>
      <c r="T6" s="233"/>
      <c r="U6" s="34">
        <v>1</v>
      </c>
      <c r="V6" s="35"/>
      <c r="W6" s="35"/>
      <c r="X6" s="36"/>
      <c r="Y6" s="36"/>
      <c r="Z6" s="37"/>
      <c r="AB6" s="39"/>
      <c r="AC6" s="40"/>
      <c r="AD6" s="40"/>
      <c r="AF6" s="41"/>
      <c r="AG6" s="12"/>
      <c r="AH6" s="32"/>
      <c r="AI6" s="32"/>
      <c r="AJ6" s="33"/>
      <c r="AK6" s="239"/>
      <c r="AL6" s="42"/>
      <c r="AM6" s="42"/>
      <c r="AN6" s="42"/>
      <c r="AT6" s="43"/>
    </row>
    <row r="7" spans="1:48" ht="21" customHeight="1" thickBot="1">
      <c r="A7" s="235"/>
      <c r="B7" s="19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0"/>
      <c r="Z7" s="44"/>
      <c r="AA7" s="45"/>
      <c r="AB7" s="46"/>
      <c r="AC7" s="47"/>
      <c r="AD7" s="47"/>
      <c r="AE7" s="48"/>
      <c r="AF7" s="47"/>
      <c r="AG7" s="12"/>
      <c r="AH7" s="49"/>
      <c r="AI7" s="49"/>
      <c r="AJ7" s="50"/>
      <c r="AK7" s="239"/>
      <c r="AL7" s="15"/>
      <c r="AM7" s="15"/>
      <c r="AN7" s="15"/>
      <c r="AT7" s="51"/>
    </row>
    <row r="8" spans="1:48" ht="21" customHeight="1" thickTop="1">
      <c r="A8" s="235"/>
      <c r="B8" s="30"/>
      <c r="C8" s="30"/>
      <c r="D8" s="30"/>
      <c r="E8" s="30"/>
      <c r="F8" s="213" t="s">
        <v>7</v>
      </c>
      <c r="G8" s="214"/>
      <c r="H8" s="214"/>
      <c r="I8" s="214"/>
      <c r="J8" s="214"/>
      <c r="K8" s="214"/>
      <c r="L8" s="217"/>
      <c r="M8" s="30"/>
      <c r="N8" s="30"/>
      <c r="O8" s="30"/>
      <c r="P8" s="30"/>
      <c r="Q8" s="30"/>
      <c r="R8" s="30"/>
      <c r="S8" s="30"/>
      <c r="T8" s="30"/>
      <c r="U8" s="30"/>
      <c r="V8" s="30"/>
      <c r="W8" s="30"/>
      <c r="X8" s="30"/>
      <c r="Y8" s="30"/>
      <c r="Z8" s="44"/>
      <c r="AA8" s="45"/>
      <c r="AB8" s="45"/>
      <c r="AC8" s="2"/>
      <c r="AD8" s="2"/>
      <c r="AE8" s="44"/>
      <c r="AF8" s="44"/>
      <c r="AG8" s="12"/>
      <c r="AH8" s="52"/>
      <c r="AI8" s="15"/>
      <c r="AJ8" s="15"/>
      <c r="AK8" s="239"/>
      <c r="AL8" s="50"/>
      <c r="AM8" s="50"/>
      <c r="AN8" s="50"/>
      <c r="AO8" s="50"/>
      <c r="AP8" s="50"/>
      <c r="AQ8" s="50"/>
      <c r="AR8" s="50"/>
      <c r="AS8" s="50"/>
      <c r="AT8" s="51"/>
    </row>
    <row r="9" spans="1:48" ht="35.25" customHeight="1" thickBot="1">
      <c r="A9" s="235"/>
      <c r="B9" s="30"/>
      <c r="C9" s="30"/>
      <c r="D9" s="30"/>
      <c r="E9" s="30"/>
      <c r="F9" s="215"/>
      <c r="G9" s="216"/>
      <c r="H9" s="216"/>
      <c r="I9" s="216"/>
      <c r="J9" s="216"/>
      <c r="K9" s="216"/>
      <c r="L9" s="218"/>
      <c r="M9" s="219" t="s">
        <v>8</v>
      </c>
      <c r="N9" s="220"/>
      <c r="O9" s="220"/>
      <c r="P9" s="220"/>
      <c r="Q9" s="220"/>
      <c r="R9" s="220"/>
      <c r="S9" s="220"/>
      <c r="T9" s="220"/>
      <c r="U9" s="220"/>
      <c r="V9" s="220"/>
      <c r="W9" s="220"/>
      <c r="X9" s="220"/>
      <c r="Y9" s="220"/>
      <c r="Z9" s="44"/>
      <c r="AA9" s="53"/>
      <c r="AB9" s="53"/>
      <c r="AC9" s="52"/>
      <c r="AD9" s="52"/>
      <c r="AE9" s="44"/>
      <c r="AF9" s="44"/>
      <c r="AG9" s="12"/>
      <c r="AH9" s="54"/>
      <c r="AI9" s="15"/>
      <c r="AJ9" s="15"/>
      <c r="AK9" s="239"/>
      <c r="AL9" s="50"/>
      <c r="AM9" s="50"/>
      <c r="AN9" s="50"/>
      <c r="AO9" s="50"/>
      <c r="AP9" s="50"/>
      <c r="AQ9" s="50"/>
      <c r="AR9" s="50"/>
      <c r="AS9" s="50"/>
      <c r="AT9" s="51"/>
    </row>
    <row r="10" spans="1:48" ht="16.5" customHeight="1" thickTop="1" thickBot="1">
      <c r="A10" s="235"/>
      <c r="B10" s="19"/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2"/>
      <c r="AH10" s="55"/>
      <c r="AK10" s="239"/>
      <c r="AL10" s="50"/>
      <c r="AM10" s="50"/>
      <c r="AN10" s="50"/>
      <c r="AO10" s="50"/>
      <c r="AP10" s="50"/>
      <c r="AQ10" s="50"/>
      <c r="AR10" s="50"/>
      <c r="AS10" s="50"/>
      <c r="AT10" s="51"/>
    </row>
    <row r="11" spans="1:48" ht="66" customHeight="1" thickTop="1" thickBot="1">
      <c r="A11" s="235"/>
      <c r="B11" s="56"/>
      <c r="C11" s="56"/>
      <c r="D11" s="221" t="s">
        <v>9</v>
      </c>
      <c r="E11" s="222"/>
      <c r="F11" s="223"/>
      <c r="G11" s="57" t="s">
        <v>10</v>
      </c>
      <c r="H11" s="58" t="s">
        <v>11</v>
      </c>
      <c r="I11" s="224" t="s">
        <v>12</v>
      </c>
      <c r="J11" s="224"/>
      <c r="K11" s="225"/>
      <c r="L11" s="57" t="s">
        <v>10</v>
      </c>
      <c r="M11" s="58" t="s">
        <v>11</v>
      </c>
      <c r="N11" s="226" t="s">
        <v>13</v>
      </c>
      <c r="O11" s="227"/>
      <c r="P11" s="228"/>
      <c r="Q11" s="209" t="s">
        <v>14</v>
      </c>
      <c r="R11" s="210"/>
      <c r="S11" s="211"/>
      <c r="T11" s="226" t="s">
        <v>15</v>
      </c>
      <c r="U11" s="222"/>
      <c r="V11" s="229"/>
      <c r="W11" s="226" t="s">
        <v>16</v>
      </c>
      <c r="X11" s="222"/>
      <c r="Y11" s="229"/>
      <c r="Z11" s="209" t="s">
        <v>17</v>
      </c>
      <c r="AA11" s="210"/>
      <c r="AB11" s="211"/>
      <c r="AC11" s="209" t="s">
        <v>18</v>
      </c>
      <c r="AD11" s="210"/>
      <c r="AE11" s="212"/>
      <c r="AF11" s="59" t="s">
        <v>19</v>
      </c>
      <c r="AG11" s="12"/>
      <c r="AH11" s="55"/>
      <c r="AI11" s="55"/>
      <c r="AJ11" s="55"/>
      <c r="AK11" s="239"/>
      <c r="AL11" s="50"/>
      <c r="AM11" s="50"/>
      <c r="AN11" s="50"/>
      <c r="AO11" s="50"/>
      <c r="AP11" s="50"/>
      <c r="AQ11" s="50"/>
      <c r="AR11" s="50"/>
      <c r="AS11" s="50"/>
      <c r="AT11" s="19"/>
    </row>
    <row r="12" spans="1:48" ht="21" customHeight="1" thickBot="1">
      <c r="A12" s="235"/>
      <c r="B12" s="60"/>
      <c r="C12" s="60"/>
      <c r="D12" s="61">
        <v>1</v>
      </c>
      <c r="E12" s="62">
        <v>2</v>
      </c>
      <c r="F12" s="63">
        <v>3</v>
      </c>
      <c r="G12" s="64"/>
      <c r="H12" s="65"/>
      <c r="I12" s="61">
        <v>1</v>
      </c>
      <c r="J12" s="66">
        <v>2</v>
      </c>
      <c r="K12" s="63">
        <v>3</v>
      </c>
      <c r="L12" s="64"/>
      <c r="M12" s="65"/>
      <c r="N12" s="67"/>
      <c r="O12" s="68"/>
      <c r="P12" s="69"/>
      <c r="Q12" s="67"/>
      <c r="R12" s="68"/>
      <c r="S12" s="69"/>
      <c r="T12" s="67"/>
      <c r="U12" s="68"/>
      <c r="V12" s="69"/>
      <c r="W12" s="67"/>
      <c r="X12" s="68"/>
      <c r="Y12" s="69"/>
      <c r="Z12" s="67"/>
      <c r="AA12" s="68"/>
      <c r="AB12" s="69"/>
      <c r="AC12" s="67"/>
      <c r="AD12" s="68"/>
      <c r="AE12" s="70"/>
      <c r="AF12" s="71"/>
      <c r="AG12" s="12"/>
      <c r="AH12" s="55"/>
      <c r="AI12" s="55"/>
      <c r="AJ12" s="55"/>
      <c r="AK12" s="239"/>
      <c r="AL12" s="50"/>
      <c r="AM12" s="50"/>
      <c r="AN12" s="50"/>
      <c r="AO12" s="50"/>
      <c r="AP12" s="50"/>
      <c r="AQ12" s="50"/>
      <c r="AR12" s="50"/>
      <c r="AS12" s="50"/>
      <c r="AT12" s="19"/>
    </row>
    <row r="13" spans="1:48" ht="17" customHeight="1">
      <c r="A13" s="235"/>
      <c r="B13" s="184" t="s">
        <v>20</v>
      </c>
      <c r="C13" s="72" t="s">
        <v>21</v>
      </c>
      <c r="D13" s="73">
        <f>[1]Recap!G6</f>
        <v>1</v>
      </c>
      <c r="E13" s="74">
        <f>[1]Recap!H6</f>
        <v>1</v>
      </c>
      <c r="F13" s="75">
        <f>[1]Recap!I6</f>
        <v>1</v>
      </c>
      <c r="G13" s="76">
        <f>D13+E13+F13</f>
        <v>3</v>
      </c>
      <c r="H13" s="187">
        <f>G13</f>
        <v>3</v>
      </c>
      <c r="I13" s="73">
        <f>[1]Recap!G7</f>
        <v>5</v>
      </c>
      <c r="J13" s="74">
        <f>[1]Recap!H7</f>
        <v>0</v>
      </c>
      <c r="K13" s="75">
        <f>[1]Recap!I7</f>
        <v>0</v>
      </c>
      <c r="L13" s="77">
        <f>I13+J13+K13</f>
        <v>5</v>
      </c>
      <c r="M13" s="187">
        <f>I13+J13+K13</f>
        <v>5</v>
      </c>
      <c r="N13" s="168">
        <f>[1]Recap!G8</f>
        <v>2</v>
      </c>
      <c r="O13" s="169"/>
      <c r="P13" s="170"/>
      <c r="Q13" s="168">
        <f>[1]Recap!G9</f>
        <v>0</v>
      </c>
      <c r="R13" s="169"/>
      <c r="S13" s="170"/>
      <c r="T13" s="168">
        <f>[1]Recap!G10</f>
        <v>2</v>
      </c>
      <c r="U13" s="169"/>
      <c r="V13" s="170"/>
      <c r="W13" s="168">
        <f>[1]Recap!G11</f>
        <v>0</v>
      </c>
      <c r="X13" s="169"/>
      <c r="Y13" s="170"/>
      <c r="Z13" s="168">
        <f>[1]Recap!G12</f>
        <v>0</v>
      </c>
      <c r="AA13" s="169"/>
      <c r="AB13" s="170"/>
      <c r="AC13" s="168">
        <f>[1]Recap!G13</f>
        <v>0</v>
      </c>
      <c r="AD13" s="169"/>
      <c r="AE13" s="204"/>
      <c r="AF13" s="177">
        <f>H13+M13+N13+Q13+T13+W13+Z13+AC13</f>
        <v>12</v>
      </c>
      <c r="AG13" s="12"/>
      <c r="AH13" s="55"/>
      <c r="AI13" s="55"/>
      <c r="AJ13" s="55"/>
      <c r="AK13" s="239"/>
      <c r="AL13" s="50"/>
      <c r="AM13" s="50"/>
      <c r="AN13" s="50"/>
      <c r="AO13" s="50"/>
      <c r="AP13" s="50"/>
      <c r="AQ13" s="50"/>
      <c r="AR13" s="50"/>
      <c r="AS13" s="50"/>
      <c r="AT13" s="19"/>
    </row>
    <row r="14" spans="1:48" ht="17" customHeight="1">
      <c r="A14" s="235"/>
      <c r="B14" s="185"/>
      <c r="C14" s="78" t="s">
        <v>22</v>
      </c>
      <c r="D14" s="79">
        <f>[1]Recap!J6</f>
        <v>2</v>
      </c>
      <c r="E14" s="80">
        <f>[1]Recap!K6</f>
        <v>1</v>
      </c>
      <c r="F14" s="81"/>
      <c r="G14" s="82">
        <f>D14+E14+F14</f>
        <v>3</v>
      </c>
      <c r="H14" s="188"/>
      <c r="I14" s="79">
        <f>[1]Recap!J7</f>
        <v>5</v>
      </c>
      <c r="J14" s="80">
        <f>[1]Recap!K7</f>
        <v>0</v>
      </c>
      <c r="K14" s="81"/>
      <c r="L14" s="83">
        <f>I14+J14+K14</f>
        <v>5</v>
      </c>
      <c r="M14" s="188"/>
      <c r="N14" s="171"/>
      <c r="O14" s="172"/>
      <c r="P14" s="173"/>
      <c r="Q14" s="171"/>
      <c r="R14" s="172"/>
      <c r="S14" s="173"/>
      <c r="T14" s="171"/>
      <c r="U14" s="172"/>
      <c r="V14" s="173"/>
      <c r="W14" s="171"/>
      <c r="X14" s="172"/>
      <c r="Y14" s="173"/>
      <c r="Z14" s="171"/>
      <c r="AA14" s="172"/>
      <c r="AB14" s="173"/>
      <c r="AC14" s="171"/>
      <c r="AD14" s="172"/>
      <c r="AE14" s="205"/>
      <c r="AF14" s="178"/>
      <c r="AG14" s="12"/>
      <c r="AH14" s="19"/>
      <c r="AI14" s="19"/>
      <c r="AJ14" s="19"/>
      <c r="AK14" s="239"/>
      <c r="AL14" s="50"/>
      <c r="AM14" s="50"/>
      <c r="AN14" s="50"/>
      <c r="AO14" s="50"/>
      <c r="AP14" s="50"/>
      <c r="AQ14" s="50"/>
      <c r="AR14" s="50"/>
      <c r="AS14" s="50"/>
      <c r="AT14" s="19"/>
    </row>
    <row r="15" spans="1:48" ht="17" customHeight="1">
      <c r="A15" s="235"/>
      <c r="B15" s="185"/>
      <c r="C15" s="78" t="s">
        <v>23</v>
      </c>
      <c r="D15" s="79">
        <f>[1]Recap!L6</f>
        <v>1</v>
      </c>
      <c r="E15" s="80">
        <f>[1]Recap!M6</f>
        <v>2</v>
      </c>
      <c r="F15" s="81"/>
      <c r="G15" s="82">
        <f>D15+E15+F15</f>
        <v>3</v>
      </c>
      <c r="H15" s="188"/>
      <c r="I15" s="79">
        <f>[1]Recap!L7</f>
        <v>5</v>
      </c>
      <c r="J15" s="80">
        <f>[1]Recap!M7</f>
        <v>0</v>
      </c>
      <c r="K15" s="81"/>
      <c r="L15" s="84">
        <f>I15+J15+K15</f>
        <v>5</v>
      </c>
      <c r="M15" s="188"/>
      <c r="N15" s="171"/>
      <c r="O15" s="172"/>
      <c r="P15" s="173"/>
      <c r="Q15" s="171"/>
      <c r="R15" s="172"/>
      <c r="S15" s="173"/>
      <c r="T15" s="171"/>
      <c r="U15" s="172"/>
      <c r="V15" s="173"/>
      <c r="W15" s="171"/>
      <c r="X15" s="172"/>
      <c r="Y15" s="173"/>
      <c r="Z15" s="171"/>
      <c r="AA15" s="172"/>
      <c r="AB15" s="173"/>
      <c r="AC15" s="171"/>
      <c r="AD15" s="172"/>
      <c r="AE15" s="205"/>
      <c r="AF15" s="178"/>
      <c r="AG15" s="12"/>
      <c r="AH15" s="19"/>
      <c r="AI15" s="19"/>
      <c r="AJ15" s="19"/>
      <c r="AK15" s="239"/>
      <c r="AL15" s="50"/>
      <c r="AM15" s="50"/>
      <c r="AN15" s="50"/>
      <c r="AO15" s="50"/>
      <c r="AP15" s="50"/>
      <c r="AQ15" s="50"/>
      <c r="AR15" s="50"/>
      <c r="AS15" s="50"/>
      <c r="AT15" s="19"/>
    </row>
    <row r="16" spans="1:48" ht="17" customHeight="1">
      <c r="A16" s="235"/>
      <c r="B16" s="185"/>
      <c r="C16" s="78" t="s">
        <v>24</v>
      </c>
      <c r="D16" s="79">
        <f>[1]Recap!N6</f>
        <v>1</v>
      </c>
      <c r="E16" s="80">
        <f>[1]Recap!O6</f>
        <v>1</v>
      </c>
      <c r="F16" s="85">
        <f>[1]Recap!P6</f>
        <v>1</v>
      </c>
      <c r="G16" s="82">
        <f>D16+E16+F16</f>
        <v>3</v>
      </c>
      <c r="H16" s="188"/>
      <c r="I16" s="79">
        <f>[1]Recap!N7</f>
        <v>5</v>
      </c>
      <c r="J16" s="80">
        <f>[1]Recap!O7</f>
        <v>0</v>
      </c>
      <c r="K16" s="85">
        <f>[1]Recap!P7</f>
        <v>0</v>
      </c>
      <c r="L16" s="86">
        <f>I16+J16+K16</f>
        <v>5</v>
      </c>
      <c r="M16" s="188"/>
      <c r="N16" s="171"/>
      <c r="O16" s="172"/>
      <c r="P16" s="173"/>
      <c r="Q16" s="171"/>
      <c r="R16" s="172"/>
      <c r="S16" s="173"/>
      <c r="T16" s="171"/>
      <c r="U16" s="172"/>
      <c r="V16" s="173"/>
      <c r="W16" s="171"/>
      <c r="X16" s="172"/>
      <c r="Y16" s="173"/>
      <c r="Z16" s="171"/>
      <c r="AA16" s="172"/>
      <c r="AB16" s="173"/>
      <c r="AC16" s="171"/>
      <c r="AD16" s="172"/>
      <c r="AE16" s="205"/>
      <c r="AF16" s="178"/>
      <c r="AG16" s="12"/>
      <c r="AH16" s="19"/>
      <c r="AI16" s="19"/>
      <c r="AJ16" s="19"/>
      <c r="AK16" s="239"/>
      <c r="AL16" s="50"/>
      <c r="AM16" s="50"/>
      <c r="AN16" s="50"/>
      <c r="AO16" s="50"/>
      <c r="AP16" s="50"/>
      <c r="AQ16" s="50"/>
      <c r="AR16" s="50"/>
      <c r="AS16" s="50"/>
      <c r="AT16" s="19"/>
    </row>
    <row r="17" spans="1:46" ht="17" customHeight="1" thickBot="1">
      <c r="A17" s="235"/>
      <c r="B17" s="185"/>
      <c r="C17" s="87" t="s">
        <v>25</v>
      </c>
      <c r="D17" s="88">
        <f>[1]Recap!Q6</f>
        <v>2</v>
      </c>
      <c r="E17" s="89">
        <f>[1]Recap!R6</f>
        <v>1</v>
      </c>
      <c r="F17" s="90"/>
      <c r="G17" s="91">
        <f>D17+E17+F17</f>
        <v>3</v>
      </c>
      <c r="H17" s="189"/>
      <c r="I17" s="79">
        <f>[1]Recap!Q7</f>
        <v>3</v>
      </c>
      <c r="J17" s="89">
        <f>[1]Recap!R7</f>
        <v>2</v>
      </c>
      <c r="K17" s="90"/>
      <c r="L17" s="92">
        <f>I17+J17+K17</f>
        <v>5</v>
      </c>
      <c r="M17" s="189"/>
      <c r="N17" s="174"/>
      <c r="O17" s="175"/>
      <c r="P17" s="176"/>
      <c r="Q17" s="174"/>
      <c r="R17" s="175"/>
      <c r="S17" s="176"/>
      <c r="T17" s="174"/>
      <c r="U17" s="175"/>
      <c r="V17" s="176"/>
      <c r="W17" s="174"/>
      <c r="X17" s="175"/>
      <c r="Y17" s="176"/>
      <c r="Z17" s="174"/>
      <c r="AA17" s="175"/>
      <c r="AB17" s="176"/>
      <c r="AC17" s="174"/>
      <c r="AD17" s="175"/>
      <c r="AE17" s="206"/>
      <c r="AF17" s="179"/>
      <c r="AG17" s="12"/>
      <c r="AH17" s="19"/>
      <c r="AI17" s="19"/>
      <c r="AJ17" s="19"/>
      <c r="AK17" s="239"/>
      <c r="AL17" s="50"/>
      <c r="AM17" s="50"/>
      <c r="AN17" s="50"/>
      <c r="AO17" s="50"/>
      <c r="AP17" s="50"/>
      <c r="AQ17" s="50"/>
      <c r="AR17" s="50"/>
      <c r="AS17" s="50"/>
      <c r="AT17" s="19"/>
    </row>
    <row r="18" spans="1:46" ht="17" customHeight="1" thickBot="1">
      <c r="A18" s="235"/>
      <c r="B18" s="185"/>
      <c r="C18" s="93"/>
      <c r="D18" s="94"/>
      <c r="E18" s="95"/>
      <c r="F18" s="96"/>
      <c r="G18" s="96"/>
      <c r="H18" s="97"/>
      <c r="I18" s="207" t="s">
        <v>9</v>
      </c>
      <c r="J18" s="208"/>
      <c r="K18" s="98" t="s">
        <v>26</v>
      </c>
      <c r="L18" s="99"/>
      <c r="M18" s="97"/>
      <c r="N18" s="100"/>
      <c r="O18" s="97"/>
      <c r="P18" s="101"/>
      <c r="Q18" s="100"/>
      <c r="R18" s="97"/>
      <c r="S18" s="101"/>
      <c r="T18" s="100"/>
      <c r="U18" s="97"/>
      <c r="V18" s="101"/>
      <c r="W18" s="100"/>
      <c r="X18" s="97"/>
      <c r="Y18" s="101"/>
      <c r="Z18" s="100"/>
      <c r="AA18" s="97"/>
      <c r="AB18" s="101"/>
      <c r="AC18" s="100"/>
      <c r="AD18" s="97"/>
      <c r="AE18" s="102"/>
      <c r="AF18" s="103"/>
      <c r="AG18" s="12"/>
      <c r="AH18" s="19"/>
      <c r="AI18" s="19"/>
      <c r="AJ18" s="19"/>
      <c r="AK18" s="239"/>
      <c r="AL18" s="50"/>
      <c r="AM18" s="50"/>
      <c r="AN18" s="50"/>
      <c r="AO18" s="50"/>
      <c r="AP18" s="50"/>
      <c r="AQ18" s="50"/>
      <c r="AR18" s="50"/>
      <c r="AS18" s="50"/>
      <c r="AT18" s="19"/>
    </row>
    <row r="19" spans="1:46" ht="17" customHeight="1" thickBot="1">
      <c r="A19" s="235"/>
      <c r="B19" s="185"/>
      <c r="C19" s="72" t="s">
        <v>27</v>
      </c>
      <c r="D19" s="198"/>
      <c r="E19" s="199"/>
      <c r="F19" s="104"/>
      <c r="G19" s="105"/>
      <c r="H19" s="106">
        <v>0</v>
      </c>
      <c r="I19" s="182">
        <f>[1]Recap!U7</f>
        <v>1</v>
      </c>
      <c r="J19" s="183"/>
      <c r="K19" s="107">
        <v>0</v>
      </c>
      <c r="L19" s="105"/>
      <c r="M19" s="106">
        <f>I19+K19</f>
        <v>1</v>
      </c>
      <c r="N19" s="158">
        <f>[1]Recap!U8</f>
        <v>0</v>
      </c>
      <c r="O19" s="159"/>
      <c r="P19" s="160"/>
      <c r="Q19" s="158">
        <f>[1]Recap!U9</f>
        <v>0</v>
      </c>
      <c r="R19" s="159"/>
      <c r="S19" s="160"/>
      <c r="T19" s="158">
        <f>[1]Recap!U10</f>
        <v>1</v>
      </c>
      <c r="U19" s="159"/>
      <c r="V19" s="160"/>
      <c r="W19" s="158">
        <f>[1]Recap!U11</f>
        <v>0</v>
      </c>
      <c r="X19" s="159"/>
      <c r="Y19" s="160"/>
      <c r="Z19" s="158">
        <f>[1]Recap!U12</f>
        <v>0</v>
      </c>
      <c r="AA19" s="159"/>
      <c r="AB19" s="160"/>
      <c r="AC19" s="158">
        <f>[1]Recap!U13</f>
        <v>0</v>
      </c>
      <c r="AD19" s="159"/>
      <c r="AE19" s="200"/>
      <c r="AF19" s="108">
        <f>M19+N19+Q19+T19+W19+Z19+AC19</f>
        <v>2</v>
      </c>
      <c r="AG19" s="12"/>
      <c r="AH19" s="19"/>
      <c r="AI19" s="19"/>
      <c r="AJ19" s="19"/>
      <c r="AK19" s="239"/>
      <c r="AL19" s="50"/>
      <c r="AM19" s="50"/>
      <c r="AN19" s="50"/>
      <c r="AO19" s="50"/>
      <c r="AP19" s="50"/>
      <c r="AQ19" s="50"/>
      <c r="AR19" s="50"/>
      <c r="AS19" s="50"/>
      <c r="AT19" s="19"/>
    </row>
    <row r="20" spans="1:46" ht="22.5" customHeight="1" thickBot="1">
      <c r="A20" s="235"/>
      <c r="B20" s="186"/>
      <c r="C20" s="109" t="s">
        <v>28</v>
      </c>
      <c r="D20" s="196"/>
      <c r="E20" s="197"/>
      <c r="F20" s="110"/>
      <c r="G20" s="111"/>
      <c r="H20" s="112">
        <v>0</v>
      </c>
      <c r="I20" s="163">
        <f>[1]Recap!T7</f>
        <v>1</v>
      </c>
      <c r="J20" s="164"/>
      <c r="K20" s="111"/>
      <c r="L20" s="111"/>
      <c r="M20" s="112">
        <f>I20</f>
        <v>1</v>
      </c>
      <c r="N20" s="165">
        <f>[1]Recap!T8</f>
        <v>0</v>
      </c>
      <c r="O20" s="166"/>
      <c r="P20" s="167"/>
      <c r="Q20" s="165">
        <f>[1]Recap!T9</f>
        <v>0</v>
      </c>
      <c r="R20" s="166"/>
      <c r="S20" s="167"/>
      <c r="T20" s="165">
        <f>[1]Recap!T10</f>
        <v>0</v>
      </c>
      <c r="U20" s="166"/>
      <c r="V20" s="167"/>
      <c r="W20" s="165">
        <f>[1]Recap!T11</f>
        <v>1</v>
      </c>
      <c r="X20" s="166"/>
      <c r="Y20" s="167"/>
      <c r="Z20" s="165">
        <f>[1]Recap!T12</f>
        <v>0</v>
      </c>
      <c r="AA20" s="166"/>
      <c r="AB20" s="167"/>
      <c r="AC20" s="201">
        <f>[1]Recap!T13</f>
        <v>1</v>
      </c>
      <c r="AD20" s="202"/>
      <c r="AE20" s="203"/>
      <c r="AF20" s="113">
        <f>M20+N20+Q20+T20+W20+Z20+AC20</f>
        <v>3</v>
      </c>
      <c r="AG20" s="12"/>
      <c r="AH20" s="19"/>
      <c r="AI20" s="19"/>
      <c r="AJ20" s="19"/>
      <c r="AK20" s="239"/>
      <c r="AL20" s="50"/>
      <c r="AM20" s="50"/>
      <c r="AN20" s="50"/>
      <c r="AO20" s="50"/>
      <c r="AP20" s="50"/>
      <c r="AQ20" s="50"/>
      <c r="AR20" s="50"/>
      <c r="AS20" s="50"/>
      <c r="AT20" s="19"/>
    </row>
    <row r="21" spans="1:46" ht="17" customHeight="1">
      <c r="A21" s="235"/>
      <c r="B21" s="184" t="s">
        <v>29</v>
      </c>
      <c r="C21" s="72" t="s">
        <v>21</v>
      </c>
      <c r="D21" s="73">
        <f>[1]Recap!BY6</f>
        <v>1</v>
      </c>
      <c r="E21" s="114">
        <f>[1]Recap!BZ6</f>
        <v>1</v>
      </c>
      <c r="F21" s="115">
        <f>[1]Recap!CA6</f>
        <v>1</v>
      </c>
      <c r="G21" s="76">
        <f>D21+E21+F21</f>
        <v>3</v>
      </c>
      <c r="H21" s="187">
        <f>G21</f>
        <v>3</v>
      </c>
      <c r="I21" s="73">
        <f>[1]Recap!BY7</f>
        <v>6</v>
      </c>
      <c r="J21" s="114">
        <f>[1]Recap!BZ7</f>
        <v>1</v>
      </c>
      <c r="K21" s="115">
        <f>[1]Recap!CA7</f>
        <v>0</v>
      </c>
      <c r="L21" s="114">
        <f>I21+J21+K21</f>
        <v>7</v>
      </c>
      <c r="M21" s="187">
        <f>I21+J21+K21</f>
        <v>7</v>
      </c>
      <c r="N21" s="168">
        <f>[1]Recap!BY8</f>
        <v>2</v>
      </c>
      <c r="O21" s="169"/>
      <c r="P21" s="170"/>
      <c r="Q21" s="168">
        <f>[1]Recap!BY9</f>
        <v>2</v>
      </c>
      <c r="R21" s="169"/>
      <c r="S21" s="170"/>
      <c r="T21" s="168">
        <f>[1]Recap!BY10</f>
        <v>2</v>
      </c>
      <c r="U21" s="169"/>
      <c r="V21" s="170"/>
      <c r="W21" s="168">
        <f>[1]Recap!BY11</f>
        <v>4</v>
      </c>
      <c r="X21" s="169"/>
      <c r="Y21" s="170"/>
      <c r="Z21" s="168">
        <f>[1]Recap!BY12</f>
        <v>6</v>
      </c>
      <c r="AA21" s="169"/>
      <c r="AB21" s="170"/>
      <c r="AC21" s="168">
        <f>[1]Recap!BY13</f>
        <v>3</v>
      </c>
      <c r="AD21" s="169"/>
      <c r="AE21" s="170"/>
      <c r="AF21" s="177">
        <f>H21+M21+N21+Q21+T21+W21+Z21+AC21</f>
        <v>29</v>
      </c>
      <c r="AG21" s="12"/>
      <c r="AH21" s="19"/>
      <c r="AI21" s="19"/>
      <c r="AJ21" s="19"/>
      <c r="AK21" s="239"/>
      <c r="AL21" s="19"/>
      <c r="AM21" s="19"/>
      <c r="AN21" s="19"/>
      <c r="AO21" s="19"/>
      <c r="AP21" s="19"/>
      <c r="AQ21" s="19"/>
      <c r="AR21" s="19"/>
      <c r="AS21" s="19"/>
      <c r="AT21" s="19"/>
    </row>
    <row r="22" spans="1:46" ht="17" customHeight="1">
      <c r="A22" s="235"/>
      <c r="B22" s="185"/>
      <c r="C22" s="78" t="s">
        <v>22</v>
      </c>
      <c r="D22" s="79">
        <f>[1]Recap!CB6</f>
        <v>1</v>
      </c>
      <c r="E22" s="116">
        <f>[1]Recap!CC6</f>
        <v>2</v>
      </c>
      <c r="F22" s="81"/>
      <c r="G22" s="82">
        <f>D22+E22+F22</f>
        <v>3</v>
      </c>
      <c r="H22" s="188"/>
      <c r="I22" s="79">
        <f>[1]Recap!CB7</f>
        <v>6</v>
      </c>
      <c r="J22" s="116">
        <f>[1]Recap!CC7</f>
        <v>1</v>
      </c>
      <c r="K22" s="81"/>
      <c r="L22" s="83">
        <f>I22+J22+K22</f>
        <v>7</v>
      </c>
      <c r="M22" s="188"/>
      <c r="N22" s="171"/>
      <c r="O22" s="172"/>
      <c r="P22" s="173"/>
      <c r="Q22" s="171"/>
      <c r="R22" s="172"/>
      <c r="S22" s="173"/>
      <c r="T22" s="171"/>
      <c r="U22" s="172"/>
      <c r="V22" s="173"/>
      <c r="W22" s="171"/>
      <c r="X22" s="172"/>
      <c r="Y22" s="173"/>
      <c r="Z22" s="171"/>
      <c r="AA22" s="172"/>
      <c r="AB22" s="173"/>
      <c r="AC22" s="171"/>
      <c r="AD22" s="172"/>
      <c r="AE22" s="173"/>
      <c r="AF22" s="178"/>
      <c r="AG22" s="12"/>
      <c r="AH22" s="19"/>
      <c r="AI22" s="19"/>
      <c r="AJ22" s="19"/>
      <c r="AK22" s="239"/>
      <c r="AL22" s="19"/>
      <c r="AM22" s="19"/>
      <c r="AN22" s="19"/>
      <c r="AO22" s="19"/>
      <c r="AP22" s="19"/>
      <c r="AQ22" s="19"/>
      <c r="AR22" s="19"/>
      <c r="AS22" s="19"/>
      <c r="AT22" s="19"/>
    </row>
    <row r="23" spans="1:46" ht="17" customHeight="1">
      <c r="A23" s="235"/>
      <c r="B23" s="185"/>
      <c r="C23" s="78" t="s">
        <v>23</v>
      </c>
      <c r="D23" s="79">
        <f>[1]Recap!CD6</f>
        <v>1</v>
      </c>
      <c r="E23" s="116">
        <f>[1]Recap!CE6</f>
        <v>2</v>
      </c>
      <c r="F23" s="81"/>
      <c r="G23" s="82">
        <f>D23+E23+F23</f>
        <v>3</v>
      </c>
      <c r="H23" s="188"/>
      <c r="I23" s="79">
        <f>[1]Recap!CD7</f>
        <v>7</v>
      </c>
      <c r="J23" s="116">
        <f>[1]Recap!CE7</f>
        <v>0</v>
      </c>
      <c r="K23" s="81"/>
      <c r="L23" s="84">
        <f>I23+J23+K23</f>
        <v>7</v>
      </c>
      <c r="M23" s="188"/>
      <c r="N23" s="171"/>
      <c r="O23" s="172"/>
      <c r="P23" s="173"/>
      <c r="Q23" s="171"/>
      <c r="R23" s="172"/>
      <c r="S23" s="173"/>
      <c r="T23" s="171"/>
      <c r="U23" s="172"/>
      <c r="V23" s="173"/>
      <c r="W23" s="171"/>
      <c r="X23" s="172"/>
      <c r="Y23" s="173"/>
      <c r="Z23" s="171"/>
      <c r="AA23" s="172"/>
      <c r="AB23" s="173"/>
      <c r="AC23" s="171"/>
      <c r="AD23" s="172"/>
      <c r="AE23" s="173"/>
      <c r="AF23" s="178"/>
      <c r="AG23" s="12"/>
      <c r="AH23" s="19"/>
      <c r="AI23" s="19"/>
      <c r="AJ23" s="19"/>
      <c r="AK23" s="239"/>
      <c r="AL23" s="19"/>
      <c r="AM23" s="19"/>
      <c r="AN23" s="19"/>
      <c r="AO23" s="19"/>
      <c r="AP23" s="19"/>
      <c r="AQ23" s="19"/>
      <c r="AR23" s="19"/>
      <c r="AS23" s="19"/>
      <c r="AT23" s="19"/>
    </row>
    <row r="24" spans="1:46" ht="17" customHeight="1">
      <c r="A24" s="235"/>
      <c r="B24" s="185"/>
      <c r="C24" s="78" t="s">
        <v>24</v>
      </c>
      <c r="D24" s="79">
        <f>[1]Recap!CF6</f>
        <v>1</v>
      </c>
      <c r="E24" s="116">
        <f>[1]Recap!CG6</f>
        <v>0</v>
      </c>
      <c r="F24" s="117">
        <f>[1]Recap!CH6</f>
        <v>2</v>
      </c>
      <c r="G24" s="82">
        <f>D24+E24+F24</f>
        <v>3</v>
      </c>
      <c r="H24" s="188"/>
      <c r="I24" s="79">
        <f>[1]Recap!CF7</f>
        <v>6</v>
      </c>
      <c r="J24" s="116">
        <f>[1]Recap!CG7</f>
        <v>0</v>
      </c>
      <c r="K24" s="117">
        <f>[1]Recap!CH7</f>
        <v>1</v>
      </c>
      <c r="L24" s="86">
        <f>I24+J24+K24</f>
        <v>7</v>
      </c>
      <c r="M24" s="188"/>
      <c r="N24" s="171"/>
      <c r="O24" s="172"/>
      <c r="P24" s="173"/>
      <c r="Q24" s="171"/>
      <c r="R24" s="172"/>
      <c r="S24" s="173"/>
      <c r="T24" s="171"/>
      <c r="U24" s="172"/>
      <c r="V24" s="173"/>
      <c r="W24" s="171"/>
      <c r="X24" s="172"/>
      <c r="Y24" s="173"/>
      <c r="Z24" s="171"/>
      <c r="AA24" s="172"/>
      <c r="AB24" s="173"/>
      <c r="AC24" s="171"/>
      <c r="AD24" s="172"/>
      <c r="AE24" s="173"/>
      <c r="AF24" s="178"/>
      <c r="AG24" s="12"/>
      <c r="AH24" s="19"/>
      <c r="AI24" s="19"/>
      <c r="AJ24" s="19"/>
      <c r="AK24" s="239"/>
      <c r="AL24" s="19"/>
      <c r="AM24" s="19"/>
      <c r="AN24" s="19"/>
      <c r="AO24" s="19"/>
      <c r="AP24" s="19"/>
      <c r="AQ24" s="19"/>
      <c r="AR24" s="19"/>
      <c r="AS24" s="19"/>
      <c r="AT24" s="19"/>
    </row>
    <row r="25" spans="1:46" ht="17" customHeight="1" thickBot="1">
      <c r="A25" s="235"/>
      <c r="B25" s="185"/>
      <c r="C25" s="87" t="s">
        <v>25</v>
      </c>
      <c r="D25" s="88">
        <f>[1]Recap!CI6</f>
        <v>2</v>
      </c>
      <c r="E25" s="118">
        <f>[1]Recap!CJ6</f>
        <v>1</v>
      </c>
      <c r="F25" s="90"/>
      <c r="G25" s="91">
        <f>D25+E25+F25</f>
        <v>3</v>
      </c>
      <c r="H25" s="189"/>
      <c r="I25" s="88">
        <f>[1]Recap!CI7</f>
        <v>5</v>
      </c>
      <c r="J25" s="118">
        <f>[1]Recap!CJ7</f>
        <v>2</v>
      </c>
      <c r="K25" s="90"/>
      <c r="L25" s="92">
        <f>I25+J25+K25</f>
        <v>7</v>
      </c>
      <c r="M25" s="189"/>
      <c r="N25" s="174"/>
      <c r="O25" s="175"/>
      <c r="P25" s="176"/>
      <c r="Q25" s="174"/>
      <c r="R25" s="175"/>
      <c r="S25" s="176"/>
      <c r="T25" s="174"/>
      <c r="U25" s="175"/>
      <c r="V25" s="176"/>
      <c r="W25" s="174"/>
      <c r="X25" s="175"/>
      <c r="Y25" s="176"/>
      <c r="Z25" s="174"/>
      <c r="AA25" s="175"/>
      <c r="AB25" s="176"/>
      <c r="AC25" s="174"/>
      <c r="AD25" s="175"/>
      <c r="AE25" s="176"/>
      <c r="AF25" s="179"/>
      <c r="AG25" s="12"/>
      <c r="AH25" s="19"/>
      <c r="AI25" s="19"/>
      <c r="AJ25" s="19"/>
      <c r="AK25" s="239"/>
      <c r="AL25" s="19"/>
      <c r="AM25" s="19"/>
      <c r="AN25" s="19"/>
      <c r="AO25" s="19"/>
      <c r="AP25" s="19"/>
      <c r="AQ25" s="19"/>
      <c r="AR25" s="19"/>
      <c r="AS25" s="19"/>
      <c r="AT25" s="19"/>
    </row>
    <row r="26" spans="1:46" ht="17" customHeight="1" thickBot="1">
      <c r="A26" s="235"/>
      <c r="B26" s="185"/>
      <c r="C26" s="93"/>
      <c r="D26" s="94"/>
      <c r="E26" s="95"/>
      <c r="F26" s="96"/>
      <c r="G26" s="96"/>
      <c r="H26" s="97"/>
      <c r="I26" s="180" t="s">
        <v>9</v>
      </c>
      <c r="J26" s="181"/>
      <c r="K26" s="119" t="s">
        <v>26</v>
      </c>
      <c r="L26" s="99"/>
      <c r="M26" s="97"/>
      <c r="N26" s="100"/>
      <c r="O26" s="97"/>
      <c r="P26" s="101"/>
      <c r="Q26" s="100"/>
      <c r="R26" s="97"/>
      <c r="S26" s="101"/>
      <c r="T26" s="100"/>
      <c r="U26" s="97"/>
      <c r="V26" s="101"/>
      <c r="W26" s="100"/>
      <c r="X26" s="97"/>
      <c r="Y26" s="101"/>
      <c r="Z26" s="100"/>
      <c r="AA26" s="97"/>
      <c r="AB26" s="101"/>
      <c r="AC26" s="100"/>
      <c r="AD26" s="97"/>
      <c r="AE26" s="102"/>
      <c r="AF26" s="103"/>
      <c r="AG26" s="12"/>
      <c r="AH26" s="19"/>
      <c r="AI26" s="19"/>
      <c r="AJ26" s="19"/>
      <c r="AK26" s="239"/>
      <c r="AL26" s="19"/>
      <c r="AM26" s="19"/>
      <c r="AN26" s="19"/>
      <c r="AO26" s="19"/>
      <c r="AP26" s="19"/>
      <c r="AQ26" s="19"/>
      <c r="AR26" s="19"/>
      <c r="AS26" s="19"/>
      <c r="AT26" s="19"/>
    </row>
    <row r="27" spans="1:46" ht="17" customHeight="1" thickBot="1">
      <c r="A27" s="235"/>
      <c r="B27" s="185"/>
      <c r="C27" s="72" t="s">
        <v>27</v>
      </c>
      <c r="D27" s="198"/>
      <c r="E27" s="199"/>
      <c r="F27" s="104"/>
      <c r="G27" s="105"/>
      <c r="H27" s="106">
        <v>0</v>
      </c>
      <c r="I27" s="182">
        <f>[1]Recap!CM7</f>
        <v>0</v>
      </c>
      <c r="J27" s="183"/>
      <c r="K27" s="107"/>
      <c r="L27" s="105"/>
      <c r="M27" s="106">
        <f>I27+K27</f>
        <v>0</v>
      </c>
      <c r="N27" s="158">
        <f>[1]Recap!CM8</f>
        <v>0</v>
      </c>
      <c r="O27" s="159"/>
      <c r="P27" s="160"/>
      <c r="Q27" s="158">
        <f>[1]Recap!CM9</f>
        <v>0</v>
      </c>
      <c r="R27" s="159"/>
      <c r="S27" s="160"/>
      <c r="T27" s="158">
        <f>[1]Recap!CM10</f>
        <v>0</v>
      </c>
      <c r="U27" s="159"/>
      <c r="V27" s="160"/>
      <c r="W27" s="158">
        <f>[1]Recap!CM11</f>
        <v>0</v>
      </c>
      <c r="X27" s="159"/>
      <c r="Y27" s="160"/>
      <c r="Z27" s="158">
        <f>[1]Recap!CM12</f>
        <v>1</v>
      </c>
      <c r="AA27" s="159"/>
      <c r="AB27" s="160"/>
      <c r="AC27" s="158">
        <f>[1]Recap!CM13</f>
        <v>0</v>
      </c>
      <c r="AD27" s="159"/>
      <c r="AE27" s="160"/>
      <c r="AF27" s="108">
        <f>M27+N27+Q27+T27+W27+Z27+AC27</f>
        <v>1</v>
      </c>
      <c r="AG27" s="12"/>
      <c r="AH27" s="19"/>
      <c r="AI27" s="19"/>
      <c r="AJ27" s="19"/>
      <c r="AK27" s="239"/>
      <c r="AL27" s="19"/>
      <c r="AM27" s="19"/>
      <c r="AN27" s="19"/>
      <c r="AO27" s="19"/>
      <c r="AP27" s="19"/>
      <c r="AQ27" s="19"/>
      <c r="AR27" s="19"/>
      <c r="AS27" s="19"/>
      <c r="AT27" s="19"/>
    </row>
    <row r="28" spans="1:46" ht="20.25" customHeight="1" thickBot="1">
      <c r="A28" s="235"/>
      <c r="B28" s="186"/>
      <c r="C28" s="109" t="s">
        <v>28</v>
      </c>
      <c r="D28" s="196"/>
      <c r="E28" s="197"/>
      <c r="F28" s="110"/>
      <c r="G28" s="111"/>
      <c r="H28" s="112">
        <v>0</v>
      </c>
      <c r="I28" s="163">
        <f>[1]Recap!CL7</f>
        <v>0</v>
      </c>
      <c r="J28" s="164"/>
      <c r="K28" s="111"/>
      <c r="L28" s="111"/>
      <c r="M28" s="112">
        <f>I28</f>
        <v>0</v>
      </c>
      <c r="N28" s="165">
        <f>[1]Recap!CL8</f>
        <v>1</v>
      </c>
      <c r="O28" s="166"/>
      <c r="P28" s="167"/>
      <c r="Q28" s="165">
        <f>[1]Recap!CL9</f>
        <v>0</v>
      </c>
      <c r="R28" s="166"/>
      <c r="S28" s="167"/>
      <c r="T28" s="165">
        <f>[1]Recap!CL10</f>
        <v>0</v>
      </c>
      <c r="U28" s="166"/>
      <c r="V28" s="167"/>
      <c r="W28" s="165">
        <f>[1]Recap!CL11</f>
        <v>0</v>
      </c>
      <c r="X28" s="166"/>
      <c r="Y28" s="167"/>
      <c r="Z28" s="165">
        <f>[1]Recap!CL12</f>
        <v>0</v>
      </c>
      <c r="AA28" s="166"/>
      <c r="AB28" s="167"/>
      <c r="AC28" s="165">
        <f>[1]Recap!CL13</f>
        <v>1</v>
      </c>
      <c r="AD28" s="166"/>
      <c r="AE28" s="167"/>
      <c r="AF28" s="113">
        <f>M28+N28+Q28+T28+W28+Z28+AC28</f>
        <v>2</v>
      </c>
      <c r="AG28" s="12"/>
      <c r="AH28" s="19"/>
      <c r="AI28" s="19"/>
      <c r="AJ28" s="19"/>
      <c r="AK28" s="239"/>
      <c r="AL28" s="19"/>
      <c r="AM28" s="19"/>
      <c r="AN28" s="19"/>
      <c r="AO28" s="19"/>
      <c r="AP28" s="19"/>
      <c r="AQ28" s="19"/>
      <c r="AR28" s="19"/>
      <c r="AS28" s="19"/>
      <c r="AT28" s="19"/>
    </row>
    <row r="29" spans="1:46" ht="17" customHeight="1">
      <c r="A29" s="235"/>
      <c r="B29" s="184" t="s">
        <v>30</v>
      </c>
      <c r="C29" s="72" t="s">
        <v>21</v>
      </c>
      <c r="D29" s="73">
        <f>[1]Recap!EQ6</f>
        <v>1</v>
      </c>
      <c r="E29" s="114">
        <f>[1]Recap!ER6</f>
        <v>1</v>
      </c>
      <c r="F29" s="115">
        <f>[1]Recap!ES6</f>
        <v>1</v>
      </c>
      <c r="G29" s="76">
        <f>D29+E29+F29</f>
        <v>3</v>
      </c>
      <c r="H29" s="187">
        <f>G29</f>
        <v>3</v>
      </c>
      <c r="I29" s="73">
        <f>[1]Recap!EQ7</f>
        <v>1</v>
      </c>
      <c r="J29" s="114">
        <f>[1]Recap!ER7</f>
        <v>1</v>
      </c>
      <c r="K29" s="115">
        <f>[1]Recap!ES7</f>
        <v>0</v>
      </c>
      <c r="L29" s="77">
        <f>I29+J29+K29</f>
        <v>2</v>
      </c>
      <c r="M29" s="187">
        <f>I29+J29+K29</f>
        <v>2</v>
      </c>
      <c r="N29" s="168">
        <f>[1]Recap!EQ8</f>
        <v>2</v>
      </c>
      <c r="O29" s="169"/>
      <c r="P29" s="170"/>
      <c r="Q29" s="168">
        <f>[1]Recap!EQ9</f>
        <v>2</v>
      </c>
      <c r="R29" s="169"/>
      <c r="S29" s="170"/>
      <c r="T29" s="168">
        <f>[1]Recap!EQ10</f>
        <v>2</v>
      </c>
      <c r="U29" s="169"/>
      <c r="V29" s="170"/>
      <c r="W29" s="168">
        <f>[1]Recap!EQ11</f>
        <v>4</v>
      </c>
      <c r="X29" s="169"/>
      <c r="Y29" s="170"/>
      <c r="Z29" s="168">
        <f>[1]Recap!EQ12</f>
        <v>6</v>
      </c>
      <c r="AA29" s="169"/>
      <c r="AB29" s="170"/>
      <c r="AC29" s="168">
        <f>[1]Recap!EQ13</f>
        <v>3</v>
      </c>
      <c r="AD29" s="169"/>
      <c r="AE29" s="170"/>
      <c r="AF29" s="177">
        <f>H29+M29+N29+Q29+T29+W29+Z29+AC29</f>
        <v>24</v>
      </c>
      <c r="AG29" s="12"/>
      <c r="AH29" s="19"/>
      <c r="AI29" s="19"/>
      <c r="AJ29" s="19"/>
      <c r="AK29" s="239"/>
      <c r="AL29" s="19"/>
      <c r="AM29" s="19"/>
      <c r="AN29" s="19"/>
      <c r="AO29" s="19"/>
      <c r="AP29" s="19"/>
      <c r="AQ29" s="19"/>
      <c r="AR29" s="19"/>
      <c r="AS29" s="19"/>
      <c r="AT29" s="19"/>
    </row>
    <row r="30" spans="1:46" ht="17" customHeight="1">
      <c r="A30" s="235"/>
      <c r="B30" s="185"/>
      <c r="C30" s="78" t="s">
        <v>22</v>
      </c>
      <c r="D30" s="79">
        <f>[1]Recap!ET6</f>
        <v>1</v>
      </c>
      <c r="E30" s="116">
        <f>[1]Recap!EU6</f>
        <v>2</v>
      </c>
      <c r="F30" s="120"/>
      <c r="G30" s="82">
        <f>D30+E30+F30</f>
        <v>3</v>
      </c>
      <c r="H30" s="188"/>
      <c r="I30" s="79">
        <f>[1]Recap!ET7</f>
        <v>1</v>
      </c>
      <c r="J30" s="116">
        <f>[1]Recap!EU7</f>
        <v>1</v>
      </c>
      <c r="K30" s="81"/>
      <c r="L30" s="83">
        <f>I30+J30+K30</f>
        <v>2</v>
      </c>
      <c r="M30" s="188"/>
      <c r="N30" s="171"/>
      <c r="O30" s="172"/>
      <c r="P30" s="173"/>
      <c r="Q30" s="171"/>
      <c r="R30" s="172"/>
      <c r="S30" s="173"/>
      <c r="T30" s="171"/>
      <c r="U30" s="172"/>
      <c r="V30" s="173"/>
      <c r="W30" s="171"/>
      <c r="X30" s="172"/>
      <c r="Y30" s="173"/>
      <c r="Z30" s="171"/>
      <c r="AA30" s="172"/>
      <c r="AB30" s="173"/>
      <c r="AC30" s="171"/>
      <c r="AD30" s="172"/>
      <c r="AE30" s="173"/>
      <c r="AF30" s="178"/>
      <c r="AG30" s="12"/>
      <c r="AH30" s="19"/>
      <c r="AI30" s="19"/>
      <c r="AJ30" s="19"/>
      <c r="AK30" s="239"/>
      <c r="AL30" s="19"/>
      <c r="AM30" s="19"/>
      <c r="AN30" s="19"/>
      <c r="AO30" s="19"/>
      <c r="AP30" s="19"/>
      <c r="AQ30" s="19"/>
      <c r="AR30" s="19"/>
      <c r="AS30" s="19"/>
      <c r="AT30" s="19"/>
    </row>
    <row r="31" spans="1:46" ht="17" customHeight="1">
      <c r="A31" s="235"/>
      <c r="B31" s="185"/>
      <c r="C31" s="78" t="s">
        <v>23</v>
      </c>
      <c r="D31" s="79">
        <f>[1]Recap!EV6</f>
        <v>1</v>
      </c>
      <c r="E31" s="116">
        <f>[1]Recap!EW6</f>
        <v>2</v>
      </c>
      <c r="F31" s="121"/>
      <c r="G31" s="82">
        <f>D31+E31+F31</f>
        <v>3</v>
      </c>
      <c r="H31" s="188"/>
      <c r="I31" s="79">
        <f>[1]Recap!EV7</f>
        <v>2</v>
      </c>
      <c r="J31" s="116">
        <f>[1]Recap!EW7</f>
        <v>0</v>
      </c>
      <c r="K31" s="81"/>
      <c r="L31" s="84">
        <f>I31+J31+K31</f>
        <v>2</v>
      </c>
      <c r="M31" s="188"/>
      <c r="N31" s="171"/>
      <c r="O31" s="172"/>
      <c r="P31" s="173"/>
      <c r="Q31" s="171"/>
      <c r="R31" s="172"/>
      <c r="S31" s="173"/>
      <c r="T31" s="171"/>
      <c r="U31" s="172"/>
      <c r="V31" s="173"/>
      <c r="W31" s="171"/>
      <c r="X31" s="172"/>
      <c r="Y31" s="173"/>
      <c r="Z31" s="171"/>
      <c r="AA31" s="172"/>
      <c r="AB31" s="173"/>
      <c r="AC31" s="171"/>
      <c r="AD31" s="172"/>
      <c r="AE31" s="173"/>
      <c r="AF31" s="178"/>
      <c r="AG31" s="12"/>
      <c r="AH31" s="19"/>
      <c r="AI31" s="19"/>
      <c r="AJ31" s="19"/>
      <c r="AK31" s="239"/>
      <c r="AL31" s="19"/>
      <c r="AM31" s="19"/>
      <c r="AN31" s="19"/>
      <c r="AO31" s="19"/>
      <c r="AP31" s="19"/>
      <c r="AQ31" s="19"/>
      <c r="AR31" s="19"/>
      <c r="AS31" s="19"/>
      <c r="AT31" s="19"/>
    </row>
    <row r="32" spans="1:46" ht="17" customHeight="1">
      <c r="A32" s="235"/>
      <c r="B32" s="185"/>
      <c r="C32" s="78" t="s">
        <v>24</v>
      </c>
      <c r="D32" s="79">
        <f>[1]Recap!EX6</f>
        <v>1</v>
      </c>
      <c r="E32" s="116">
        <f>[1]Recap!EY6</f>
        <v>0</v>
      </c>
      <c r="F32" s="117">
        <f>[1]Recap!EZ6</f>
        <v>2</v>
      </c>
      <c r="G32" s="82">
        <f>D32+E32+F32</f>
        <v>3</v>
      </c>
      <c r="H32" s="188"/>
      <c r="I32" s="79">
        <f>[1]Recap!EX7</f>
        <v>1</v>
      </c>
      <c r="J32" s="116">
        <f>[1]Recap!EY7</f>
        <v>0</v>
      </c>
      <c r="K32" s="117">
        <f>[1]Recap!EZ7</f>
        <v>1</v>
      </c>
      <c r="L32" s="86">
        <f>I32+J32+K32</f>
        <v>2</v>
      </c>
      <c r="M32" s="188"/>
      <c r="N32" s="171"/>
      <c r="O32" s="172"/>
      <c r="P32" s="173"/>
      <c r="Q32" s="171"/>
      <c r="R32" s="172"/>
      <c r="S32" s="173"/>
      <c r="T32" s="171"/>
      <c r="U32" s="172"/>
      <c r="V32" s="173"/>
      <c r="W32" s="171"/>
      <c r="X32" s="172"/>
      <c r="Y32" s="173"/>
      <c r="Z32" s="171"/>
      <c r="AA32" s="172"/>
      <c r="AB32" s="173"/>
      <c r="AC32" s="171"/>
      <c r="AD32" s="172"/>
      <c r="AE32" s="173"/>
      <c r="AF32" s="178"/>
      <c r="AG32" s="12"/>
      <c r="AH32" s="19"/>
      <c r="AI32" s="19"/>
      <c r="AJ32" s="19"/>
      <c r="AK32" s="239"/>
      <c r="AL32" s="19"/>
      <c r="AM32" s="19"/>
      <c r="AN32" s="19"/>
      <c r="AO32" s="19"/>
      <c r="AP32" s="19"/>
      <c r="AQ32" s="19"/>
      <c r="AR32" s="19"/>
      <c r="AS32" s="19"/>
      <c r="AT32" s="19"/>
    </row>
    <row r="33" spans="1:46" ht="17" customHeight="1" thickBot="1">
      <c r="A33" s="235"/>
      <c r="B33" s="185"/>
      <c r="C33" s="87" t="s">
        <v>25</v>
      </c>
      <c r="D33" s="88">
        <f>[1]Recap!FA6</f>
        <v>2</v>
      </c>
      <c r="E33" s="118">
        <f>[1]Recap!FB6</f>
        <v>1</v>
      </c>
      <c r="F33" s="122"/>
      <c r="G33" s="91">
        <f>D33+E33+F33</f>
        <v>3</v>
      </c>
      <c r="H33" s="189"/>
      <c r="I33" s="88">
        <f>[1]Recap!FA7</f>
        <v>2</v>
      </c>
      <c r="J33" s="118">
        <f>[1]Recap!FB7</f>
        <v>0</v>
      </c>
      <c r="K33" s="122"/>
      <c r="L33" s="92">
        <f>I33+J33+K33</f>
        <v>2</v>
      </c>
      <c r="M33" s="189"/>
      <c r="N33" s="174"/>
      <c r="O33" s="175"/>
      <c r="P33" s="176"/>
      <c r="Q33" s="174"/>
      <c r="R33" s="175"/>
      <c r="S33" s="176"/>
      <c r="T33" s="174"/>
      <c r="U33" s="175"/>
      <c r="V33" s="176"/>
      <c r="W33" s="174"/>
      <c r="X33" s="175"/>
      <c r="Y33" s="176"/>
      <c r="Z33" s="174"/>
      <c r="AA33" s="175"/>
      <c r="AB33" s="176"/>
      <c r="AC33" s="174"/>
      <c r="AD33" s="175"/>
      <c r="AE33" s="176"/>
      <c r="AF33" s="179"/>
      <c r="AG33" s="12"/>
      <c r="AH33" s="19"/>
      <c r="AI33" s="19"/>
      <c r="AJ33" s="19"/>
      <c r="AK33" s="239"/>
      <c r="AL33" s="19"/>
      <c r="AM33" s="19"/>
      <c r="AN33" s="19"/>
      <c r="AO33" s="19"/>
      <c r="AP33" s="19"/>
      <c r="AQ33" s="19"/>
      <c r="AR33" s="19"/>
      <c r="AS33" s="19"/>
      <c r="AT33" s="19"/>
    </row>
    <row r="34" spans="1:46" ht="17" customHeight="1" thickBot="1">
      <c r="A34" s="235"/>
      <c r="B34" s="185"/>
      <c r="C34" s="93"/>
      <c r="D34" s="123"/>
      <c r="E34" s="124"/>
      <c r="F34" s="125"/>
      <c r="G34" s="125"/>
      <c r="H34" s="97"/>
      <c r="I34" s="180" t="s">
        <v>9</v>
      </c>
      <c r="J34" s="181"/>
      <c r="K34" s="119" t="s">
        <v>26</v>
      </c>
      <c r="L34" s="126"/>
      <c r="M34" s="97"/>
      <c r="N34" s="100"/>
      <c r="O34" s="97"/>
      <c r="P34" s="101"/>
      <c r="Q34" s="100"/>
      <c r="R34" s="97"/>
      <c r="S34" s="101"/>
      <c r="T34" s="127"/>
      <c r="U34" s="128"/>
      <c r="V34" s="129"/>
      <c r="W34" s="127"/>
      <c r="X34" s="128"/>
      <c r="Y34" s="129"/>
      <c r="Z34" s="100"/>
      <c r="AA34" s="97"/>
      <c r="AB34" s="101"/>
      <c r="AC34" s="100"/>
      <c r="AD34" s="97"/>
      <c r="AE34" s="102"/>
      <c r="AF34" s="103"/>
      <c r="AG34" s="12"/>
      <c r="AH34" s="19"/>
      <c r="AI34" s="19"/>
      <c r="AJ34" s="19"/>
      <c r="AK34" s="239"/>
      <c r="AL34" s="19"/>
      <c r="AM34" s="19"/>
      <c r="AN34" s="19"/>
      <c r="AO34" s="19"/>
      <c r="AP34" s="19"/>
      <c r="AQ34" s="19"/>
      <c r="AR34" s="19"/>
      <c r="AS34" s="19"/>
      <c r="AT34" s="19"/>
    </row>
    <row r="35" spans="1:46" ht="17" customHeight="1" thickBot="1">
      <c r="A35" s="235"/>
      <c r="B35" s="185"/>
      <c r="C35" s="72" t="s">
        <v>27</v>
      </c>
      <c r="D35" s="161"/>
      <c r="E35" s="162"/>
      <c r="F35" s="130"/>
      <c r="G35" s="131"/>
      <c r="H35" s="106">
        <v>0</v>
      </c>
      <c r="I35" s="182">
        <f>[1]Recap!FE7</f>
        <v>0</v>
      </c>
      <c r="J35" s="183"/>
      <c r="K35" s="132"/>
      <c r="L35" s="131"/>
      <c r="M35" s="106">
        <f>I35+K35</f>
        <v>0</v>
      </c>
      <c r="N35" s="158">
        <f>[1]Recap!FE8</f>
        <v>0</v>
      </c>
      <c r="O35" s="159"/>
      <c r="P35" s="160"/>
      <c r="Q35" s="158">
        <f>[1]Recap!FE9</f>
        <v>0</v>
      </c>
      <c r="R35" s="159"/>
      <c r="S35" s="160"/>
      <c r="T35" s="158">
        <f>[1]Recap!FE10</f>
        <v>0</v>
      </c>
      <c r="U35" s="159"/>
      <c r="V35" s="160"/>
      <c r="W35" s="158">
        <f>[1]Recap!FE11</f>
        <v>0</v>
      </c>
      <c r="X35" s="159"/>
      <c r="Y35" s="160"/>
      <c r="Z35" s="158">
        <f>[1]Recap!FE12</f>
        <v>1</v>
      </c>
      <c r="AA35" s="159"/>
      <c r="AB35" s="160"/>
      <c r="AC35" s="158">
        <f>[1]Recap!FE13</f>
        <v>0</v>
      </c>
      <c r="AD35" s="159"/>
      <c r="AE35" s="160"/>
      <c r="AF35" s="108">
        <f>M35+N35+Q35+T35+W35+Z35+AC35</f>
        <v>1</v>
      </c>
      <c r="AG35" s="12"/>
      <c r="AH35" s="19"/>
      <c r="AI35" s="19"/>
      <c r="AJ35" s="19"/>
      <c r="AK35" s="239"/>
      <c r="AL35" s="19"/>
      <c r="AM35" s="19"/>
      <c r="AN35" s="19"/>
      <c r="AO35" s="19"/>
      <c r="AP35" s="19"/>
      <c r="AQ35" s="19"/>
      <c r="AR35" s="19"/>
      <c r="AS35" s="19"/>
      <c r="AT35" s="19"/>
    </row>
    <row r="36" spans="1:46" ht="21.75" customHeight="1" thickBot="1">
      <c r="A36" s="235"/>
      <c r="B36" s="186"/>
      <c r="C36" s="109" t="s">
        <v>28</v>
      </c>
      <c r="D36" s="194"/>
      <c r="E36" s="195"/>
      <c r="F36" s="133"/>
      <c r="G36" s="134"/>
      <c r="H36" s="112">
        <v>0</v>
      </c>
      <c r="I36" s="163">
        <f>[1]Recap!FD7</f>
        <v>0</v>
      </c>
      <c r="J36" s="164"/>
      <c r="K36" s="134"/>
      <c r="L36" s="134"/>
      <c r="M36" s="112">
        <f>I36</f>
        <v>0</v>
      </c>
      <c r="N36" s="165">
        <f>[1]Recap!FD8</f>
        <v>1</v>
      </c>
      <c r="O36" s="166"/>
      <c r="P36" s="167"/>
      <c r="Q36" s="165">
        <f>[1]Recap!FD9</f>
        <v>0</v>
      </c>
      <c r="R36" s="166"/>
      <c r="S36" s="167"/>
      <c r="T36" s="165">
        <f>[1]Recap!FD10</f>
        <v>0</v>
      </c>
      <c r="U36" s="166"/>
      <c r="V36" s="167"/>
      <c r="W36" s="165">
        <f>[1]Recap!FD11</f>
        <v>0</v>
      </c>
      <c r="X36" s="166"/>
      <c r="Y36" s="167"/>
      <c r="Z36" s="165">
        <f>[1]Recap!FD12</f>
        <v>0</v>
      </c>
      <c r="AA36" s="166"/>
      <c r="AB36" s="167"/>
      <c r="AC36" s="165">
        <f>[1]Recap!FD13</f>
        <v>1</v>
      </c>
      <c r="AD36" s="166"/>
      <c r="AE36" s="167"/>
      <c r="AF36" s="113">
        <f>M36+N36+Q36+T36+W36+Z36+AC36</f>
        <v>2</v>
      </c>
      <c r="AG36" s="12"/>
      <c r="AH36" s="19"/>
      <c r="AI36" s="19"/>
      <c r="AJ36" s="19"/>
      <c r="AK36" s="239"/>
      <c r="AL36" s="19"/>
      <c r="AM36" s="19"/>
      <c r="AN36" s="19"/>
      <c r="AO36" s="19"/>
      <c r="AP36" s="19"/>
      <c r="AQ36" s="19"/>
      <c r="AR36" s="19"/>
      <c r="AS36" s="19"/>
      <c r="AT36" s="19"/>
    </row>
    <row r="37" spans="1:46" ht="17" customHeight="1">
      <c r="A37" s="235"/>
      <c r="B37" s="184" t="s">
        <v>31</v>
      </c>
      <c r="C37" s="72" t="s">
        <v>21</v>
      </c>
      <c r="D37" s="73">
        <f>[1]Recap!HI6</f>
        <v>0</v>
      </c>
      <c r="E37" s="114">
        <f>[1]Recap!HJ6</f>
        <v>0</v>
      </c>
      <c r="F37" s="115">
        <f>[1]Recap!HK6</f>
        <v>0</v>
      </c>
      <c r="G37" s="76">
        <f>D37+E37+F37</f>
        <v>0</v>
      </c>
      <c r="H37" s="187">
        <f>G37</f>
        <v>0</v>
      </c>
      <c r="I37" s="73">
        <f>[1]Recap!HI7</f>
        <v>5</v>
      </c>
      <c r="J37" s="114">
        <f>[1]Recap!HJ7</f>
        <v>0</v>
      </c>
      <c r="K37" s="115">
        <f>[1]Recap!HK7</f>
        <v>0</v>
      </c>
      <c r="L37" s="77">
        <f>I37+J37+K37</f>
        <v>5</v>
      </c>
      <c r="M37" s="187">
        <f>I37+J37+K37</f>
        <v>5</v>
      </c>
      <c r="N37" s="168">
        <f>[1]Recap!HI8</f>
        <v>0</v>
      </c>
      <c r="O37" s="169"/>
      <c r="P37" s="170"/>
      <c r="Q37" s="168">
        <f>[1]Recap!HI9</f>
        <v>0</v>
      </c>
      <c r="R37" s="169"/>
      <c r="S37" s="170"/>
      <c r="T37" s="168">
        <f>[1]Recap!HI10</f>
        <v>0</v>
      </c>
      <c r="U37" s="169"/>
      <c r="V37" s="170"/>
      <c r="W37" s="168">
        <f>[1]Recap!HI11</f>
        <v>0</v>
      </c>
      <c r="X37" s="169"/>
      <c r="Y37" s="170"/>
      <c r="Z37" s="168">
        <f>[1]Recap!HI12</f>
        <v>0</v>
      </c>
      <c r="AA37" s="169"/>
      <c r="AB37" s="170"/>
      <c r="AC37" s="168">
        <f>[1]Recap!HI13</f>
        <v>0</v>
      </c>
      <c r="AD37" s="169"/>
      <c r="AE37" s="170"/>
      <c r="AF37" s="177">
        <f>H37+M37+N37+Q37+T37+W37+Z37+AC37</f>
        <v>5</v>
      </c>
      <c r="AG37" s="12"/>
      <c r="AH37" s="19"/>
      <c r="AI37" s="19"/>
      <c r="AJ37" s="19"/>
      <c r="AK37" s="239"/>
      <c r="AL37" s="19"/>
      <c r="AM37" s="19"/>
      <c r="AN37" s="19"/>
      <c r="AO37" s="19"/>
      <c r="AP37" s="19"/>
      <c r="AQ37" s="19"/>
      <c r="AR37" s="19"/>
      <c r="AS37" s="19"/>
      <c r="AT37" s="19"/>
    </row>
    <row r="38" spans="1:46" ht="17" customHeight="1">
      <c r="A38" s="235"/>
      <c r="B38" s="185"/>
      <c r="C38" s="78" t="s">
        <v>22</v>
      </c>
      <c r="D38" s="79">
        <f>[1]Recap!HL6</f>
        <v>0</v>
      </c>
      <c r="E38" s="116">
        <f>[1]Recap!HM6</f>
        <v>0</v>
      </c>
      <c r="F38" s="121"/>
      <c r="G38" s="82">
        <f>D38+E38+F38</f>
        <v>0</v>
      </c>
      <c r="H38" s="188"/>
      <c r="I38" s="79">
        <f>[1]Recap!HL7</f>
        <v>5</v>
      </c>
      <c r="J38" s="116">
        <f>[1]Recap!HM7</f>
        <v>0</v>
      </c>
      <c r="K38" s="121"/>
      <c r="L38" s="83">
        <f>I38+J38+K38</f>
        <v>5</v>
      </c>
      <c r="M38" s="188"/>
      <c r="N38" s="171"/>
      <c r="O38" s="172"/>
      <c r="P38" s="173"/>
      <c r="Q38" s="171"/>
      <c r="R38" s="172"/>
      <c r="S38" s="173"/>
      <c r="T38" s="171"/>
      <c r="U38" s="172"/>
      <c r="V38" s="173"/>
      <c r="W38" s="171"/>
      <c r="X38" s="172"/>
      <c r="Y38" s="173"/>
      <c r="Z38" s="171"/>
      <c r="AA38" s="172"/>
      <c r="AB38" s="173"/>
      <c r="AC38" s="171"/>
      <c r="AD38" s="172"/>
      <c r="AE38" s="173"/>
      <c r="AF38" s="178"/>
      <c r="AG38" s="12"/>
      <c r="AH38" s="19"/>
      <c r="AI38" s="19"/>
      <c r="AJ38" s="19"/>
      <c r="AK38" s="239"/>
      <c r="AL38" s="19"/>
      <c r="AM38" s="19"/>
      <c r="AN38" s="19"/>
      <c r="AO38" s="19"/>
      <c r="AP38" s="19"/>
      <c r="AQ38" s="19"/>
      <c r="AR38" s="19"/>
      <c r="AS38" s="19"/>
      <c r="AT38" s="19"/>
    </row>
    <row r="39" spans="1:46" ht="17" customHeight="1">
      <c r="A39" s="235"/>
      <c r="B39" s="185"/>
      <c r="C39" s="78" t="s">
        <v>23</v>
      </c>
      <c r="D39" s="79">
        <f>[1]Recap!HN6</f>
        <v>0</v>
      </c>
      <c r="E39" s="116">
        <f>[1]Recap!HO6</f>
        <v>0</v>
      </c>
      <c r="F39" s="121"/>
      <c r="G39" s="82">
        <f>D39+E39+F39</f>
        <v>0</v>
      </c>
      <c r="H39" s="188"/>
      <c r="I39" s="79">
        <f>[1]Recap!HN7</f>
        <v>5</v>
      </c>
      <c r="J39" s="116">
        <f>[1]Recap!HO7</f>
        <v>0</v>
      </c>
      <c r="K39" s="121"/>
      <c r="L39" s="84">
        <f>I39+J39+K39</f>
        <v>5</v>
      </c>
      <c r="M39" s="188"/>
      <c r="N39" s="171"/>
      <c r="O39" s="172"/>
      <c r="P39" s="173"/>
      <c r="Q39" s="171"/>
      <c r="R39" s="172"/>
      <c r="S39" s="173"/>
      <c r="T39" s="171"/>
      <c r="U39" s="172"/>
      <c r="V39" s="173"/>
      <c r="W39" s="171"/>
      <c r="X39" s="172"/>
      <c r="Y39" s="173"/>
      <c r="Z39" s="171"/>
      <c r="AA39" s="172"/>
      <c r="AB39" s="173"/>
      <c r="AC39" s="171"/>
      <c r="AD39" s="172"/>
      <c r="AE39" s="173"/>
      <c r="AF39" s="178"/>
      <c r="AG39" s="12"/>
      <c r="AH39" s="19"/>
      <c r="AI39" s="19"/>
      <c r="AJ39" s="19"/>
      <c r="AK39" s="239"/>
      <c r="AL39" s="19"/>
      <c r="AM39" s="19"/>
      <c r="AN39" s="19"/>
      <c r="AO39" s="19"/>
      <c r="AP39" s="19"/>
      <c r="AQ39" s="19"/>
      <c r="AR39" s="19"/>
      <c r="AS39" s="19"/>
      <c r="AT39" s="19"/>
    </row>
    <row r="40" spans="1:46" ht="17" customHeight="1">
      <c r="A40" s="235"/>
      <c r="B40" s="185"/>
      <c r="C40" s="78" t="s">
        <v>24</v>
      </c>
      <c r="D40" s="79">
        <f>[1]Recap!HP6</f>
        <v>0</v>
      </c>
      <c r="E40" s="116">
        <f>[1]Recap!HQ6</f>
        <v>0</v>
      </c>
      <c r="F40" s="117">
        <f>[1]Recap!HR6</f>
        <v>0</v>
      </c>
      <c r="G40" s="82">
        <f>D40+E40+F40</f>
        <v>0</v>
      </c>
      <c r="H40" s="188"/>
      <c r="I40" s="79">
        <f>[1]Recap!HP7</f>
        <v>5</v>
      </c>
      <c r="J40" s="116">
        <f>[1]Recap!HQ7</f>
        <v>0</v>
      </c>
      <c r="K40" s="117">
        <f>[1]Recap!HR7</f>
        <v>0</v>
      </c>
      <c r="L40" s="86">
        <f>I40+J40+K40</f>
        <v>5</v>
      </c>
      <c r="M40" s="188"/>
      <c r="N40" s="171"/>
      <c r="O40" s="172"/>
      <c r="P40" s="173"/>
      <c r="Q40" s="171"/>
      <c r="R40" s="172"/>
      <c r="S40" s="173"/>
      <c r="T40" s="171"/>
      <c r="U40" s="172"/>
      <c r="V40" s="173"/>
      <c r="W40" s="171"/>
      <c r="X40" s="172"/>
      <c r="Y40" s="173"/>
      <c r="Z40" s="171"/>
      <c r="AA40" s="172"/>
      <c r="AB40" s="173"/>
      <c r="AC40" s="171"/>
      <c r="AD40" s="172"/>
      <c r="AE40" s="173"/>
      <c r="AF40" s="178"/>
      <c r="AG40" s="12"/>
      <c r="AH40" s="19"/>
      <c r="AI40" s="19"/>
      <c r="AJ40" s="19"/>
      <c r="AK40" s="239"/>
      <c r="AL40" s="19"/>
      <c r="AM40" s="19"/>
      <c r="AN40" s="19"/>
      <c r="AO40" s="19"/>
      <c r="AP40" s="19"/>
      <c r="AQ40" s="19"/>
      <c r="AR40" s="19"/>
      <c r="AS40" s="19"/>
      <c r="AT40" s="19"/>
    </row>
    <row r="41" spans="1:46" ht="17" customHeight="1" thickBot="1">
      <c r="A41" s="235"/>
      <c r="B41" s="185"/>
      <c r="C41" s="87" t="s">
        <v>25</v>
      </c>
      <c r="D41" s="88">
        <f>[1]Recap!HS6</f>
        <v>0</v>
      </c>
      <c r="E41" s="118">
        <f>[1]Recap!HT6</f>
        <v>0</v>
      </c>
      <c r="F41" s="135"/>
      <c r="G41" s="91">
        <f>D41+E41+F41</f>
        <v>0</v>
      </c>
      <c r="H41" s="189"/>
      <c r="I41" s="79">
        <f>[1]Recap!HS7</f>
        <v>3</v>
      </c>
      <c r="J41" s="116">
        <f>[1]Recap!HT7</f>
        <v>2</v>
      </c>
      <c r="K41" s="122"/>
      <c r="L41" s="92">
        <f>I41+J41+K41</f>
        <v>5</v>
      </c>
      <c r="M41" s="189"/>
      <c r="N41" s="174"/>
      <c r="O41" s="175"/>
      <c r="P41" s="176"/>
      <c r="Q41" s="174"/>
      <c r="R41" s="175"/>
      <c r="S41" s="176"/>
      <c r="T41" s="174"/>
      <c r="U41" s="175"/>
      <c r="V41" s="176"/>
      <c r="W41" s="174"/>
      <c r="X41" s="175"/>
      <c r="Y41" s="176"/>
      <c r="Z41" s="174"/>
      <c r="AA41" s="175"/>
      <c r="AB41" s="176"/>
      <c r="AC41" s="174"/>
      <c r="AD41" s="175"/>
      <c r="AE41" s="176"/>
      <c r="AF41" s="179"/>
      <c r="AG41" s="12"/>
      <c r="AH41" s="19"/>
      <c r="AI41" s="19"/>
      <c r="AJ41" s="19"/>
      <c r="AK41" s="239"/>
      <c r="AL41" s="19"/>
      <c r="AM41" s="19"/>
      <c r="AN41" s="19"/>
      <c r="AO41" s="19"/>
      <c r="AP41" s="19"/>
      <c r="AQ41" s="19"/>
      <c r="AR41" s="19"/>
      <c r="AS41" s="19"/>
      <c r="AT41" s="19"/>
    </row>
    <row r="42" spans="1:46" ht="17" customHeight="1" thickBot="1">
      <c r="A42" s="235"/>
      <c r="B42" s="185"/>
      <c r="C42" s="93"/>
      <c r="D42" s="123"/>
      <c r="E42" s="124"/>
      <c r="F42" s="125"/>
      <c r="G42" s="125"/>
      <c r="H42" s="97"/>
      <c r="I42" s="180" t="s">
        <v>9</v>
      </c>
      <c r="J42" s="181"/>
      <c r="K42" s="119" t="s">
        <v>26</v>
      </c>
      <c r="L42" s="126"/>
      <c r="M42" s="97"/>
      <c r="N42" s="100"/>
      <c r="O42" s="97"/>
      <c r="P42" s="101"/>
      <c r="Q42" s="100"/>
      <c r="R42" s="97"/>
      <c r="S42" s="101"/>
      <c r="T42" s="127"/>
      <c r="U42" s="128"/>
      <c r="V42" s="129"/>
      <c r="W42" s="127"/>
      <c r="X42" s="128"/>
      <c r="Y42" s="129"/>
      <c r="Z42" s="100"/>
      <c r="AA42" s="97"/>
      <c r="AB42" s="101"/>
      <c r="AC42" s="100"/>
      <c r="AD42" s="97"/>
      <c r="AE42" s="102"/>
      <c r="AF42" s="103"/>
      <c r="AG42" s="12"/>
      <c r="AH42" s="19"/>
      <c r="AI42" s="19"/>
      <c r="AJ42" s="19"/>
      <c r="AK42" s="239"/>
      <c r="AL42" s="19"/>
      <c r="AM42" s="19"/>
      <c r="AN42" s="19"/>
      <c r="AO42" s="19"/>
      <c r="AP42" s="19"/>
      <c r="AQ42" s="19"/>
      <c r="AR42" s="19"/>
      <c r="AS42" s="19"/>
      <c r="AT42" s="19"/>
    </row>
    <row r="43" spans="1:46" ht="17" customHeight="1" thickBot="1">
      <c r="A43" s="235"/>
      <c r="B43" s="185"/>
      <c r="C43" s="72" t="s">
        <v>27</v>
      </c>
      <c r="D43" s="161"/>
      <c r="E43" s="162"/>
      <c r="F43" s="130"/>
      <c r="G43" s="131"/>
      <c r="H43" s="106">
        <v>0</v>
      </c>
      <c r="I43" s="182">
        <f>[1]Recap!HW7</f>
        <v>0</v>
      </c>
      <c r="J43" s="183"/>
      <c r="K43" s="132"/>
      <c r="L43" s="131"/>
      <c r="M43" s="106">
        <f>I43+K43</f>
        <v>0</v>
      </c>
      <c r="N43" s="158">
        <f>[1]Recap!HW8</f>
        <v>0</v>
      </c>
      <c r="O43" s="159"/>
      <c r="P43" s="160"/>
      <c r="Q43" s="158">
        <f>[1]Recap!HW9</f>
        <v>0</v>
      </c>
      <c r="R43" s="159"/>
      <c r="S43" s="160"/>
      <c r="T43" s="158">
        <f>[1]Recap!HW10</f>
        <v>0</v>
      </c>
      <c r="U43" s="159"/>
      <c r="V43" s="160"/>
      <c r="W43" s="158">
        <f>[1]Recap!HW11</f>
        <v>0</v>
      </c>
      <c r="X43" s="159"/>
      <c r="Y43" s="160"/>
      <c r="Z43" s="158">
        <f>[1]Recap!HW12</f>
        <v>1</v>
      </c>
      <c r="AA43" s="159"/>
      <c r="AB43" s="160"/>
      <c r="AC43" s="158">
        <f>[1]Recap!HW13</f>
        <v>0</v>
      </c>
      <c r="AD43" s="159"/>
      <c r="AE43" s="160"/>
      <c r="AF43" s="108">
        <f>M43+N43+Q43+T43+W43+Z43+AC43</f>
        <v>1</v>
      </c>
      <c r="AG43" s="12"/>
      <c r="AH43" s="19"/>
      <c r="AI43" s="19"/>
      <c r="AJ43" s="19"/>
      <c r="AK43" s="239"/>
      <c r="AL43" s="19"/>
      <c r="AM43" s="19"/>
      <c r="AN43" s="19"/>
      <c r="AO43" s="19"/>
      <c r="AP43" s="19"/>
      <c r="AQ43" s="19"/>
      <c r="AR43" s="19"/>
      <c r="AS43" s="19"/>
      <c r="AT43" s="19"/>
    </row>
    <row r="44" spans="1:46" ht="21.75" customHeight="1" thickBot="1">
      <c r="A44" s="235"/>
      <c r="B44" s="186"/>
      <c r="C44" s="109" t="s">
        <v>28</v>
      </c>
      <c r="D44" s="194"/>
      <c r="E44" s="195"/>
      <c r="F44" s="133"/>
      <c r="G44" s="134"/>
      <c r="H44" s="112">
        <v>0</v>
      </c>
      <c r="I44" s="163">
        <f>[1]Recap!HV7</f>
        <v>0</v>
      </c>
      <c r="J44" s="164"/>
      <c r="K44" s="134"/>
      <c r="L44" s="134"/>
      <c r="M44" s="112">
        <f>I44</f>
        <v>0</v>
      </c>
      <c r="N44" s="165">
        <f>[1]Recap!HV8</f>
        <v>1</v>
      </c>
      <c r="O44" s="166"/>
      <c r="P44" s="167"/>
      <c r="Q44" s="165">
        <f>[1]Recap!HV9</f>
        <v>0</v>
      </c>
      <c r="R44" s="166"/>
      <c r="S44" s="167"/>
      <c r="T44" s="165">
        <f>[1]Recap!HV10</f>
        <v>0</v>
      </c>
      <c r="U44" s="166"/>
      <c r="V44" s="167"/>
      <c r="W44" s="165">
        <f>[1]Recap!HV11</f>
        <v>0</v>
      </c>
      <c r="X44" s="166"/>
      <c r="Y44" s="167"/>
      <c r="Z44" s="165">
        <f>[1]Recap!HV12</f>
        <v>0</v>
      </c>
      <c r="AA44" s="166"/>
      <c r="AB44" s="167"/>
      <c r="AC44" s="165">
        <f>[1]Recap!HV13</f>
        <v>1</v>
      </c>
      <c r="AD44" s="166"/>
      <c r="AE44" s="167"/>
      <c r="AF44" s="113">
        <f>M44+N44+Q44+T44+W44+Z44+AC44</f>
        <v>2</v>
      </c>
      <c r="AG44" s="12"/>
      <c r="AH44" s="19"/>
      <c r="AI44" s="19"/>
      <c r="AJ44" s="19"/>
      <c r="AK44" s="239"/>
      <c r="AL44" s="19"/>
      <c r="AM44" s="19"/>
      <c r="AN44" s="19"/>
      <c r="AO44" s="19"/>
      <c r="AP44" s="19"/>
      <c r="AQ44" s="19"/>
      <c r="AR44" s="19"/>
      <c r="AS44" s="19"/>
      <c r="AT44" s="19"/>
    </row>
    <row r="45" spans="1:46" ht="17" customHeight="1">
      <c r="A45" s="235"/>
      <c r="B45" s="184" t="s">
        <v>32</v>
      </c>
      <c r="C45" s="72" t="s">
        <v>21</v>
      </c>
      <c r="D45" s="73">
        <f>[1]Recap!KA6</f>
        <v>1</v>
      </c>
      <c r="E45" s="114">
        <f>[1]Recap!KB6</f>
        <v>0</v>
      </c>
      <c r="F45" s="115">
        <f>[1]Recap!KC6</f>
        <v>0</v>
      </c>
      <c r="G45" s="76">
        <f>D45+E45+F45</f>
        <v>1</v>
      </c>
      <c r="H45" s="187">
        <f>G45</f>
        <v>1</v>
      </c>
      <c r="I45" s="73">
        <f>[1]Recap!KA7</f>
        <v>1</v>
      </c>
      <c r="J45" s="114">
        <f>[1]Recap!KB7</f>
        <v>0</v>
      </c>
      <c r="K45" s="115">
        <f>[1]Recap!KC7</f>
        <v>0</v>
      </c>
      <c r="L45" s="77">
        <f>I45+J45+K45</f>
        <v>1</v>
      </c>
      <c r="M45" s="187">
        <f>I45+J45+K45</f>
        <v>1</v>
      </c>
      <c r="N45" s="168">
        <f>[1]Recap!KA8</f>
        <v>0</v>
      </c>
      <c r="O45" s="169"/>
      <c r="P45" s="170"/>
      <c r="Q45" s="168">
        <f>[1]Recap!KA9</f>
        <v>0</v>
      </c>
      <c r="R45" s="169"/>
      <c r="S45" s="170"/>
      <c r="T45" s="168">
        <f>[1]Recap!KA10</f>
        <v>0</v>
      </c>
      <c r="U45" s="169"/>
      <c r="V45" s="170"/>
      <c r="W45" s="168">
        <f>[1]Recap!KA11</f>
        <v>2</v>
      </c>
      <c r="X45" s="169"/>
      <c r="Y45" s="170"/>
      <c r="Z45" s="168">
        <f>[1]Recap!KA12</f>
        <v>1</v>
      </c>
      <c r="AA45" s="169"/>
      <c r="AB45" s="170"/>
      <c r="AC45" s="168">
        <f>[1]Recap!KA13</f>
        <v>1</v>
      </c>
      <c r="AD45" s="169"/>
      <c r="AE45" s="170"/>
      <c r="AF45" s="177">
        <f>H45+M45+N45+Q45+T45+W45+Z45+AC45</f>
        <v>6</v>
      </c>
      <c r="AG45" s="12"/>
      <c r="AH45" s="19"/>
      <c r="AI45" s="19"/>
      <c r="AJ45" s="19"/>
      <c r="AK45" s="239"/>
      <c r="AL45" s="19"/>
      <c r="AM45" s="19"/>
      <c r="AN45" s="19"/>
      <c r="AO45" s="19"/>
      <c r="AP45" s="19"/>
      <c r="AQ45" s="19"/>
      <c r="AR45" s="19"/>
      <c r="AS45" s="19"/>
      <c r="AT45" s="19"/>
    </row>
    <row r="46" spans="1:46" ht="17" customHeight="1">
      <c r="A46" s="235"/>
      <c r="B46" s="185"/>
      <c r="C46" s="78" t="s">
        <v>22</v>
      </c>
      <c r="D46" s="79">
        <f>[1]Recap!KD6</f>
        <v>1</v>
      </c>
      <c r="E46" s="116">
        <f>[1]Recap!KE6</f>
        <v>0</v>
      </c>
      <c r="F46" s="120"/>
      <c r="G46" s="82">
        <f>D46+E46+F46</f>
        <v>1</v>
      </c>
      <c r="H46" s="188"/>
      <c r="I46" s="79">
        <f>[1]Recap!KD7</f>
        <v>0</v>
      </c>
      <c r="J46" s="116">
        <f>[1]Recap!KE7</f>
        <v>1</v>
      </c>
      <c r="K46" s="121"/>
      <c r="L46" s="83">
        <f>I46+J46+K46</f>
        <v>1</v>
      </c>
      <c r="M46" s="188"/>
      <c r="N46" s="171"/>
      <c r="O46" s="172"/>
      <c r="P46" s="173"/>
      <c r="Q46" s="171"/>
      <c r="R46" s="172"/>
      <c r="S46" s="173"/>
      <c r="T46" s="171"/>
      <c r="U46" s="172"/>
      <c r="V46" s="173"/>
      <c r="W46" s="171"/>
      <c r="X46" s="172"/>
      <c r="Y46" s="173"/>
      <c r="Z46" s="171"/>
      <c r="AA46" s="172"/>
      <c r="AB46" s="173"/>
      <c r="AC46" s="171"/>
      <c r="AD46" s="172"/>
      <c r="AE46" s="173"/>
      <c r="AF46" s="178"/>
      <c r="AG46" s="12"/>
      <c r="AH46" s="19"/>
      <c r="AI46" s="19"/>
      <c r="AJ46" s="19"/>
      <c r="AK46" s="239"/>
      <c r="AL46" s="19"/>
      <c r="AM46" s="19"/>
      <c r="AN46" s="19"/>
      <c r="AO46" s="19"/>
      <c r="AP46" s="19"/>
      <c r="AQ46" s="19"/>
      <c r="AR46" s="19"/>
      <c r="AS46" s="19"/>
      <c r="AT46" s="19"/>
    </row>
    <row r="47" spans="1:46" ht="17" customHeight="1">
      <c r="A47" s="235"/>
      <c r="B47" s="185"/>
      <c r="C47" s="78" t="s">
        <v>23</v>
      </c>
      <c r="D47" s="79">
        <f>[1]Recap!KF6</f>
        <v>1</v>
      </c>
      <c r="E47" s="116">
        <f>[1]Recap!KG6</f>
        <v>0</v>
      </c>
      <c r="F47" s="121"/>
      <c r="G47" s="82">
        <f>D47+E47+F47</f>
        <v>1</v>
      </c>
      <c r="H47" s="188"/>
      <c r="I47" s="79">
        <f>[1]Recap!KF7</f>
        <v>1</v>
      </c>
      <c r="J47" s="116">
        <f>[1]Recap!KG7</f>
        <v>0</v>
      </c>
      <c r="K47" s="121"/>
      <c r="L47" s="84">
        <f>I47+J47+K47</f>
        <v>1</v>
      </c>
      <c r="M47" s="188"/>
      <c r="N47" s="171"/>
      <c r="O47" s="172"/>
      <c r="P47" s="173"/>
      <c r="Q47" s="171"/>
      <c r="R47" s="172"/>
      <c r="S47" s="173"/>
      <c r="T47" s="171"/>
      <c r="U47" s="172"/>
      <c r="V47" s="173"/>
      <c r="W47" s="171"/>
      <c r="X47" s="172"/>
      <c r="Y47" s="173"/>
      <c r="Z47" s="171"/>
      <c r="AA47" s="172"/>
      <c r="AB47" s="173"/>
      <c r="AC47" s="171"/>
      <c r="AD47" s="172"/>
      <c r="AE47" s="173"/>
      <c r="AF47" s="178"/>
      <c r="AG47" s="12"/>
      <c r="AH47" s="19"/>
      <c r="AI47" s="19"/>
      <c r="AJ47" s="19"/>
      <c r="AK47" s="239"/>
      <c r="AL47" s="19"/>
      <c r="AM47" s="19"/>
      <c r="AN47" s="19"/>
      <c r="AO47" s="19"/>
      <c r="AP47" s="19"/>
      <c r="AQ47" s="19"/>
      <c r="AR47" s="19"/>
      <c r="AS47" s="19"/>
      <c r="AT47" s="19"/>
    </row>
    <row r="48" spans="1:46" ht="17" customHeight="1">
      <c r="A48" s="235"/>
      <c r="B48" s="185"/>
      <c r="C48" s="78" t="s">
        <v>24</v>
      </c>
      <c r="D48" s="79">
        <f>[1]Recap!KH6</f>
        <v>1</v>
      </c>
      <c r="E48" s="116">
        <f>[1]Recap!KI6</f>
        <v>0</v>
      </c>
      <c r="F48" s="117">
        <f>[1]Recap!KJ6</f>
        <v>0</v>
      </c>
      <c r="G48" s="82">
        <f>D48+E48+F48</f>
        <v>1</v>
      </c>
      <c r="H48" s="188"/>
      <c r="I48" s="79">
        <f>[1]Recap!KH7</f>
        <v>1</v>
      </c>
      <c r="J48" s="116">
        <f>[1]Recap!KI7</f>
        <v>0</v>
      </c>
      <c r="K48" s="117">
        <f>[1]Recap!KJ7</f>
        <v>0</v>
      </c>
      <c r="L48" s="86">
        <f>I48+J48+K48</f>
        <v>1</v>
      </c>
      <c r="M48" s="188"/>
      <c r="N48" s="171"/>
      <c r="O48" s="172"/>
      <c r="P48" s="173"/>
      <c r="Q48" s="171"/>
      <c r="R48" s="172"/>
      <c r="S48" s="173"/>
      <c r="T48" s="171"/>
      <c r="U48" s="172"/>
      <c r="V48" s="173"/>
      <c r="W48" s="171"/>
      <c r="X48" s="172"/>
      <c r="Y48" s="173"/>
      <c r="Z48" s="171"/>
      <c r="AA48" s="172"/>
      <c r="AB48" s="173"/>
      <c r="AC48" s="171"/>
      <c r="AD48" s="172"/>
      <c r="AE48" s="173"/>
      <c r="AF48" s="178"/>
      <c r="AG48" s="12"/>
      <c r="AH48" s="19"/>
      <c r="AI48" s="19"/>
      <c r="AJ48" s="19"/>
      <c r="AK48" s="239"/>
      <c r="AL48" s="19"/>
      <c r="AM48" s="19"/>
      <c r="AN48" s="19"/>
      <c r="AO48" s="19"/>
      <c r="AP48" s="19"/>
      <c r="AQ48" s="19"/>
      <c r="AR48" s="19"/>
      <c r="AS48" s="19"/>
      <c r="AT48" s="19"/>
    </row>
    <row r="49" spans="1:46" ht="17" customHeight="1" thickBot="1">
      <c r="A49" s="235"/>
      <c r="B49" s="185"/>
      <c r="C49" s="87" t="s">
        <v>25</v>
      </c>
      <c r="D49" s="88">
        <f>[1]Recap!KK6</f>
        <v>1</v>
      </c>
      <c r="E49" s="118">
        <f>[1]Recap!KL6</f>
        <v>0</v>
      </c>
      <c r="F49" s="122"/>
      <c r="G49" s="91">
        <f>D49+E49+F49</f>
        <v>1</v>
      </c>
      <c r="H49" s="189"/>
      <c r="I49" s="79">
        <f>[1]Recap!KK7</f>
        <v>1</v>
      </c>
      <c r="J49" s="116">
        <f>[1]Recap!KL7</f>
        <v>0</v>
      </c>
      <c r="K49" s="135"/>
      <c r="L49" s="92">
        <f>I49+J49+K49</f>
        <v>1</v>
      </c>
      <c r="M49" s="189"/>
      <c r="N49" s="174"/>
      <c r="O49" s="175"/>
      <c r="P49" s="176"/>
      <c r="Q49" s="174"/>
      <c r="R49" s="175"/>
      <c r="S49" s="176"/>
      <c r="T49" s="174"/>
      <c r="U49" s="175"/>
      <c r="V49" s="176"/>
      <c r="W49" s="174"/>
      <c r="X49" s="175"/>
      <c r="Y49" s="176"/>
      <c r="Z49" s="174"/>
      <c r="AA49" s="175"/>
      <c r="AB49" s="176"/>
      <c r="AC49" s="174"/>
      <c r="AD49" s="175"/>
      <c r="AE49" s="176"/>
      <c r="AF49" s="179"/>
      <c r="AG49" s="12"/>
      <c r="AH49" s="19"/>
      <c r="AI49" s="19"/>
      <c r="AJ49" s="19"/>
      <c r="AK49" s="239"/>
      <c r="AL49" s="19"/>
      <c r="AM49" s="19"/>
      <c r="AN49" s="19"/>
      <c r="AO49" s="19"/>
      <c r="AP49" s="19"/>
      <c r="AQ49" s="19"/>
      <c r="AR49" s="19"/>
      <c r="AS49" s="19"/>
      <c r="AT49" s="19"/>
    </row>
    <row r="50" spans="1:46" ht="17" customHeight="1" thickBot="1">
      <c r="A50" s="235"/>
      <c r="B50" s="185"/>
      <c r="C50" s="93"/>
      <c r="D50" s="123"/>
      <c r="E50" s="124"/>
      <c r="F50" s="125"/>
      <c r="G50" s="125"/>
      <c r="H50" s="97"/>
      <c r="I50" s="180" t="s">
        <v>9</v>
      </c>
      <c r="J50" s="181"/>
      <c r="K50" s="119" t="s">
        <v>26</v>
      </c>
      <c r="L50" s="126"/>
      <c r="M50" s="97"/>
      <c r="N50" s="100"/>
      <c r="O50" s="97"/>
      <c r="P50" s="101"/>
      <c r="Q50" s="100"/>
      <c r="R50" s="97"/>
      <c r="S50" s="101"/>
      <c r="T50" s="127"/>
      <c r="U50" s="128"/>
      <c r="V50" s="129"/>
      <c r="W50" s="127"/>
      <c r="X50" s="128"/>
      <c r="Y50" s="129"/>
      <c r="Z50" s="100"/>
      <c r="AA50" s="97"/>
      <c r="AB50" s="101"/>
      <c r="AC50" s="100"/>
      <c r="AD50" s="97"/>
      <c r="AE50" s="102"/>
      <c r="AF50" s="103"/>
      <c r="AG50" s="12"/>
      <c r="AH50" s="19"/>
      <c r="AI50" s="19"/>
      <c r="AJ50" s="19"/>
      <c r="AK50" s="239"/>
      <c r="AL50" s="19"/>
      <c r="AM50" s="19"/>
      <c r="AN50" s="19"/>
      <c r="AO50" s="19"/>
      <c r="AP50" s="19"/>
      <c r="AQ50" s="19"/>
      <c r="AR50" s="19"/>
      <c r="AS50" s="19"/>
      <c r="AT50" s="19"/>
    </row>
    <row r="51" spans="1:46" ht="17" customHeight="1" thickBot="1">
      <c r="A51" s="235"/>
      <c r="B51" s="185"/>
      <c r="C51" s="72" t="s">
        <v>27</v>
      </c>
      <c r="D51" s="161"/>
      <c r="E51" s="162"/>
      <c r="F51" s="130"/>
      <c r="G51" s="131"/>
      <c r="H51" s="106">
        <v>0</v>
      </c>
      <c r="I51" s="182">
        <f>[1]Recap!KO7</f>
        <v>0</v>
      </c>
      <c r="J51" s="183"/>
      <c r="K51" s="132"/>
      <c r="L51" s="131"/>
      <c r="M51" s="106">
        <f>I51+K51</f>
        <v>0</v>
      </c>
      <c r="N51" s="158">
        <f>[1]Recap!KO8</f>
        <v>0</v>
      </c>
      <c r="O51" s="159"/>
      <c r="P51" s="160"/>
      <c r="Q51" s="158">
        <f>[1]Recap!KO9</f>
        <v>0</v>
      </c>
      <c r="R51" s="159"/>
      <c r="S51" s="160"/>
      <c r="T51" s="158">
        <f>[1]Recap!KO10</f>
        <v>0</v>
      </c>
      <c r="U51" s="159"/>
      <c r="V51" s="160"/>
      <c r="W51" s="158">
        <f>[1]Recap!KO11</f>
        <v>0</v>
      </c>
      <c r="X51" s="159"/>
      <c r="Y51" s="160"/>
      <c r="Z51" s="158">
        <f>[1]Recap!KO12</f>
        <v>1</v>
      </c>
      <c r="AA51" s="159"/>
      <c r="AB51" s="160"/>
      <c r="AC51" s="158">
        <f>[1]Recap!KO13</f>
        <v>0</v>
      </c>
      <c r="AD51" s="159"/>
      <c r="AE51" s="160"/>
      <c r="AF51" s="108">
        <f>M51+N51+Q51+T51+W51+Z51+AC51</f>
        <v>1</v>
      </c>
      <c r="AG51" s="12"/>
      <c r="AH51" s="19"/>
      <c r="AI51" s="19"/>
      <c r="AJ51" s="19"/>
      <c r="AK51" s="239"/>
      <c r="AL51" s="19"/>
      <c r="AM51" s="19"/>
      <c r="AN51" s="19"/>
      <c r="AO51" s="19"/>
      <c r="AP51" s="19"/>
      <c r="AQ51" s="19"/>
      <c r="AR51" s="19"/>
      <c r="AS51" s="19"/>
      <c r="AT51" s="19"/>
    </row>
    <row r="52" spans="1:46" ht="21.75" customHeight="1" thickBot="1">
      <c r="A52" s="235"/>
      <c r="B52" s="186"/>
      <c r="C52" s="109" t="s">
        <v>28</v>
      </c>
      <c r="D52" s="194"/>
      <c r="E52" s="195"/>
      <c r="F52" s="133"/>
      <c r="G52" s="134"/>
      <c r="H52" s="112">
        <v>0</v>
      </c>
      <c r="I52" s="163">
        <f>[1]Recap!KN7</f>
        <v>0</v>
      </c>
      <c r="J52" s="164"/>
      <c r="K52" s="134"/>
      <c r="L52" s="134"/>
      <c r="M52" s="112">
        <f>I52</f>
        <v>0</v>
      </c>
      <c r="N52" s="165">
        <f>[1]Recap!KN8</f>
        <v>1</v>
      </c>
      <c r="O52" s="166"/>
      <c r="P52" s="167"/>
      <c r="Q52" s="165">
        <f>[1]Recap!KN9</f>
        <v>0</v>
      </c>
      <c r="R52" s="166"/>
      <c r="S52" s="167"/>
      <c r="T52" s="165">
        <f>[1]Recap!KN10</f>
        <v>0</v>
      </c>
      <c r="U52" s="166"/>
      <c r="V52" s="167"/>
      <c r="W52" s="165">
        <f>[1]Recap!KN11</f>
        <v>0</v>
      </c>
      <c r="X52" s="166"/>
      <c r="Y52" s="167"/>
      <c r="Z52" s="165">
        <f>[1]Recap!KN12</f>
        <v>0</v>
      </c>
      <c r="AA52" s="166"/>
      <c r="AB52" s="167"/>
      <c r="AC52" s="165">
        <f>[1]Recap!KN13</f>
        <v>1</v>
      </c>
      <c r="AD52" s="166"/>
      <c r="AE52" s="167"/>
      <c r="AF52" s="113">
        <f>M52+N52+Q52+T52+W52+Z52+AC52</f>
        <v>2</v>
      </c>
      <c r="AG52" s="12"/>
      <c r="AH52" s="19"/>
      <c r="AI52" s="19"/>
      <c r="AJ52" s="19"/>
      <c r="AK52" s="239"/>
      <c r="AL52" s="19"/>
      <c r="AM52" s="19"/>
      <c r="AN52" s="19"/>
      <c r="AO52" s="19"/>
      <c r="AP52" s="19"/>
      <c r="AQ52" s="19"/>
      <c r="AR52" s="19"/>
      <c r="AS52" s="19"/>
      <c r="AT52" s="19"/>
    </row>
    <row r="53" spans="1:46" ht="17" customHeight="1">
      <c r="A53" s="235"/>
      <c r="B53" s="184" t="s">
        <v>33</v>
      </c>
      <c r="C53" s="72" t="s">
        <v>21</v>
      </c>
      <c r="D53" s="136"/>
      <c r="E53" s="137"/>
      <c r="F53" s="138"/>
      <c r="G53" s="76">
        <f>D53+E53+F53</f>
        <v>0</v>
      </c>
      <c r="H53" s="187">
        <f>G53</f>
        <v>0</v>
      </c>
      <c r="I53" s="139">
        <f>[1]Recap!MS7</f>
        <v>1</v>
      </c>
      <c r="J53" s="140">
        <f>[1]Recap!MT7</f>
        <v>1</v>
      </c>
      <c r="K53" s="141">
        <f>[1]Recap!MU7</f>
        <v>0</v>
      </c>
      <c r="L53" s="77">
        <f>I53+J53+K53</f>
        <v>2</v>
      </c>
      <c r="M53" s="187">
        <f>I53+J53+K53</f>
        <v>2</v>
      </c>
      <c r="N53" s="168">
        <f>[1]Recap!MS8</f>
        <v>2</v>
      </c>
      <c r="O53" s="169"/>
      <c r="P53" s="170"/>
      <c r="Q53" s="168">
        <f>[1]Recap!MS9</f>
        <v>2</v>
      </c>
      <c r="R53" s="169"/>
      <c r="S53" s="170"/>
      <c r="T53" s="168">
        <f>[1]Recap!MS10</f>
        <v>2</v>
      </c>
      <c r="U53" s="169"/>
      <c r="V53" s="170"/>
      <c r="W53" s="168">
        <f>[1]Recap!MS11</f>
        <v>4</v>
      </c>
      <c r="X53" s="169"/>
      <c r="Y53" s="170"/>
      <c r="Z53" s="168">
        <f>[1]Recap!MS12</f>
        <v>6</v>
      </c>
      <c r="AA53" s="169"/>
      <c r="AB53" s="170"/>
      <c r="AC53" s="168">
        <f>[1]Recap!MS13</f>
        <v>3</v>
      </c>
      <c r="AD53" s="169"/>
      <c r="AE53" s="170"/>
      <c r="AF53" s="177">
        <f>H53+M53+N53+Q53+T53+W53+Z53+AC53</f>
        <v>21</v>
      </c>
      <c r="AG53" s="12"/>
      <c r="AH53" s="19"/>
      <c r="AI53" s="19"/>
      <c r="AJ53" s="19"/>
      <c r="AK53" s="239"/>
      <c r="AL53" s="19"/>
      <c r="AM53" s="19"/>
      <c r="AN53" s="19"/>
      <c r="AO53" s="19"/>
      <c r="AP53" s="19"/>
      <c r="AQ53" s="19"/>
      <c r="AR53" s="19"/>
      <c r="AS53" s="19"/>
      <c r="AT53" s="19"/>
    </row>
    <row r="54" spans="1:46" ht="17" customHeight="1">
      <c r="A54" s="235"/>
      <c r="B54" s="185"/>
      <c r="C54" s="78" t="s">
        <v>22</v>
      </c>
      <c r="D54" s="142"/>
      <c r="E54" s="143"/>
      <c r="F54" s="144"/>
      <c r="G54" s="82">
        <f>D54+E54+F54</f>
        <v>0</v>
      </c>
      <c r="H54" s="188"/>
      <c r="I54" s="145">
        <f>[1]Recap!MV7</f>
        <v>1</v>
      </c>
      <c r="J54" s="146">
        <f>[1]Recap!MW7</f>
        <v>1</v>
      </c>
      <c r="K54" s="121"/>
      <c r="L54" s="83">
        <f>I54+J54+K54</f>
        <v>2</v>
      </c>
      <c r="M54" s="188"/>
      <c r="N54" s="171"/>
      <c r="O54" s="172"/>
      <c r="P54" s="173"/>
      <c r="Q54" s="171"/>
      <c r="R54" s="172"/>
      <c r="S54" s="173"/>
      <c r="T54" s="171"/>
      <c r="U54" s="172"/>
      <c r="V54" s="173"/>
      <c r="W54" s="171"/>
      <c r="X54" s="172"/>
      <c r="Y54" s="173"/>
      <c r="Z54" s="171"/>
      <c r="AA54" s="172"/>
      <c r="AB54" s="173"/>
      <c r="AC54" s="171"/>
      <c r="AD54" s="172"/>
      <c r="AE54" s="173"/>
      <c r="AF54" s="178"/>
      <c r="AG54" s="12"/>
      <c r="AH54" s="19"/>
      <c r="AI54" s="19"/>
      <c r="AJ54" s="19"/>
      <c r="AK54" s="239"/>
      <c r="AL54" s="19"/>
      <c r="AM54" s="19"/>
      <c r="AN54" s="19"/>
      <c r="AO54" s="19"/>
      <c r="AP54" s="19"/>
      <c r="AQ54" s="19"/>
      <c r="AR54" s="19"/>
      <c r="AS54" s="19"/>
      <c r="AT54" s="19"/>
    </row>
    <row r="55" spans="1:46" ht="17" customHeight="1">
      <c r="A55" s="235"/>
      <c r="B55" s="185"/>
      <c r="C55" s="78" t="s">
        <v>23</v>
      </c>
      <c r="D55" s="142"/>
      <c r="E55" s="143"/>
      <c r="F55" s="144"/>
      <c r="G55" s="82">
        <f>D55+E55+F55</f>
        <v>0</v>
      </c>
      <c r="H55" s="188"/>
      <c r="I55" s="79">
        <f>[1]Recap!MX7</f>
        <v>2</v>
      </c>
      <c r="J55" s="116">
        <f>[1]Recap!MY7</f>
        <v>0</v>
      </c>
      <c r="K55" s="121"/>
      <c r="L55" s="84">
        <f>I55+J55+K55</f>
        <v>2</v>
      </c>
      <c r="M55" s="188"/>
      <c r="N55" s="171"/>
      <c r="O55" s="172"/>
      <c r="P55" s="173"/>
      <c r="Q55" s="171"/>
      <c r="R55" s="172"/>
      <c r="S55" s="173"/>
      <c r="T55" s="171"/>
      <c r="U55" s="172"/>
      <c r="V55" s="173"/>
      <c r="W55" s="171"/>
      <c r="X55" s="172"/>
      <c r="Y55" s="173"/>
      <c r="Z55" s="171"/>
      <c r="AA55" s="172"/>
      <c r="AB55" s="173"/>
      <c r="AC55" s="171"/>
      <c r="AD55" s="172"/>
      <c r="AE55" s="173"/>
      <c r="AF55" s="178"/>
      <c r="AG55" s="12"/>
      <c r="AH55" s="19"/>
      <c r="AI55" s="19"/>
      <c r="AJ55" s="19"/>
      <c r="AK55" s="239"/>
      <c r="AL55" s="19"/>
      <c r="AM55" s="19"/>
      <c r="AN55" s="19"/>
      <c r="AO55" s="19"/>
      <c r="AP55" s="19"/>
      <c r="AQ55" s="19"/>
      <c r="AR55" s="19"/>
      <c r="AS55" s="19"/>
      <c r="AT55" s="19"/>
    </row>
    <row r="56" spans="1:46" ht="17" customHeight="1">
      <c r="A56" s="235"/>
      <c r="B56" s="185"/>
      <c r="C56" s="78" t="s">
        <v>24</v>
      </c>
      <c r="D56" s="142"/>
      <c r="E56" s="143"/>
      <c r="F56" s="144"/>
      <c r="G56" s="82">
        <f>D56+E56+F56</f>
        <v>0</v>
      </c>
      <c r="H56" s="188"/>
      <c r="I56" s="79">
        <f>[1]Recap!MZ7</f>
        <v>1</v>
      </c>
      <c r="J56" s="116">
        <f>[1]Recap!NA7</f>
        <v>0</v>
      </c>
      <c r="K56" s="117">
        <f>[1]Recap!NB7</f>
        <v>1</v>
      </c>
      <c r="L56" s="86">
        <f>I56+J56+K56</f>
        <v>2</v>
      </c>
      <c r="M56" s="188"/>
      <c r="N56" s="171"/>
      <c r="O56" s="172"/>
      <c r="P56" s="173"/>
      <c r="Q56" s="171"/>
      <c r="R56" s="172"/>
      <c r="S56" s="173"/>
      <c r="T56" s="171"/>
      <c r="U56" s="172"/>
      <c r="V56" s="173"/>
      <c r="W56" s="171"/>
      <c r="X56" s="172"/>
      <c r="Y56" s="173"/>
      <c r="Z56" s="171"/>
      <c r="AA56" s="172"/>
      <c r="AB56" s="173"/>
      <c r="AC56" s="171"/>
      <c r="AD56" s="172"/>
      <c r="AE56" s="173"/>
      <c r="AF56" s="178"/>
      <c r="AG56" s="12"/>
      <c r="AH56" s="19"/>
      <c r="AI56" s="19"/>
      <c r="AJ56" s="19"/>
      <c r="AK56" s="239"/>
      <c r="AL56" s="19"/>
      <c r="AM56" s="19"/>
      <c r="AN56" s="19"/>
      <c r="AO56" s="19"/>
      <c r="AP56" s="19"/>
      <c r="AQ56" s="19"/>
      <c r="AR56" s="19"/>
      <c r="AS56" s="19"/>
      <c r="AT56" s="19"/>
    </row>
    <row r="57" spans="1:46" ht="17" customHeight="1" thickBot="1">
      <c r="A57" s="235"/>
      <c r="B57" s="185"/>
      <c r="C57" s="87" t="s">
        <v>25</v>
      </c>
      <c r="D57" s="147"/>
      <c r="E57" s="148"/>
      <c r="F57" s="149"/>
      <c r="G57" s="91">
        <f>D57+E57+F57</f>
        <v>0</v>
      </c>
      <c r="H57" s="189"/>
      <c r="I57" s="79">
        <f>[1]Recap!NC7</f>
        <v>2</v>
      </c>
      <c r="J57" s="116">
        <f>[1]Recap!ND7</f>
        <v>0</v>
      </c>
      <c r="K57" s="122"/>
      <c r="L57" s="92">
        <f>I57+J57+K57</f>
        <v>2</v>
      </c>
      <c r="M57" s="189"/>
      <c r="N57" s="174"/>
      <c r="O57" s="175"/>
      <c r="P57" s="176"/>
      <c r="Q57" s="174"/>
      <c r="R57" s="175"/>
      <c r="S57" s="176"/>
      <c r="T57" s="174"/>
      <c r="U57" s="175"/>
      <c r="V57" s="176"/>
      <c r="W57" s="174"/>
      <c r="X57" s="175"/>
      <c r="Y57" s="176"/>
      <c r="Z57" s="174"/>
      <c r="AA57" s="175"/>
      <c r="AB57" s="176"/>
      <c r="AC57" s="174"/>
      <c r="AD57" s="175"/>
      <c r="AE57" s="176"/>
      <c r="AF57" s="179"/>
      <c r="AG57" s="12"/>
      <c r="AH57" s="19"/>
      <c r="AI57" s="19"/>
      <c r="AJ57" s="19"/>
      <c r="AK57" s="239"/>
      <c r="AL57" s="19"/>
      <c r="AM57" s="19"/>
      <c r="AN57" s="19"/>
      <c r="AO57" s="19"/>
      <c r="AP57" s="19"/>
      <c r="AQ57" s="19"/>
      <c r="AR57" s="19"/>
      <c r="AS57" s="19"/>
      <c r="AT57" s="19"/>
    </row>
    <row r="58" spans="1:46" ht="17" customHeight="1" thickBot="1">
      <c r="A58" s="235"/>
      <c r="B58" s="185"/>
      <c r="C58" s="93"/>
      <c r="D58" s="123"/>
      <c r="E58" s="124"/>
      <c r="F58" s="125"/>
      <c r="G58" s="125"/>
      <c r="H58" s="97"/>
      <c r="I58" s="180" t="s">
        <v>9</v>
      </c>
      <c r="J58" s="181"/>
      <c r="K58" s="119" t="s">
        <v>26</v>
      </c>
      <c r="L58" s="126"/>
      <c r="M58" s="97"/>
      <c r="N58" s="100"/>
      <c r="O58" s="97"/>
      <c r="P58" s="101"/>
      <c r="Q58" s="100"/>
      <c r="R58" s="97"/>
      <c r="S58" s="101"/>
      <c r="T58" s="127"/>
      <c r="U58" s="128"/>
      <c r="V58" s="129"/>
      <c r="W58" s="127"/>
      <c r="X58" s="128"/>
      <c r="Y58" s="129"/>
      <c r="Z58" s="100"/>
      <c r="AA58" s="97"/>
      <c r="AB58" s="101"/>
      <c r="AC58" s="100"/>
      <c r="AD58" s="97"/>
      <c r="AE58" s="102"/>
      <c r="AF58" s="103"/>
      <c r="AG58" s="12"/>
      <c r="AH58" s="19"/>
      <c r="AI58" s="19"/>
      <c r="AJ58" s="19"/>
      <c r="AK58" s="239"/>
      <c r="AL58" s="19"/>
      <c r="AM58" s="19"/>
      <c r="AN58" s="19"/>
      <c r="AO58" s="19"/>
      <c r="AP58" s="19"/>
      <c r="AQ58" s="19"/>
      <c r="AR58" s="19"/>
      <c r="AS58" s="19"/>
      <c r="AT58" s="19"/>
    </row>
    <row r="59" spans="1:46" ht="17" customHeight="1" thickBot="1">
      <c r="A59" s="235"/>
      <c r="B59" s="185"/>
      <c r="C59" s="72" t="s">
        <v>27</v>
      </c>
      <c r="D59" s="192"/>
      <c r="E59" s="193"/>
      <c r="F59" s="150"/>
      <c r="G59" s="131"/>
      <c r="H59" s="106">
        <v>0</v>
      </c>
      <c r="I59" s="182">
        <f>[1]Recap!NG7</f>
        <v>0</v>
      </c>
      <c r="J59" s="183"/>
      <c r="K59" s="132"/>
      <c r="L59" s="131"/>
      <c r="M59" s="106">
        <f>I59+K59</f>
        <v>0</v>
      </c>
      <c r="N59" s="158">
        <f>[1]Recap!NG8</f>
        <v>0</v>
      </c>
      <c r="O59" s="159"/>
      <c r="P59" s="160"/>
      <c r="Q59" s="158">
        <f>[1]Recap!NG9</f>
        <v>0</v>
      </c>
      <c r="R59" s="159"/>
      <c r="S59" s="160"/>
      <c r="T59" s="158">
        <f>[1]Recap!NG10</f>
        <v>0</v>
      </c>
      <c r="U59" s="159"/>
      <c r="V59" s="160"/>
      <c r="W59" s="158">
        <f>[1]Recap!NG11</f>
        <v>0</v>
      </c>
      <c r="X59" s="159"/>
      <c r="Y59" s="160"/>
      <c r="Z59" s="158">
        <f>[1]Recap!NG12</f>
        <v>1</v>
      </c>
      <c r="AA59" s="159"/>
      <c r="AB59" s="160"/>
      <c r="AC59" s="158">
        <f>[1]Recap!NG13</f>
        <v>0</v>
      </c>
      <c r="AD59" s="159"/>
      <c r="AE59" s="160"/>
      <c r="AF59" s="108">
        <f>M59+N59+Q59+T59+W59+Z59+AC59</f>
        <v>1</v>
      </c>
      <c r="AG59" s="12"/>
      <c r="AH59" s="19"/>
      <c r="AI59" s="19"/>
      <c r="AJ59" s="19"/>
      <c r="AK59" s="239"/>
      <c r="AL59" s="19"/>
      <c r="AM59" s="19"/>
      <c r="AN59" s="19"/>
      <c r="AO59" s="19"/>
      <c r="AP59" s="19"/>
      <c r="AQ59" s="19"/>
      <c r="AR59" s="19"/>
      <c r="AS59" s="19"/>
      <c r="AT59" s="19"/>
    </row>
    <row r="60" spans="1:46" ht="21.75" customHeight="1" thickBot="1">
      <c r="A60" s="235"/>
      <c r="B60" s="186"/>
      <c r="C60" s="109" t="s">
        <v>28</v>
      </c>
      <c r="D60" s="190"/>
      <c r="E60" s="191"/>
      <c r="F60" s="151"/>
      <c r="G60" s="134"/>
      <c r="H60" s="112">
        <v>0</v>
      </c>
      <c r="I60" s="163">
        <f>[1]Recap!NF7</f>
        <v>0</v>
      </c>
      <c r="J60" s="164"/>
      <c r="K60" s="134"/>
      <c r="L60" s="134"/>
      <c r="M60" s="112">
        <f>I60</f>
        <v>0</v>
      </c>
      <c r="N60" s="165">
        <f>[1]Recap!NF8</f>
        <v>1</v>
      </c>
      <c r="O60" s="166"/>
      <c r="P60" s="167"/>
      <c r="Q60" s="165">
        <f>[1]Recap!NF9</f>
        <v>0</v>
      </c>
      <c r="R60" s="166"/>
      <c r="S60" s="167"/>
      <c r="T60" s="165">
        <f>[1]Recap!NF10</f>
        <v>0</v>
      </c>
      <c r="U60" s="166"/>
      <c r="V60" s="167"/>
      <c r="W60" s="165">
        <f>[1]Recap!NF11</f>
        <v>0</v>
      </c>
      <c r="X60" s="166"/>
      <c r="Y60" s="167"/>
      <c r="Z60" s="165">
        <f>[1]Recap!NF12</f>
        <v>0</v>
      </c>
      <c r="AA60" s="166"/>
      <c r="AB60" s="167"/>
      <c r="AC60" s="165">
        <f>[1]Recap!NF13</f>
        <v>1</v>
      </c>
      <c r="AD60" s="166"/>
      <c r="AE60" s="167"/>
      <c r="AF60" s="113">
        <f>M60+N60+Q60+T60+W60+Z60+AC60</f>
        <v>2</v>
      </c>
      <c r="AG60" s="12"/>
      <c r="AH60" s="19"/>
      <c r="AI60" s="19"/>
      <c r="AJ60" s="19"/>
      <c r="AK60" s="239"/>
      <c r="AL60" s="19"/>
      <c r="AM60" s="19"/>
      <c r="AN60" s="19"/>
      <c r="AO60" s="19"/>
      <c r="AP60" s="19"/>
      <c r="AQ60" s="19"/>
      <c r="AR60" s="19"/>
      <c r="AS60" s="19"/>
      <c r="AT60" s="19"/>
    </row>
    <row r="61" spans="1:46" ht="17" customHeight="1">
      <c r="A61" s="235"/>
      <c r="B61" s="184" t="s">
        <v>34</v>
      </c>
      <c r="C61" s="72" t="s">
        <v>21</v>
      </c>
      <c r="D61" s="136"/>
      <c r="E61" s="137"/>
      <c r="F61" s="138"/>
      <c r="G61" s="76">
        <f>D61+E61+F61</f>
        <v>0</v>
      </c>
      <c r="H61" s="187">
        <f>G61</f>
        <v>0</v>
      </c>
      <c r="I61" s="73">
        <f>[1]Recap!PK7</f>
        <v>1</v>
      </c>
      <c r="J61" s="114">
        <f>[1]Recap!PL7</f>
        <v>1</v>
      </c>
      <c r="K61" s="115">
        <f>[1]Recap!PM7</f>
        <v>0</v>
      </c>
      <c r="L61" s="77">
        <f>I61+J61+K61</f>
        <v>2</v>
      </c>
      <c r="M61" s="187">
        <f>I61+J61+K61</f>
        <v>2</v>
      </c>
      <c r="N61" s="168">
        <f>[1]Recap!PK8</f>
        <v>2</v>
      </c>
      <c r="O61" s="169"/>
      <c r="P61" s="170"/>
      <c r="Q61" s="168">
        <f>[1]Recap!PK9</f>
        <v>2</v>
      </c>
      <c r="R61" s="169"/>
      <c r="S61" s="170"/>
      <c r="T61" s="168">
        <f>[1]Recap!PK10</f>
        <v>2</v>
      </c>
      <c r="U61" s="169"/>
      <c r="V61" s="170"/>
      <c r="W61" s="168">
        <f>[1]Recap!PK11</f>
        <v>4</v>
      </c>
      <c r="X61" s="169"/>
      <c r="Y61" s="170"/>
      <c r="Z61" s="168">
        <f>[1]Recap!PK12</f>
        <v>6</v>
      </c>
      <c r="AA61" s="169"/>
      <c r="AB61" s="170"/>
      <c r="AC61" s="168">
        <f>[1]Recap!PK13</f>
        <v>3</v>
      </c>
      <c r="AD61" s="169"/>
      <c r="AE61" s="170"/>
      <c r="AF61" s="177">
        <f>H61+M61+N61+Q61+T61+W61+Z61+AC61</f>
        <v>21</v>
      </c>
      <c r="AG61" s="12"/>
      <c r="AH61" s="19"/>
      <c r="AI61" s="19"/>
      <c r="AJ61" s="19"/>
      <c r="AK61" s="239"/>
      <c r="AL61" s="19"/>
      <c r="AM61" s="19"/>
      <c r="AN61" s="19"/>
      <c r="AO61" s="19"/>
      <c r="AP61" s="19"/>
      <c r="AQ61" s="19"/>
      <c r="AR61" s="19"/>
      <c r="AS61" s="19"/>
      <c r="AT61" s="19"/>
    </row>
    <row r="62" spans="1:46" ht="17" customHeight="1">
      <c r="A62" s="235"/>
      <c r="B62" s="185"/>
      <c r="C62" s="78" t="s">
        <v>22</v>
      </c>
      <c r="D62" s="142"/>
      <c r="E62" s="143"/>
      <c r="F62" s="144"/>
      <c r="G62" s="82">
        <f>D62+E62+F62</f>
        <v>0</v>
      </c>
      <c r="H62" s="188"/>
      <c r="I62" s="79">
        <f>[1]Recap!PN7</f>
        <v>1</v>
      </c>
      <c r="J62" s="116">
        <f>[1]Recap!PO7</f>
        <v>1</v>
      </c>
      <c r="K62" s="121"/>
      <c r="L62" s="83">
        <f>I62+J62+K62</f>
        <v>2</v>
      </c>
      <c r="M62" s="188"/>
      <c r="N62" s="171"/>
      <c r="O62" s="172"/>
      <c r="P62" s="173"/>
      <c r="Q62" s="171"/>
      <c r="R62" s="172"/>
      <c r="S62" s="173"/>
      <c r="T62" s="171"/>
      <c r="U62" s="172"/>
      <c r="V62" s="173"/>
      <c r="W62" s="171"/>
      <c r="X62" s="172"/>
      <c r="Y62" s="173"/>
      <c r="Z62" s="171"/>
      <c r="AA62" s="172"/>
      <c r="AB62" s="173"/>
      <c r="AC62" s="171"/>
      <c r="AD62" s="172"/>
      <c r="AE62" s="173"/>
      <c r="AF62" s="178"/>
      <c r="AG62" s="12"/>
      <c r="AH62" s="19"/>
      <c r="AI62" s="19"/>
      <c r="AJ62" s="19"/>
      <c r="AK62" s="239"/>
      <c r="AL62" s="19"/>
      <c r="AM62" s="19"/>
      <c r="AN62" s="19"/>
      <c r="AO62" s="19"/>
      <c r="AP62" s="19"/>
      <c r="AQ62" s="19"/>
      <c r="AR62" s="19"/>
      <c r="AS62" s="19"/>
      <c r="AT62" s="19"/>
    </row>
    <row r="63" spans="1:46" ht="17" customHeight="1">
      <c r="A63" s="235"/>
      <c r="B63" s="185"/>
      <c r="C63" s="78" t="s">
        <v>23</v>
      </c>
      <c r="D63" s="142"/>
      <c r="E63" s="143"/>
      <c r="F63" s="144"/>
      <c r="G63" s="82">
        <f>D63+E63+F63</f>
        <v>0</v>
      </c>
      <c r="H63" s="188"/>
      <c r="I63" s="79">
        <f>[1]Recap!PP7</f>
        <v>2</v>
      </c>
      <c r="J63" s="116">
        <f>[1]Recap!PQ7</f>
        <v>0</v>
      </c>
      <c r="K63" s="121"/>
      <c r="L63" s="84">
        <f>I63+J63+K63</f>
        <v>2</v>
      </c>
      <c r="M63" s="188"/>
      <c r="N63" s="171"/>
      <c r="O63" s="172"/>
      <c r="P63" s="173"/>
      <c r="Q63" s="171"/>
      <c r="R63" s="172"/>
      <c r="S63" s="173"/>
      <c r="T63" s="171"/>
      <c r="U63" s="172"/>
      <c r="V63" s="173"/>
      <c r="W63" s="171"/>
      <c r="X63" s="172"/>
      <c r="Y63" s="173"/>
      <c r="Z63" s="171"/>
      <c r="AA63" s="172"/>
      <c r="AB63" s="173"/>
      <c r="AC63" s="171"/>
      <c r="AD63" s="172"/>
      <c r="AE63" s="173"/>
      <c r="AF63" s="178"/>
      <c r="AG63" s="12"/>
      <c r="AH63" s="19"/>
      <c r="AI63" s="19"/>
      <c r="AJ63" s="19"/>
      <c r="AK63" s="239"/>
      <c r="AL63" s="19"/>
      <c r="AM63" s="19"/>
      <c r="AN63" s="19"/>
      <c r="AO63" s="19"/>
      <c r="AP63" s="19"/>
      <c r="AQ63" s="19"/>
      <c r="AR63" s="19"/>
      <c r="AS63" s="19"/>
      <c r="AT63" s="19"/>
    </row>
    <row r="64" spans="1:46" ht="17" customHeight="1">
      <c r="A64" s="235"/>
      <c r="B64" s="185"/>
      <c r="C64" s="78" t="s">
        <v>24</v>
      </c>
      <c r="D64" s="142"/>
      <c r="E64" s="143"/>
      <c r="F64" s="144"/>
      <c r="G64" s="82">
        <f>D64+E64+F64</f>
        <v>0</v>
      </c>
      <c r="H64" s="188"/>
      <c r="I64" s="79">
        <f>[1]Recap!PR7</f>
        <v>1</v>
      </c>
      <c r="J64" s="116">
        <f>[1]Recap!PS7</f>
        <v>0</v>
      </c>
      <c r="K64" s="117">
        <f>[1]Recap!PT7</f>
        <v>1</v>
      </c>
      <c r="L64" s="86">
        <f>I64+J64+K64</f>
        <v>2</v>
      </c>
      <c r="M64" s="188"/>
      <c r="N64" s="171"/>
      <c r="O64" s="172"/>
      <c r="P64" s="173"/>
      <c r="Q64" s="171"/>
      <c r="R64" s="172"/>
      <c r="S64" s="173"/>
      <c r="T64" s="171"/>
      <c r="U64" s="172"/>
      <c r="V64" s="173"/>
      <c r="W64" s="171"/>
      <c r="X64" s="172"/>
      <c r="Y64" s="173"/>
      <c r="Z64" s="171"/>
      <c r="AA64" s="172"/>
      <c r="AB64" s="173"/>
      <c r="AC64" s="171"/>
      <c r="AD64" s="172"/>
      <c r="AE64" s="173"/>
      <c r="AF64" s="178"/>
      <c r="AG64" s="12"/>
      <c r="AH64" s="19"/>
      <c r="AI64" s="19"/>
      <c r="AJ64" s="19"/>
      <c r="AK64" s="239"/>
      <c r="AL64" s="19"/>
      <c r="AM64" s="19"/>
      <c r="AN64" s="19"/>
      <c r="AO64" s="19"/>
      <c r="AP64" s="19"/>
      <c r="AQ64" s="19"/>
      <c r="AR64" s="19"/>
      <c r="AS64" s="19"/>
      <c r="AT64" s="19"/>
    </row>
    <row r="65" spans="1:46" ht="17" customHeight="1" thickBot="1">
      <c r="A65" s="235"/>
      <c r="B65" s="185"/>
      <c r="C65" s="87" t="s">
        <v>25</v>
      </c>
      <c r="D65" s="147"/>
      <c r="E65" s="148"/>
      <c r="F65" s="149"/>
      <c r="G65" s="91">
        <f>D65+E65+F65</f>
        <v>0</v>
      </c>
      <c r="H65" s="189"/>
      <c r="I65" s="79">
        <f>[1]Recap!PU7</f>
        <v>2</v>
      </c>
      <c r="J65" s="116">
        <f>[1]Recap!PV7</f>
        <v>0</v>
      </c>
      <c r="K65" s="122"/>
      <c r="L65" s="92">
        <f>I65+J65+K65</f>
        <v>2</v>
      </c>
      <c r="M65" s="189"/>
      <c r="N65" s="174"/>
      <c r="O65" s="175"/>
      <c r="P65" s="176"/>
      <c r="Q65" s="174"/>
      <c r="R65" s="175"/>
      <c r="S65" s="176"/>
      <c r="T65" s="174"/>
      <c r="U65" s="175"/>
      <c r="V65" s="176"/>
      <c r="W65" s="174"/>
      <c r="X65" s="175"/>
      <c r="Y65" s="176"/>
      <c r="Z65" s="174"/>
      <c r="AA65" s="175"/>
      <c r="AB65" s="176"/>
      <c r="AC65" s="174"/>
      <c r="AD65" s="175"/>
      <c r="AE65" s="176"/>
      <c r="AF65" s="179"/>
      <c r="AG65" s="12"/>
      <c r="AH65" s="19"/>
      <c r="AI65" s="19"/>
      <c r="AJ65" s="19"/>
      <c r="AK65" s="239"/>
      <c r="AL65" s="19"/>
      <c r="AM65" s="19"/>
      <c r="AN65" s="19"/>
      <c r="AO65" s="19"/>
      <c r="AP65" s="19"/>
      <c r="AQ65" s="19"/>
      <c r="AR65" s="19"/>
      <c r="AS65" s="19"/>
      <c r="AT65" s="19"/>
    </row>
    <row r="66" spans="1:46" ht="17" customHeight="1" thickBot="1">
      <c r="A66" s="235"/>
      <c r="B66" s="185"/>
      <c r="C66" s="93"/>
      <c r="D66" s="123"/>
      <c r="E66" s="124"/>
      <c r="F66" s="125"/>
      <c r="G66" s="125"/>
      <c r="H66" s="97"/>
      <c r="I66" s="180" t="s">
        <v>9</v>
      </c>
      <c r="J66" s="181"/>
      <c r="K66" s="119" t="s">
        <v>26</v>
      </c>
      <c r="L66" s="126"/>
      <c r="M66" s="97"/>
      <c r="N66" s="100"/>
      <c r="O66" s="97"/>
      <c r="P66" s="101"/>
      <c r="Q66" s="100"/>
      <c r="R66" s="97"/>
      <c r="S66" s="101"/>
      <c r="T66" s="127"/>
      <c r="U66" s="128"/>
      <c r="V66" s="129"/>
      <c r="W66" s="127"/>
      <c r="X66" s="128"/>
      <c r="Y66" s="129"/>
      <c r="Z66" s="100"/>
      <c r="AA66" s="97"/>
      <c r="AB66" s="101"/>
      <c r="AC66" s="100"/>
      <c r="AD66" s="97"/>
      <c r="AE66" s="102"/>
      <c r="AF66" s="103"/>
      <c r="AG66" s="12"/>
      <c r="AH66" s="19"/>
      <c r="AI66" s="19"/>
      <c r="AJ66" s="19"/>
      <c r="AK66" s="239"/>
      <c r="AL66" s="19"/>
      <c r="AM66" s="19"/>
      <c r="AN66" s="19"/>
      <c r="AO66" s="19"/>
      <c r="AP66" s="19"/>
      <c r="AQ66" s="19"/>
      <c r="AR66" s="19"/>
      <c r="AS66" s="19"/>
      <c r="AT66" s="19"/>
    </row>
    <row r="67" spans="1:46" ht="17" customHeight="1" thickBot="1">
      <c r="A67" s="235"/>
      <c r="B67" s="185"/>
      <c r="C67" s="72" t="s">
        <v>27</v>
      </c>
      <c r="D67" s="161"/>
      <c r="E67" s="162"/>
      <c r="F67" s="130"/>
      <c r="G67" s="131"/>
      <c r="H67" s="106">
        <v>0</v>
      </c>
      <c r="I67" s="182">
        <f>[1]Recap!PY7</f>
        <v>0</v>
      </c>
      <c r="J67" s="183"/>
      <c r="K67" s="132"/>
      <c r="L67" s="131"/>
      <c r="M67" s="106">
        <f>I67+K67</f>
        <v>0</v>
      </c>
      <c r="N67" s="158">
        <f>[1]Recap!PY8</f>
        <v>0</v>
      </c>
      <c r="O67" s="159"/>
      <c r="P67" s="160"/>
      <c r="Q67" s="158">
        <f>[1]Recap!PY9</f>
        <v>0</v>
      </c>
      <c r="R67" s="159"/>
      <c r="S67" s="160"/>
      <c r="T67" s="158">
        <f>[1]Recap!PY10</f>
        <v>0</v>
      </c>
      <c r="U67" s="159"/>
      <c r="V67" s="160"/>
      <c r="W67" s="158">
        <f>[1]Recap!PY11</f>
        <v>0</v>
      </c>
      <c r="X67" s="159"/>
      <c r="Y67" s="160"/>
      <c r="Z67" s="158">
        <f>[1]Recap!PY12</f>
        <v>1</v>
      </c>
      <c r="AA67" s="159"/>
      <c r="AB67" s="160"/>
      <c r="AC67" s="158">
        <f>[1]Recap!PY13</f>
        <v>0</v>
      </c>
      <c r="AD67" s="159"/>
      <c r="AE67" s="160"/>
      <c r="AF67" s="108">
        <f>M67+N67+Q67+T67+W67+Z67+AC67</f>
        <v>1</v>
      </c>
      <c r="AG67" s="12"/>
      <c r="AH67" s="19"/>
      <c r="AI67" s="19"/>
      <c r="AJ67" s="19"/>
      <c r="AK67" s="239"/>
      <c r="AL67" s="19"/>
      <c r="AM67" s="19"/>
      <c r="AN67" s="19"/>
      <c r="AO67" s="19"/>
      <c r="AP67" s="19"/>
      <c r="AQ67" s="19"/>
      <c r="AR67" s="19"/>
      <c r="AS67" s="19"/>
      <c r="AT67" s="19"/>
    </row>
    <row r="68" spans="1:46" ht="22.5" customHeight="1" thickBot="1">
      <c r="A68" s="235"/>
      <c r="B68" s="186"/>
      <c r="C68" s="152" t="s">
        <v>28</v>
      </c>
      <c r="D68" s="161"/>
      <c r="E68" s="162"/>
      <c r="F68" s="133"/>
      <c r="G68" s="134"/>
      <c r="H68" s="112">
        <v>0</v>
      </c>
      <c r="I68" s="163">
        <f>[1]Recap!PX7</f>
        <v>0</v>
      </c>
      <c r="J68" s="164"/>
      <c r="K68" s="134"/>
      <c r="L68" s="134"/>
      <c r="M68" s="112">
        <f>I68</f>
        <v>0</v>
      </c>
      <c r="N68" s="165">
        <f>[1]Recap!PX8</f>
        <v>1</v>
      </c>
      <c r="O68" s="166"/>
      <c r="P68" s="167"/>
      <c r="Q68" s="165">
        <f>[1]Recap!PX9</f>
        <v>0</v>
      </c>
      <c r="R68" s="166"/>
      <c r="S68" s="167"/>
      <c r="T68" s="165">
        <f>[1]Recap!PX10</f>
        <v>0</v>
      </c>
      <c r="U68" s="166"/>
      <c r="V68" s="167"/>
      <c r="W68" s="165">
        <f>[1]Recap!PX11</f>
        <v>0</v>
      </c>
      <c r="X68" s="166"/>
      <c r="Y68" s="167"/>
      <c r="Z68" s="165">
        <f>[1]Recap!PX12</f>
        <v>0</v>
      </c>
      <c r="AA68" s="166"/>
      <c r="AB68" s="167"/>
      <c r="AC68" s="165">
        <f>[1]Recap!PX13</f>
        <v>1</v>
      </c>
      <c r="AD68" s="166"/>
      <c r="AE68" s="167"/>
      <c r="AF68" s="113">
        <f>M68+N68+Q68+T68+W68+Z68+AC68</f>
        <v>2</v>
      </c>
      <c r="AG68" s="12"/>
      <c r="AH68" s="19"/>
      <c r="AI68" s="19"/>
      <c r="AJ68" s="19"/>
      <c r="AK68" s="239"/>
      <c r="AL68" s="19"/>
      <c r="AM68" s="19"/>
      <c r="AN68" s="19"/>
      <c r="AO68" s="19"/>
      <c r="AP68" s="19"/>
      <c r="AQ68" s="19"/>
      <c r="AR68" s="19"/>
      <c r="AS68" s="19"/>
      <c r="AT68" s="19"/>
    </row>
    <row r="69" spans="1:46" ht="15.75" customHeight="1">
      <c r="A69" s="235"/>
      <c r="B69" s="19"/>
      <c r="C69" s="19"/>
      <c r="D69" s="19"/>
      <c r="E69" s="19"/>
      <c r="F69" s="19"/>
      <c r="G69" s="19"/>
      <c r="H69" s="19"/>
      <c r="I69" s="153"/>
      <c r="J69" s="153"/>
      <c r="K69" s="19"/>
      <c r="L69" s="19"/>
      <c r="M69" s="19"/>
      <c r="N69" s="19"/>
      <c r="O69" s="19"/>
      <c r="P69" s="19"/>
      <c r="Q69" s="19"/>
      <c r="R69" s="19"/>
      <c r="S69" s="19"/>
      <c r="T69" s="19"/>
      <c r="U69" s="19"/>
      <c r="V69" s="19"/>
      <c r="W69" s="19"/>
      <c r="X69" s="19"/>
      <c r="Y69" s="19"/>
      <c r="Z69" s="19"/>
      <c r="AA69" s="19"/>
      <c r="AB69" s="19"/>
      <c r="AC69" s="19"/>
      <c r="AD69" s="19"/>
      <c r="AE69" s="19"/>
      <c r="AF69" s="19"/>
      <c r="AG69" s="12"/>
      <c r="AH69" s="19"/>
      <c r="AI69" s="19"/>
      <c r="AJ69" s="19"/>
      <c r="AK69" s="239"/>
      <c r="AL69" s="19"/>
      <c r="AM69" s="19"/>
      <c r="AN69" s="19"/>
      <c r="AO69" s="19"/>
      <c r="AP69" s="19"/>
      <c r="AQ69" s="19"/>
      <c r="AR69" s="19"/>
      <c r="AS69" s="19"/>
      <c r="AT69" s="19"/>
    </row>
    <row r="70" spans="1:46" ht="18">
      <c r="A70" s="235"/>
      <c r="B70" s="157" t="s">
        <v>35</v>
      </c>
      <c r="C70" s="157"/>
      <c r="D70" s="157"/>
      <c r="E70" s="157"/>
      <c r="F70" s="157"/>
      <c r="G70" s="157"/>
      <c r="H70" s="157"/>
      <c r="I70" s="157"/>
      <c r="J70" s="157"/>
      <c r="K70" s="157"/>
      <c r="L70" s="157"/>
      <c r="M70" s="157"/>
      <c r="N70" s="157"/>
      <c r="O70" s="157"/>
      <c r="P70" s="157"/>
      <c r="Q70" s="157"/>
      <c r="R70" s="157"/>
      <c r="S70" s="157"/>
      <c r="T70" s="157"/>
      <c r="U70" s="157"/>
      <c r="V70" s="157"/>
      <c r="W70" s="157"/>
      <c r="X70" s="157"/>
      <c r="Y70" s="157"/>
      <c r="Z70" s="157"/>
      <c r="AA70" s="157"/>
      <c r="AB70" s="157"/>
      <c r="AC70" s="157"/>
      <c r="AD70" s="157"/>
      <c r="AE70" s="157"/>
      <c r="AF70" s="157"/>
      <c r="AG70" s="12"/>
      <c r="AH70" s="19"/>
      <c r="AI70" s="19"/>
      <c r="AJ70" s="19"/>
      <c r="AK70" s="239"/>
      <c r="AL70" s="19"/>
      <c r="AM70" s="19"/>
      <c r="AN70" s="19"/>
      <c r="AO70" s="19"/>
      <c r="AP70" s="19"/>
      <c r="AQ70" s="19"/>
      <c r="AR70" s="19"/>
      <c r="AS70" s="19"/>
      <c r="AT70" s="19"/>
    </row>
    <row r="71" spans="1:46" ht="18">
      <c r="A71" s="235"/>
      <c r="B71" s="154"/>
      <c r="C71" s="154"/>
      <c r="D71" s="154"/>
      <c r="E71" s="154"/>
      <c r="F71" s="154"/>
      <c r="G71" s="154"/>
      <c r="H71" s="154"/>
      <c r="I71" s="154"/>
      <c r="J71" s="154"/>
      <c r="K71" s="154"/>
      <c r="L71" s="154"/>
      <c r="M71" s="154"/>
      <c r="N71" s="154"/>
      <c r="O71" s="154"/>
      <c r="P71" s="154"/>
      <c r="Q71" s="154"/>
      <c r="R71" s="154"/>
      <c r="S71" s="154"/>
      <c r="T71" s="154"/>
      <c r="U71" s="154"/>
      <c r="V71" s="154"/>
      <c r="W71" s="154"/>
      <c r="X71" s="154"/>
      <c r="Y71" s="154"/>
      <c r="Z71" s="154"/>
      <c r="AA71" s="154"/>
      <c r="AB71" s="154"/>
      <c r="AC71" s="154"/>
      <c r="AD71" s="154"/>
      <c r="AE71" s="154"/>
      <c r="AF71" s="154"/>
      <c r="AG71" s="12"/>
      <c r="AH71" s="19"/>
      <c r="AI71" s="19"/>
      <c r="AJ71" s="19"/>
      <c r="AK71" s="239"/>
      <c r="AL71" s="19"/>
      <c r="AM71" s="19"/>
      <c r="AN71" s="19"/>
      <c r="AO71" s="19"/>
      <c r="AP71" s="19"/>
      <c r="AQ71" s="19"/>
      <c r="AR71" s="19"/>
      <c r="AS71" s="19"/>
      <c r="AT71" s="19"/>
    </row>
    <row r="72" spans="1:46" ht="18">
      <c r="A72" s="235"/>
      <c r="B72" s="157" t="s">
        <v>36</v>
      </c>
      <c r="C72" s="157"/>
      <c r="D72" s="157"/>
      <c r="E72" s="157"/>
      <c r="F72" s="157"/>
      <c r="G72" s="157"/>
      <c r="H72" s="157"/>
      <c r="I72" s="157"/>
      <c r="J72" s="157"/>
      <c r="K72" s="157"/>
      <c r="L72" s="157"/>
      <c r="M72" s="157"/>
      <c r="N72" s="157"/>
      <c r="O72" s="157"/>
      <c r="P72" s="157"/>
      <c r="Q72" s="157"/>
      <c r="R72" s="157"/>
      <c r="S72" s="157"/>
      <c r="T72" s="157"/>
      <c r="U72" s="157"/>
      <c r="V72" s="157"/>
      <c r="W72" s="157"/>
      <c r="X72" s="157"/>
      <c r="Y72" s="157"/>
      <c r="Z72" s="157"/>
      <c r="AA72" s="157"/>
      <c r="AB72" s="157"/>
      <c r="AC72" s="157"/>
      <c r="AD72" s="157"/>
      <c r="AE72" s="157"/>
      <c r="AF72" s="157"/>
      <c r="AG72" s="12"/>
      <c r="AH72" s="19"/>
      <c r="AI72" s="19"/>
      <c r="AJ72" s="19"/>
      <c r="AK72" s="239"/>
      <c r="AL72" s="19"/>
      <c r="AM72" s="19"/>
      <c r="AN72" s="19"/>
      <c r="AO72" s="19"/>
      <c r="AP72" s="19"/>
      <c r="AQ72" s="19"/>
      <c r="AR72" s="19"/>
      <c r="AS72" s="19"/>
      <c r="AT72" s="19"/>
    </row>
    <row r="73" spans="1:46" ht="15.75" customHeight="1">
      <c r="A73" s="235"/>
      <c r="B73" s="19"/>
      <c r="C73" s="19"/>
      <c r="D73" s="19"/>
      <c r="E73" s="19"/>
      <c r="F73" s="19"/>
      <c r="G73" s="19"/>
      <c r="H73" s="19"/>
      <c r="I73" s="19"/>
      <c r="J73" s="19"/>
      <c r="K73" s="19"/>
      <c r="L73" s="19"/>
      <c r="M73" s="19"/>
      <c r="N73" s="19"/>
      <c r="O73" s="19"/>
      <c r="P73" s="19"/>
      <c r="Q73" s="19"/>
      <c r="R73" s="19"/>
      <c r="S73" s="19"/>
      <c r="T73" s="19"/>
      <c r="U73" s="19"/>
      <c r="V73" s="19"/>
      <c r="W73" s="19"/>
      <c r="X73" s="19"/>
      <c r="Y73" s="19"/>
      <c r="Z73" s="19"/>
      <c r="AA73" s="19"/>
      <c r="AB73" s="19"/>
      <c r="AC73" s="19"/>
      <c r="AD73" s="19"/>
      <c r="AE73" s="19"/>
      <c r="AF73" s="19"/>
      <c r="AG73" s="12"/>
      <c r="AH73" s="19"/>
      <c r="AI73" s="19"/>
      <c r="AJ73" s="19"/>
      <c r="AK73" s="239"/>
      <c r="AL73" s="19"/>
      <c r="AM73" s="19"/>
      <c r="AN73" s="19"/>
      <c r="AO73" s="19"/>
      <c r="AP73" s="19"/>
      <c r="AQ73" s="19"/>
      <c r="AR73" s="19"/>
      <c r="AS73" s="19"/>
      <c r="AT73" s="19"/>
    </row>
    <row r="74" spans="1:46" ht="15.75" customHeight="1">
      <c r="A74" s="235"/>
      <c r="B74" s="19"/>
      <c r="C74" s="19"/>
      <c r="D74" s="19"/>
      <c r="E74" s="19"/>
      <c r="F74" s="19"/>
      <c r="G74" s="19"/>
      <c r="H74" s="19"/>
      <c r="I74" s="19"/>
      <c r="J74" s="19"/>
      <c r="K74" s="19"/>
      <c r="L74" s="19"/>
      <c r="M74" s="19"/>
      <c r="N74" s="19"/>
      <c r="O74" s="19"/>
      <c r="P74" s="19"/>
      <c r="Q74" s="19"/>
      <c r="R74" s="19"/>
      <c r="S74" s="19"/>
      <c r="T74" s="19"/>
      <c r="U74" s="19"/>
      <c r="V74" s="19"/>
      <c r="W74" s="19"/>
      <c r="X74" s="19"/>
      <c r="Y74" s="19"/>
      <c r="Z74" s="19"/>
      <c r="AA74" s="19"/>
      <c r="AB74" s="19"/>
      <c r="AC74" s="19"/>
      <c r="AD74" s="19"/>
      <c r="AE74" s="19"/>
      <c r="AF74" s="19"/>
      <c r="AG74" s="12"/>
      <c r="AH74" s="19"/>
      <c r="AI74" s="19"/>
      <c r="AJ74" s="19"/>
      <c r="AK74" s="239"/>
      <c r="AL74" s="19"/>
      <c r="AM74" s="19"/>
      <c r="AN74" s="19"/>
      <c r="AO74" s="19"/>
      <c r="AP74" s="19"/>
      <c r="AQ74" s="19"/>
      <c r="AR74" s="19"/>
      <c r="AS74" s="19"/>
      <c r="AT74" s="19"/>
    </row>
    <row r="75" spans="1:46" ht="15.75" customHeight="1">
      <c r="A75" s="235"/>
      <c r="B75" s="19"/>
      <c r="C75" s="19"/>
      <c r="D75" s="19"/>
      <c r="E75" s="19"/>
      <c r="F75" s="19"/>
      <c r="G75" s="19"/>
      <c r="H75" s="19"/>
      <c r="I75" s="19"/>
      <c r="J75" s="19"/>
      <c r="K75" s="19"/>
      <c r="L75" s="19"/>
      <c r="M75" s="19"/>
      <c r="N75" s="19"/>
      <c r="O75" s="19"/>
      <c r="P75" s="19"/>
      <c r="Q75" s="19"/>
      <c r="R75" s="19"/>
      <c r="S75" s="19"/>
      <c r="T75" s="19"/>
      <c r="U75" s="19"/>
      <c r="V75" s="19"/>
      <c r="W75" s="19"/>
      <c r="X75" s="19"/>
      <c r="Y75" s="19"/>
      <c r="Z75" s="19"/>
      <c r="AA75" s="19"/>
      <c r="AB75" s="19"/>
      <c r="AC75" s="19"/>
      <c r="AD75" s="19"/>
      <c r="AE75" s="19"/>
      <c r="AF75" s="19"/>
      <c r="AG75" s="12"/>
      <c r="AH75" s="19"/>
      <c r="AI75" s="19"/>
      <c r="AJ75" s="19"/>
      <c r="AK75" s="239"/>
      <c r="AL75" s="19"/>
      <c r="AM75" s="19"/>
      <c r="AN75" s="19"/>
      <c r="AO75" s="19"/>
      <c r="AP75" s="19"/>
      <c r="AQ75" s="19"/>
      <c r="AR75" s="19"/>
      <c r="AS75" s="19"/>
      <c r="AT75" s="19"/>
    </row>
    <row r="76" spans="1:46" ht="15.75" customHeight="1">
      <c r="A76" s="235"/>
      <c r="B76" s="19"/>
      <c r="C76" s="19"/>
      <c r="D76" s="19"/>
      <c r="E76" s="19"/>
      <c r="F76" s="19"/>
      <c r="G76" s="19"/>
      <c r="H76" s="19"/>
      <c r="I76" s="19"/>
      <c r="J76" s="19"/>
      <c r="K76" s="19"/>
      <c r="L76" s="19"/>
      <c r="M76" s="19"/>
      <c r="N76" s="19"/>
      <c r="O76" s="19"/>
      <c r="P76" s="19"/>
      <c r="Q76" s="19"/>
      <c r="R76" s="19"/>
      <c r="S76" s="19"/>
      <c r="T76" s="19"/>
      <c r="U76" s="19"/>
      <c r="V76" s="19"/>
      <c r="W76" s="19"/>
      <c r="X76" s="19"/>
      <c r="Y76" s="19"/>
      <c r="Z76" s="19"/>
      <c r="AA76" s="19"/>
      <c r="AB76" s="19"/>
      <c r="AC76" s="19"/>
      <c r="AD76" s="19"/>
      <c r="AE76" s="19"/>
      <c r="AF76" s="19"/>
      <c r="AG76" s="12"/>
      <c r="AH76" s="19"/>
      <c r="AI76" s="19"/>
      <c r="AJ76" s="19"/>
      <c r="AK76" s="239"/>
      <c r="AL76" s="19"/>
      <c r="AM76" s="19"/>
      <c r="AN76" s="19"/>
      <c r="AO76" s="19"/>
      <c r="AP76" s="19"/>
      <c r="AQ76" s="19"/>
      <c r="AR76" s="19"/>
      <c r="AS76" s="19"/>
      <c r="AT76" s="19"/>
    </row>
    <row r="77" spans="1:46" ht="15.75" customHeight="1">
      <c r="A77" s="235"/>
      <c r="AG77" s="12"/>
      <c r="AK77" s="239"/>
    </row>
    <row r="78" spans="1:46" ht="15.75" customHeight="1">
      <c r="A78" s="235"/>
      <c r="AG78" s="12"/>
      <c r="AK78" s="239"/>
    </row>
    <row r="79" spans="1:46" ht="15.75" customHeight="1">
      <c r="A79" s="235"/>
      <c r="AG79" s="12"/>
      <c r="AK79" s="239"/>
    </row>
    <row r="80" spans="1:46" ht="15.75" customHeight="1">
      <c r="A80" s="235"/>
      <c r="AG80" s="12"/>
      <c r="AK80" s="239"/>
    </row>
    <row r="81" spans="1:37" ht="15.75" customHeight="1">
      <c r="A81" s="235"/>
      <c r="AG81" s="12"/>
      <c r="AK81" s="239"/>
    </row>
    <row r="82" spans="1:37" ht="15.75" customHeight="1">
      <c r="A82" s="235"/>
      <c r="AG82" s="12"/>
      <c r="AK82" s="239"/>
    </row>
    <row r="83" spans="1:37" ht="15.75" customHeight="1">
      <c r="A83" s="235"/>
      <c r="AG83" s="12"/>
      <c r="AK83" s="239"/>
    </row>
    <row r="84" spans="1:37" ht="15.75" customHeight="1">
      <c r="A84" s="235"/>
      <c r="AG84" s="12"/>
      <c r="AK84" s="239"/>
    </row>
    <row r="85" spans="1:37" ht="15.75" customHeight="1">
      <c r="A85" s="235"/>
      <c r="AG85" s="12"/>
      <c r="AK85" s="239"/>
    </row>
    <row r="86" spans="1:37" ht="15.75" customHeight="1">
      <c r="A86" s="235"/>
      <c r="AG86" s="12"/>
      <c r="AK86" s="239"/>
    </row>
    <row r="87" spans="1:37" ht="15.75" customHeight="1">
      <c r="A87" s="235"/>
      <c r="AG87" s="12"/>
      <c r="AK87" s="239"/>
    </row>
    <row r="88" spans="1:37" ht="15.75" customHeight="1">
      <c r="A88" s="235"/>
      <c r="AG88" s="12"/>
      <c r="AK88" s="239"/>
    </row>
    <row r="89" spans="1:37" ht="15.75" customHeight="1">
      <c r="A89" s="235"/>
      <c r="AG89" s="12"/>
      <c r="AK89" s="239"/>
    </row>
    <row r="90" spans="1:37" ht="15.75" customHeight="1">
      <c r="A90" s="235"/>
      <c r="AG90" s="12"/>
      <c r="AK90" s="239"/>
    </row>
    <row r="91" spans="1:37" ht="15.75" customHeight="1">
      <c r="A91" s="235"/>
      <c r="AG91" s="12"/>
      <c r="AK91" s="239"/>
    </row>
    <row r="92" spans="1:37" ht="15.75" customHeight="1">
      <c r="A92" s="235"/>
      <c r="AG92" s="12"/>
      <c r="AK92" s="239"/>
    </row>
    <row r="93" spans="1:37" ht="15.75" customHeight="1">
      <c r="A93" s="235"/>
      <c r="AG93" s="12"/>
      <c r="AK93" s="239"/>
    </row>
    <row r="94" spans="1:37" ht="15.75" customHeight="1">
      <c r="A94" s="235"/>
      <c r="AG94" s="12"/>
      <c r="AK94" s="239"/>
    </row>
    <row r="95" spans="1:37" ht="15.75" customHeight="1">
      <c r="A95" s="235"/>
      <c r="AG95" s="12"/>
      <c r="AK95" s="239"/>
    </row>
    <row r="96" spans="1:37" ht="15.75" customHeight="1">
      <c r="A96" s="235"/>
      <c r="AG96" s="12"/>
      <c r="AK96" s="239"/>
    </row>
    <row r="97" spans="1:37" ht="15.75" customHeight="1">
      <c r="A97" s="235"/>
      <c r="AG97" s="12"/>
      <c r="AK97" s="239"/>
    </row>
    <row r="98" spans="1:37" ht="15.75" customHeight="1">
      <c r="A98" s="235"/>
      <c r="AG98" s="12"/>
      <c r="AK98" s="239"/>
    </row>
    <row r="99" spans="1:37" ht="15.75" customHeight="1">
      <c r="A99" s="235"/>
      <c r="AG99" s="12"/>
      <c r="AK99" s="239"/>
    </row>
    <row r="100" spans="1:37" ht="15.75" customHeight="1">
      <c r="A100" s="235"/>
      <c r="AG100" s="12"/>
      <c r="AK100" s="239"/>
    </row>
    <row r="101" spans="1:37" ht="15.75" customHeight="1">
      <c r="A101" s="235"/>
      <c r="AG101" s="12"/>
      <c r="AK101" s="239"/>
    </row>
    <row r="102" spans="1:37" ht="15.75" customHeight="1">
      <c r="A102" s="235"/>
      <c r="AG102" s="12"/>
      <c r="AK102" s="239"/>
    </row>
    <row r="103" spans="1:37" ht="15.75" customHeight="1">
      <c r="A103" s="235"/>
      <c r="AG103" s="12"/>
      <c r="AK103" s="239"/>
    </row>
    <row r="104" spans="1:37" ht="15.75" customHeight="1">
      <c r="A104" s="235"/>
      <c r="AG104" s="12"/>
      <c r="AK104" s="239"/>
    </row>
    <row r="105" spans="1:37" ht="15.75" customHeight="1">
      <c r="A105" s="235"/>
      <c r="AG105" s="12"/>
      <c r="AK105" s="239"/>
    </row>
    <row r="106" spans="1:37" ht="15.75" customHeight="1">
      <c r="A106" s="235"/>
      <c r="AG106" s="12"/>
      <c r="AK106" s="239"/>
    </row>
    <row r="107" spans="1:37" ht="15.75" customHeight="1">
      <c r="A107" s="235"/>
      <c r="AG107" s="12"/>
      <c r="AK107" s="239"/>
    </row>
    <row r="108" spans="1:37" ht="15.75" customHeight="1">
      <c r="A108" s="235"/>
      <c r="AG108" s="12"/>
      <c r="AK108" s="239"/>
    </row>
    <row r="109" spans="1:37" ht="15.75" customHeight="1">
      <c r="A109" s="235"/>
      <c r="AG109" s="12"/>
      <c r="AK109" s="239"/>
    </row>
    <row r="110" spans="1:37" ht="15.75" customHeight="1">
      <c r="A110" s="235"/>
      <c r="AG110" s="12"/>
      <c r="AK110" s="239"/>
    </row>
    <row r="111" spans="1:37" ht="15.75" customHeight="1">
      <c r="A111" s="235"/>
      <c r="AG111" s="12"/>
      <c r="AK111" s="239"/>
    </row>
    <row r="112" spans="1:37" ht="15.75" customHeight="1">
      <c r="A112" s="235"/>
      <c r="AG112" s="12"/>
      <c r="AK112" s="239"/>
    </row>
    <row r="113" spans="1:37" ht="15.75" customHeight="1">
      <c r="A113" s="235"/>
      <c r="AG113" s="12"/>
      <c r="AK113" s="239"/>
    </row>
    <row r="114" spans="1:37" ht="15.75" customHeight="1">
      <c r="A114" s="235"/>
      <c r="AG114" s="12"/>
      <c r="AK114" s="239"/>
    </row>
    <row r="115" spans="1:37" ht="15.75" customHeight="1">
      <c r="A115" s="235"/>
      <c r="AG115" s="12"/>
      <c r="AK115" s="239"/>
    </row>
    <row r="116" spans="1:37" ht="15.75" customHeight="1">
      <c r="A116" s="235"/>
      <c r="AG116" s="12"/>
      <c r="AK116" s="239"/>
    </row>
    <row r="117" spans="1:37" ht="15.75" customHeight="1">
      <c r="A117" s="235"/>
      <c r="AG117" s="12"/>
      <c r="AK117" s="239"/>
    </row>
    <row r="118" spans="1:37" ht="15.75" customHeight="1">
      <c r="A118" s="235"/>
      <c r="AG118" s="12"/>
      <c r="AK118" s="239"/>
    </row>
    <row r="119" spans="1:37" ht="15.75" customHeight="1">
      <c r="A119" s="235"/>
      <c r="AG119" s="12"/>
      <c r="AK119" s="239"/>
    </row>
    <row r="120" spans="1:37" ht="15.75" customHeight="1">
      <c r="A120" s="235"/>
      <c r="AG120" s="12"/>
      <c r="AK120" s="239"/>
    </row>
    <row r="121" spans="1:37" ht="15.75" customHeight="1">
      <c r="A121" s="235"/>
      <c r="AG121" s="12"/>
      <c r="AK121" s="239"/>
    </row>
    <row r="122" spans="1:37" ht="15.75" customHeight="1">
      <c r="A122" s="235"/>
      <c r="AG122" s="12"/>
      <c r="AK122" s="239"/>
    </row>
    <row r="123" spans="1:37" ht="15.75" customHeight="1">
      <c r="A123" s="235"/>
      <c r="AG123" s="12"/>
      <c r="AK123" s="239"/>
    </row>
    <row r="124" spans="1:37" ht="15.75" customHeight="1">
      <c r="A124" s="235"/>
      <c r="AG124" s="12"/>
      <c r="AK124" s="239"/>
    </row>
    <row r="125" spans="1:37" ht="15.75" customHeight="1">
      <c r="A125" s="235"/>
      <c r="AG125" s="12"/>
      <c r="AK125" s="239"/>
    </row>
    <row r="126" spans="1:37" ht="15.75" customHeight="1">
      <c r="A126" s="235"/>
      <c r="AG126" s="12"/>
      <c r="AK126" s="239"/>
    </row>
    <row r="127" spans="1:37" ht="15.75" customHeight="1">
      <c r="A127" s="235"/>
      <c r="AG127" s="12"/>
      <c r="AK127" s="239"/>
    </row>
    <row r="128" spans="1:37" ht="15.75" customHeight="1">
      <c r="A128" s="235"/>
      <c r="AG128" s="12"/>
      <c r="AK128" s="239"/>
    </row>
    <row r="129" spans="1:37" ht="15.75" customHeight="1">
      <c r="A129" s="235"/>
      <c r="AG129" s="12"/>
      <c r="AK129" s="239"/>
    </row>
    <row r="130" spans="1:37" ht="15.75" customHeight="1">
      <c r="A130" s="235"/>
      <c r="AG130" s="12"/>
      <c r="AK130" s="239"/>
    </row>
    <row r="131" spans="1:37" ht="15.75" customHeight="1">
      <c r="A131" s="235"/>
      <c r="AG131" s="12"/>
      <c r="AK131" s="239"/>
    </row>
    <row r="132" spans="1:37" ht="15.75" customHeight="1">
      <c r="A132" s="235"/>
      <c r="AG132" s="12"/>
      <c r="AK132" s="239"/>
    </row>
    <row r="133" spans="1:37" ht="15.75" customHeight="1">
      <c r="A133" s="235"/>
      <c r="AG133" s="12"/>
      <c r="AK133" s="239"/>
    </row>
    <row r="134" spans="1:37" ht="15.75" customHeight="1">
      <c r="A134" s="235"/>
      <c r="AG134" s="12"/>
      <c r="AK134" s="239"/>
    </row>
    <row r="135" spans="1:37" ht="15.75" customHeight="1">
      <c r="A135" s="235"/>
      <c r="AG135" s="12"/>
      <c r="AK135" s="239"/>
    </row>
    <row r="136" spans="1:37" ht="15.75" customHeight="1">
      <c r="A136" s="235"/>
      <c r="AG136" s="12"/>
      <c r="AK136" s="239"/>
    </row>
    <row r="137" spans="1:37" ht="15.75" customHeight="1">
      <c r="A137" s="235"/>
      <c r="AG137" s="12"/>
      <c r="AK137" s="239"/>
    </row>
    <row r="138" spans="1:37" ht="15.75" customHeight="1">
      <c r="A138" s="235"/>
      <c r="AG138" s="12"/>
      <c r="AK138" s="239"/>
    </row>
    <row r="139" spans="1:37" ht="15.75" customHeight="1">
      <c r="A139" s="235"/>
      <c r="AG139" s="12"/>
      <c r="AK139" s="239"/>
    </row>
    <row r="140" spans="1:37" ht="15.75" customHeight="1">
      <c r="A140" s="235"/>
      <c r="AG140" s="12"/>
      <c r="AK140" s="239"/>
    </row>
    <row r="141" spans="1:37" ht="15.75" customHeight="1">
      <c r="A141" s="235"/>
      <c r="AG141" s="12"/>
      <c r="AK141" s="239"/>
    </row>
    <row r="142" spans="1:37" ht="15.75" customHeight="1">
      <c r="A142" s="235"/>
      <c r="AG142" s="12"/>
      <c r="AK142" s="239"/>
    </row>
    <row r="143" spans="1:37" ht="15.75" customHeight="1">
      <c r="A143" s="235"/>
      <c r="AG143" s="12"/>
      <c r="AK143" s="239"/>
    </row>
    <row r="144" spans="1:37" ht="15.75" customHeight="1">
      <c r="A144" s="235"/>
      <c r="AG144" s="12"/>
      <c r="AK144" s="239"/>
    </row>
    <row r="145" spans="1:37" ht="15.75" customHeight="1">
      <c r="A145" s="235"/>
      <c r="AG145" s="12"/>
      <c r="AK145" s="239"/>
    </row>
    <row r="146" spans="1:37" ht="15.75" customHeight="1">
      <c r="A146" s="235"/>
      <c r="AG146" s="12"/>
      <c r="AK146" s="239"/>
    </row>
    <row r="147" spans="1:37" ht="15.75" customHeight="1">
      <c r="A147" s="235"/>
      <c r="AG147" s="12"/>
      <c r="AK147" s="239"/>
    </row>
    <row r="148" spans="1:37" ht="15.75" customHeight="1">
      <c r="A148" s="235"/>
      <c r="AG148" s="12"/>
      <c r="AK148" s="239"/>
    </row>
    <row r="149" spans="1:37" ht="15.75" customHeight="1">
      <c r="A149" s="235"/>
      <c r="AG149" s="12"/>
      <c r="AK149" s="239"/>
    </row>
    <row r="150" spans="1:37" ht="15.75" customHeight="1">
      <c r="A150" s="235"/>
      <c r="AG150" s="12"/>
      <c r="AK150" s="239"/>
    </row>
    <row r="151" spans="1:37" ht="15.75" customHeight="1">
      <c r="A151" s="235"/>
      <c r="AG151" s="12"/>
      <c r="AK151" s="239"/>
    </row>
    <row r="152" spans="1:37" ht="15.75" customHeight="1">
      <c r="A152" s="235"/>
      <c r="AG152" s="12"/>
      <c r="AK152" s="239"/>
    </row>
    <row r="153" spans="1:37" ht="15.75" customHeight="1">
      <c r="A153" s="235"/>
      <c r="AG153" s="12"/>
      <c r="AK153" s="239"/>
    </row>
    <row r="154" spans="1:37" ht="15.75" customHeight="1">
      <c r="A154" s="235"/>
      <c r="AG154" s="12"/>
      <c r="AK154" s="239"/>
    </row>
    <row r="155" spans="1:37" ht="15.75" customHeight="1">
      <c r="A155" s="235"/>
      <c r="AG155" s="12"/>
      <c r="AK155" s="239"/>
    </row>
    <row r="156" spans="1:37" ht="15.75" customHeight="1">
      <c r="A156" s="235"/>
      <c r="AG156" s="12"/>
      <c r="AK156" s="239"/>
    </row>
    <row r="157" spans="1:37" ht="15.75" customHeight="1">
      <c r="A157" s="235"/>
      <c r="AG157" s="12"/>
      <c r="AK157" s="239"/>
    </row>
    <row r="158" spans="1:37" ht="15.75" customHeight="1">
      <c r="A158" s="235"/>
      <c r="AG158" s="12"/>
      <c r="AK158" s="239"/>
    </row>
    <row r="159" spans="1:37" ht="15.75" customHeight="1">
      <c r="A159" s="235"/>
      <c r="AG159" s="12"/>
      <c r="AK159" s="239"/>
    </row>
    <row r="160" spans="1:37" ht="15.75" customHeight="1">
      <c r="A160" s="235"/>
      <c r="AG160" s="12"/>
      <c r="AK160" s="239"/>
    </row>
    <row r="161" spans="1:37" ht="15.75" customHeight="1">
      <c r="A161" s="235"/>
      <c r="AG161" s="12"/>
      <c r="AK161" s="239"/>
    </row>
    <row r="162" spans="1:37" ht="15.75" customHeight="1">
      <c r="A162" s="235"/>
      <c r="AG162" s="12"/>
      <c r="AK162" s="239"/>
    </row>
    <row r="163" spans="1:37" ht="15.75" customHeight="1">
      <c r="A163" s="235"/>
      <c r="AG163" s="12"/>
      <c r="AK163" s="239"/>
    </row>
    <row r="164" spans="1:37" ht="15.75" customHeight="1">
      <c r="A164" s="235"/>
      <c r="AG164" s="12"/>
      <c r="AK164" s="239"/>
    </row>
    <row r="165" spans="1:37" ht="15.75" customHeight="1">
      <c r="A165" s="235"/>
      <c r="AG165" s="12"/>
      <c r="AK165" s="239"/>
    </row>
    <row r="166" spans="1:37" ht="15.75" customHeight="1">
      <c r="A166" s="235"/>
      <c r="AG166" s="12"/>
      <c r="AK166" s="239"/>
    </row>
    <row r="167" spans="1:37" ht="15.75" customHeight="1">
      <c r="A167" s="235"/>
      <c r="AG167" s="12"/>
      <c r="AK167" s="239"/>
    </row>
    <row r="168" spans="1:37" ht="15.75" customHeight="1">
      <c r="A168" s="235"/>
      <c r="AG168" s="12"/>
      <c r="AK168" s="239"/>
    </row>
    <row r="169" spans="1:37" ht="15.75" customHeight="1">
      <c r="A169" s="235"/>
      <c r="AG169" s="12"/>
      <c r="AK169" s="239"/>
    </row>
    <row r="170" spans="1:37" ht="15.75" customHeight="1">
      <c r="A170" s="235"/>
      <c r="AG170" s="12"/>
      <c r="AK170" s="239"/>
    </row>
    <row r="171" spans="1:37" ht="15.75" customHeight="1">
      <c r="A171" s="235"/>
      <c r="AG171" s="12"/>
      <c r="AK171" s="239"/>
    </row>
    <row r="172" spans="1:37" ht="15.75" customHeight="1">
      <c r="A172" s="235"/>
      <c r="AG172" s="12"/>
      <c r="AK172" s="239"/>
    </row>
    <row r="173" spans="1:37" ht="15.75" customHeight="1">
      <c r="A173" s="235"/>
      <c r="AG173" s="12"/>
      <c r="AK173" s="239"/>
    </row>
    <row r="174" spans="1:37" ht="15.75" customHeight="1">
      <c r="A174" s="235"/>
      <c r="AG174" s="12"/>
      <c r="AK174" s="239"/>
    </row>
    <row r="175" spans="1:37" ht="15.75" customHeight="1">
      <c r="A175" s="235"/>
      <c r="AG175" s="12"/>
      <c r="AK175" s="239"/>
    </row>
    <row r="176" spans="1:37" ht="15.75" customHeight="1">
      <c r="A176" s="235"/>
      <c r="AG176" s="12"/>
      <c r="AK176" s="239"/>
    </row>
    <row r="177" spans="1:37" ht="15.75" customHeight="1">
      <c r="A177" s="235"/>
      <c r="AG177" s="12"/>
      <c r="AK177" s="239"/>
    </row>
    <row r="178" spans="1:37" ht="15.75" customHeight="1">
      <c r="A178" s="235"/>
      <c r="AG178" s="12"/>
      <c r="AK178" s="239"/>
    </row>
    <row r="179" spans="1:37" ht="15.75" customHeight="1">
      <c r="A179" s="235"/>
      <c r="AG179" s="12"/>
      <c r="AK179" s="239"/>
    </row>
    <row r="180" spans="1:37" ht="15.75" customHeight="1">
      <c r="A180" s="235"/>
      <c r="AG180" s="12"/>
      <c r="AK180" s="239"/>
    </row>
    <row r="181" spans="1:37" ht="15.75" customHeight="1">
      <c r="A181" s="235"/>
      <c r="AG181" s="12"/>
      <c r="AK181" s="239"/>
    </row>
    <row r="182" spans="1:37" ht="15.75" customHeight="1">
      <c r="A182" s="235"/>
      <c r="AG182" s="12"/>
      <c r="AK182" s="239"/>
    </row>
    <row r="183" spans="1:37" ht="15.75" customHeight="1">
      <c r="A183" s="235"/>
      <c r="AG183" s="12"/>
      <c r="AK183" s="239"/>
    </row>
    <row r="184" spans="1:37" ht="15.75" customHeight="1">
      <c r="A184" s="235"/>
      <c r="AG184" s="12"/>
      <c r="AK184" s="239"/>
    </row>
    <row r="185" spans="1:37" ht="15.75" customHeight="1">
      <c r="A185" s="235"/>
      <c r="AG185" s="12"/>
      <c r="AK185" s="239"/>
    </row>
    <row r="186" spans="1:37" ht="15.75" customHeight="1">
      <c r="A186" s="235"/>
      <c r="AG186" s="12"/>
      <c r="AK186" s="239"/>
    </row>
    <row r="187" spans="1:37" ht="15.75" customHeight="1">
      <c r="A187" s="235"/>
      <c r="AG187" s="12"/>
      <c r="AK187" s="239"/>
    </row>
    <row r="188" spans="1:37" ht="15.75" customHeight="1">
      <c r="A188" s="235"/>
      <c r="AG188" s="12"/>
      <c r="AK188" s="239"/>
    </row>
    <row r="189" spans="1:37" ht="15.75" customHeight="1">
      <c r="A189" s="235"/>
      <c r="AG189" s="12"/>
      <c r="AK189" s="239"/>
    </row>
    <row r="190" spans="1:37" ht="15.75" customHeight="1">
      <c r="A190" s="235"/>
      <c r="AG190" s="12"/>
      <c r="AK190" s="239"/>
    </row>
    <row r="191" spans="1:37" ht="15.75" customHeight="1">
      <c r="A191" s="235"/>
      <c r="AG191" s="12"/>
      <c r="AK191" s="239"/>
    </row>
    <row r="192" spans="1:37" ht="15.75" customHeight="1">
      <c r="A192" s="235"/>
      <c r="AG192" s="12"/>
      <c r="AK192" s="239"/>
    </row>
    <row r="193" spans="1:37" ht="15.75" customHeight="1">
      <c r="A193" s="235"/>
      <c r="AG193" s="12"/>
      <c r="AK193" s="239"/>
    </row>
    <row r="194" spans="1:37" ht="15.75" customHeight="1">
      <c r="A194" s="235"/>
      <c r="AG194" s="12"/>
      <c r="AK194" s="239"/>
    </row>
    <row r="195" spans="1:37" ht="15.75" customHeight="1">
      <c r="A195" s="235"/>
      <c r="AG195" s="12"/>
      <c r="AK195" s="239"/>
    </row>
    <row r="196" spans="1:37" ht="15.75" customHeight="1">
      <c r="A196" s="235"/>
      <c r="AG196" s="12"/>
      <c r="AK196" s="239"/>
    </row>
    <row r="197" spans="1:37" ht="15.75" customHeight="1">
      <c r="A197" s="235"/>
      <c r="AG197" s="12"/>
      <c r="AK197" s="239"/>
    </row>
    <row r="198" spans="1:37" ht="15.75" customHeight="1">
      <c r="A198" s="235"/>
      <c r="AG198" s="12"/>
      <c r="AK198" s="239"/>
    </row>
    <row r="199" spans="1:37" ht="15.75" customHeight="1">
      <c r="A199" s="235"/>
      <c r="AG199" s="12"/>
      <c r="AK199" s="239"/>
    </row>
    <row r="200" spans="1:37" ht="15.75" customHeight="1" thickBot="1">
      <c r="A200" s="235"/>
      <c r="AG200" s="12"/>
      <c r="AK200" s="240"/>
    </row>
    <row r="201" spans="1:37" ht="21" thickTop="1">
      <c r="A201" s="235"/>
      <c r="B201" s="19"/>
      <c r="C201" s="19"/>
      <c r="D201" s="19"/>
      <c r="E201" s="19"/>
      <c r="F201" s="19"/>
      <c r="G201" s="19"/>
      <c r="H201" s="19"/>
      <c r="I201" s="19"/>
      <c r="J201" s="19"/>
      <c r="K201" s="19"/>
      <c r="L201" s="19"/>
      <c r="M201" s="19"/>
      <c r="N201" s="19"/>
      <c r="O201" s="19"/>
      <c r="P201" s="19"/>
      <c r="Q201" s="19"/>
      <c r="R201" s="19"/>
      <c r="S201" s="19"/>
      <c r="T201" s="19"/>
      <c r="U201" s="19"/>
      <c r="V201" s="19"/>
      <c r="W201" s="19"/>
      <c r="X201" s="19"/>
      <c r="Y201" s="19"/>
      <c r="Z201" s="2"/>
      <c r="AA201" s="3" t="s">
        <v>0</v>
      </c>
      <c r="AB201" s="4"/>
      <c r="AC201" s="5"/>
      <c r="AD201" s="236" t="s">
        <v>40</v>
      </c>
      <c r="AE201" s="237"/>
      <c r="AF201" s="237"/>
      <c r="AG201" s="155"/>
      <c r="AH201" s="156"/>
      <c r="AI201" s="156"/>
      <c r="AJ201" s="52"/>
      <c r="AK201" s="238"/>
    </row>
    <row r="202" spans="1:37" ht="31">
      <c r="A202" s="235"/>
      <c r="B202" s="10"/>
      <c r="C202" s="10"/>
      <c r="D202" s="10"/>
      <c r="E202" s="241" t="s">
        <v>39</v>
      </c>
      <c r="F202" s="241"/>
      <c r="G202" s="241"/>
      <c r="H202" s="241"/>
      <c r="I202" s="241"/>
      <c r="J202" s="241"/>
      <c r="K202" s="241"/>
      <c r="L202" s="241"/>
      <c r="M202" s="241"/>
      <c r="N202" s="241"/>
      <c r="O202" s="241"/>
      <c r="P202" s="241"/>
      <c r="Q202" s="241"/>
      <c r="R202" s="241"/>
      <c r="S202" s="241"/>
      <c r="T202" s="241"/>
      <c r="U202" s="241"/>
      <c r="V202" s="241"/>
      <c r="W202" s="241"/>
      <c r="X202" s="10"/>
      <c r="Y202" s="10"/>
      <c r="Z202" s="11"/>
      <c r="AA202" s="3" t="s">
        <v>1</v>
      </c>
      <c r="AB202" s="4"/>
      <c r="AC202" s="5"/>
      <c r="AD202" s="242"/>
      <c r="AE202" s="242"/>
      <c r="AF202" s="242"/>
      <c r="AG202" s="12"/>
      <c r="AH202" s="13"/>
      <c r="AI202" s="13"/>
      <c r="AJ202" s="14"/>
      <c r="AK202" s="239"/>
    </row>
    <row r="203" spans="1:37" ht="25">
      <c r="A203" s="235"/>
      <c r="B203" s="19"/>
      <c r="C203" s="19"/>
      <c r="D203" s="19"/>
      <c r="E203" s="19"/>
      <c r="F203" s="19"/>
      <c r="G203" s="19"/>
      <c r="H203" s="19"/>
      <c r="I203" s="19"/>
      <c r="J203" s="19"/>
      <c r="K203" s="19"/>
      <c r="L203" s="19"/>
      <c r="M203" s="19"/>
      <c r="N203" s="19"/>
      <c r="O203" s="19"/>
      <c r="P203" s="19"/>
      <c r="Q203" s="19"/>
      <c r="R203" s="19"/>
      <c r="S203" s="19"/>
      <c r="T203" s="19"/>
      <c r="U203" s="19"/>
      <c r="V203" s="19"/>
      <c r="W203" s="19"/>
      <c r="X203" s="243" t="s">
        <v>2</v>
      </c>
      <c r="Y203" s="243"/>
      <c r="Z203" s="243"/>
      <c r="AA203" s="3" t="s">
        <v>3</v>
      </c>
      <c r="AB203" s="4"/>
      <c r="AC203" s="5"/>
      <c r="AD203" s="244"/>
      <c r="AE203" s="244"/>
      <c r="AF203" s="244"/>
      <c r="AG203" s="12"/>
      <c r="AH203" s="20"/>
      <c r="AI203" s="20"/>
      <c r="AJ203" s="21"/>
      <c r="AK203" s="239"/>
    </row>
    <row r="204" spans="1:37" ht="18">
      <c r="A204" s="235"/>
      <c r="B204" s="19"/>
      <c r="C204" s="22"/>
      <c r="D204" s="22"/>
      <c r="E204" s="22"/>
      <c r="F204" s="245" t="str">
        <f>CONCATENATE('[1]Fiche d''informations'!B206,"     -     ",'[1]Fiche d''informations'!B207," 
",'[1]Fiche d''informations'!B208,"   -   ",'[1]Fiche d''informations'!B209,"   -    ",'[1]Fiche d''informations'!B210)</f>
        <v xml:space="preserve">     -      _x000D_   -      -    </v>
      </c>
      <c r="G204" s="245"/>
      <c r="H204" s="245"/>
      <c r="I204" s="245"/>
      <c r="J204" s="245"/>
      <c r="K204" s="245"/>
      <c r="L204" s="245"/>
      <c r="M204" s="245"/>
      <c r="N204" s="245"/>
      <c r="O204" s="245"/>
      <c r="P204" s="245"/>
      <c r="Q204" s="245"/>
      <c r="R204" s="245"/>
      <c r="S204" s="22"/>
      <c r="T204" s="22"/>
      <c r="U204" s="22"/>
      <c r="V204" s="22"/>
      <c r="W204" s="22"/>
      <c r="X204" s="243"/>
      <c r="Y204" s="243"/>
      <c r="Z204" s="243"/>
      <c r="AA204" s="23" t="s">
        <v>4</v>
      </c>
      <c r="AB204" s="24"/>
      <c r="AC204" s="25"/>
      <c r="AD204" s="230" t="str">
        <f>CONCATENATE(E202," ",E206," ",I206," ",R206,U206)</f>
        <v>BON DE COMMANDE DE xxx 0 du samedi 00 au samedi 00 janvier 1900 IR N°2</v>
      </c>
      <c r="AE204" s="230"/>
      <c r="AF204" s="230"/>
      <c r="AG204" s="12"/>
      <c r="AH204" s="26"/>
      <c r="AI204" s="26"/>
      <c r="AJ204" s="27"/>
      <c r="AK204" s="239"/>
    </row>
    <row r="205" spans="1:37" ht="20">
      <c r="A205" s="235"/>
      <c r="B205" s="30"/>
      <c r="C205" s="31"/>
      <c r="D205" s="31"/>
      <c r="E205" s="31"/>
      <c r="F205" s="245"/>
      <c r="G205" s="245"/>
      <c r="H205" s="245"/>
      <c r="I205" s="245"/>
      <c r="J205" s="245"/>
      <c r="K205" s="245"/>
      <c r="L205" s="245"/>
      <c r="M205" s="245"/>
      <c r="N205" s="245"/>
      <c r="O205" s="245"/>
      <c r="P205" s="245"/>
      <c r="Q205" s="245"/>
      <c r="R205" s="245"/>
      <c r="S205" s="31"/>
      <c r="T205" s="31"/>
      <c r="U205" s="31"/>
      <c r="V205" s="31"/>
      <c r="W205" s="31"/>
      <c r="X205" s="243"/>
      <c r="Y205" s="243"/>
      <c r="Z205" s="243"/>
      <c r="AA205" s="23" t="s">
        <v>5</v>
      </c>
      <c r="AB205" s="24"/>
      <c r="AC205" s="25"/>
      <c r="AD205" s="231" t="s">
        <v>41</v>
      </c>
      <c r="AE205" s="231"/>
      <c r="AF205" s="231"/>
      <c r="AG205" s="12"/>
      <c r="AH205" s="32"/>
      <c r="AI205" s="32"/>
      <c r="AJ205" s="33"/>
      <c r="AK205" s="239"/>
    </row>
    <row r="206" spans="1:37" ht="21">
      <c r="A206" s="235"/>
      <c r="B206" s="232"/>
      <c r="C206" s="232"/>
      <c r="D206" s="232"/>
      <c r="E206" s="233">
        <f>'[1]Cycle hiver SOGERES'!C204</f>
        <v>0</v>
      </c>
      <c r="F206" s="233"/>
      <c r="G206" s="233"/>
      <c r="H206" s="233"/>
      <c r="I206" s="234" t="str">
        <f>CONCATENATE("du ",TEXT('[1]Cycle hiver SOGERES'!C205,"jjjj jj")," au ",TEXT('[1]Cycle hiver SOGERES'!I205,"jjjj jj mmmm aaaa"))</f>
        <v>du samedi 00 au samedi 00 janvier 1900</v>
      </c>
      <c r="J206" s="234"/>
      <c r="K206" s="234"/>
      <c r="L206" s="234"/>
      <c r="M206" s="234"/>
      <c r="N206" s="234"/>
      <c r="O206" s="234"/>
      <c r="P206" s="234"/>
      <c r="Q206" s="234"/>
      <c r="R206" s="233" t="s">
        <v>6</v>
      </c>
      <c r="S206" s="233"/>
      <c r="T206" s="233"/>
      <c r="U206" s="34">
        <v>2</v>
      </c>
      <c r="V206" s="35"/>
      <c r="W206" s="35"/>
      <c r="X206" s="36"/>
      <c r="Y206" s="36"/>
      <c r="Z206" s="37"/>
      <c r="AA206" s="38"/>
      <c r="AB206" s="39"/>
      <c r="AC206" s="40"/>
      <c r="AD206" s="40"/>
      <c r="AE206" s="38"/>
      <c r="AF206" s="41"/>
      <c r="AG206" s="12"/>
      <c r="AH206" s="32"/>
      <c r="AI206" s="32"/>
      <c r="AJ206" s="33"/>
      <c r="AK206" s="239"/>
    </row>
    <row r="207" spans="1:37" ht="26" thickBot="1">
      <c r="A207" s="235"/>
      <c r="B207" s="19"/>
      <c r="C207" s="30"/>
      <c r="D207" s="30"/>
      <c r="E207" s="30"/>
      <c r="F207" s="30"/>
      <c r="G207" s="30"/>
      <c r="H207" s="30"/>
      <c r="I207" s="30"/>
      <c r="J207" s="30"/>
      <c r="K207" s="30"/>
      <c r="L207" s="30"/>
      <c r="M207" s="30"/>
      <c r="N207" s="30"/>
      <c r="O207" s="30"/>
      <c r="P207" s="30"/>
      <c r="Q207" s="30"/>
      <c r="R207" s="30"/>
      <c r="S207" s="30"/>
      <c r="T207" s="30"/>
      <c r="U207" s="30"/>
      <c r="V207" s="30"/>
      <c r="W207" s="30"/>
      <c r="X207" s="30"/>
      <c r="Y207" s="30"/>
      <c r="Z207" s="44"/>
      <c r="AA207" s="45"/>
      <c r="AB207" s="46"/>
      <c r="AC207" s="47"/>
      <c r="AD207" s="47"/>
      <c r="AE207" s="48"/>
      <c r="AF207" s="47"/>
      <c r="AG207" s="12"/>
      <c r="AH207" s="49"/>
      <c r="AI207" s="49"/>
      <c r="AJ207" s="50"/>
      <c r="AK207" s="239"/>
    </row>
    <row r="208" spans="1:37" ht="26" thickTop="1">
      <c r="A208" s="235"/>
      <c r="B208" s="30"/>
      <c r="C208" s="30"/>
      <c r="D208" s="30"/>
      <c r="E208" s="30"/>
      <c r="F208" s="213" t="s">
        <v>7</v>
      </c>
      <c r="G208" s="214"/>
      <c r="H208" s="214"/>
      <c r="I208" s="214"/>
      <c r="J208" s="214"/>
      <c r="K208" s="214"/>
      <c r="L208" s="217"/>
      <c r="M208" s="30"/>
      <c r="N208" s="30"/>
      <c r="O208" s="30"/>
      <c r="P208" s="30"/>
      <c r="Q208" s="30"/>
      <c r="R208" s="30"/>
      <c r="S208" s="30"/>
      <c r="T208" s="30"/>
      <c r="U208" s="30"/>
      <c r="V208" s="30"/>
      <c r="W208" s="30"/>
      <c r="X208" s="30"/>
      <c r="Y208" s="30"/>
      <c r="Z208" s="44"/>
      <c r="AA208" s="45"/>
      <c r="AB208" s="45"/>
      <c r="AC208" s="2"/>
      <c r="AD208" s="2"/>
      <c r="AE208" s="44"/>
      <c r="AF208" s="44"/>
      <c r="AG208" s="12"/>
      <c r="AH208" s="52"/>
      <c r="AI208" s="15"/>
      <c r="AJ208" s="15"/>
      <c r="AK208" s="239"/>
    </row>
    <row r="209" spans="1:37" ht="27" thickBot="1">
      <c r="A209" s="235"/>
      <c r="B209" s="30"/>
      <c r="C209" s="30"/>
      <c r="D209" s="30"/>
      <c r="E209" s="30"/>
      <c r="F209" s="215"/>
      <c r="G209" s="216"/>
      <c r="H209" s="216"/>
      <c r="I209" s="216"/>
      <c r="J209" s="216"/>
      <c r="K209" s="216"/>
      <c r="L209" s="218"/>
      <c r="M209" s="219" t="s">
        <v>8</v>
      </c>
      <c r="N209" s="220"/>
      <c r="O209" s="220"/>
      <c r="P209" s="220"/>
      <c r="Q209" s="220"/>
      <c r="R209" s="220"/>
      <c r="S209" s="220"/>
      <c r="T209" s="220"/>
      <c r="U209" s="220"/>
      <c r="V209" s="220"/>
      <c r="W209" s="220"/>
      <c r="X209" s="220"/>
      <c r="Y209" s="220"/>
      <c r="Z209" s="44"/>
      <c r="AA209" s="53"/>
      <c r="AB209" s="53"/>
      <c r="AC209" s="52"/>
      <c r="AD209" s="52"/>
      <c r="AE209" s="44"/>
      <c r="AF209" s="44"/>
      <c r="AG209" s="12"/>
      <c r="AH209" s="54"/>
      <c r="AI209" s="15"/>
      <c r="AJ209" s="15"/>
      <c r="AK209" s="239"/>
    </row>
    <row r="210" spans="1:37" ht="17" thickTop="1" thickBot="1">
      <c r="A210" s="235"/>
      <c r="B210" s="19"/>
      <c r="C210" s="19"/>
      <c r="D210" s="19"/>
      <c r="E210" s="19"/>
      <c r="F210" s="19"/>
      <c r="G210" s="19"/>
      <c r="H210" s="19"/>
      <c r="I210" s="19"/>
      <c r="J210" s="19"/>
      <c r="K210" s="19"/>
      <c r="L210" s="19"/>
      <c r="M210" s="19"/>
      <c r="N210" s="19"/>
      <c r="O210" s="19"/>
      <c r="P210" s="19"/>
      <c r="Q210" s="19"/>
      <c r="R210" s="19"/>
      <c r="S210" s="19"/>
      <c r="T210" s="19"/>
      <c r="U210" s="19"/>
      <c r="V210" s="19"/>
      <c r="W210" s="19"/>
      <c r="X210" s="19"/>
      <c r="Y210" s="19"/>
      <c r="Z210" s="19"/>
      <c r="AA210" s="19"/>
      <c r="AB210" s="19"/>
      <c r="AC210" s="19"/>
      <c r="AD210" s="19"/>
      <c r="AE210" s="19"/>
      <c r="AF210" s="19"/>
      <c r="AG210" s="12"/>
      <c r="AH210" s="55"/>
      <c r="AK210" s="239"/>
    </row>
    <row r="211" spans="1:37" ht="47" thickTop="1" thickBot="1">
      <c r="A211" s="235"/>
      <c r="B211" s="56"/>
      <c r="C211" s="56"/>
      <c r="D211" s="221" t="s">
        <v>9</v>
      </c>
      <c r="E211" s="222"/>
      <c r="F211" s="223"/>
      <c r="G211" s="57" t="s">
        <v>10</v>
      </c>
      <c r="H211" s="58" t="s">
        <v>11</v>
      </c>
      <c r="I211" s="224" t="s">
        <v>12</v>
      </c>
      <c r="J211" s="224"/>
      <c r="K211" s="225"/>
      <c r="L211" s="57" t="s">
        <v>10</v>
      </c>
      <c r="M211" s="58" t="s">
        <v>11</v>
      </c>
      <c r="N211" s="226" t="s">
        <v>13</v>
      </c>
      <c r="O211" s="227"/>
      <c r="P211" s="228"/>
      <c r="Q211" s="209" t="s">
        <v>14</v>
      </c>
      <c r="R211" s="210"/>
      <c r="S211" s="211"/>
      <c r="T211" s="226" t="s">
        <v>15</v>
      </c>
      <c r="U211" s="222"/>
      <c r="V211" s="229"/>
      <c r="W211" s="226" t="s">
        <v>16</v>
      </c>
      <c r="X211" s="222"/>
      <c r="Y211" s="229"/>
      <c r="Z211" s="209" t="s">
        <v>17</v>
      </c>
      <c r="AA211" s="210"/>
      <c r="AB211" s="211"/>
      <c r="AC211" s="209" t="s">
        <v>18</v>
      </c>
      <c r="AD211" s="210"/>
      <c r="AE211" s="212"/>
      <c r="AF211" s="59" t="s">
        <v>19</v>
      </c>
      <c r="AG211" s="12"/>
      <c r="AH211" s="55"/>
      <c r="AI211" s="55"/>
      <c r="AJ211" s="55"/>
      <c r="AK211" s="239"/>
    </row>
    <row r="212" spans="1:37" ht="16" thickBot="1">
      <c r="A212" s="235"/>
      <c r="B212" s="60"/>
      <c r="C212" s="60"/>
      <c r="D212" s="61">
        <v>1</v>
      </c>
      <c r="E212" s="62">
        <v>2</v>
      </c>
      <c r="F212" s="63">
        <v>3</v>
      </c>
      <c r="G212" s="64"/>
      <c r="H212" s="65"/>
      <c r="I212" s="61">
        <v>1</v>
      </c>
      <c r="J212" s="66">
        <v>2</v>
      </c>
      <c r="K212" s="63">
        <v>3</v>
      </c>
      <c r="L212" s="64"/>
      <c r="M212" s="65"/>
      <c r="N212" s="67"/>
      <c r="O212" s="68"/>
      <c r="P212" s="69"/>
      <c r="Q212" s="67"/>
      <c r="R212" s="68"/>
      <c r="S212" s="69"/>
      <c r="T212" s="67"/>
      <c r="U212" s="68"/>
      <c r="V212" s="69"/>
      <c r="W212" s="67"/>
      <c r="X212" s="68"/>
      <c r="Y212" s="69"/>
      <c r="Z212" s="67"/>
      <c r="AA212" s="68"/>
      <c r="AB212" s="69"/>
      <c r="AC212" s="67"/>
      <c r="AD212" s="68"/>
      <c r="AE212" s="70"/>
      <c r="AF212" s="71"/>
      <c r="AG212" s="12"/>
      <c r="AH212" s="55"/>
      <c r="AI212" s="55"/>
      <c r="AJ212" s="55"/>
      <c r="AK212" s="239"/>
    </row>
    <row r="213" spans="1:37" ht="20">
      <c r="A213" s="235"/>
      <c r="B213" s="184" t="s">
        <v>20</v>
      </c>
      <c r="C213" s="72" t="s">
        <v>21</v>
      </c>
      <c r="D213" s="73">
        <f>[1]Recap!G206</f>
        <v>1</v>
      </c>
      <c r="E213" s="74">
        <f>[1]Recap!H206</f>
        <v>1</v>
      </c>
      <c r="F213" s="75">
        <f>[1]Recap!I206</f>
        <v>1</v>
      </c>
      <c r="G213" s="76">
        <f>D213+E213+F213</f>
        <v>3</v>
      </c>
      <c r="H213" s="187">
        <f>G213</f>
        <v>3</v>
      </c>
      <c r="I213" s="73">
        <f>[1]Recap!G207</f>
        <v>5</v>
      </c>
      <c r="J213" s="74">
        <f>[1]Recap!H207</f>
        <v>0</v>
      </c>
      <c r="K213" s="75">
        <f>[1]Recap!I207</f>
        <v>0</v>
      </c>
      <c r="L213" s="77">
        <f>I213+J213+K213</f>
        <v>5</v>
      </c>
      <c r="M213" s="187">
        <f>I213+J213+K213</f>
        <v>5</v>
      </c>
      <c r="N213" s="168">
        <f>[1]Recap!G208</f>
        <v>2</v>
      </c>
      <c r="O213" s="169"/>
      <c r="P213" s="170"/>
      <c r="Q213" s="168">
        <f>[1]Recap!G209</f>
        <v>0</v>
      </c>
      <c r="R213" s="169"/>
      <c r="S213" s="170"/>
      <c r="T213" s="168">
        <f>[1]Recap!G210</f>
        <v>2</v>
      </c>
      <c r="U213" s="169"/>
      <c r="V213" s="170"/>
      <c r="W213" s="168">
        <f>[1]Recap!G211</f>
        <v>0</v>
      </c>
      <c r="X213" s="169"/>
      <c r="Y213" s="170"/>
      <c r="Z213" s="168">
        <f>[1]Recap!G212</f>
        <v>0</v>
      </c>
      <c r="AA213" s="169"/>
      <c r="AB213" s="170"/>
      <c r="AC213" s="168">
        <f>[1]Recap!G213</f>
        <v>0</v>
      </c>
      <c r="AD213" s="169"/>
      <c r="AE213" s="204"/>
      <c r="AF213" s="177">
        <f>H213+M213+N213+Q213+T213+W213+Z213+AC213</f>
        <v>12</v>
      </c>
      <c r="AG213" s="12"/>
      <c r="AH213" s="55"/>
      <c r="AI213" s="55"/>
      <c r="AJ213" s="55"/>
      <c r="AK213" s="239"/>
    </row>
    <row r="214" spans="1:37" ht="20">
      <c r="A214" s="235"/>
      <c r="B214" s="185"/>
      <c r="C214" s="78" t="s">
        <v>22</v>
      </c>
      <c r="D214" s="79">
        <f>[1]Recap!J206</f>
        <v>2</v>
      </c>
      <c r="E214" s="80">
        <f>[1]Recap!K206</f>
        <v>1</v>
      </c>
      <c r="F214" s="81"/>
      <c r="G214" s="82">
        <f>D214+E214+F214</f>
        <v>3</v>
      </c>
      <c r="H214" s="188"/>
      <c r="I214" s="79">
        <f>[1]Recap!J207</f>
        <v>5</v>
      </c>
      <c r="J214" s="80">
        <f>[1]Recap!K207</f>
        <v>0</v>
      </c>
      <c r="K214" s="81"/>
      <c r="L214" s="83">
        <f>I214+J214+K214</f>
        <v>5</v>
      </c>
      <c r="M214" s="188"/>
      <c r="N214" s="171"/>
      <c r="O214" s="172"/>
      <c r="P214" s="173"/>
      <c r="Q214" s="171"/>
      <c r="R214" s="172"/>
      <c r="S214" s="173"/>
      <c r="T214" s="171"/>
      <c r="U214" s="172"/>
      <c r="V214" s="173"/>
      <c r="W214" s="171"/>
      <c r="X214" s="172"/>
      <c r="Y214" s="173"/>
      <c r="Z214" s="171"/>
      <c r="AA214" s="172"/>
      <c r="AB214" s="173"/>
      <c r="AC214" s="171"/>
      <c r="AD214" s="172"/>
      <c r="AE214" s="205"/>
      <c r="AF214" s="178"/>
      <c r="AG214" s="12"/>
      <c r="AH214" s="19"/>
      <c r="AI214" s="19"/>
      <c r="AJ214" s="19"/>
      <c r="AK214" s="239"/>
    </row>
    <row r="215" spans="1:37" ht="20">
      <c r="A215" s="235"/>
      <c r="B215" s="185"/>
      <c r="C215" s="78" t="s">
        <v>23</v>
      </c>
      <c r="D215" s="79">
        <f>[1]Recap!L206</f>
        <v>1</v>
      </c>
      <c r="E215" s="80">
        <f>[1]Recap!M206</f>
        <v>2</v>
      </c>
      <c r="F215" s="81"/>
      <c r="G215" s="82">
        <f>D215+E215+F215</f>
        <v>3</v>
      </c>
      <c r="H215" s="188"/>
      <c r="I215" s="79">
        <f>[1]Recap!L207</f>
        <v>5</v>
      </c>
      <c r="J215" s="80">
        <f>[1]Recap!M207</f>
        <v>0</v>
      </c>
      <c r="K215" s="81"/>
      <c r="L215" s="84">
        <f>I215+J215+K215</f>
        <v>5</v>
      </c>
      <c r="M215" s="188"/>
      <c r="N215" s="171"/>
      <c r="O215" s="172"/>
      <c r="P215" s="173"/>
      <c r="Q215" s="171"/>
      <c r="R215" s="172"/>
      <c r="S215" s="173"/>
      <c r="T215" s="171"/>
      <c r="U215" s="172"/>
      <c r="V215" s="173"/>
      <c r="W215" s="171"/>
      <c r="X215" s="172"/>
      <c r="Y215" s="173"/>
      <c r="Z215" s="171"/>
      <c r="AA215" s="172"/>
      <c r="AB215" s="173"/>
      <c r="AC215" s="171"/>
      <c r="AD215" s="172"/>
      <c r="AE215" s="205"/>
      <c r="AF215" s="178"/>
      <c r="AG215" s="12"/>
      <c r="AH215" s="19"/>
      <c r="AI215" s="19"/>
      <c r="AJ215" s="19"/>
      <c r="AK215" s="239"/>
    </row>
    <row r="216" spans="1:37" ht="20">
      <c r="A216" s="235"/>
      <c r="B216" s="185"/>
      <c r="C216" s="78" t="s">
        <v>24</v>
      </c>
      <c r="D216" s="79">
        <f>[1]Recap!N206</f>
        <v>1</v>
      </c>
      <c r="E216" s="80">
        <f>[1]Recap!O206</f>
        <v>1</v>
      </c>
      <c r="F216" s="85">
        <f>[1]Recap!P206</f>
        <v>1</v>
      </c>
      <c r="G216" s="82">
        <f>D216+E216+F216</f>
        <v>3</v>
      </c>
      <c r="H216" s="188"/>
      <c r="I216" s="79">
        <f>[1]Recap!N207</f>
        <v>5</v>
      </c>
      <c r="J216" s="80">
        <f>[1]Recap!O207</f>
        <v>0</v>
      </c>
      <c r="K216" s="85">
        <f>[1]Recap!P207</f>
        <v>0</v>
      </c>
      <c r="L216" s="86">
        <f>I216+J216+K216</f>
        <v>5</v>
      </c>
      <c r="M216" s="188"/>
      <c r="N216" s="171"/>
      <c r="O216" s="172"/>
      <c r="P216" s="173"/>
      <c r="Q216" s="171"/>
      <c r="R216" s="172"/>
      <c r="S216" s="173"/>
      <c r="T216" s="171"/>
      <c r="U216" s="172"/>
      <c r="V216" s="173"/>
      <c r="W216" s="171"/>
      <c r="X216" s="172"/>
      <c r="Y216" s="173"/>
      <c r="Z216" s="171"/>
      <c r="AA216" s="172"/>
      <c r="AB216" s="173"/>
      <c r="AC216" s="171"/>
      <c r="AD216" s="172"/>
      <c r="AE216" s="205"/>
      <c r="AF216" s="178"/>
      <c r="AG216" s="12"/>
      <c r="AH216" s="19"/>
      <c r="AI216" s="19"/>
      <c r="AJ216" s="19"/>
      <c r="AK216" s="239"/>
    </row>
    <row r="217" spans="1:37" ht="21" thickBot="1">
      <c r="A217" s="235"/>
      <c r="B217" s="185"/>
      <c r="C217" s="87" t="s">
        <v>25</v>
      </c>
      <c r="D217" s="88">
        <f>[1]Recap!Q206</f>
        <v>2</v>
      </c>
      <c r="E217" s="89">
        <f>[1]Recap!R206</f>
        <v>1</v>
      </c>
      <c r="F217" s="90"/>
      <c r="G217" s="91">
        <f>D217+E217+F217</f>
        <v>3</v>
      </c>
      <c r="H217" s="189"/>
      <c r="I217" s="79">
        <f>[1]Recap!Q207</f>
        <v>3</v>
      </c>
      <c r="J217" s="89">
        <f>[1]Recap!R207</f>
        <v>2</v>
      </c>
      <c r="K217" s="90"/>
      <c r="L217" s="92">
        <f>I217+J217+K217</f>
        <v>5</v>
      </c>
      <c r="M217" s="189"/>
      <c r="N217" s="174"/>
      <c r="O217" s="175"/>
      <c r="P217" s="176"/>
      <c r="Q217" s="174"/>
      <c r="R217" s="175"/>
      <c r="S217" s="176"/>
      <c r="T217" s="174"/>
      <c r="U217" s="175"/>
      <c r="V217" s="176"/>
      <c r="W217" s="174"/>
      <c r="X217" s="175"/>
      <c r="Y217" s="176"/>
      <c r="Z217" s="174"/>
      <c r="AA217" s="175"/>
      <c r="AB217" s="176"/>
      <c r="AC217" s="174"/>
      <c r="AD217" s="175"/>
      <c r="AE217" s="206"/>
      <c r="AF217" s="179"/>
      <c r="AG217" s="12"/>
      <c r="AH217" s="19"/>
      <c r="AI217" s="19"/>
      <c r="AJ217" s="19"/>
      <c r="AK217" s="239"/>
    </row>
    <row r="218" spans="1:37" ht="21" thickBot="1">
      <c r="A218" s="235"/>
      <c r="B218" s="185"/>
      <c r="C218" s="93"/>
      <c r="D218" s="94"/>
      <c r="E218" s="95"/>
      <c r="F218" s="96"/>
      <c r="G218" s="96"/>
      <c r="H218" s="97"/>
      <c r="I218" s="207" t="s">
        <v>9</v>
      </c>
      <c r="J218" s="208"/>
      <c r="K218" s="98" t="s">
        <v>26</v>
      </c>
      <c r="L218" s="99"/>
      <c r="M218" s="97"/>
      <c r="N218" s="100"/>
      <c r="O218" s="97"/>
      <c r="P218" s="101"/>
      <c r="Q218" s="100"/>
      <c r="R218" s="97"/>
      <c r="S218" s="101"/>
      <c r="T218" s="100"/>
      <c r="U218" s="97"/>
      <c r="V218" s="101"/>
      <c r="W218" s="100"/>
      <c r="X218" s="97"/>
      <c r="Y218" s="101"/>
      <c r="Z218" s="100"/>
      <c r="AA218" s="97"/>
      <c r="AB218" s="101"/>
      <c r="AC218" s="100"/>
      <c r="AD218" s="97"/>
      <c r="AE218" s="102"/>
      <c r="AF218" s="103"/>
      <c r="AG218" s="12"/>
      <c r="AH218" s="19"/>
      <c r="AI218" s="19"/>
      <c r="AJ218" s="19"/>
      <c r="AK218" s="239"/>
    </row>
    <row r="219" spans="1:37" ht="21" thickBot="1">
      <c r="A219" s="235"/>
      <c r="B219" s="185"/>
      <c r="C219" s="72" t="s">
        <v>27</v>
      </c>
      <c r="D219" s="198"/>
      <c r="E219" s="199"/>
      <c r="F219" s="104"/>
      <c r="G219" s="105"/>
      <c r="H219" s="106">
        <v>0</v>
      </c>
      <c r="I219" s="182">
        <f>[1]Recap!U207</f>
        <v>1</v>
      </c>
      <c r="J219" s="183"/>
      <c r="K219" s="107">
        <v>1</v>
      </c>
      <c r="L219" s="105"/>
      <c r="M219" s="106">
        <f>I219+K219</f>
        <v>2</v>
      </c>
      <c r="N219" s="158">
        <f>[1]Recap!U208</f>
        <v>0</v>
      </c>
      <c r="O219" s="159"/>
      <c r="P219" s="160"/>
      <c r="Q219" s="158">
        <f>[1]Recap!U209</f>
        <v>0</v>
      </c>
      <c r="R219" s="159"/>
      <c r="S219" s="160"/>
      <c r="T219" s="158">
        <f>[1]Recap!U210</f>
        <v>1</v>
      </c>
      <c r="U219" s="159"/>
      <c r="V219" s="160"/>
      <c r="W219" s="158">
        <f>[1]Recap!U211</f>
        <v>0</v>
      </c>
      <c r="X219" s="159"/>
      <c r="Y219" s="160"/>
      <c r="Z219" s="158">
        <f>[1]Recap!U212</f>
        <v>0</v>
      </c>
      <c r="AA219" s="159"/>
      <c r="AB219" s="160"/>
      <c r="AC219" s="158">
        <f>[1]Recap!U213</f>
        <v>0</v>
      </c>
      <c r="AD219" s="159"/>
      <c r="AE219" s="200"/>
      <c r="AF219" s="108">
        <f>M219+N219+Q219+T219+W219+Z219+AC219</f>
        <v>3</v>
      </c>
      <c r="AG219" s="12"/>
      <c r="AH219" s="19"/>
      <c r="AI219" s="19"/>
      <c r="AJ219" s="19"/>
      <c r="AK219" s="239"/>
    </row>
    <row r="220" spans="1:37" ht="21" thickBot="1">
      <c r="A220" s="235"/>
      <c r="B220" s="186"/>
      <c r="C220" s="109" t="s">
        <v>28</v>
      </c>
      <c r="D220" s="196"/>
      <c r="E220" s="197"/>
      <c r="F220" s="110"/>
      <c r="G220" s="111"/>
      <c r="H220" s="112">
        <v>0</v>
      </c>
      <c r="I220" s="163">
        <f>[1]Recap!T207</f>
        <v>1</v>
      </c>
      <c r="J220" s="164"/>
      <c r="K220" s="111"/>
      <c r="L220" s="111"/>
      <c r="M220" s="112">
        <f>I220</f>
        <v>1</v>
      </c>
      <c r="N220" s="165">
        <f>[1]Recap!T208</f>
        <v>0</v>
      </c>
      <c r="O220" s="166"/>
      <c r="P220" s="167"/>
      <c r="Q220" s="165">
        <f>[1]Recap!T209</f>
        <v>0</v>
      </c>
      <c r="R220" s="166"/>
      <c r="S220" s="167"/>
      <c r="T220" s="165">
        <f>[1]Recap!T210</f>
        <v>0</v>
      </c>
      <c r="U220" s="166"/>
      <c r="V220" s="167"/>
      <c r="W220" s="165">
        <f>[1]Recap!T211</f>
        <v>1</v>
      </c>
      <c r="X220" s="166"/>
      <c r="Y220" s="167"/>
      <c r="Z220" s="165">
        <f>[1]Recap!T212</f>
        <v>0</v>
      </c>
      <c r="AA220" s="166"/>
      <c r="AB220" s="167"/>
      <c r="AC220" s="201">
        <f>[1]Recap!T213</f>
        <v>1</v>
      </c>
      <c r="AD220" s="202"/>
      <c r="AE220" s="203"/>
      <c r="AF220" s="113">
        <f>M220+N220+Q220+T220+W220+Z220+AC220</f>
        <v>3</v>
      </c>
      <c r="AG220" s="12"/>
      <c r="AH220" s="19"/>
      <c r="AI220" s="19"/>
      <c r="AJ220" s="19"/>
      <c r="AK220" s="239"/>
    </row>
    <row r="221" spans="1:37" ht="20">
      <c r="A221" s="235"/>
      <c r="B221" s="184" t="s">
        <v>29</v>
      </c>
      <c r="C221" s="72" t="s">
        <v>21</v>
      </c>
      <c r="D221" s="73">
        <f>[1]Recap!BY206</f>
        <v>1</v>
      </c>
      <c r="E221" s="114">
        <f>[1]Recap!BZ206</f>
        <v>1</v>
      </c>
      <c r="F221" s="115">
        <f>[1]Recap!CA206</f>
        <v>1</v>
      </c>
      <c r="G221" s="76">
        <f>D221+E221+F221</f>
        <v>3</v>
      </c>
      <c r="H221" s="187">
        <f>G221</f>
        <v>3</v>
      </c>
      <c r="I221" s="73">
        <f>[1]Recap!BY207</f>
        <v>6</v>
      </c>
      <c r="J221" s="114">
        <f>[1]Recap!BZ207</f>
        <v>1</v>
      </c>
      <c r="K221" s="115">
        <f>[1]Recap!CA207</f>
        <v>0</v>
      </c>
      <c r="L221" s="114">
        <f>I221+J221+K221</f>
        <v>7</v>
      </c>
      <c r="M221" s="187">
        <f>I221+J221+K221</f>
        <v>7</v>
      </c>
      <c r="N221" s="168">
        <f>[1]Recap!BY208</f>
        <v>2</v>
      </c>
      <c r="O221" s="169"/>
      <c r="P221" s="170"/>
      <c r="Q221" s="168">
        <f>[1]Recap!BY209</f>
        <v>2</v>
      </c>
      <c r="R221" s="169"/>
      <c r="S221" s="170"/>
      <c r="T221" s="168">
        <f>[1]Recap!BY210</f>
        <v>2</v>
      </c>
      <c r="U221" s="169"/>
      <c r="V221" s="170"/>
      <c r="W221" s="168">
        <f>[1]Recap!BY211</f>
        <v>4</v>
      </c>
      <c r="X221" s="169"/>
      <c r="Y221" s="170"/>
      <c r="Z221" s="168">
        <f>[1]Recap!BY212</f>
        <v>6</v>
      </c>
      <c r="AA221" s="169"/>
      <c r="AB221" s="170"/>
      <c r="AC221" s="168">
        <f>[1]Recap!BY213</f>
        <v>3</v>
      </c>
      <c r="AD221" s="169"/>
      <c r="AE221" s="170"/>
      <c r="AF221" s="177">
        <f>H221+M221+N221+Q221+T221+W221+Z221+AC221</f>
        <v>29</v>
      </c>
      <c r="AG221" s="12"/>
      <c r="AH221" s="19"/>
      <c r="AI221" s="19"/>
      <c r="AJ221" s="19"/>
      <c r="AK221" s="239"/>
    </row>
    <row r="222" spans="1:37" ht="20">
      <c r="A222" s="235"/>
      <c r="B222" s="185"/>
      <c r="C222" s="78" t="s">
        <v>22</v>
      </c>
      <c r="D222" s="79">
        <f>[1]Recap!CB206</f>
        <v>1</v>
      </c>
      <c r="E222" s="116">
        <f>[1]Recap!CC206</f>
        <v>2</v>
      </c>
      <c r="F222" s="81"/>
      <c r="G222" s="82">
        <f>D222+E222+F222</f>
        <v>3</v>
      </c>
      <c r="H222" s="188"/>
      <c r="I222" s="79">
        <f>[1]Recap!CB207</f>
        <v>6</v>
      </c>
      <c r="J222" s="116">
        <f>[1]Recap!CC207</f>
        <v>1</v>
      </c>
      <c r="K222" s="81"/>
      <c r="L222" s="83">
        <f>I222+J222+K222</f>
        <v>7</v>
      </c>
      <c r="M222" s="188"/>
      <c r="N222" s="171"/>
      <c r="O222" s="172"/>
      <c r="P222" s="173"/>
      <c r="Q222" s="171"/>
      <c r="R222" s="172"/>
      <c r="S222" s="173"/>
      <c r="T222" s="171"/>
      <c r="U222" s="172"/>
      <c r="V222" s="173"/>
      <c r="W222" s="171"/>
      <c r="X222" s="172"/>
      <c r="Y222" s="173"/>
      <c r="Z222" s="171"/>
      <c r="AA222" s="172"/>
      <c r="AB222" s="173"/>
      <c r="AC222" s="171"/>
      <c r="AD222" s="172"/>
      <c r="AE222" s="173"/>
      <c r="AF222" s="178"/>
      <c r="AG222" s="12"/>
      <c r="AH222" s="19"/>
      <c r="AI222" s="19"/>
      <c r="AJ222" s="19"/>
      <c r="AK222" s="239"/>
    </row>
    <row r="223" spans="1:37" ht="20">
      <c r="A223" s="235"/>
      <c r="B223" s="185"/>
      <c r="C223" s="78" t="s">
        <v>23</v>
      </c>
      <c r="D223" s="79">
        <f>[1]Recap!CD206</f>
        <v>1</v>
      </c>
      <c r="E223" s="116">
        <f>[1]Recap!CE206</f>
        <v>2</v>
      </c>
      <c r="F223" s="81"/>
      <c r="G223" s="82">
        <f>D223+E223+F223</f>
        <v>3</v>
      </c>
      <c r="H223" s="188"/>
      <c r="I223" s="79">
        <f>[1]Recap!CD207</f>
        <v>7</v>
      </c>
      <c r="J223" s="116">
        <f>[1]Recap!CE207</f>
        <v>0</v>
      </c>
      <c r="K223" s="81"/>
      <c r="L223" s="84">
        <f>I223+J223+K223</f>
        <v>7</v>
      </c>
      <c r="M223" s="188"/>
      <c r="N223" s="171"/>
      <c r="O223" s="172"/>
      <c r="P223" s="173"/>
      <c r="Q223" s="171"/>
      <c r="R223" s="172"/>
      <c r="S223" s="173"/>
      <c r="T223" s="171"/>
      <c r="U223" s="172"/>
      <c r="V223" s="173"/>
      <c r="W223" s="171"/>
      <c r="X223" s="172"/>
      <c r="Y223" s="173"/>
      <c r="Z223" s="171"/>
      <c r="AA223" s="172"/>
      <c r="AB223" s="173"/>
      <c r="AC223" s="171"/>
      <c r="AD223" s="172"/>
      <c r="AE223" s="173"/>
      <c r="AF223" s="178"/>
      <c r="AG223" s="12"/>
      <c r="AH223" s="19"/>
      <c r="AI223" s="19"/>
      <c r="AJ223" s="19"/>
      <c r="AK223" s="239"/>
    </row>
    <row r="224" spans="1:37" ht="20">
      <c r="A224" s="235"/>
      <c r="B224" s="185"/>
      <c r="C224" s="78" t="s">
        <v>24</v>
      </c>
      <c r="D224" s="79">
        <f>[1]Recap!CF206</f>
        <v>1</v>
      </c>
      <c r="E224" s="116">
        <f>[1]Recap!CG206</f>
        <v>0</v>
      </c>
      <c r="F224" s="117">
        <f>[1]Recap!CH206</f>
        <v>2</v>
      </c>
      <c r="G224" s="82">
        <f>D224+E224+F224</f>
        <v>3</v>
      </c>
      <c r="H224" s="188"/>
      <c r="I224" s="79">
        <f>[1]Recap!CF207</f>
        <v>6</v>
      </c>
      <c r="J224" s="116">
        <f>[1]Recap!CG207</f>
        <v>0</v>
      </c>
      <c r="K224" s="117">
        <f>[1]Recap!CH207</f>
        <v>1</v>
      </c>
      <c r="L224" s="86">
        <f>I224+J224+K224</f>
        <v>7</v>
      </c>
      <c r="M224" s="188"/>
      <c r="N224" s="171"/>
      <c r="O224" s="172"/>
      <c r="P224" s="173"/>
      <c r="Q224" s="171"/>
      <c r="R224" s="172"/>
      <c r="S224" s="173"/>
      <c r="T224" s="171"/>
      <c r="U224" s="172"/>
      <c r="V224" s="173"/>
      <c r="W224" s="171"/>
      <c r="X224" s="172"/>
      <c r="Y224" s="173"/>
      <c r="Z224" s="171"/>
      <c r="AA224" s="172"/>
      <c r="AB224" s="173"/>
      <c r="AC224" s="171"/>
      <c r="AD224" s="172"/>
      <c r="AE224" s="173"/>
      <c r="AF224" s="178"/>
      <c r="AG224" s="12"/>
      <c r="AH224" s="19"/>
      <c r="AI224" s="19"/>
      <c r="AJ224" s="19"/>
      <c r="AK224" s="239"/>
    </row>
    <row r="225" spans="1:37" ht="21" thickBot="1">
      <c r="A225" s="235"/>
      <c r="B225" s="185"/>
      <c r="C225" s="87" t="s">
        <v>25</v>
      </c>
      <c r="D225" s="88">
        <f>[1]Recap!CI206</f>
        <v>2</v>
      </c>
      <c r="E225" s="118">
        <f>[1]Recap!CJ206</f>
        <v>1</v>
      </c>
      <c r="F225" s="90"/>
      <c r="G225" s="91">
        <f>D225+E225+F225</f>
        <v>3</v>
      </c>
      <c r="H225" s="189"/>
      <c r="I225" s="88">
        <f>[1]Recap!CI207</f>
        <v>5</v>
      </c>
      <c r="J225" s="118">
        <f>[1]Recap!CJ207</f>
        <v>2</v>
      </c>
      <c r="K225" s="90"/>
      <c r="L225" s="92">
        <f>I225+J225+K225</f>
        <v>7</v>
      </c>
      <c r="M225" s="189"/>
      <c r="N225" s="174"/>
      <c r="O225" s="175"/>
      <c r="P225" s="176"/>
      <c r="Q225" s="174"/>
      <c r="R225" s="175"/>
      <c r="S225" s="176"/>
      <c r="T225" s="174"/>
      <c r="U225" s="175"/>
      <c r="V225" s="176"/>
      <c r="W225" s="174"/>
      <c r="X225" s="175"/>
      <c r="Y225" s="176"/>
      <c r="Z225" s="174"/>
      <c r="AA225" s="175"/>
      <c r="AB225" s="176"/>
      <c r="AC225" s="174"/>
      <c r="AD225" s="175"/>
      <c r="AE225" s="176"/>
      <c r="AF225" s="179"/>
      <c r="AG225" s="12"/>
      <c r="AH225" s="19"/>
      <c r="AI225" s="19"/>
      <c r="AJ225" s="19"/>
      <c r="AK225" s="239"/>
    </row>
    <row r="226" spans="1:37" ht="21" thickBot="1">
      <c r="A226" s="235"/>
      <c r="B226" s="185"/>
      <c r="C226" s="93"/>
      <c r="D226" s="94"/>
      <c r="E226" s="95"/>
      <c r="F226" s="96"/>
      <c r="G226" s="96"/>
      <c r="H226" s="97"/>
      <c r="I226" s="180" t="s">
        <v>9</v>
      </c>
      <c r="J226" s="181"/>
      <c r="K226" s="119" t="s">
        <v>26</v>
      </c>
      <c r="L226" s="99"/>
      <c r="M226" s="97"/>
      <c r="N226" s="100"/>
      <c r="O226" s="97"/>
      <c r="P226" s="101"/>
      <c r="Q226" s="100"/>
      <c r="R226" s="97"/>
      <c r="S226" s="101"/>
      <c r="T226" s="100"/>
      <c r="U226" s="97"/>
      <c r="V226" s="101"/>
      <c r="W226" s="100"/>
      <c r="X226" s="97"/>
      <c r="Y226" s="101"/>
      <c r="Z226" s="100"/>
      <c r="AA226" s="97"/>
      <c r="AB226" s="101"/>
      <c r="AC226" s="100"/>
      <c r="AD226" s="97"/>
      <c r="AE226" s="102"/>
      <c r="AF226" s="103"/>
      <c r="AG226" s="12"/>
      <c r="AH226" s="19"/>
      <c r="AI226" s="19"/>
      <c r="AJ226" s="19"/>
      <c r="AK226" s="239"/>
    </row>
    <row r="227" spans="1:37" ht="21" thickBot="1">
      <c r="A227" s="235"/>
      <c r="B227" s="185"/>
      <c r="C227" s="72" t="s">
        <v>27</v>
      </c>
      <c r="D227" s="198"/>
      <c r="E227" s="199"/>
      <c r="F227" s="104"/>
      <c r="G227" s="105"/>
      <c r="H227" s="106">
        <v>0</v>
      </c>
      <c r="I227" s="182">
        <f>[1]Recap!CM207</f>
        <v>0</v>
      </c>
      <c r="J227" s="183"/>
      <c r="K227" s="107"/>
      <c r="L227" s="105"/>
      <c r="M227" s="106">
        <f>I227+K227</f>
        <v>0</v>
      </c>
      <c r="N227" s="158">
        <f>[1]Recap!CM208</f>
        <v>0</v>
      </c>
      <c r="O227" s="159"/>
      <c r="P227" s="160"/>
      <c r="Q227" s="158">
        <f>[1]Recap!CM209</f>
        <v>0</v>
      </c>
      <c r="R227" s="159"/>
      <c r="S227" s="160"/>
      <c r="T227" s="158">
        <f>[1]Recap!CM210</f>
        <v>0</v>
      </c>
      <c r="U227" s="159"/>
      <c r="V227" s="160"/>
      <c r="W227" s="158">
        <f>[1]Recap!CM211</f>
        <v>0</v>
      </c>
      <c r="X227" s="159"/>
      <c r="Y227" s="160"/>
      <c r="Z227" s="158">
        <f>[1]Recap!CM212</f>
        <v>1</v>
      </c>
      <c r="AA227" s="159"/>
      <c r="AB227" s="160"/>
      <c r="AC227" s="158">
        <f>[1]Recap!CM213</f>
        <v>0</v>
      </c>
      <c r="AD227" s="159"/>
      <c r="AE227" s="160"/>
      <c r="AF227" s="108">
        <f>M227+N227+Q227+T227+W227+Z227+AC227</f>
        <v>1</v>
      </c>
      <c r="AG227" s="12"/>
      <c r="AH227" s="19"/>
      <c r="AI227" s="19"/>
      <c r="AJ227" s="19"/>
      <c r="AK227" s="239"/>
    </row>
    <row r="228" spans="1:37" ht="21" thickBot="1">
      <c r="A228" s="235"/>
      <c r="B228" s="186"/>
      <c r="C228" s="109" t="s">
        <v>28</v>
      </c>
      <c r="D228" s="196"/>
      <c r="E228" s="197"/>
      <c r="F228" s="110"/>
      <c r="G228" s="111"/>
      <c r="H228" s="112">
        <v>0</v>
      </c>
      <c r="I228" s="163">
        <f>[1]Recap!CL207</f>
        <v>0</v>
      </c>
      <c r="J228" s="164"/>
      <c r="K228" s="111"/>
      <c r="L228" s="111"/>
      <c r="M228" s="112">
        <f>I228</f>
        <v>0</v>
      </c>
      <c r="N228" s="165">
        <f>[1]Recap!CL208</f>
        <v>1</v>
      </c>
      <c r="O228" s="166"/>
      <c r="P228" s="167"/>
      <c r="Q228" s="165">
        <f>[1]Recap!CL209</f>
        <v>0</v>
      </c>
      <c r="R228" s="166"/>
      <c r="S228" s="167"/>
      <c r="T228" s="165">
        <f>[1]Recap!CL210</f>
        <v>0</v>
      </c>
      <c r="U228" s="166"/>
      <c r="V228" s="167"/>
      <c r="W228" s="165">
        <f>[1]Recap!CL211</f>
        <v>0</v>
      </c>
      <c r="X228" s="166"/>
      <c r="Y228" s="167"/>
      <c r="Z228" s="165">
        <f>[1]Recap!CL212</f>
        <v>0</v>
      </c>
      <c r="AA228" s="166"/>
      <c r="AB228" s="167"/>
      <c r="AC228" s="165">
        <f>[1]Recap!CL213</f>
        <v>1</v>
      </c>
      <c r="AD228" s="166"/>
      <c r="AE228" s="167"/>
      <c r="AF228" s="113">
        <f>M228+N228+Q228+T228+W228+Z228+AC228</f>
        <v>2</v>
      </c>
      <c r="AG228" s="12"/>
      <c r="AH228" s="19"/>
      <c r="AI228" s="19"/>
      <c r="AJ228" s="19"/>
      <c r="AK228" s="239"/>
    </row>
    <row r="229" spans="1:37" ht="20">
      <c r="A229" s="235"/>
      <c r="B229" s="184" t="s">
        <v>30</v>
      </c>
      <c r="C229" s="72" t="s">
        <v>21</v>
      </c>
      <c r="D229" s="73">
        <f>[1]Recap!EQ206</f>
        <v>1</v>
      </c>
      <c r="E229" s="114">
        <f>[1]Recap!ER206</f>
        <v>1</v>
      </c>
      <c r="F229" s="115">
        <f>[1]Recap!ES206</f>
        <v>1</v>
      </c>
      <c r="G229" s="76">
        <f>D229+E229+F229</f>
        <v>3</v>
      </c>
      <c r="H229" s="187">
        <f>G229</f>
        <v>3</v>
      </c>
      <c r="I229" s="73">
        <f>[1]Recap!EQ207</f>
        <v>1</v>
      </c>
      <c r="J229" s="114">
        <f>[1]Recap!ER207</f>
        <v>1</v>
      </c>
      <c r="K229" s="115">
        <f>[1]Recap!ES207</f>
        <v>0</v>
      </c>
      <c r="L229" s="77">
        <f>I229+J229+K229</f>
        <v>2</v>
      </c>
      <c r="M229" s="187">
        <f>I229+J229+K229</f>
        <v>2</v>
      </c>
      <c r="N229" s="168">
        <f>[1]Recap!EQ208</f>
        <v>2</v>
      </c>
      <c r="O229" s="169"/>
      <c r="P229" s="170"/>
      <c r="Q229" s="168">
        <f>[1]Recap!EQ209</f>
        <v>2</v>
      </c>
      <c r="R229" s="169"/>
      <c r="S229" s="170"/>
      <c r="T229" s="168">
        <f>[1]Recap!EQ210</f>
        <v>2</v>
      </c>
      <c r="U229" s="169"/>
      <c r="V229" s="170"/>
      <c r="W229" s="168">
        <f>[1]Recap!EQ211</f>
        <v>4</v>
      </c>
      <c r="X229" s="169"/>
      <c r="Y229" s="170"/>
      <c r="Z229" s="168">
        <f>[1]Recap!EQ212</f>
        <v>6</v>
      </c>
      <c r="AA229" s="169"/>
      <c r="AB229" s="170"/>
      <c r="AC229" s="168">
        <f>[1]Recap!EQ213</f>
        <v>3</v>
      </c>
      <c r="AD229" s="169"/>
      <c r="AE229" s="170"/>
      <c r="AF229" s="177">
        <f>H229+M229+N229+Q229+T229+W229+Z229+AC229</f>
        <v>24</v>
      </c>
      <c r="AG229" s="12"/>
      <c r="AH229" s="19"/>
      <c r="AI229" s="19"/>
      <c r="AJ229" s="19"/>
      <c r="AK229" s="239"/>
    </row>
    <row r="230" spans="1:37" ht="20">
      <c r="A230" s="235"/>
      <c r="B230" s="185"/>
      <c r="C230" s="78" t="s">
        <v>22</v>
      </c>
      <c r="D230" s="79">
        <f>[1]Recap!ET206</f>
        <v>1</v>
      </c>
      <c r="E230" s="116">
        <f>[1]Recap!EU206</f>
        <v>2</v>
      </c>
      <c r="F230" s="120"/>
      <c r="G230" s="82">
        <f>D230+E230+F230</f>
        <v>3</v>
      </c>
      <c r="H230" s="188"/>
      <c r="I230" s="79">
        <f>[1]Recap!ET207</f>
        <v>1</v>
      </c>
      <c r="J230" s="116">
        <f>[1]Recap!EU207</f>
        <v>1</v>
      </c>
      <c r="K230" s="81"/>
      <c r="L230" s="83">
        <f>I230+J230+K230</f>
        <v>2</v>
      </c>
      <c r="M230" s="188"/>
      <c r="N230" s="171"/>
      <c r="O230" s="172"/>
      <c r="P230" s="173"/>
      <c r="Q230" s="171"/>
      <c r="R230" s="172"/>
      <c r="S230" s="173"/>
      <c r="T230" s="171"/>
      <c r="U230" s="172"/>
      <c r="V230" s="173"/>
      <c r="W230" s="171"/>
      <c r="X230" s="172"/>
      <c r="Y230" s="173"/>
      <c r="Z230" s="171"/>
      <c r="AA230" s="172"/>
      <c r="AB230" s="173"/>
      <c r="AC230" s="171"/>
      <c r="AD230" s="172"/>
      <c r="AE230" s="173"/>
      <c r="AF230" s="178"/>
      <c r="AG230" s="12"/>
      <c r="AH230" s="19"/>
      <c r="AI230" s="19"/>
      <c r="AJ230" s="19"/>
      <c r="AK230" s="239"/>
    </row>
    <row r="231" spans="1:37" ht="20">
      <c r="A231" s="235"/>
      <c r="B231" s="185"/>
      <c r="C231" s="78" t="s">
        <v>23</v>
      </c>
      <c r="D231" s="79">
        <f>[1]Recap!EV206</f>
        <v>1</v>
      </c>
      <c r="E231" s="116">
        <f>[1]Recap!EW206</f>
        <v>2</v>
      </c>
      <c r="F231" s="121"/>
      <c r="G231" s="82">
        <f>D231+E231+F231</f>
        <v>3</v>
      </c>
      <c r="H231" s="188"/>
      <c r="I231" s="79">
        <f>[1]Recap!EV207</f>
        <v>2</v>
      </c>
      <c r="J231" s="116">
        <f>[1]Recap!EW207</f>
        <v>0</v>
      </c>
      <c r="K231" s="81"/>
      <c r="L231" s="84">
        <f>I231+J231+K231</f>
        <v>2</v>
      </c>
      <c r="M231" s="188"/>
      <c r="N231" s="171"/>
      <c r="O231" s="172"/>
      <c r="P231" s="173"/>
      <c r="Q231" s="171"/>
      <c r="R231" s="172"/>
      <c r="S231" s="173"/>
      <c r="T231" s="171"/>
      <c r="U231" s="172"/>
      <c r="V231" s="173"/>
      <c r="W231" s="171"/>
      <c r="X231" s="172"/>
      <c r="Y231" s="173"/>
      <c r="Z231" s="171"/>
      <c r="AA231" s="172"/>
      <c r="AB231" s="173"/>
      <c r="AC231" s="171"/>
      <c r="AD231" s="172"/>
      <c r="AE231" s="173"/>
      <c r="AF231" s="178"/>
      <c r="AG231" s="12"/>
      <c r="AH231" s="19"/>
      <c r="AI231" s="19"/>
      <c r="AJ231" s="19"/>
      <c r="AK231" s="239"/>
    </row>
    <row r="232" spans="1:37" ht="20">
      <c r="A232" s="235"/>
      <c r="B232" s="185"/>
      <c r="C232" s="78" t="s">
        <v>24</v>
      </c>
      <c r="D232" s="79">
        <f>[1]Recap!EX206</f>
        <v>1</v>
      </c>
      <c r="E232" s="116">
        <f>[1]Recap!EY206</f>
        <v>0</v>
      </c>
      <c r="F232" s="117">
        <f>[1]Recap!EZ206</f>
        <v>2</v>
      </c>
      <c r="G232" s="82">
        <f>D232+E232+F232</f>
        <v>3</v>
      </c>
      <c r="H232" s="188"/>
      <c r="I232" s="79">
        <f>[1]Recap!EX207</f>
        <v>1</v>
      </c>
      <c r="J232" s="116">
        <f>[1]Recap!EY207</f>
        <v>0</v>
      </c>
      <c r="K232" s="117">
        <f>[1]Recap!EZ207</f>
        <v>1</v>
      </c>
      <c r="L232" s="86">
        <f>I232+J232+K232</f>
        <v>2</v>
      </c>
      <c r="M232" s="188"/>
      <c r="N232" s="171"/>
      <c r="O232" s="172"/>
      <c r="P232" s="173"/>
      <c r="Q232" s="171"/>
      <c r="R232" s="172"/>
      <c r="S232" s="173"/>
      <c r="T232" s="171"/>
      <c r="U232" s="172"/>
      <c r="V232" s="173"/>
      <c r="W232" s="171"/>
      <c r="X232" s="172"/>
      <c r="Y232" s="173"/>
      <c r="Z232" s="171"/>
      <c r="AA232" s="172"/>
      <c r="AB232" s="173"/>
      <c r="AC232" s="171"/>
      <c r="AD232" s="172"/>
      <c r="AE232" s="173"/>
      <c r="AF232" s="178"/>
      <c r="AG232" s="12"/>
      <c r="AH232" s="19"/>
      <c r="AI232" s="19"/>
      <c r="AJ232" s="19"/>
      <c r="AK232" s="239"/>
    </row>
    <row r="233" spans="1:37" ht="21" thickBot="1">
      <c r="A233" s="235"/>
      <c r="B233" s="185"/>
      <c r="C233" s="87" t="s">
        <v>25</v>
      </c>
      <c r="D233" s="88">
        <f>[1]Recap!FA206</f>
        <v>2</v>
      </c>
      <c r="E233" s="118">
        <f>[1]Recap!FB206</f>
        <v>1</v>
      </c>
      <c r="F233" s="122"/>
      <c r="G233" s="91">
        <f>D233+E233+F233</f>
        <v>3</v>
      </c>
      <c r="H233" s="189"/>
      <c r="I233" s="88">
        <f>[1]Recap!FA207</f>
        <v>2</v>
      </c>
      <c r="J233" s="118">
        <f>[1]Recap!FB207</f>
        <v>0</v>
      </c>
      <c r="K233" s="122"/>
      <c r="L233" s="92">
        <f>I233+J233+K233</f>
        <v>2</v>
      </c>
      <c r="M233" s="189"/>
      <c r="N233" s="174"/>
      <c r="O233" s="175"/>
      <c r="P233" s="176"/>
      <c r="Q233" s="174"/>
      <c r="R233" s="175"/>
      <c r="S233" s="176"/>
      <c r="T233" s="174"/>
      <c r="U233" s="175"/>
      <c r="V233" s="176"/>
      <c r="W233" s="174"/>
      <c r="X233" s="175"/>
      <c r="Y233" s="176"/>
      <c r="Z233" s="174"/>
      <c r="AA233" s="175"/>
      <c r="AB233" s="176"/>
      <c r="AC233" s="174"/>
      <c r="AD233" s="175"/>
      <c r="AE233" s="176"/>
      <c r="AF233" s="179"/>
      <c r="AG233" s="12"/>
      <c r="AH233" s="19"/>
      <c r="AI233" s="19"/>
      <c r="AJ233" s="19"/>
      <c r="AK233" s="239"/>
    </row>
    <row r="234" spans="1:37" ht="21" thickBot="1">
      <c r="A234" s="235"/>
      <c r="B234" s="185"/>
      <c r="C234" s="93"/>
      <c r="D234" s="123"/>
      <c r="E234" s="124"/>
      <c r="F234" s="125"/>
      <c r="G234" s="125"/>
      <c r="H234" s="97"/>
      <c r="I234" s="180" t="s">
        <v>9</v>
      </c>
      <c r="J234" s="181"/>
      <c r="K234" s="119" t="s">
        <v>26</v>
      </c>
      <c r="L234" s="126"/>
      <c r="M234" s="97"/>
      <c r="N234" s="100"/>
      <c r="O234" s="97"/>
      <c r="P234" s="101"/>
      <c r="Q234" s="100"/>
      <c r="R234" s="97"/>
      <c r="S234" s="101"/>
      <c r="T234" s="127"/>
      <c r="U234" s="128"/>
      <c r="V234" s="129"/>
      <c r="W234" s="127"/>
      <c r="X234" s="128"/>
      <c r="Y234" s="129"/>
      <c r="Z234" s="100"/>
      <c r="AA234" s="97"/>
      <c r="AB234" s="101"/>
      <c r="AC234" s="100"/>
      <c r="AD234" s="97"/>
      <c r="AE234" s="102"/>
      <c r="AF234" s="103"/>
      <c r="AG234" s="12"/>
      <c r="AH234" s="19"/>
      <c r="AI234" s="19"/>
      <c r="AJ234" s="19"/>
      <c r="AK234" s="239"/>
    </row>
    <row r="235" spans="1:37" ht="21" thickBot="1">
      <c r="A235" s="235"/>
      <c r="B235" s="185"/>
      <c r="C235" s="72" t="s">
        <v>27</v>
      </c>
      <c r="D235" s="161"/>
      <c r="E235" s="162"/>
      <c r="F235" s="130"/>
      <c r="G235" s="131"/>
      <c r="H235" s="106">
        <v>0</v>
      </c>
      <c r="I235" s="182">
        <f>[1]Recap!FE207</f>
        <v>0</v>
      </c>
      <c r="J235" s="183"/>
      <c r="K235" s="132"/>
      <c r="L235" s="131"/>
      <c r="M235" s="106">
        <f>I235+K235</f>
        <v>0</v>
      </c>
      <c r="N235" s="158">
        <f>[1]Recap!FE208</f>
        <v>0</v>
      </c>
      <c r="O235" s="159"/>
      <c r="P235" s="160"/>
      <c r="Q235" s="158">
        <f>[1]Recap!FE209</f>
        <v>0</v>
      </c>
      <c r="R235" s="159"/>
      <c r="S235" s="160"/>
      <c r="T235" s="158">
        <f>[1]Recap!FE210</f>
        <v>0</v>
      </c>
      <c r="U235" s="159"/>
      <c r="V235" s="160"/>
      <c r="W235" s="158">
        <f>[1]Recap!FE211</f>
        <v>0</v>
      </c>
      <c r="X235" s="159"/>
      <c r="Y235" s="160"/>
      <c r="Z235" s="158">
        <f>[1]Recap!FE212</f>
        <v>1</v>
      </c>
      <c r="AA235" s="159"/>
      <c r="AB235" s="160"/>
      <c r="AC235" s="158">
        <f>[1]Recap!FE213</f>
        <v>0</v>
      </c>
      <c r="AD235" s="159"/>
      <c r="AE235" s="160"/>
      <c r="AF235" s="108">
        <f>M235+N235+Q235+T235+W235+Z235+AC235</f>
        <v>1</v>
      </c>
      <c r="AG235" s="12"/>
      <c r="AH235" s="19"/>
      <c r="AI235" s="19"/>
      <c r="AJ235" s="19"/>
      <c r="AK235" s="239"/>
    </row>
    <row r="236" spans="1:37" ht="21" thickBot="1">
      <c r="A236" s="235"/>
      <c r="B236" s="186"/>
      <c r="C236" s="109" t="s">
        <v>28</v>
      </c>
      <c r="D236" s="194"/>
      <c r="E236" s="195"/>
      <c r="F236" s="133"/>
      <c r="G236" s="134"/>
      <c r="H236" s="112">
        <v>0</v>
      </c>
      <c r="I236" s="163">
        <f>[1]Recap!FD207</f>
        <v>0</v>
      </c>
      <c r="J236" s="164"/>
      <c r="K236" s="134"/>
      <c r="L236" s="134"/>
      <c r="M236" s="112">
        <f>I236</f>
        <v>0</v>
      </c>
      <c r="N236" s="165">
        <f>[1]Recap!FD208</f>
        <v>1</v>
      </c>
      <c r="O236" s="166"/>
      <c r="P236" s="167"/>
      <c r="Q236" s="165">
        <f>[1]Recap!FD209</f>
        <v>0</v>
      </c>
      <c r="R236" s="166"/>
      <c r="S236" s="167"/>
      <c r="T236" s="165">
        <f>[1]Recap!FD210</f>
        <v>0</v>
      </c>
      <c r="U236" s="166"/>
      <c r="V236" s="167"/>
      <c r="W236" s="165">
        <f>[1]Recap!FD211</f>
        <v>0</v>
      </c>
      <c r="X236" s="166"/>
      <c r="Y236" s="167"/>
      <c r="Z236" s="165">
        <f>[1]Recap!FD212</f>
        <v>0</v>
      </c>
      <c r="AA236" s="166"/>
      <c r="AB236" s="167"/>
      <c r="AC236" s="165">
        <f>[1]Recap!FD213</f>
        <v>1</v>
      </c>
      <c r="AD236" s="166"/>
      <c r="AE236" s="167"/>
      <c r="AF236" s="113">
        <f>M236+N236+Q236+T236+W236+Z236+AC236</f>
        <v>2</v>
      </c>
      <c r="AG236" s="12"/>
      <c r="AH236" s="19"/>
      <c r="AI236" s="19"/>
      <c r="AJ236" s="19"/>
      <c r="AK236" s="239"/>
    </row>
    <row r="237" spans="1:37" ht="20">
      <c r="A237" s="235"/>
      <c r="B237" s="184" t="s">
        <v>31</v>
      </c>
      <c r="C237" s="72" t="s">
        <v>21</v>
      </c>
      <c r="D237" s="73">
        <f>[1]Recap!HI206</f>
        <v>0</v>
      </c>
      <c r="E237" s="114">
        <f>[1]Recap!HJ206</f>
        <v>0</v>
      </c>
      <c r="F237" s="115">
        <f>[1]Recap!HK206</f>
        <v>0</v>
      </c>
      <c r="G237" s="76">
        <f>D237+E237+F237</f>
        <v>0</v>
      </c>
      <c r="H237" s="187">
        <f>G237</f>
        <v>0</v>
      </c>
      <c r="I237" s="73">
        <f>[1]Recap!HI207</f>
        <v>5</v>
      </c>
      <c r="J237" s="114">
        <f>[1]Recap!HJ207</f>
        <v>0</v>
      </c>
      <c r="K237" s="115">
        <f>[1]Recap!HK207</f>
        <v>0</v>
      </c>
      <c r="L237" s="77">
        <f>I237+J237+K237</f>
        <v>5</v>
      </c>
      <c r="M237" s="187">
        <f>I237+J237+K237</f>
        <v>5</v>
      </c>
      <c r="N237" s="168">
        <f>[1]Recap!HI208</f>
        <v>0</v>
      </c>
      <c r="O237" s="169"/>
      <c r="P237" s="170"/>
      <c r="Q237" s="168">
        <f>[1]Recap!HI209</f>
        <v>0</v>
      </c>
      <c r="R237" s="169"/>
      <c r="S237" s="170"/>
      <c r="T237" s="168">
        <f>[1]Recap!HI210</f>
        <v>0</v>
      </c>
      <c r="U237" s="169"/>
      <c r="V237" s="170"/>
      <c r="W237" s="168">
        <f>[1]Recap!HI211</f>
        <v>0</v>
      </c>
      <c r="X237" s="169"/>
      <c r="Y237" s="170"/>
      <c r="Z237" s="168">
        <f>[1]Recap!HI212</f>
        <v>0</v>
      </c>
      <c r="AA237" s="169"/>
      <c r="AB237" s="170"/>
      <c r="AC237" s="168">
        <f>[1]Recap!HI213</f>
        <v>0</v>
      </c>
      <c r="AD237" s="169"/>
      <c r="AE237" s="170"/>
      <c r="AF237" s="177">
        <f>H237+M237+N237+Q237+T237+W237+Z237+AC237</f>
        <v>5</v>
      </c>
      <c r="AG237" s="12"/>
      <c r="AH237" s="19"/>
      <c r="AI237" s="19"/>
      <c r="AJ237" s="19"/>
      <c r="AK237" s="239"/>
    </row>
    <row r="238" spans="1:37" ht="20">
      <c r="A238" s="235"/>
      <c r="B238" s="185"/>
      <c r="C238" s="78" t="s">
        <v>22</v>
      </c>
      <c r="D238" s="79">
        <f>[1]Recap!HL206</f>
        <v>0</v>
      </c>
      <c r="E238" s="116">
        <f>[1]Recap!HM206</f>
        <v>0</v>
      </c>
      <c r="F238" s="121"/>
      <c r="G238" s="82">
        <f>D238+E238+F238</f>
        <v>0</v>
      </c>
      <c r="H238" s="188"/>
      <c r="I238" s="79">
        <f>[1]Recap!HL207</f>
        <v>5</v>
      </c>
      <c r="J238" s="116">
        <f>[1]Recap!HM207</f>
        <v>0</v>
      </c>
      <c r="K238" s="121"/>
      <c r="L238" s="83">
        <f>I238+J238+K238</f>
        <v>5</v>
      </c>
      <c r="M238" s="188"/>
      <c r="N238" s="171"/>
      <c r="O238" s="172"/>
      <c r="P238" s="173"/>
      <c r="Q238" s="171"/>
      <c r="R238" s="172"/>
      <c r="S238" s="173"/>
      <c r="T238" s="171"/>
      <c r="U238" s="172"/>
      <c r="V238" s="173"/>
      <c r="W238" s="171"/>
      <c r="X238" s="172"/>
      <c r="Y238" s="173"/>
      <c r="Z238" s="171"/>
      <c r="AA238" s="172"/>
      <c r="AB238" s="173"/>
      <c r="AC238" s="171"/>
      <c r="AD238" s="172"/>
      <c r="AE238" s="173"/>
      <c r="AF238" s="178"/>
      <c r="AG238" s="12"/>
      <c r="AH238" s="19"/>
      <c r="AI238" s="19"/>
      <c r="AJ238" s="19"/>
      <c r="AK238" s="239"/>
    </row>
    <row r="239" spans="1:37" ht="20">
      <c r="A239" s="235"/>
      <c r="B239" s="185"/>
      <c r="C239" s="78" t="s">
        <v>23</v>
      </c>
      <c r="D239" s="79">
        <f>[1]Recap!HN206</f>
        <v>0</v>
      </c>
      <c r="E239" s="116">
        <f>[1]Recap!HO206</f>
        <v>0</v>
      </c>
      <c r="F239" s="121"/>
      <c r="G239" s="82">
        <f>D239+E239+F239</f>
        <v>0</v>
      </c>
      <c r="H239" s="188"/>
      <c r="I239" s="79">
        <f>[1]Recap!HN207</f>
        <v>5</v>
      </c>
      <c r="J239" s="116">
        <f>[1]Recap!HO207</f>
        <v>0</v>
      </c>
      <c r="K239" s="121"/>
      <c r="L239" s="84">
        <f>I239+J239+K239</f>
        <v>5</v>
      </c>
      <c r="M239" s="188"/>
      <c r="N239" s="171"/>
      <c r="O239" s="172"/>
      <c r="P239" s="173"/>
      <c r="Q239" s="171"/>
      <c r="R239" s="172"/>
      <c r="S239" s="173"/>
      <c r="T239" s="171"/>
      <c r="U239" s="172"/>
      <c r="V239" s="173"/>
      <c r="W239" s="171"/>
      <c r="X239" s="172"/>
      <c r="Y239" s="173"/>
      <c r="Z239" s="171"/>
      <c r="AA239" s="172"/>
      <c r="AB239" s="173"/>
      <c r="AC239" s="171"/>
      <c r="AD239" s="172"/>
      <c r="AE239" s="173"/>
      <c r="AF239" s="178"/>
      <c r="AG239" s="12"/>
      <c r="AH239" s="19"/>
      <c r="AI239" s="19"/>
      <c r="AJ239" s="19"/>
      <c r="AK239" s="239"/>
    </row>
    <row r="240" spans="1:37" ht="20">
      <c r="A240" s="235"/>
      <c r="B240" s="185"/>
      <c r="C240" s="78" t="s">
        <v>24</v>
      </c>
      <c r="D240" s="79">
        <f>[1]Recap!HP206</f>
        <v>0</v>
      </c>
      <c r="E240" s="116">
        <f>[1]Recap!HQ206</f>
        <v>0</v>
      </c>
      <c r="F240" s="117">
        <f>[1]Recap!HR206</f>
        <v>0</v>
      </c>
      <c r="G240" s="82">
        <f>D240+E240+F240</f>
        <v>0</v>
      </c>
      <c r="H240" s="188"/>
      <c r="I240" s="79">
        <f>[1]Recap!HP207</f>
        <v>5</v>
      </c>
      <c r="J240" s="116">
        <f>[1]Recap!HQ207</f>
        <v>0</v>
      </c>
      <c r="K240" s="117">
        <f>[1]Recap!HR207</f>
        <v>0</v>
      </c>
      <c r="L240" s="86">
        <f>I240+J240+K240</f>
        <v>5</v>
      </c>
      <c r="M240" s="188"/>
      <c r="N240" s="171"/>
      <c r="O240" s="172"/>
      <c r="P240" s="173"/>
      <c r="Q240" s="171"/>
      <c r="R240" s="172"/>
      <c r="S240" s="173"/>
      <c r="T240" s="171"/>
      <c r="U240" s="172"/>
      <c r="V240" s="173"/>
      <c r="W240" s="171"/>
      <c r="X240" s="172"/>
      <c r="Y240" s="173"/>
      <c r="Z240" s="171"/>
      <c r="AA240" s="172"/>
      <c r="AB240" s="173"/>
      <c r="AC240" s="171"/>
      <c r="AD240" s="172"/>
      <c r="AE240" s="173"/>
      <c r="AF240" s="178"/>
      <c r="AG240" s="12"/>
      <c r="AH240" s="19"/>
      <c r="AI240" s="19"/>
      <c r="AJ240" s="19"/>
      <c r="AK240" s="239"/>
    </row>
    <row r="241" spans="1:37" ht="21" thickBot="1">
      <c r="A241" s="235"/>
      <c r="B241" s="185"/>
      <c r="C241" s="87" t="s">
        <v>25</v>
      </c>
      <c r="D241" s="88">
        <f>[1]Recap!HS206</f>
        <v>0</v>
      </c>
      <c r="E241" s="118">
        <f>[1]Recap!HT206</f>
        <v>0</v>
      </c>
      <c r="F241" s="135"/>
      <c r="G241" s="91">
        <f>D241+E241+F241</f>
        <v>0</v>
      </c>
      <c r="H241" s="189"/>
      <c r="I241" s="79">
        <f>[1]Recap!HS207</f>
        <v>3</v>
      </c>
      <c r="J241" s="116">
        <f>[1]Recap!HT207</f>
        <v>2</v>
      </c>
      <c r="K241" s="122"/>
      <c r="L241" s="92">
        <f>I241+J241+K241</f>
        <v>5</v>
      </c>
      <c r="M241" s="189"/>
      <c r="N241" s="174"/>
      <c r="O241" s="175"/>
      <c r="P241" s="176"/>
      <c r="Q241" s="174"/>
      <c r="R241" s="175"/>
      <c r="S241" s="176"/>
      <c r="T241" s="174"/>
      <c r="U241" s="175"/>
      <c r="V241" s="176"/>
      <c r="W241" s="174"/>
      <c r="X241" s="175"/>
      <c r="Y241" s="176"/>
      <c r="Z241" s="174"/>
      <c r="AA241" s="175"/>
      <c r="AB241" s="176"/>
      <c r="AC241" s="174"/>
      <c r="AD241" s="175"/>
      <c r="AE241" s="176"/>
      <c r="AF241" s="179"/>
      <c r="AG241" s="12"/>
      <c r="AH241" s="19"/>
      <c r="AI241" s="19"/>
      <c r="AJ241" s="19"/>
      <c r="AK241" s="239"/>
    </row>
    <row r="242" spans="1:37" ht="21" thickBot="1">
      <c r="A242" s="235"/>
      <c r="B242" s="185"/>
      <c r="C242" s="93"/>
      <c r="D242" s="123"/>
      <c r="E242" s="124"/>
      <c r="F242" s="125"/>
      <c r="G242" s="125"/>
      <c r="H242" s="97"/>
      <c r="I242" s="180" t="s">
        <v>9</v>
      </c>
      <c r="J242" s="181"/>
      <c r="K242" s="119" t="s">
        <v>26</v>
      </c>
      <c r="L242" s="126"/>
      <c r="M242" s="97"/>
      <c r="N242" s="100"/>
      <c r="O242" s="97"/>
      <c r="P242" s="101"/>
      <c r="Q242" s="100"/>
      <c r="R242" s="97"/>
      <c r="S242" s="101"/>
      <c r="T242" s="127"/>
      <c r="U242" s="128"/>
      <c r="V242" s="129"/>
      <c r="W242" s="127"/>
      <c r="X242" s="128"/>
      <c r="Y242" s="129"/>
      <c r="Z242" s="100"/>
      <c r="AA242" s="97"/>
      <c r="AB242" s="101"/>
      <c r="AC242" s="100"/>
      <c r="AD242" s="97"/>
      <c r="AE242" s="102"/>
      <c r="AF242" s="103"/>
      <c r="AG242" s="12"/>
      <c r="AH242" s="19"/>
      <c r="AI242" s="19"/>
      <c r="AJ242" s="19"/>
      <c r="AK242" s="239"/>
    </row>
    <row r="243" spans="1:37" ht="21" thickBot="1">
      <c r="A243" s="235"/>
      <c r="B243" s="185"/>
      <c r="C243" s="72" t="s">
        <v>27</v>
      </c>
      <c r="D243" s="161"/>
      <c r="E243" s="162"/>
      <c r="F243" s="130"/>
      <c r="G243" s="131"/>
      <c r="H243" s="106">
        <v>0</v>
      </c>
      <c r="I243" s="182">
        <f>[1]Recap!HW207</f>
        <v>0</v>
      </c>
      <c r="J243" s="183"/>
      <c r="K243" s="132"/>
      <c r="L243" s="131"/>
      <c r="M243" s="106">
        <f>I243+K243</f>
        <v>0</v>
      </c>
      <c r="N243" s="158">
        <f>[1]Recap!HW208</f>
        <v>0</v>
      </c>
      <c r="O243" s="159"/>
      <c r="P243" s="160"/>
      <c r="Q243" s="158">
        <f>[1]Recap!HW209</f>
        <v>0</v>
      </c>
      <c r="R243" s="159"/>
      <c r="S243" s="160"/>
      <c r="T243" s="158">
        <f>[1]Recap!HW210</f>
        <v>0</v>
      </c>
      <c r="U243" s="159"/>
      <c r="V243" s="160"/>
      <c r="W243" s="158">
        <f>[1]Recap!HW211</f>
        <v>0</v>
      </c>
      <c r="X243" s="159"/>
      <c r="Y243" s="160"/>
      <c r="Z243" s="158">
        <f>[1]Recap!HW212</f>
        <v>1</v>
      </c>
      <c r="AA243" s="159"/>
      <c r="AB243" s="160"/>
      <c r="AC243" s="158">
        <f>[1]Recap!HW213</f>
        <v>0</v>
      </c>
      <c r="AD243" s="159"/>
      <c r="AE243" s="160"/>
      <c r="AF243" s="108">
        <f>M243+N243+Q243+T243+W243+Z243+AC243</f>
        <v>1</v>
      </c>
      <c r="AG243" s="12"/>
      <c r="AH243" s="19"/>
      <c r="AI243" s="19"/>
      <c r="AJ243" s="19"/>
      <c r="AK243" s="239"/>
    </row>
    <row r="244" spans="1:37" ht="21" thickBot="1">
      <c r="A244" s="235"/>
      <c r="B244" s="186"/>
      <c r="C244" s="109" t="s">
        <v>28</v>
      </c>
      <c r="D244" s="194"/>
      <c r="E244" s="195"/>
      <c r="F244" s="133"/>
      <c r="G244" s="134"/>
      <c r="H244" s="112">
        <v>0</v>
      </c>
      <c r="I244" s="163">
        <f>[1]Recap!HV207</f>
        <v>0</v>
      </c>
      <c r="J244" s="164"/>
      <c r="K244" s="134"/>
      <c r="L244" s="134"/>
      <c r="M244" s="112">
        <f>I244</f>
        <v>0</v>
      </c>
      <c r="N244" s="165">
        <f>[1]Recap!HV208</f>
        <v>1</v>
      </c>
      <c r="O244" s="166"/>
      <c r="P244" s="167"/>
      <c r="Q244" s="165">
        <f>[1]Recap!HV209</f>
        <v>0</v>
      </c>
      <c r="R244" s="166"/>
      <c r="S244" s="167"/>
      <c r="T244" s="165">
        <f>[1]Recap!HV210</f>
        <v>0</v>
      </c>
      <c r="U244" s="166"/>
      <c r="V244" s="167"/>
      <c r="W244" s="165">
        <f>[1]Recap!HV211</f>
        <v>0</v>
      </c>
      <c r="X244" s="166"/>
      <c r="Y244" s="167"/>
      <c r="Z244" s="165">
        <f>[1]Recap!HV212</f>
        <v>0</v>
      </c>
      <c r="AA244" s="166"/>
      <c r="AB244" s="167"/>
      <c r="AC244" s="165">
        <f>[1]Recap!HV213</f>
        <v>1</v>
      </c>
      <c r="AD244" s="166"/>
      <c r="AE244" s="167"/>
      <c r="AF244" s="113">
        <f>M244+N244+Q244+T244+W244+Z244+AC244</f>
        <v>2</v>
      </c>
      <c r="AG244" s="12"/>
      <c r="AH244" s="19"/>
      <c r="AI244" s="19"/>
      <c r="AJ244" s="19"/>
      <c r="AK244" s="239"/>
    </row>
    <row r="245" spans="1:37" ht="20">
      <c r="A245" s="235"/>
      <c r="B245" s="184" t="s">
        <v>32</v>
      </c>
      <c r="C245" s="72" t="s">
        <v>21</v>
      </c>
      <c r="D245" s="73">
        <f>[1]Recap!KA206</f>
        <v>1</v>
      </c>
      <c r="E245" s="114">
        <f>[1]Recap!KB206</f>
        <v>0</v>
      </c>
      <c r="F245" s="115">
        <f>[1]Recap!KC206</f>
        <v>0</v>
      </c>
      <c r="G245" s="76">
        <f>D245+E245+F245</f>
        <v>1</v>
      </c>
      <c r="H245" s="187">
        <f>G245</f>
        <v>1</v>
      </c>
      <c r="I245" s="73">
        <f>[1]Recap!KA207</f>
        <v>1</v>
      </c>
      <c r="J245" s="114">
        <f>[1]Recap!KB207</f>
        <v>0</v>
      </c>
      <c r="K245" s="115">
        <f>[1]Recap!KC207</f>
        <v>0</v>
      </c>
      <c r="L245" s="77">
        <f>I245+J245+K245</f>
        <v>1</v>
      </c>
      <c r="M245" s="187">
        <f>I245+J245+K245</f>
        <v>1</v>
      </c>
      <c r="N245" s="168">
        <f>[1]Recap!KA208</f>
        <v>0</v>
      </c>
      <c r="O245" s="169"/>
      <c r="P245" s="170"/>
      <c r="Q245" s="168">
        <f>[1]Recap!KA209</f>
        <v>0</v>
      </c>
      <c r="R245" s="169"/>
      <c r="S245" s="170"/>
      <c r="T245" s="168">
        <f>[1]Recap!KA210</f>
        <v>0</v>
      </c>
      <c r="U245" s="169"/>
      <c r="V245" s="170"/>
      <c r="W245" s="168">
        <f>[1]Recap!KA211</f>
        <v>2</v>
      </c>
      <c r="X245" s="169"/>
      <c r="Y245" s="170"/>
      <c r="Z245" s="168">
        <f>[1]Recap!KA212</f>
        <v>1</v>
      </c>
      <c r="AA245" s="169"/>
      <c r="AB245" s="170"/>
      <c r="AC245" s="168">
        <f>[1]Recap!KA213</f>
        <v>1</v>
      </c>
      <c r="AD245" s="169"/>
      <c r="AE245" s="170"/>
      <c r="AF245" s="177">
        <f>H245+M245+N245+Q245+T245+W245+Z245+AC245</f>
        <v>6</v>
      </c>
      <c r="AG245" s="12"/>
      <c r="AH245" s="19"/>
      <c r="AI245" s="19"/>
      <c r="AJ245" s="19"/>
      <c r="AK245" s="239"/>
    </row>
    <row r="246" spans="1:37" ht="20">
      <c r="A246" s="235"/>
      <c r="B246" s="185"/>
      <c r="C246" s="78" t="s">
        <v>22</v>
      </c>
      <c r="D246" s="79">
        <f>[1]Recap!KD206</f>
        <v>1</v>
      </c>
      <c r="E246" s="116">
        <f>[1]Recap!KE206</f>
        <v>0</v>
      </c>
      <c r="F246" s="120"/>
      <c r="G246" s="82">
        <f>D246+E246+F246</f>
        <v>1</v>
      </c>
      <c r="H246" s="188"/>
      <c r="I246" s="79">
        <f>[1]Recap!KD207</f>
        <v>0</v>
      </c>
      <c r="J246" s="116">
        <f>[1]Recap!KE207</f>
        <v>1</v>
      </c>
      <c r="K246" s="121"/>
      <c r="L246" s="83">
        <f>I246+J246+K246</f>
        <v>1</v>
      </c>
      <c r="M246" s="188"/>
      <c r="N246" s="171"/>
      <c r="O246" s="172"/>
      <c r="P246" s="173"/>
      <c r="Q246" s="171"/>
      <c r="R246" s="172"/>
      <c r="S246" s="173"/>
      <c r="T246" s="171"/>
      <c r="U246" s="172"/>
      <c r="V246" s="173"/>
      <c r="W246" s="171"/>
      <c r="X246" s="172"/>
      <c r="Y246" s="173"/>
      <c r="Z246" s="171"/>
      <c r="AA246" s="172"/>
      <c r="AB246" s="173"/>
      <c r="AC246" s="171"/>
      <c r="AD246" s="172"/>
      <c r="AE246" s="173"/>
      <c r="AF246" s="178"/>
      <c r="AG246" s="12"/>
      <c r="AH246" s="19"/>
      <c r="AI246" s="19"/>
      <c r="AJ246" s="19"/>
      <c r="AK246" s="239"/>
    </row>
    <row r="247" spans="1:37" ht="20">
      <c r="A247" s="235"/>
      <c r="B247" s="185"/>
      <c r="C247" s="78" t="s">
        <v>23</v>
      </c>
      <c r="D247" s="79">
        <f>[1]Recap!KF206</f>
        <v>1</v>
      </c>
      <c r="E247" s="116">
        <f>[1]Recap!KG206</f>
        <v>0</v>
      </c>
      <c r="F247" s="121"/>
      <c r="G247" s="82">
        <f>D247+E247+F247</f>
        <v>1</v>
      </c>
      <c r="H247" s="188"/>
      <c r="I247" s="79">
        <f>[1]Recap!KF207</f>
        <v>1</v>
      </c>
      <c r="J247" s="116">
        <f>[1]Recap!KG207</f>
        <v>0</v>
      </c>
      <c r="K247" s="121"/>
      <c r="L247" s="84">
        <f>I247+J247+K247</f>
        <v>1</v>
      </c>
      <c r="M247" s="188"/>
      <c r="N247" s="171"/>
      <c r="O247" s="172"/>
      <c r="P247" s="173"/>
      <c r="Q247" s="171"/>
      <c r="R247" s="172"/>
      <c r="S247" s="173"/>
      <c r="T247" s="171"/>
      <c r="U247" s="172"/>
      <c r="V247" s="173"/>
      <c r="W247" s="171"/>
      <c r="X247" s="172"/>
      <c r="Y247" s="173"/>
      <c r="Z247" s="171"/>
      <c r="AA247" s="172"/>
      <c r="AB247" s="173"/>
      <c r="AC247" s="171"/>
      <c r="AD247" s="172"/>
      <c r="AE247" s="173"/>
      <c r="AF247" s="178"/>
      <c r="AG247" s="12"/>
      <c r="AH247" s="19"/>
      <c r="AI247" s="19"/>
      <c r="AJ247" s="19"/>
      <c r="AK247" s="239"/>
    </row>
    <row r="248" spans="1:37" ht="20">
      <c r="A248" s="235"/>
      <c r="B248" s="185"/>
      <c r="C248" s="78" t="s">
        <v>24</v>
      </c>
      <c r="D248" s="79">
        <f>[1]Recap!KH206</f>
        <v>1</v>
      </c>
      <c r="E248" s="116">
        <f>[1]Recap!KI206</f>
        <v>0</v>
      </c>
      <c r="F248" s="117">
        <f>[1]Recap!KJ206</f>
        <v>0</v>
      </c>
      <c r="G248" s="82">
        <f>D248+E248+F248</f>
        <v>1</v>
      </c>
      <c r="H248" s="188"/>
      <c r="I248" s="79">
        <f>[1]Recap!KH207</f>
        <v>1</v>
      </c>
      <c r="J248" s="116">
        <f>[1]Recap!KI207</f>
        <v>0</v>
      </c>
      <c r="K248" s="117">
        <f>[1]Recap!KJ207</f>
        <v>0</v>
      </c>
      <c r="L248" s="86">
        <f>I248+J248+K248</f>
        <v>1</v>
      </c>
      <c r="M248" s="188"/>
      <c r="N248" s="171"/>
      <c r="O248" s="172"/>
      <c r="P248" s="173"/>
      <c r="Q248" s="171"/>
      <c r="R248" s="172"/>
      <c r="S248" s="173"/>
      <c r="T248" s="171"/>
      <c r="U248" s="172"/>
      <c r="V248" s="173"/>
      <c r="W248" s="171"/>
      <c r="X248" s="172"/>
      <c r="Y248" s="173"/>
      <c r="Z248" s="171"/>
      <c r="AA248" s="172"/>
      <c r="AB248" s="173"/>
      <c r="AC248" s="171"/>
      <c r="AD248" s="172"/>
      <c r="AE248" s="173"/>
      <c r="AF248" s="178"/>
      <c r="AG248" s="12"/>
      <c r="AH248" s="19"/>
      <c r="AI248" s="19"/>
      <c r="AJ248" s="19"/>
      <c r="AK248" s="239"/>
    </row>
    <row r="249" spans="1:37" ht="21" thickBot="1">
      <c r="A249" s="235"/>
      <c r="B249" s="185"/>
      <c r="C249" s="87" t="s">
        <v>25</v>
      </c>
      <c r="D249" s="88">
        <f>[1]Recap!KK206</f>
        <v>1</v>
      </c>
      <c r="E249" s="118">
        <f>[1]Recap!KL206</f>
        <v>0</v>
      </c>
      <c r="F249" s="122"/>
      <c r="G249" s="91">
        <f>D249+E249+F249</f>
        <v>1</v>
      </c>
      <c r="H249" s="189"/>
      <c r="I249" s="79">
        <f>[1]Recap!KK207</f>
        <v>1</v>
      </c>
      <c r="J249" s="116">
        <f>[1]Recap!KL207</f>
        <v>0</v>
      </c>
      <c r="K249" s="135"/>
      <c r="L249" s="92">
        <f>I249+J249+K249</f>
        <v>1</v>
      </c>
      <c r="M249" s="189"/>
      <c r="N249" s="174"/>
      <c r="O249" s="175"/>
      <c r="P249" s="176"/>
      <c r="Q249" s="174"/>
      <c r="R249" s="175"/>
      <c r="S249" s="176"/>
      <c r="T249" s="174"/>
      <c r="U249" s="175"/>
      <c r="V249" s="176"/>
      <c r="W249" s="174"/>
      <c r="X249" s="175"/>
      <c r="Y249" s="176"/>
      <c r="Z249" s="174"/>
      <c r="AA249" s="175"/>
      <c r="AB249" s="176"/>
      <c r="AC249" s="174"/>
      <c r="AD249" s="175"/>
      <c r="AE249" s="176"/>
      <c r="AF249" s="179"/>
      <c r="AG249" s="12"/>
      <c r="AH249" s="19"/>
      <c r="AI249" s="19"/>
      <c r="AJ249" s="19"/>
      <c r="AK249" s="239"/>
    </row>
    <row r="250" spans="1:37" ht="21" thickBot="1">
      <c r="A250" s="235"/>
      <c r="B250" s="185"/>
      <c r="C250" s="93"/>
      <c r="D250" s="123"/>
      <c r="E250" s="124"/>
      <c r="F250" s="125"/>
      <c r="G250" s="125"/>
      <c r="H250" s="97"/>
      <c r="I250" s="180" t="s">
        <v>9</v>
      </c>
      <c r="J250" s="181"/>
      <c r="K250" s="119" t="s">
        <v>26</v>
      </c>
      <c r="L250" s="126"/>
      <c r="M250" s="97"/>
      <c r="N250" s="100"/>
      <c r="O250" s="97"/>
      <c r="P250" s="101"/>
      <c r="Q250" s="100"/>
      <c r="R250" s="97"/>
      <c r="S250" s="101"/>
      <c r="T250" s="127"/>
      <c r="U250" s="128"/>
      <c r="V250" s="129"/>
      <c r="W250" s="127"/>
      <c r="X250" s="128"/>
      <c r="Y250" s="129"/>
      <c r="Z250" s="100"/>
      <c r="AA250" s="97"/>
      <c r="AB250" s="101"/>
      <c r="AC250" s="100"/>
      <c r="AD250" s="97"/>
      <c r="AE250" s="102"/>
      <c r="AF250" s="103"/>
      <c r="AG250" s="12"/>
      <c r="AH250" s="19"/>
      <c r="AI250" s="19"/>
      <c r="AJ250" s="19"/>
      <c r="AK250" s="239"/>
    </row>
    <row r="251" spans="1:37" ht="21" thickBot="1">
      <c r="A251" s="235"/>
      <c r="B251" s="185"/>
      <c r="C251" s="72" t="s">
        <v>27</v>
      </c>
      <c r="D251" s="161"/>
      <c r="E251" s="162"/>
      <c r="F251" s="130"/>
      <c r="G251" s="131"/>
      <c r="H251" s="106">
        <v>0</v>
      </c>
      <c r="I251" s="182">
        <f>[1]Recap!KO207</f>
        <v>0</v>
      </c>
      <c r="J251" s="183"/>
      <c r="K251" s="132"/>
      <c r="L251" s="131"/>
      <c r="M251" s="106">
        <f>I251+K251</f>
        <v>0</v>
      </c>
      <c r="N251" s="158">
        <f>[1]Recap!KO208</f>
        <v>0</v>
      </c>
      <c r="O251" s="159"/>
      <c r="P251" s="160"/>
      <c r="Q251" s="158">
        <f>[1]Recap!KO209</f>
        <v>0</v>
      </c>
      <c r="R251" s="159"/>
      <c r="S251" s="160"/>
      <c r="T251" s="158">
        <f>[1]Recap!KO210</f>
        <v>0</v>
      </c>
      <c r="U251" s="159"/>
      <c r="V251" s="160"/>
      <c r="W251" s="158">
        <f>[1]Recap!KO211</f>
        <v>0</v>
      </c>
      <c r="X251" s="159"/>
      <c r="Y251" s="160"/>
      <c r="Z251" s="158">
        <f>[1]Recap!KO212</f>
        <v>1</v>
      </c>
      <c r="AA251" s="159"/>
      <c r="AB251" s="160"/>
      <c r="AC251" s="158">
        <f>[1]Recap!KO213</f>
        <v>0</v>
      </c>
      <c r="AD251" s="159"/>
      <c r="AE251" s="160"/>
      <c r="AF251" s="108">
        <f>M251+N251+Q251+T251+W251+Z251+AC251</f>
        <v>1</v>
      </c>
      <c r="AG251" s="12"/>
      <c r="AH251" s="19"/>
      <c r="AI251" s="19"/>
      <c r="AJ251" s="19"/>
      <c r="AK251" s="239"/>
    </row>
    <row r="252" spans="1:37" ht="21" thickBot="1">
      <c r="A252" s="235"/>
      <c r="B252" s="186"/>
      <c r="C252" s="109" t="s">
        <v>28</v>
      </c>
      <c r="D252" s="194"/>
      <c r="E252" s="195"/>
      <c r="F252" s="133"/>
      <c r="G252" s="134"/>
      <c r="H252" s="112">
        <v>0</v>
      </c>
      <c r="I252" s="163">
        <f>[1]Recap!KN207</f>
        <v>0</v>
      </c>
      <c r="J252" s="164"/>
      <c r="K252" s="134"/>
      <c r="L252" s="134"/>
      <c r="M252" s="112">
        <f>I252</f>
        <v>0</v>
      </c>
      <c r="N252" s="165">
        <f>[1]Recap!KN208</f>
        <v>1</v>
      </c>
      <c r="O252" s="166"/>
      <c r="P252" s="167"/>
      <c r="Q252" s="165">
        <f>[1]Recap!KN209</f>
        <v>0</v>
      </c>
      <c r="R252" s="166"/>
      <c r="S252" s="167"/>
      <c r="T252" s="165">
        <f>[1]Recap!KN210</f>
        <v>0</v>
      </c>
      <c r="U252" s="166"/>
      <c r="V252" s="167"/>
      <c r="W252" s="165">
        <f>[1]Recap!KN211</f>
        <v>0</v>
      </c>
      <c r="X252" s="166"/>
      <c r="Y252" s="167"/>
      <c r="Z252" s="165">
        <f>[1]Recap!KN212</f>
        <v>0</v>
      </c>
      <c r="AA252" s="166"/>
      <c r="AB252" s="167"/>
      <c r="AC252" s="165">
        <f>[1]Recap!KN213</f>
        <v>1</v>
      </c>
      <c r="AD252" s="166"/>
      <c r="AE252" s="167"/>
      <c r="AF252" s="113">
        <f>M252+N252+Q252+T252+W252+Z252+AC252</f>
        <v>2</v>
      </c>
      <c r="AG252" s="12"/>
      <c r="AH252" s="19"/>
      <c r="AI252" s="19"/>
      <c r="AJ252" s="19"/>
      <c r="AK252" s="239"/>
    </row>
    <row r="253" spans="1:37" ht="20">
      <c r="A253" s="235"/>
      <c r="B253" s="184" t="s">
        <v>33</v>
      </c>
      <c r="C253" s="72" t="s">
        <v>21</v>
      </c>
      <c r="D253" s="136"/>
      <c r="E253" s="137"/>
      <c r="F253" s="138"/>
      <c r="G253" s="76">
        <f>D253+E253+F253</f>
        <v>0</v>
      </c>
      <c r="H253" s="187">
        <f>G253</f>
        <v>0</v>
      </c>
      <c r="I253" s="139">
        <f>[1]Recap!MS207</f>
        <v>1</v>
      </c>
      <c r="J253" s="140">
        <f>[1]Recap!MT207</f>
        <v>1</v>
      </c>
      <c r="K253" s="141">
        <f>[1]Recap!MU207</f>
        <v>0</v>
      </c>
      <c r="L253" s="77">
        <f>I253+J253+K253</f>
        <v>2</v>
      </c>
      <c r="M253" s="187">
        <f>I253+J253+K253</f>
        <v>2</v>
      </c>
      <c r="N253" s="168">
        <f>[1]Recap!MS208</f>
        <v>2</v>
      </c>
      <c r="O253" s="169"/>
      <c r="P253" s="170"/>
      <c r="Q253" s="168">
        <f>[1]Recap!MS209</f>
        <v>2</v>
      </c>
      <c r="R253" s="169"/>
      <c r="S253" s="170"/>
      <c r="T253" s="168">
        <f>[1]Recap!MS210</f>
        <v>2</v>
      </c>
      <c r="U253" s="169"/>
      <c r="V253" s="170"/>
      <c r="W253" s="168">
        <f>[1]Recap!MS211</f>
        <v>4</v>
      </c>
      <c r="X253" s="169"/>
      <c r="Y253" s="170"/>
      <c r="Z253" s="168">
        <f>[1]Recap!MS212</f>
        <v>6</v>
      </c>
      <c r="AA253" s="169"/>
      <c r="AB253" s="170"/>
      <c r="AC253" s="168">
        <f>[1]Recap!MS213</f>
        <v>3</v>
      </c>
      <c r="AD253" s="169"/>
      <c r="AE253" s="170"/>
      <c r="AF253" s="177">
        <f>H253+M253+N253+Q253+T253+W253+Z253+AC253</f>
        <v>21</v>
      </c>
      <c r="AG253" s="12"/>
      <c r="AH253" s="19"/>
      <c r="AI253" s="19"/>
      <c r="AJ253" s="19"/>
      <c r="AK253" s="239"/>
    </row>
    <row r="254" spans="1:37" ht="20">
      <c r="A254" s="235"/>
      <c r="B254" s="185"/>
      <c r="C254" s="78" t="s">
        <v>22</v>
      </c>
      <c r="D254" s="142"/>
      <c r="E254" s="143"/>
      <c r="F254" s="144"/>
      <c r="G254" s="82">
        <f>D254+E254+F254</f>
        <v>0</v>
      </c>
      <c r="H254" s="188"/>
      <c r="I254" s="145">
        <f>[1]Recap!MV207</f>
        <v>1</v>
      </c>
      <c r="J254" s="146">
        <f>[1]Recap!MW207</f>
        <v>1</v>
      </c>
      <c r="K254" s="121"/>
      <c r="L254" s="83">
        <f>I254+J254+K254</f>
        <v>2</v>
      </c>
      <c r="M254" s="188"/>
      <c r="N254" s="171"/>
      <c r="O254" s="172"/>
      <c r="P254" s="173"/>
      <c r="Q254" s="171"/>
      <c r="R254" s="172"/>
      <c r="S254" s="173"/>
      <c r="T254" s="171"/>
      <c r="U254" s="172"/>
      <c r="V254" s="173"/>
      <c r="W254" s="171"/>
      <c r="X254" s="172"/>
      <c r="Y254" s="173"/>
      <c r="Z254" s="171"/>
      <c r="AA254" s="172"/>
      <c r="AB254" s="173"/>
      <c r="AC254" s="171"/>
      <c r="AD254" s="172"/>
      <c r="AE254" s="173"/>
      <c r="AF254" s="178"/>
      <c r="AG254" s="12"/>
      <c r="AH254" s="19"/>
      <c r="AI254" s="19"/>
      <c r="AJ254" s="19"/>
      <c r="AK254" s="239"/>
    </row>
    <row r="255" spans="1:37" ht="20">
      <c r="A255" s="235"/>
      <c r="B255" s="185"/>
      <c r="C255" s="78" t="s">
        <v>23</v>
      </c>
      <c r="D255" s="142"/>
      <c r="E255" s="143"/>
      <c r="F255" s="144"/>
      <c r="G255" s="82">
        <f>D255+E255+F255</f>
        <v>0</v>
      </c>
      <c r="H255" s="188"/>
      <c r="I255" s="79">
        <f>[1]Recap!MX207</f>
        <v>2</v>
      </c>
      <c r="J255" s="116">
        <f>[1]Recap!MY207</f>
        <v>0</v>
      </c>
      <c r="K255" s="121"/>
      <c r="L255" s="84">
        <f>I255+J255+K255</f>
        <v>2</v>
      </c>
      <c r="M255" s="188"/>
      <c r="N255" s="171"/>
      <c r="O255" s="172"/>
      <c r="P255" s="173"/>
      <c r="Q255" s="171"/>
      <c r="R255" s="172"/>
      <c r="S255" s="173"/>
      <c r="T255" s="171"/>
      <c r="U255" s="172"/>
      <c r="V255" s="173"/>
      <c r="W255" s="171"/>
      <c r="X255" s="172"/>
      <c r="Y255" s="173"/>
      <c r="Z255" s="171"/>
      <c r="AA255" s="172"/>
      <c r="AB255" s="173"/>
      <c r="AC255" s="171"/>
      <c r="AD255" s="172"/>
      <c r="AE255" s="173"/>
      <c r="AF255" s="178"/>
      <c r="AG255" s="12"/>
      <c r="AH255" s="19"/>
      <c r="AI255" s="19"/>
      <c r="AJ255" s="19"/>
      <c r="AK255" s="239"/>
    </row>
    <row r="256" spans="1:37" ht="20">
      <c r="A256" s="235"/>
      <c r="B256" s="185"/>
      <c r="C256" s="78" t="s">
        <v>24</v>
      </c>
      <c r="D256" s="142"/>
      <c r="E256" s="143"/>
      <c r="F256" s="144"/>
      <c r="G256" s="82">
        <f>D256+E256+F256</f>
        <v>0</v>
      </c>
      <c r="H256" s="188"/>
      <c r="I256" s="79">
        <f>[1]Recap!MZ207</f>
        <v>1</v>
      </c>
      <c r="J256" s="116">
        <f>[1]Recap!NA207</f>
        <v>0</v>
      </c>
      <c r="K256" s="117">
        <f>[1]Recap!NB207</f>
        <v>1</v>
      </c>
      <c r="L256" s="86">
        <f>I256+J256+K256</f>
        <v>2</v>
      </c>
      <c r="M256" s="188"/>
      <c r="N256" s="171"/>
      <c r="O256" s="172"/>
      <c r="P256" s="173"/>
      <c r="Q256" s="171"/>
      <c r="R256" s="172"/>
      <c r="S256" s="173"/>
      <c r="T256" s="171"/>
      <c r="U256" s="172"/>
      <c r="V256" s="173"/>
      <c r="W256" s="171"/>
      <c r="X256" s="172"/>
      <c r="Y256" s="173"/>
      <c r="Z256" s="171"/>
      <c r="AA256" s="172"/>
      <c r="AB256" s="173"/>
      <c r="AC256" s="171"/>
      <c r="AD256" s="172"/>
      <c r="AE256" s="173"/>
      <c r="AF256" s="178"/>
      <c r="AG256" s="12"/>
      <c r="AH256" s="19"/>
      <c r="AI256" s="19"/>
      <c r="AJ256" s="19"/>
      <c r="AK256" s="239"/>
    </row>
    <row r="257" spans="1:37" ht="21" thickBot="1">
      <c r="A257" s="235"/>
      <c r="B257" s="185"/>
      <c r="C257" s="87" t="s">
        <v>25</v>
      </c>
      <c r="D257" s="147"/>
      <c r="E257" s="148"/>
      <c r="F257" s="149"/>
      <c r="G257" s="91">
        <f>D257+E257+F257</f>
        <v>0</v>
      </c>
      <c r="H257" s="189"/>
      <c r="I257" s="79">
        <f>[1]Recap!NC207</f>
        <v>2</v>
      </c>
      <c r="J257" s="116">
        <f>[1]Recap!ND207</f>
        <v>0</v>
      </c>
      <c r="K257" s="122"/>
      <c r="L257" s="92">
        <f>I257+J257+K257</f>
        <v>2</v>
      </c>
      <c r="M257" s="189"/>
      <c r="N257" s="174"/>
      <c r="O257" s="175"/>
      <c r="P257" s="176"/>
      <c r="Q257" s="174"/>
      <c r="R257" s="175"/>
      <c r="S257" s="176"/>
      <c r="T257" s="174"/>
      <c r="U257" s="175"/>
      <c r="V257" s="176"/>
      <c r="W257" s="174"/>
      <c r="X257" s="175"/>
      <c r="Y257" s="176"/>
      <c r="Z257" s="174"/>
      <c r="AA257" s="175"/>
      <c r="AB257" s="176"/>
      <c r="AC257" s="174"/>
      <c r="AD257" s="175"/>
      <c r="AE257" s="176"/>
      <c r="AF257" s="179"/>
      <c r="AG257" s="12"/>
      <c r="AH257" s="19"/>
      <c r="AI257" s="19"/>
      <c r="AJ257" s="19"/>
      <c r="AK257" s="239"/>
    </row>
    <row r="258" spans="1:37" ht="21" thickBot="1">
      <c r="A258" s="235"/>
      <c r="B258" s="185"/>
      <c r="C258" s="93"/>
      <c r="D258" s="123"/>
      <c r="E258" s="124"/>
      <c r="F258" s="125"/>
      <c r="G258" s="125"/>
      <c r="H258" s="97"/>
      <c r="I258" s="180" t="s">
        <v>9</v>
      </c>
      <c r="J258" s="181"/>
      <c r="K258" s="119" t="s">
        <v>26</v>
      </c>
      <c r="L258" s="126"/>
      <c r="M258" s="97"/>
      <c r="N258" s="100"/>
      <c r="O258" s="97"/>
      <c r="P258" s="101"/>
      <c r="Q258" s="100"/>
      <c r="R258" s="97"/>
      <c r="S258" s="101"/>
      <c r="T258" s="127"/>
      <c r="U258" s="128"/>
      <c r="V258" s="129"/>
      <c r="W258" s="127"/>
      <c r="X258" s="128"/>
      <c r="Y258" s="129"/>
      <c r="Z258" s="100"/>
      <c r="AA258" s="97"/>
      <c r="AB258" s="101"/>
      <c r="AC258" s="100"/>
      <c r="AD258" s="97"/>
      <c r="AE258" s="102"/>
      <c r="AF258" s="103"/>
      <c r="AG258" s="12"/>
      <c r="AH258" s="19"/>
      <c r="AI258" s="19"/>
      <c r="AJ258" s="19"/>
      <c r="AK258" s="239"/>
    </row>
    <row r="259" spans="1:37" ht="21" thickBot="1">
      <c r="A259" s="235"/>
      <c r="B259" s="185"/>
      <c r="C259" s="72" t="s">
        <v>27</v>
      </c>
      <c r="D259" s="192"/>
      <c r="E259" s="193"/>
      <c r="F259" s="150"/>
      <c r="G259" s="131"/>
      <c r="H259" s="106">
        <v>0</v>
      </c>
      <c r="I259" s="182">
        <f>[1]Recap!NG207</f>
        <v>0</v>
      </c>
      <c r="J259" s="183"/>
      <c r="K259" s="132"/>
      <c r="L259" s="131"/>
      <c r="M259" s="106">
        <f>I259+K259</f>
        <v>0</v>
      </c>
      <c r="N259" s="158">
        <f>[1]Recap!NG208</f>
        <v>0</v>
      </c>
      <c r="O259" s="159"/>
      <c r="P259" s="160"/>
      <c r="Q259" s="158">
        <f>[1]Recap!NG209</f>
        <v>0</v>
      </c>
      <c r="R259" s="159"/>
      <c r="S259" s="160"/>
      <c r="T259" s="158">
        <f>[1]Recap!NG210</f>
        <v>0</v>
      </c>
      <c r="U259" s="159"/>
      <c r="V259" s="160"/>
      <c r="W259" s="158">
        <f>[1]Recap!NG211</f>
        <v>0</v>
      </c>
      <c r="X259" s="159"/>
      <c r="Y259" s="160"/>
      <c r="Z259" s="158">
        <f>[1]Recap!NG212</f>
        <v>1</v>
      </c>
      <c r="AA259" s="159"/>
      <c r="AB259" s="160"/>
      <c r="AC259" s="158">
        <f>[1]Recap!NG213</f>
        <v>0</v>
      </c>
      <c r="AD259" s="159"/>
      <c r="AE259" s="160"/>
      <c r="AF259" s="108">
        <f>M259+N259+Q259+T259+W259+Z259+AC259</f>
        <v>1</v>
      </c>
      <c r="AG259" s="12"/>
      <c r="AH259" s="19"/>
      <c r="AI259" s="19"/>
      <c r="AJ259" s="19"/>
      <c r="AK259" s="239"/>
    </row>
    <row r="260" spans="1:37" ht="21" thickBot="1">
      <c r="A260" s="235"/>
      <c r="B260" s="186"/>
      <c r="C260" s="109" t="s">
        <v>28</v>
      </c>
      <c r="D260" s="190"/>
      <c r="E260" s="191"/>
      <c r="F260" s="151"/>
      <c r="G260" s="134"/>
      <c r="H260" s="112">
        <v>0</v>
      </c>
      <c r="I260" s="163">
        <f>[1]Recap!NF207</f>
        <v>0</v>
      </c>
      <c r="J260" s="164"/>
      <c r="K260" s="134"/>
      <c r="L260" s="134"/>
      <c r="M260" s="112">
        <f>I260</f>
        <v>0</v>
      </c>
      <c r="N260" s="165">
        <f>[1]Recap!NF208</f>
        <v>1</v>
      </c>
      <c r="O260" s="166"/>
      <c r="P260" s="167"/>
      <c r="Q260" s="165">
        <f>[1]Recap!NF209</f>
        <v>0</v>
      </c>
      <c r="R260" s="166"/>
      <c r="S260" s="167"/>
      <c r="T260" s="165">
        <f>[1]Recap!NF210</f>
        <v>0</v>
      </c>
      <c r="U260" s="166"/>
      <c r="V260" s="167"/>
      <c r="W260" s="165">
        <f>[1]Recap!NF211</f>
        <v>0</v>
      </c>
      <c r="X260" s="166"/>
      <c r="Y260" s="167"/>
      <c r="Z260" s="165">
        <f>[1]Recap!NF212</f>
        <v>0</v>
      </c>
      <c r="AA260" s="166"/>
      <c r="AB260" s="167"/>
      <c r="AC260" s="165">
        <f>[1]Recap!NF213</f>
        <v>1</v>
      </c>
      <c r="AD260" s="166"/>
      <c r="AE260" s="167"/>
      <c r="AF260" s="113">
        <f>M260+N260+Q260+T260+W260+Z260+AC260</f>
        <v>2</v>
      </c>
      <c r="AG260" s="12"/>
      <c r="AH260" s="19"/>
      <c r="AI260" s="19"/>
      <c r="AJ260" s="19"/>
      <c r="AK260" s="239"/>
    </row>
    <row r="261" spans="1:37" ht="20">
      <c r="A261" s="235"/>
      <c r="B261" s="184" t="s">
        <v>34</v>
      </c>
      <c r="C261" s="72" t="s">
        <v>21</v>
      </c>
      <c r="D261" s="136"/>
      <c r="E261" s="137"/>
      <c r="F261" s="138"/>
      <c r="G261" s="76">
        <f>D261+E261+F261</f>
        <v>0</v>
      </c>
      <c r="H261" s="187">
        <f>G261</f>
        <v>0</v>
      </c>
      <c r="I261" s="73">
        <f>[1]Recap!PK207</f>
        <v>1</v>
      </c>
      <c r="J261" s="114">
        <f>[1]Recap!PL207</f>
        <v>1</v>
      </c>
      <c r="K261" s="115">
        <f>[1]Recap!PM207</f>
        <v>0</v>
      </c>
      <c r="L261" s="77">
        <f>I261+J261+K261</f>
        <v>2</v>
      </c>
      <c r="M261" s="187">
        <f>I261+J261+K261</f>
        <v>2</v>
      </c>
      <c r="N261" s="168">
        <f>[1]Recap!PK208</f>
        <v>2</v>
      </c>
      <c r="O261" s="169"/>
      <c r="P261" s="170"/>
      <c r="Q261" s="168">
        <f>[1]Recap!PK209</f>
        <v>2</v>
      </c>
      <c r="R261" s="169"/>
      <c r="S261" s="170"/>
      <c r="T261" s="168">
        <f>[1]Recap!PK210</f>
        <v>2</v>
      </c>
      <c r="U261" s="169"/>
      <c r="V261" s="170"/>
      <c r="W261" s="168">
        <f>[1]Recap!PK211</f>
        <v>4</v>
      </c>
      <c r="X261" s="169"/>
      <c r="Y261" s="170"/>
      <c r="Z261" s="168">
        <f>[1]Recap!PK212</f>
        <v>6</v>
      </c>
      <c r="AA261" s="169"/>
      <c r="AB261" s="170"/>
      <c r="AC261" s="168">
        <f>[1]Recap!PK213</f>
        <v>3</v>
      </c>
      <c r="AD261" s="169"/>
      <c r="AE261" s="170"/>
      <c r="AF261" s="177">
        <f>H261+M261+N261+Q261+T261+W261+Z261+AC261</f>
        <v>21</v>
      </c>
      <c r="AG261" s="12"/>
      <c r="AH261" s="19"/>
      <c r="AI261" s="19"/>
      <c r="AJ261" s="19"/>
      <c r="AK261" s="239"/>
    </row>
    <row r="262" spans="1:37" ht="20">
      <c r="A262" s="235"/>
      <c r="B262" s="185"/>
      <c r="C262" s="78" t="s">
        <v>22</v>
      </c>
      <c r="D262" s="142"/>
      <c r="E262" s="143"/>
      <c r="F262" s="144"/>
      <c r="G262" s="82">
        <f>D262+E262+F262</f>
        <v>0</v>
      </c>
      <c r="H262" s="188"/>
      <c r="I262" s="79">
        <f>[1]Recap!PN207</f>
        <v>1</v>
      </c>
      <c r="J262" s="116">
        <f>[1]Recap!PO207</f>
        <v>1</v>
      </c>
      <c r="K262" s="121"/>
      <c r="L262" s="83">
        <f>I262+J262+K262</f>
        <v>2</v>
      </c>
      <c r="M262" s="188"/>
      <c r="N262" s="171"/>
      <c r="O262" s="172"/>
      <c r="P262" s="173"/>
      <c r="Q262" s="171"/>
      <c r="R262" s="172"/>
      <c r="S262" s="173"/>
      <c r="T262" s="171"/>
      <c r="U262" s="172"/>
      <c r="V262" s="173"/>
      <c r="W262" s="171"/>
      <c r="X262" s="172"/>
      <c r="Y262" s="173"/>
      <c r="Z262" s="171"/>
      <c r="AA262" s="172"/>
      <c r="AB262" s="173"/>
      <c r="AC262" s="171"/>
      <c r="AD262" s="172"/>
      <c r="AE262" s="173"/>
      <c r="AF262" s="178"/>
      <c r="AG262" s="12"/>
      <c r="AH262" s="19"/>
      <c r="AI262" s="19"/>
      <c r="AJ262" s="19"/>
      <c r="AK262" s="239"/>
    </row>
    <row r="263" spans="1:37" ht="20">
      <c r="A263" s="235"/>
      <c r="B263" s="185"/>
      <c r="C263" s="78" t="s">
        <v>23</v>
      </c>
      <c r="D263" s="142"/>
      <c r="E263" s="143"/>
      <c r="F263" s="144"/>
      <c r="G263" s="82">
        <f>D263+E263+F263</f>
        <v>0</v>
      </c>
      <c r="H263" s="188"/>
      <c r="I263" s="79">
        <f>[1]Recap!PP207</f>
        <v>2</v>
      </c>
      <c r="J263" s="116">
        <f>[1]Recap!PQ207</f>
        <v>0</v>
      </c>
      <c r="K263" s="121"/>
      <c r="L263" s="84">
        <f>I263+J263+K263</f>
        <v>2</v>
      </c>
      <c r="M263" s="188"/>
      <c r="N263" s="171"/>
      <c r="O263" s="172"/>
      <c r="P263" s="173"/>
      <c r="Q263" s="171"/>
      <c r="R263" s="172"/>
      <c r="S263" s="173"/>
      <c r="T263" s="171"/>
      <c r="U263" s="172"/>
      <c r="V263" s="173"/>
      <c r="W263" s="171"/>
      <c r="X263" s="172"/>
      <c r="Y263" s="173"/>
      <c r="Z263" s="171"/>
      <c r="AA263" s="172"/>
      <c r="AB263" s="173"/>
      <c r="AC263" s="171"/>
      <c r="AD263" s="172"/>
      <c r="AE263" s="173"/>
      <c r="AF263" s="178"/>
      <c r="AG263" s="12"/>
      <c r="AH263" s="19"/>
      <c r="AI263" s="19"/>
      <c r="AJ263" s="19"/>
      <c r="AK263" s="239"/>
    </row>
    <row r="264" spans="1:37" ht="20">
      <c r="A264" s="235"/>
      <c r="B264" s="185"/>
      <c r="C264" s="78" t="s">
        <v>24</v>
      </c>
      <c r="D264" s="142"/>
      <c r="E264" s="143"/>
      <c r="F264" s="144"/>
      <c r="G264" s="82">
        <f>D264+E264+F264</f>
        <v>0</v>
      </c>
      <c r="H264" s="188"/>
      <c r="I264" s="79">
        <f>[1]Recap!PR207</f>
        <v>1</v>
      </c>
      <c r="J264" s="116">
        <f>[1]Recap!PS207</f>
        <v>0</v>
      </c>
      <c r="K264" s="117">
        <f>[1]Recap!PT207</f>
        <v>1</v>
      </c>
      <c r="L264" s="86">
        <f>I264+J264+K264</f>
        <v>2</v>
      </c>
      <c r="M264" s="188"/>
      <c r="N264" s="171"/>
      <c r="O264" s="172"/>
      <c r="P264" s="173"/>
      <c r="Q264" s="171"/>
      <c r="R264" s="172"/>
      <c r="S264" s="173"/>
      <c r="T264" s="171"/>
      <c r="U264" s="172"/>
      <c r="V264" s="173"/>
      <c r="W264" s="171"/>
      <c r="X264" s="172"/>
      <c r="Y264" s="173"/>
      <c r="Z264" s="171"/>
      <c r="AA264" s="172"/>
      <c r="AB264" s="173"/>
      <c r="AC264" s="171"/>
      <c r="AD264" s="172"/>
      <c r="AE264" s="173"/>
      <c r="AF264" s="178"/>
      <c r="AG264" s="12"/>
      <c r="AH264" s="19"/>
      <c r="AI264" s="19"/>
      <c r="AJ264" s="19"/>
      <c r="AK264" s="239"/>
    </row>
    <row r="265" spans="1:37" ht="21" thickBot="1">
      <c r="A265" s="235"/>
      <c r="B265" s="185"/>
      <c r="C265" s="87" t="s">
        <v>25</v>
      </c>
      <c r="D265" s="147"/>
      <c r="E265" s="148"/>
      <c r="F265" s="149"/>
      <c r="G265" s="91">
        <f>D265+E265+F265</f>
        <v>0</v>
      </c>
      <c r="H265" s="189"/>
      <c r="I265" s="79">
        <f>[1]Recap!PU207</f>
        <v>2</v>
      </c>
      <c r="J265" s="116">
        <f>[1]Recap!PV207</f>
        <v>0</v>
      </c>
      <c r="K265" s="122"/>
      <c r="L265" s="92">
        <f>I265+J265+K265</f>
        <v>2</v>
      </c>
      <c r="M265" s="189"/>
      <c r="N265" s="174"/>
      <c r="O265" s="175"/>
      <c r="P265" s="176"/>
      <c r="Q265" s="174"/>
      <c r="R265" s="175"/>
      <c r="S265" s="176"/>
      <c r="T265" s="174"/>
      <c r="U265" s="175"/>
      <c r="V265" s="176"/>
      <c r="W265" s="174"/>
      <c r="X265" s="175"/>
      <c r="Y265" s="176"/>
      <c r="Z265" s="174"/>
      <c r="AA265" s="175"/>
      <c r="AB265" s="176"/>
      <c r="AC265" s="174"/>
      <c r="AD265" s="175"/>
      <c r="AE265" s="176"/>
      <c r="AF265" s="179"/>
      <c r="AG265" s="12"/>
      <c r="AH265" s="19"/>
      <c r="AI265" s="19"/>
      <c r="AJ265" s="19"/>
      <c r="AK265" s="239"/>
    </row>
    <row r="266" spans="1:37" ht="21" thickBot="1">
      <c r="A266" s="235"/>
      <c r="B266" s="185"/>
      <c r="C266" s="93"/>
      <c r="D266" s="123"/>
      <c r="E266" s="124"/>
      <c r="F266" s="125"/>
      <c r="G266" s="125"/>
      <c r="H266" s="97"/>
      <c r="I266" s="180" t="s">
        <v>9</v>
      </c>
      <c r="J266" s="181"/>
      <c r="K266" s="119" t="s">
        <v>26</v>
      </c>
      <c r="L266" s="126"/>
      <c r="M266" s="97"/>
      <c r="N266" s="100"/>
      <c r="O266" s="97"/>
      <c r="P266" s="101"/>
      <c r="Q266" s="100"/>
      <c r="R266" s="97"/>
      <c r="S266" s="101"/>
      <c r="T266" s="127"/>
      <c r="U266" s="128"/>
      <c r="V266" s="129"/>
      <c r="W266" s="127"/>
      <c r="X266" s="128"/>
      <c r="Y266" s="129"/>
      <c r="Z266" s="100"/>
      <c r="AA266" s="97"/>
      <c r="AB266" s="101"/>
      <c r="AC266" s="100"/>
      <c r="AD266" s="97"/>
      <c r="AE266" s="102"/>
      <c r="AF266" s="103"/>
      <c r="AG266" s="12"/>
      <c r="AH266" s="19"/>
      <c r="AI266" s="19"/>
      <c r="AJ266" s="19"/>
      <c r="AK266" s="239"/>
    </row>
    <row r="267" spans="1:37" ht="21" thickBot="1">
      <c r="A267" s="235"/>
      <c r="B267" s="185"/>
      <c r="C267" s="72" t="s">
        <v>27</v>
      </c>
      <c r="D267" s="161"/>
      <c r="E267" s="162"/>
      <c r="F267" s="130"/>
      <c r="G267" s="131"/>
      <c r="H267" s="106">
        <v>0</v>
      </c>
      <c r="I267" s="182">
        <f>[1]Recap!PY207</f>
        <v>0</v>
      </c>
      <c r="J267" s="183"/>
      <c r="K267" s="132"/>
      <c r="L267" s="131"/>
      <c r="M267" s="106">
        <f>I267+K267</f>
        <v>0</v>
      </c>
      <c r="N267" s="158">
        <f>[1]Recap!PY208</f>
        <v>0</v>
      </c>
      <c r="O267" s="159"/>
      <c r="P267" s="160"/>
      <c r="Q267" s="158">
        <f>[1]Recap!PY209</f>
        <v>0</v>
      </c>
      <c r="R267" s="159"/>
      <c r="S267" s="160"/>
      <c r="T267" s="158">
        <f>[1]Recap!PY210</f>
        <v>0</v>
      </c>
      <c r="U267" s="159"/>
      <c r="V267" s="160"/>
      <c r="W267" s="158">
        <f>[1]Recap!PY211</f>
        <v>0</v>
      </c>
      <c r="X267" s="159"/>
      <c r="Y267" s="160"/>
      <c r="Z267" s="158">
        <f>[1]Recap!PY212</f>
        <v>1</v>
      </c>
      <c r="AA267" s="159"/>
      <c r="AB267" s="160"/>
      <c r="AC267" s="158">
        <f>[1]Recap!PY213</f>
        <v>0</v>
      </c>
      <c r="AD267" s="159"/>
      <c r="AE267" s="160"/>
      <c r="AF267" s="108">
        <f>M267+N267+Q267+T267+W267+Z267+AC267</f>
        <v>1</v>
      </c>
      <c r="AG267" s="12"/>
      <c r="AH267" s="19"/>
      <c r="AI267" s="19"/>
      <c r="AJ267" s="19"/>
      <c r="AK267" s="239"/>
    </row>
    <row r="268" spans="1:37" ht="21" thickBot="1">
      <c r="A268" s="235"/>
      <c r="B268" s="186"/>
      <c r="C268" s="152" t="s">
        <v>28</v>
      </c>
      <c r="D268" s="161"/>
      <c r="E268" s="162"/>
      <c r="F268" s="133"/>
      <c r="G268" s="134"/>
      <c r="H268" s="112">
        <v>0</v>
      </c>
      <c r="I268" s="163">
        <f>[1]Recap!PX207</f>
        <v>0</v>
      </c>
      <c r="J268" s="164"/>
      <c r="K268" s="134"/>
      <c r="L268" s="134"/>
      <c r="M268" s="112">
        <f>I268</f>
        <v>0</v>
      </c>
      <c r="N268" s="165">
        <f>[1]Recap!PX208</f>
        <v>1</v>
      </c>
      <c r="O268" s="166"/>
      <c r="P268" s="167"/>
      <c r="Q268" s="165">
        <f>[1]Recap!PX209</f>
        <v>0</v>
      </c>
      <c r="R268" s="166"/>
      <c r="S268" s="167"/>
      <c r="T268" s="165">
        <f>[1]Recap!PX210</f>
        <v>0</v>
      </c>
      <c r="U268" s="166"/>
      <c r="V268" s="167"/>
      <c r="W268" s="165">
        <f>[1]Recap!PX211</f>
        <v>0</v>
      </c>
      <c r="X268" s="166"/>
      <c r="Y268" s="167"/>
      <c r="Z268" s="165">
        <f>[1]Recap!PX212</f>
        <v>0</v>
      </c>
      <c r="AA268" s="166"/>
      <c r="AB268" s="167"/>
      <c r="AC268" s="165">
        <f>[1]Recap!PX213</f>
        <v>1</v>
      </c>
      <c r="AD268" s="166"/>
      <c r="AE268" s="167"/>
      <c r="AF268" s="113">
        <f>M268+N268+Q268+T268+W268+Z268+AC268</f>
        <v>2</v>
      </c>
      <c r="AG268" s="12"/>
      <c r="AH268" s="19"/>
      <c r="AI268" s="19"/>
      <c r="AJ268" s="19"/>
      <c r="AK268" s="239"/>
    </row>
    <row r="269" spans="1:37" ht="15">
      <c r="A269" s="235"/>
      <c r="B269" s="19"/>
      <c r="C269" s="19"/>
      <c r="D269" s="19"/>
      <c r="E269" s="19"/>
      <c r="F269" s="19"/>
      <c r="G269" s="19"/>
      <c r="H269" s="19"/>
      <c r="I269" s="153"/>
      <c r="J269" s="153"/>
      <c r="K269" s="19"/>
      <c r="L269" s="19"/>
      <c r="M269" s="19"/>
      <c r="N269" s="19"/>
      <c r="O269" s="19"/>
      <c r="P269" s="19"/>
      <c r="Q269" s="19"/>
      <c r="R269" s="19"/>
      <c r="S269" s="19"/>
      <c r="T269" s="19"/>
      <c r="U269" s="19"/>
      <c r="V269" s="19"/>
      <c r="W269" s="19"/>
      <c r="X269" s="19"/>
      <c r="Y269" s="19"/>
      <c r="Z269" s="19"/>
      <c r="AA269" s="19"/>
      <c r="AB269" s="19"/>
      <c r="AC269" s="19"/>
      <c r="AD269" s="19"/>
      <c r="AE269" s="19"/>
      <c r="AF269" s="19"/>
      <c r="AG269" s="12"/>
      <c r="AH269" s="19"/>
      <c r="AI269" s="19"/>
      <c r="AJ269" s="19"/>
      <c r="AK269" s="239"/>
    </row>
    <row r="270" spans="1:37" ht="18">
      <c r="A270" s="235"/>
      <c r="B270" s="157" t="s">
        <v>35</v>
      </c>
      <c r="C270" s="157"/>
      <c r="D270" s="157"/>
      <c r="E270" s="157"/>
      <c r="F270" s="157"/>
      <c r="G270" s="157"/>
      <c r="H270" s="157"/>
      <c r="I270" s="157"/>
      <c r="J270" s="157"/>
      <c r="K270" s="157"/>
      <c r="L270" s="157"/>
      <c r="M270" s="157"/>
      <c r="N270" s="157"/>
      <c r="O270" s="157"/>
      <c r="P270" s="157"/>
      <c r="Q270" s="157"/>
      <c r="R270" s="157"/>
      <c r="S270" s="157"/>
      <c r="T270" s="157"/>
      <c r="U270" s="157"/>
      <c r="V270" s="157"/>
      <c r="W270" s="157"/>
      <c r="X270" s="157"/>
      <c r="Y270" s="157"/>
      <c r="Z270" s="157"/>
      <c r="AA270" s="157"/>
      <c r="AB270" s="157"/>
      <c r="AC270" s="157"/>
      <c r="AD270" s="157"/>
      <c r="AE270" s="157"/>
      <c r="AF270" s="157"/>
      <c r="AG270" s="12"/>
      <c r="AH270" s="19"/>
      <c r="AI270" s="19"/>
      <c r="AJ270" s="19"/>
      <c r="AK270" s="239"/>
    </row>
    <row r="271" spans="1:37" ht="18">
      <c r="A271" s="235"/>
      <c r="B271" s="154"/>
      <c r="C271" s="154"/>
      <c r="D271" s="154"/>
      <c r="E271" s="154"/>
      <c r="F271" s="154"/>
      <c r="G271" s="154"/>
      <c r="H271" s="154"/>
      <c r="I271" s="154"/>
      <c r="J271" s="154"/>
      <c r="K271" s="154"/>
      <c r="L271" s="154"/>
      <c r="M271" s="154"/>
      <c r="N271" s="154"/>
      <c r="O271" s="154"/>
      <c r="P271" s="154"/>
      <c r="Q271" s="154"/>
      <c r="R271" s="154"/>
      <c r="S271" s="154"/>
      <c r="T271" s="154"/>
      <c r="U271" s="154"/>
      <c r="V271" s="154"/>
      <c r="W271" s="154"/>
      <c r="X271" s="154"/>
      <c r="Y271" s="154"/>
      <c r="Z271" s="154"/>
      <c r="AA271" s="154"/>
      <c r="AB271" s="154"/>
      <c r="AC271" s="154"/>
      <c r="AD271" s="154"/>
      <c r="AE271" s="154"/>
      <c r="AF271" s="154"/>
      <c r="AG271" s="12"/>
      <c r="AH271" s="19"/>
      <c r="AI271" s="19"/>
      <c r="AJ271" s="19"/>
      <c r="AK271" s="239"/>
    </row>
    <row r="272" spans="1:37" ht="18">
      <c r="A272" s="235"/>
      <c r="B272" s="157" t="s">
        <v>36</v>
      </c>
      <c r="C272" s="157"/>
      <c r="D272" s="157"/>
      <c r="E272" s="157"/>
      <c r="F272" s="157"/>
      <c r="G272" s="157"/>
      <c r="H272" s="157"/>
      <c r="I272" s="157"/>
      <c r="J272" s="157"/>
      <c r="K272" s="157"/>
      <c r="L272" s="157"/>
      <c r="M272" s="157"/>
      <c r="N272" s="157"/>
      <c r="O272" s="157"/>
      <c r="P272" s="157"/>
      <c r="Q272" s="157"/>
      <c r="R272" s="157"/>
      <c r="S272" s="157"/>
      <c r="T272" s="157"/>
      <c r="U272" s="157"/>
      <c r="V272" s="157"/>
      <c r="W272" s="157"/>
      <c r="X272" s="157"/>
      <c r="Y272" s="157"/>
      <c r="Z272" s="157"/>
      <c r="AA272" s="157"/>
      <c r="AB272" s="157"/>
      <c r="AC272" s="157"/>
      <c r="AD272" s="157"/>
      <c r="AE272" s="157"/>
      <c r="AF272" s="157"/>
      <c r="AG272" s="12"/>
      <c r="AH272" s="19"/>
      <c r="AI272" s="19"/>
      <c r="AJ272" s="19"/>
      <c r="AK272" s="239"/>
    </row>
    <row r="273" spans="1:37" ht="15">
      <c r="A273" s="235"/>
      <c r="B273" s="19"/>
      <c r="C273" s="19"/>
      <c r="D273" s="19"/>
      <c r="E273" s="19"/>
      <c r="F273" s="19"/>
      <c r="G273" s="19"/>
      <c r="H273" s="19"/>
      <c r="I273" s="19"/>
      <c r="J273" s="19"/>
      <c r="K273" s="19"/>
      <c r="L273" s="19"/>
      <c r="M273" s="19"/>
      <c r="N273" s="19"/>
      <c r="O273" s="19"/>
      <c r="P273" s="19"/>
      <c r="Q273" s="19"/>
      <c r="R273" s="19"/>
      <c r="S273" s="19"/>
      <c r="T273" s="19"/>
      <c r="U273" s="19"/>
      <c r="V273" s="19"/>
      <c r="W273" s="19"/>
      <c r="X273" s="19"/>
      <c r="Y273" s="19"/>
      <c r="Z273" s="19"/>
      <c r="AA273" s="19"/>
      <c r="AB273" s="19"/>
      <c r="AC273" s="19"/>
      <c r="AD273" s="19"/>
      <c r="AE273" s="19"/>
      <c r="AF273" s="19"/>
      <c r="AG273" s="12"/>
      <c r="AH273" s="19"/>
      <c r="AI273" s="19"/>
      <c r="AJ273" s="19"/>
      <c r="AK273" s="239"/>
    </row>
    <row r="274" spans="1:37" ht="15">
      <c r="A274" s="235"/>
      <c r="B274" s="19"/>
      <c r="C274" s="19"/>
      <c r="D274" s="19"/>
      <c r="E274" s="19"/>
      <c r="F274" s="19"/>
      <c r="G274" s="19"/>
      <c r="H274" s="19"/>
      <c r="I274" s="19"/>
      <c r="J274" s="19"/>
      <c r="K274" s="19"/>
      <c r="L274" s="19"/>
      <c r="M274" s="19"/>
      <c r="N274" s="19"/>
      <c r="O274" s="19"/>
      <c r="P274" s="19"/>
      <c r="Q274" s="19"/>
      <c r="R274" s="19"/>
      <c r="S274" s="19"/>
      <c r="T274" s="19"/>
      <c r="U274" s="19"/>
      <c r="V274" s="19"/>
      <c r="W274" s="19"/>
      <c r="X274" s="19"/>
      <c r="Y274" s="19"/>
      <c r="Z274" s="19"/>
      <c r="AA274" s="19"/>
      <c r="AB274" s="19"/>
      <c r="AC274" s="19"/>
      <c r="AD274" s="19"/>
      <c r="AE274" s="19"/>
      <c r="AF274" s="19"/>
      <c r="AG274" s="12"/>
      <c r="AH274" s="19"/>
      <c r="AI274" s="19"/>
      <c r="AJ274" s="19"/>
      <c r="AK274" s="239"/>
    </row>
    <row r="275" spans="1:37" ht="15">
      <c r="A275" s="235"/>
      <c r="B275" s="19"/>
      <c r="C275" s="19"/>
      <c r="D275" s="19"/>
      <c r="E275" s="19"/>
      <c r="F275" s="19"/>
      <c r="G275" s="19"/>
      <c r="H275" s="19"/>
      <c r="I275" s="19"/>
      <c r="J275" s="19"/>
      <c r="K275" s="19"/>
      <c r="L275" s="19"/>
      <c r="M275" s="19"/>
      <c r="N275" s="19"/>
      <c r="O275" s="19"/>
      <c r="P275" s="19"/>
      <c r="Q275" s="19"/>
      <c r="R275" s="19"/>
      <c r="S275" s="19"/>
      <c r="T275" s="19"/>
      <c r="U275" s="19"/>
      <c r="V275" s="19"/>
      <c r="W275" s="19"/>
      <c r="X275" s="19"/>
      <c r="Y275" s="19"/>
      <c r="Z275" s="19"/>
      <c r="AA275" s="19"/>
      <c r="AB275" s="19"/>
      <c r="AC275" s="19"/>
      <c r="AD275" s="19"/>
      <c r="AE275" s="19"/>
      <c r="AF275" s="19"/>
      <c r="AG275" s="12"/>
      <c r="AH275" s="19"/>
      <c r="AI275" s="19"/>
      <c r="AJ275" s="19"/>
      <c r="AK275" s="239"/>
    </row>
    <row r="276" spans="1:37" ht="15">
      <c r="A276" s="235"/>
      <c r="B276" s="19"/>
      <c r="C276" s="19"/>
      <c r="D276" s="19"/>
      <c r="E276" s="19"/>
      <c r="F276" s="19"/>
      <c r="G276" s="19"/>
      <c r="H276" s="19"/>
      <c r="I276" s="19"/>
      <c r="J276" s="19"/>
      <c r="K276" s="19"/>
      <c r="L276" s="19"/>
      <c r="M276" s="19"/>
      <c r="N276" s="19"/>
      <c r="O276" s="19"/>
      <c r="P276" s="19"/>
      <c r="Q276" s="19"/>
      <c r="R276" s="19"/>
      <c r="S276" s="19"/>
      <c r="T276" s="19"/>
      <c r="U276" s="19"/>
      <c r="V276" s="19"/>
      <c r="W276" s="19"/>
      <c r="X276" s="19"/>
      <c r="Y276" s="19"/>
      <c r="Z276" s="19"/>
      <c r="AA276" s="19"/>
      <c r="AB276" s="19"/>
      <c r="AC276" s="19"/>
      <c r="AD276" s="19"/>
      <c r="AE276" s="19"/>
      <c r="AF276" s="19"/>
      <c r="AG276" s="12"/>
      <c r="AH276" s="19"/>
      <c r="AI276" s="19"/>
      <c r="AJ276" s="19"/>
      <c r="AK276" s="239"/>
    </row>
    <row r="277" spans="1:37" ht="15">
      <c r="A277" s="235"/>
      <c r="AG277" s="12"/>
      <c r="AK277" s="239"/>
    </row>
    <row r="278" spans="1:37" ht="15">
      <c r="A278" s="235"/>
      <c r="AG278" s="12"/>
      <c r="AK278" s="239"/>
    </row>
    <row r="279" spans="1:37" ht="15">
      <c r="A279" s="235"/>
      <c r="AG279" s="12"/>
      <c r="AK279" s="239"/>
    </row>
    <row r="280" spans="1:37" ht="15">
      <c r="A280" s="235"/>
      <c r="AG280" s="12"/>
      <c r="AK280" s="239"/>
    </row>
    <row r="281" spans="1:37" ht="15">
      <c r="A281" s="235"/>
      <c r="AG281" s="12"/>
      <c r="AK281" s="239"/>
    </row>
    <row r="282" spans="1:37" ht="15">
      <c r="A282" s="235"/>
      <c r="AG282" s="12"/>
      <c r="AK282" s="239"/>
    </row>
    <row r="283" spans="1:37" ht="15">
      <c r="A283" s="235"/>
      <c r="AG283" s="12"/>
      <c r="AK283" s="239"/>
    </row>
    <row r="284" spans="1:37" ht="15">
      <c r="A284" s="235"/>
      <c r="AG284" s="12"/>
      <c r="AK284" s="239"/>
    </row>
    <row r="285" spans="1:37" ht="15">
      <c r="A285" s="235"/>
      <c r="AG285" s="12"/>
      <c r="AK285" s="239"/>
    </row>
    <row r="286" spans="1:37" ht="15">
      <c r="A286" s="235"/>
      <c r="AG286" s="12"/>
      <c r="AK286" s="239"/>
    </row>
    <row r="287" spans="1:37" ht="15">
      <c r="A287" s="235"/>
      <c r="AG287" s="12"/>
      <c r="AK287" s="239"/>
    </row>
    <row r="288" spans="1:37" ht="15">
      <c r="A288" s="235"/>
      <c r="AG288" s="12"/>
      <c r="AK288" s="239"/>
    </row>
    <row r="289" spans="1:37" ht="15">
      <c r="A289" s="235"/>
      <c r="AG289" s="12"/>
      <c r="AK289" s="239"/>
    </row>
    <row r="290" spans="1:37" ht="15">
      <c r="A290" s="235"/>
      <c r="AG290" s="12"/>
      <c r="AK290" s="239"/>
    </row>
    <row r="291" spans="1:37" ht="15">
      <c r="A291" s="235"/>
      <c r="AG291" s="12"/>
      <c r="AK291" s="239"/>
    </row>
    <row r="292" spans="1:37" ht="15">
      <c r="A292" s="235"/>
      <c r="AG292" s="12"/>
      <c r="AK292" s="239"/>
    </row>
    <row r="293" spans="1:37" ht="15">
      <c r="A293" s="235"/>
      <c r="AG293" s="12"/>
      <c r="AK293" s="239"/>
    </row>
    <row r="294" spans="1:37" ht="15">
      <c r="A294" s="235"/>
      <c r="AG294" s="12"/>
      <c r="AK294" s="239"/>
    </row>
    <row r="295" spans="1:37" ht="15">
      <c r="A295" s="235"/>
      <c r="AG295" s="12"/>
      <c r="AK295" s="239"/>
    </row>
    <row r="296" spans="1:37" ht="15">
      <c r="A296" s="235"/>
      <c r="AG296" s="12"/>
      <c r="AK296" s="239"/>
    </row>
    <row r="297" spans="1:37" ht="15">
      <c r="A297" s="235"/>
      <c r="AG297" s="12"/>
      <c r="AK297" s="239"/>
    </row>
    <row r="298" spans="1:37" ht="15">
      <c r="A298" s="235"/>
      <c r="AG298" s="12"/>
      <c r="AK298" s="239"/>
    </row>
    <row r="299" spans="1:37" ht="15">
      <c r="A299" s="235"/>
      <c r="AG299" s="12"/>
      <c r="AK299" s="239"/>
    </row>
    <row r="300" spans="1:37" ht="15">
      <c r="A300" s="235"/>
      <c r="AG300" s="12"/>
      <c r="AK300" s="239"/>
    </row>
    <row r="301" spans="1:37" ht="15">
      <c r="A301" s="235"/>
      <c r="AG301" s="12"/>
      <c r="AK301" s="239"/>
    </row>
    <row r="302" spans="1:37" ht="15">
      <c r="A302" s="235"/>
      <c r="AG302" s="12"/>
      <c r="AK302" s="239"/>
    </row>
    <row r="303" spans="1:37" ht="15">
      <c r="A303" s="235"/>
      <c r="AG303" s="12"/>
      <c r="AK303" s="239"/>
    </row>
    <row r="304" spans="1:37" ht="15">
      <c r="A304" s="235"/>
      <c r="AG304" s="12"/>
      <c r="AK304" s="239"/>
    </row>
    <row r="305" spans="1:37" ht="15">
      <c r="A305" s="235"/>
      <c r="AG305" s="12"/>
      <c r="AK305" s="239"/>
    </row>
    <row r="306" spans="1:37" ht="15">
      <c r="A306" s="235"/>
      <c r="AG306" s="12"/>
      <c r="AK306" s="239"/>
    </row>
    <row r="307" spans="1:37" ht="15">
      <c r="A307" s="235"/>
      <c r="AG307" s="12"/>
      <c r="AK307" s="239"/>
    </row>
    <row r="308" spans="1:37" ht="15">
      <c r="A308" s="235"/>
      <c r="AG308" s="12"/>
      <c r="AK308" s="239"/>
    </row>
    <row r="309" spans="1:37" ht="15">
      <c r="A309" s="235"/>
      <c r="AG309" s="12"/>
      <c r="AK309" s="239"/>
    </row>
    <row r="310" spans="1:37" ht="15">
      <c r="A310" s="235"/>
      <c r="AG310" s="12"/>
      <c r="AK310" s="239"/>
    </row>
    <row r="311" spans="1:37" ht="15">
      <c r="A311" s="235"/>
      <c r="AG311" s="12"/>
      <c r="AK311" s="239"/>
    </row>
    <row r="312" spans="1:37" ht="15">
      <c r="A312" s="235"/>
      <c r="AG312" s="12"/>
      <c r="AK312" s="239"/>
    </row>
    <row r="313" spans="1:37" ht="15">
      <c r="A313" s="235"/>
      <c r="AG313" s="12"/>
      <c r="AK313" s="239"/>
    </row>
    <row r="314" spans="1:37" ht="15">
      <c r="A314" s="235"/>
      <c r="AG314" s="12"/>
      <c r="AK314" s="239"/>
    </row>
    <row r="315" spans="1:37" ht="15">
      <c r="A315" s="235"/>
      <c r="AG315" s="12"/>
      <c r="AK315" s="239"/>
    </row>
    <row r="316" spans="1:37" ht="15">
      <c r="A316" s="235"/>
      <c r="AG316" s="12"/>
      <c r="AK316" s="239"/>
    </row>
    <row r="317" spans="1:37" ht="15">
      <c r="A317" s="235"/>
      <c r="AG317" s="12"/>
      <c r="AK317" s="239"/>
    </row>
    <row r="318" spans="1:37" ht="15">
      <c r="A318" s="235"/>
      <c r="AG318" s="12"/>
      <c r="AK318" s="239"/>
    </row>
    <row r="319" spans="1:37" ht="15">
      <c r="A319" s="235"/>
      <c r="AG319" s="12"/>
      <c r="AK319" s="239"/>
    </row>
    <row r="320" spans="1:37" ht="15">
      <c r="A320" s="235"/>
      <c r="AG320" s="12"/>
      <c r="AK320" s="239"/>
    </row>
    <row r="321" spans="1:37" ht="15">
      <c r="A321" s="235"/>
      <c r="AG321" s="12"/>
      <c r="AK321" s="239"/>
    </row>
    <row r="322" spans="1:37" ht="15">
      <c r="A322" s="235"/>
      <c r="AG322" s="12"/>
      <c r="AK322" s="239"/>
    </row>
    <row r="323" spans="1:37" ht="15">
      <c r="A323" s="235"/>
      <c r="AG323" s="12"/>
      <c r="AK323" s="239"/>
    </row>
    <row r="324" spans="1:37" ht="15">
      <c r="A324" s="235"/>
      <c r="AG324" s="12"/>
      <c r="AK324" s="239"/>
    </row>
    <row r="325" spans="1:37" ht="15">
      <c r="A325" s="235"/>
      <c r="AG325" s="12"/>
      <c r="AK325" s="239"/>
    </row>
    <row r="326" spans="1:37" ht="15">
      <c r="A326" s="235"/>
      <c r="AG326" s="12"/>
      <c r="AK326" s="239"/>
    </row>
    <row r="327" spans="1:37" ht="15">
      <c r="A327" s="235"/>
      <c r="AG327" s="12"/>
      <c r="AK327" s="239"/>
    </row>
    <row r="328" spans="1:37" ht="15">
      <c r="A328" s="235"/>
      <c r="AG328" s="12"/>
      <c r="AK328" s="239"/>
    </row>
    <row r="329" spans="1:37" ht="15">
      <c r="A329" s="235"/>
      <c r="AG329" s="12"/>
      <c r="AK329" s="239"/>
    </row>
    <row r="330" spans="1:37" ht="15">
      <c r="A330" s="235"/>
      <c r="AG330" s="12"/>
      <c r="AK330" s="239"/>
    </row>
    <row r="331" spans="1:37" ht="15">
      <c r="A331" s="235"/>
      <c r="AG331" s="12"/>
      <c r="AK331" s="239"/>
    </row>
    <row r="332" spans="1:37" ht="15">
      <c r="A332" s="235"/>
      <c r="AG332" s="12"/>
      <c r="AK332" s="239"/>
    </row>
    <row r="333" spans="1:37" ht="15">
      <c r="A333" s="235"/>
      <c r="AG333" s="12"/>
      <c r="AK333" s="239"/>
    </row>
    <row r="334" spans="1:37" ht="15">
      <c r="A334" s="235"/>
      <c r="AG334" s="12"/>
      <c r="AK334" s="239"/>
    </row>
    <row r="335" spans="1:37" ht="15">
      <c r="A335" s="235"/>
      <c r="AG335" s="12"/>
      <c r="AK335" s="239"/>
    </row>
    <row r="336" spans="1:37" ht="15">
      <c r="A336" s="235"/>
      <c r="AG336" s="12"/>
      <c r="AK336" s="239"/>
    </row>
    <row r="337" spans="1:37" ht="15">
      <c r="A337" s="235"/>
      <c r="AG337" s="12"/>
      <c r="AK337" s="239"/>
    </row>
    <row r="338" spans="1:37" ht="15">
      <c r="A338" s="235"/>
      <c r="AG338" s="12"/>
      <c r="AK338" s="239"/>
    </row>
    <row r="339" spans="1:37" ht="15">
      <c r="A339" s="235"/>
      <c r="AG339" s="12"/>
      <c r="AK339" s="239"/>
    </row>
    <row r="340" spans="1:37" ht="15">
      <c r="A340" s="235"/>
      <c r="AG340" s="12"/>
      <c r="AK340" s="239"/>
    </row>
    <row r="341" spans="1:37" ht="15">
      <c r="A341" s="235"/>
      <c r="AG341" s="12"/>
      <c r="AK341" s="239"/>
    </row>
    <row r="342" spans="1:37" ht="15">
      <c r="A342" s="235"/>
      <c r="AG342" s="12"/>
      <c r="AK342" s="239"/>
    </row>
    <row r="343" spans="1:37" ht="15">
      <c r="A343" s="235"/>
      <c r="AG343" s="12"/>
      <c r="AK343" s="239"/>
    </row>
    <row r="344" spans="1:37" ht="15">
      <c r="A344" s="235"/>
      <c r="AG344" s="12"/>
      <c r="AK344" s="239"/>
    </row>
    <row r="345" spans="1:37" ht="15">
      <c r="A345" s="235"/>
      <c r="AG345" s="12"/>
      <c r="AK345" s="239"/>
    </row>
    <row r="346" spans="1:37" ht="15">
      <c r="A346" s="235"/>
      <c r="AG346" s="12"/>
      <c r="AK346" s="239"/>
    </row>
    <row r="347" spans="1:37" ht="15">
      <c r="A347" s="235"/>
      <c r="AG347" s="12"/>
      <c r="AK347" s="239"/>
    </row>
    <row r="348" spans="1:37" ht="15">
      <c r="A348" s="235"/>
      <c r="AG348" s="12"/>
      <c r="AK348" s="239"/>
    </row>
    <row r="349" spans="1:37" ht="15">
      <c r="A349" s="235"/>
      <c r="AG349" s="12"/>
      <c r="AK349" s="239"/>
    </row>
    <row r="350" spans="1:37" ht="15">
      <c r="A350" s="235"/>
      <c r="AG350" s="12"/>
      <c r="AK350" s="239"/>
    </row>
    <row r="351" spans="1:37" ht="15">
      <c r="A351" s="235"/>
      <c r="AG351" s="12"/>
      <c r="AK351" s="239"/>
    </row>
    <row r="352" spans="1:37" ht="15">
      <c r="A352" s="235"/>
      <c r="AG352" s="12"/>
      <c r="AK352" s="239"/>
    </row>
    <row r="353" spans="1:37" ht="15">
      <c r="A353" s="235"/>
      <c r="AG353" s="12"/>
      <c r="AK353" s="239"/>
    </row>
    <row r="354" spans="1:37" ht="15">
      <c r="A354" s="235"/>
      <c r="AG354" s="12"/>
      <c r="AK354" s="239"/>
    </row>
    <row r="355" spans="1:37" ht="15">
      <c r="A355" s="235"/>
      <c r="AG355" s="12"/>
      <c r="AK355" s="239"/>
    </row>
    <row r="356" spans="1:37" ht="15">
      <c r="A356" s="235"/>
      <c r="AG356" s="12"/>
      <c r="AK356" s="239"/>
    </row>
    <row r="357" spans="1:37" ht="15">
      <c r="A357" s="235"/>
      <c r="AG357" s="12"/>
      <c r="AK357" s="239"/>
    </row>
    <row r="358" spans="1:37" ht="15">
      <c r="A358" s="235"/>
      <c r="AG358" s="12"/>
      <c r="AK358" s="239"/>
    </row>
    <row r="359" spans="1:37" ht="15">
      <c r="A359" s="235"/>
      <c r="AG359" s="12"/>
      <c r="AK359" s="239"/>
    </row>
    <row r="360" spans="1:37" ht="15">
      <c r="A360" s="235"/>
      <c r="AG360" s="12"/>
      <c r="AK360" s="239"/>
    </row>
    <row r="361" spans="1:37" ht="15">
      <c r="A361" s="235"/>
      <c r="AG361" s="12"/>
      <c r="AK361" s="239"/>
    </row>
    <row r="362" spans="1:37" ht="15">
      <c r="A362" s="235"/>
      <c r="AG362" s="12"/>
      <c r="AK362" s="239"/>
    </row>
    <row r="363" spans="1:37" ht="15">
      <c r="A363" s="235"/>
      <c r="AG363" s="12"/>
      <c r="AK363" s="239"/>
    </row>
    <row r="364" spans="1:37" ht="15">
      <c r="A364" s="235"/>
      <c r="AG364" s="12"/>
      <c r="AK364" s="239"/>
    </row>
    <row r="365" spans="1:37" ht="15">
      <c r="A365" s="235"/>
      <c r="AG365" s="12"/>
      <c r="AK365" s="239"/>
    </row>
    <row r="366" spans="1:37" ht="15">
      <c r="A366" s="235"/>
      <c r="AG366" s="12"/>
      <c r="AK366" s="239"/>
    </row>
    <row r="367" spans="1:37" ht="15">
      <c r="A367" s="235"/>
      <c r="AG367" s="12"/>
      <c r="AK367" s="239"/>
    </row>
    <row r="368" spans="1:37" ht="15">
      <c r="A368" s="235"/>
      <c r="AG368" s="12"/>
      <c r="AK368" s="239"/>
    </row>
    <row r="369" spans="1:37" ht="15">
      <c r="A369" s="235"/>
      <c r="AG369" s="12"/>
      <c r="AK369" s="239"/>
    </row>
    <row r="370" spans="1:37" ht="15">
      <c r="A370" s="235"/>
      <c r="AG370" s="12"/>
      <c r="AK370" s="239"/>
    </row>
    <row r="371" spans="1:37" ht="15">
      <c r="A371" s="235"/>
      <c r="AG371" s="12"/>
      <c r="AK371" s="239"/>
    </row>
    <row r="372" spans="1:37" ht="15">
      <c r="A372" s="235"/>
      <c r="AG372" s="12"/>
      <c r="AK372" s="239"/>
    </row>
    <row r="373" spans="1:37" ht="15">
      <c r="A373" s="235"/>
      <c r="AG373" s="12"/>
      <c r="AK373" s="239"/>
    </row>
    <row r="374" spans="1:37" ht="15">
      <c r="A374" s="235"/>
      <c r="AG374" s="12"/>
      <c r="AK374" s="239"/>
    </row>
    <row r="375" spans="1:37" ht="15">
      <c r="A375" s="235"/>
      <c r="AG375" s="12"/>
      <c r="AK375" s="239"/>
    </row>
    <row r="376" spans="1:37" ht="15">
      <c r="A376" s="235"/>
      <c r="AG376" s="12"/>
      <c r="AK376" s="239"/>
    </row>
    <row r="377" spans="1:37" ht="15">
      <c r="A377" s="235"/>
      <c r="AG377" s="12"/>
      <c r="AK377" s="239"/>
    </row>
    <row r="378" spans="1:37" ht="15">
      <c r="A378" s="235"/>
      <c r="AG378" s="12"/>
      <c r="AK378" s="239"/>
    </row>
    <row r="379" spans="1:37" ht="15">
      <c r="A379" s="235"/>
      <c r="AG379" s="12"/>
      <c r="AK379" s="239"/>
    </row>
    <row r="380" spans="1:37" ht="15">
      <c r="A380" s="235"/>
      <c r="AG380" s="12"/>
      <c r="AK380" s="239"/>
    </row>
    <row r="381" spans="1:37" ht="15">
      <c r="A381" s="235"/>
      <c r="AG381" s="12"/>
      <c r="AK381" s="239"/>
    </row>
    <row r="382" spans="1:37" ht="15">
      <c r="A382" s="235"/>
      <c r="AG382" s="12"/>
      <c r="AK382" s="239"/>
    </row>
    <row r="383" spans="1:37" ht="15">
      <c r="A383" s="235"/>
      <c r="AG383" s="12"/>
      <c r="AK383" s="239"/>
    </row>
    <row r="384" spans="1:37" ht="15">
      <c r="A384" s="235"/>
      <c r="AG384" s="12"/>
      <c r="AK384" s="239"/>
    </row>
    <row r="385" spans="1:37" ht="15">
      <c r="A385" s="235"/>
      <c r="AG385" s="12"/>
      <c r="AK385" s="239"/>
    </row>
    <row r="386" spans="1:37" ht="15">
      <c r="A386" s="235"/>
      <c r="AG386" s="12"/>
      <c r="AK386" s="239"/>
    </row>
    <row r="387" spans="1:37" ht="15">
      <c r="A387" s="235"/>
      <c r="AG387" s="12"/>
      <c r="AK387" s="239"/>
    </row>
    <row r="388" spans="1:37" ht="15">
      <c r="A388" s="235"/>
      <c r="AG388" s="12"/>
      <c r="AK388" s="239"/>
    </row>
    <row r="389" spans="1:37" ht="15">
      <c r="A389" s="235"/>
      <c r="AG389" s="12"/>
      <c r="AK389" s="239"/>
    </row>
    <row r="390" spans="1:37" ht="15">
      <c r="A390" s="235"/>
      <c r="AG390" s="12"/>
      <c r="AK390" s="239"/>
    </row>
    <row r="391" spans="1:37" ht="15">
      <c r="A391" s="235"/>
      <c r="AG391" s="12"/>
      <c r="AK391" s="239"/>
    </row>
    <row r="392" spans="1:37" ht="15">
      <c r="A392" s="235"/>
      <c r="AG392" s="12"/>
      <c r="AK392" s="239"/>
    </row>
    <row r="393" spans="1:37" ht="15">
      <c r="A393" s="235"/>
      <c r="AG393" s="12"/>
      <c r="AK393" s="239"/>
    </row>
    <row r="394" spans="1:37" ht="15">
      <c r="A394" s="235"/>
      <c r="AG394" s="12"/>
      <c r="AK394" s="239"/>
    </row>
    <row r="395" spans="1:37" ht="15">
      <c r="A395" s="235"/>
      <c r="AG395" s="12"/>
      <c r="AK395" s="239"/>
    </row>
    <row r="396" spans="1:37" ht="15">
      <c r="A396" s="235"/>
      <c r="AG396" s="12"/>
      <c r="AK396" s="239"/>
    </row>
    <row r="397" spans="1:37" ht="15">
      <c r="A397" s="235"/>
      <c r="AG397" s="12"/>
      <c r="AK397" s="239"/>
    </row>
    <row r="398" spans="1:37" ht="15">
      <c r="A398" s="235"/>
      <c r="AG398" s="12"/>
      <c r="AK398" s="239"/>
    </row>
    <row r="399" spans="1:37" ht="15">
      <c r="A399" s="235"/>
      <c r="AG399" s="12"/>
      <c r="AK399" s="239"/>
    </row>
    <row r="400" spans="1:37" ht="16" thickBot="1">
      <c r="A400" s="235"/>
      <c r="AG400" s="12"/>
      <c r="AK400" s="240"/>
    </row>
    <row r="401" ht="15" thickTop="1"/>
    <row r="402" ht="48.75" customHeight="1"/>
  </sheetData>
  <mergeCells count="432">
    <mergeCell ref="B6:D6"/>
    <mergeCell ref="E6:H6"/>
    <mergeCell ref="I6:Q6"/>
    <mergeCell ref="R6:T6"/>
    <mergeCell ref="F8:K9"/>
    <mergeCell ref="L8:L9"/>
    <mergeCell ref="M9:Y9"/>
    <mergeCell ref="A1:A200"/>
    <mergeCell ref="AD1:AF1"/>
    <mergeCell ref="E2:W2"/>
    <mergeCell ref="AD2:AF2"/>
    <mergeCell ref="X3:Z5"/>
    <mergeCell ref="AD3:AF3"/>
    <mergeCell ref="F4:R5"/>
    <mergeCell ref="AD4:AF4"/>
    <mergeCell ref="AD5:AF5"/>
    <mergeCell ref="Z11:AB11"/>
    <mergeCell ref="AC11:AE11"/>
    <mergeCell ref="B13:B20"/>
    <mergeCell ref="H13:H17"/>
    <mergeCell ref="M13:M17"/>
    <mergeCell ref="N13:P17"/>
    <mergeCell ref="Q13:S17"/>
    <mergeCell ref="T13:V17"/>
    <mergeCell ref="W13:Y17"/>
    <mergeCell ref="Z13:AB17"/>
    <mergeCell ref="D11:F11"/>
    <mergeCell ref="I11:K11"/>
    <mergeCell ref="N11:P11"/>
    <mergeCell ref="Q11:S11"/>
    <mergeCell ref="T11:V11"/>
    <mergeCell ref="W11:Y11"/>
    <mergeCell ref="AC13:AE17"/>
    <mergeCell ref="AF13:AF17"/>
    <mergeCell ref="I18:J18"/>
    <mergeCell ref="D19:E19"/>
    <mergeCell ref="I19:J19"/>
    <mergeCell ref="N19:P19"/>
    <mergeCell ref="Q19:S19"/>
    <mergeCell ref="T19:V19"/>
    <mergeCell ref="W19:Y19"/>
    <mergeCell ref="Z19:AB19"/>
    <mergeCell ref="AC19:AE19"/>
    <mergeCell ref="D20:E20"/>
    <mergeCell ref="I20:J20"/>
    <mergeCell ref="N20:P20"/>
    <mergeCell ref="Q20:S20"/>
    <mergeCell ref="T20:V20"/>
    <mergeCell ref="W20:Y20"/>
    <mergeCell ref="Z20:AB20"/>
    <mergeCell ref="AC20:AE20"/>
    <mergeCell ref="W21:Y25"/>
    <mergeCell ref="Z21:AB25"/>
    <mergeCell ref="AC21:AE25"/>
    <mergeCell ref="AF21:AF25"/>
    <mergeCell ref="I26:J26"/>
    <mergeCell ref="D27:E27"/>
    <mergeCell ref="I27:J27"/>
    <mergeCell ref="N27:P27"/>
    <mergeCell ref="Q27:S27"/>
    <mergeCell ref="T27:V27"/>
    <mergeCell ref="H21:H25"/>
    <mergeCell ref="M21:M25"/>
    <mergeCell ref="N21:P25"/>
    <mergeCell ref="Q21:S25"/>
    <mergeCell ref="T21:V25"/>
    <mergeCell ref="W27:Y27"/>
    <mergeCell ref="Z27:AB27"/>
    <mergeCell ref="AC27:AE27"/>
    <mergeCell ref="D28:E28"/>
    <mergeCell ref="I28:J28"/>
    <mergeCell ref="N28:P28"/>
    <mergeCell ref="Q28:S28"/>
    <mergeCell ref="T28:V28"/>
    <mergeCell ref="W28:Y28"/>
    <mergeCell ref="Z28:AB28"/>
    <mergeCell ref="AC28:AE28"/>
    <mergeCell ref="B29:B36"/>
    <mergeCell ref="H29:H33"/>
    <mergeCell ref="M29:M33"/>
    <mergeCell ref="N29:P33"/>
    <mergeCell ref="Q29:S33"/>
    <mergeCell ref="T29:V33"/>
    <mergeCell ref="W29:Y33"/>
    <mergeCell ref="Z29:AB33"/>
    <mergeCell ref="AC29:AE33"/>
    <mergeCell ref="B21:B28"/>
    <mergeCell ref="AF29:AF33"/>
    <mergeCell ref="I34:J34"/>
    <mergeCell ref="D35:E35"/>
    <mergeCell ref="I35:J35"/>
    <mergeCell ref="N35:P35"/>
    <mergeCell ref="Q35:S35"/>
    <mergeCell ref="T35:V35"/>
    <mergeCell ref="W35:Y35"/>
    <mergeCell ref="Z35:AB35"/>
    <mergeCell ref="AC35:AE35"/>
    <mergeCell ref="Z36:AB36"/>
    <mergeCell ref="AC36:AE36"/>
    <mergeCell ref="B37:B44"/>
    <mergeCell ref="H37:H41"/>
    <mergeCell ref="M37:M41"/>
    <mergeCell ref="N37:P41"/>
    <mergeCell ref="Q37:S41"/>
    <mergeCell ref="T37:V41"/>
    <mergeCell ref="W37:Y41"/>
    <mergeCell ref="Z37:AB41"/>
    <mergeCell ref="D36:E36"/>
    <mergeCell ref="I36:J36"/>
    <mergeCell ref="N36:P36"/>
    <mergeCell ref="Q36:S36"/>
    <mergeCell ref="T36:V36"/>
    <mergeCell ref="W36:Y36"/>
    <mergeCell ref="AC37:AE41"/>
    <mergeCell ref="AF37:AF41"/>
    <mergeCell ref="I42:J42"/>
    <mergeCell ref="D43:E43"/>
    <mergeCell ref="I43:J43"/>
    <mergeCell ref="N43:P43"/>
    <mergeCell ref="Q43:S43"/>
    <mergeCell ref="T43:V43"/>
    <mergeCell ref="W43:Y43"/>
    <mergeCell ref="Z43:AB43"/>
    <mergeCell ref="AC43:AE43"/>
    <mergeCell ref="D44:E44"/>
    <mergeCell ref="I44:J44"/>
    <mergeCell ref="N44:P44"/>
    <mergeCell ref="Q44:S44"/>
    <mergeCell ref="T44:V44"/>
    <mergeCell ref="W44:Y44"/>
    <mergeCell ref="Z44:AB44"/>
    <mergeCell ref="AC44:AE44"/>
    <mergeCell ref="W45:Y49"/>
    <mergeCell ref="Z45:AB49"/>
    <mergeCell ref="AC45:AE49"/>
    <mergeCell ref="AF45:AF49"/>
    <mergeCell ref="I50:J50"/>
    <mergeCell ref="D51:E51"/>
    <mergeCell ref="I51:J51"/>
    <mergeCell ref="N51:P51"/>
    <mergeCell ref="Q51:S51"/>
    <mergeCell ref="T51:V51"/>
    <mergeCell ref="H45:H49"/>
    <mergeCell ref="M45:M49"/>
    <mergeCell ref="N45:P49"/>
    <mergeCell ref="Q45:S49"/>
    <mergeCell ref="T45:V49"/>
    <mergeCell ref="W51:Y51"/>
    <mergeCell ref="Z51:AB51"/>
    <mergeCell ref="AC51:AE51"/>
    <mergeCell ref="D52:E52"/>
    <mergeCell ref="I52:J52"/>
    <mergeCell ref="N52:P52"/>
    <mergeCell ref="Q52:S52"/>
    <mergeCell ref="T52:V52"/>
    <mergeCell ref="W52:Y52"/>
    <mergeCell ref="Z52:AB52"/>
    <mergeCell ref="AC52:AE52"/>
    <mergeCell ref="B53:B60"/>
    <mergeCell ref="H53:H57"/>
    <mergeCell ref="M53:M57"/>
    <mergeCell ref="N53:P57"/>
    <mergeCell ref="Q53:S57"/>
    <mergeCell ref="T53:V57"/>
    <mergeCell ref="W53:Y57"/>
    <mergeCell ref="Z53:AB57"/>
    <mergeCell ref="AC53:AE57"/>
    <mergeCell ref="B45:B52"/>
    <mergeCell ref="AF53:AF57"/>
    <mergeCell ref="I58:J58"/>
    <mergeCell ref="D59:E59"/>
    <mergeCell ref="I59:J59"/>
    <mergeCell ref="N59:P59"/>
    <mergeCell ref="Q59:S59"/>
    <mergeCell ref="T59:V59"/>
    <mergeCell ref="W59:Y59"/>
    <mergeCell ref="Z59:AB59"/>
    <mergeCell ref="AC59:AE59"/>
    <mergeCell ref="Z60:AB60"/>
    <mergeCell ref="AC60:AE60"/>
    <mergeCell ref="B61:B68"/>
    <mergeCell ref="H61:H65"/>
    <mergeCell ref="M61:M65"/>
    <mergeCell ref="N61:P65"/>
    <mergeCell ref="Q61:S65"/>
    <mergeCell ref="T61:V65"/>
    <mergeCell ref="W61:Y65"/>
    <mergeCell ref="Z61:AB65"/>
    <mergeCell ref="D60:E60"/>
    <mergeCell ref="I60:J60"/>
    <mergeCell ref="N60:P60"/>
    <mergeCell ref="Q60:S60"/>
    <mergeCell ref="T60:V60"/>
    <mergeCell ref="W60:Y60"/>
    <mergeCell ref="AC61:AE65"/>
    <mergeCell ref="AF61:AF65"/>
    <mergeCell ref="I66:J66"/>
    <mergeCell ref="D67:E67"/>
    <mergeCell ref="I67:J67"/>
    <mergeCell ref="N67:P67"/>
    <mergeCell ref="Q67:S67"/>
    <mergeCell ref="T67:V67"/>
    <mergeCell ref="W67:Y67"/>
    <mergeCell ref="Z67:AB67"/>
    <mergeCell ref="AK201:AK400"/>
    <mergeCell ref="E202:W202"/>
    <mergeCell ref="AD202:AF202"/>
    <mergeCell ref="X203:Z205"/>
    <mergeCell ref="AD203:AF203"/>
    <mergeCell ref="F204:R205"/>
    <mergeCell ref="AC67:AE67"/>
    <mergeCell ref="D68:E68"/>
    <mergeCell ref="I68:J68"/>
    <mergeCell ref="N68:P68"/>
    <mergeCell ref="Q68:S68"/>
    <mergeCell ref="T68:V68"/>
    <mergeCell ref="W68:Y68"/>
    <mergeCell ref="Z68:AB68"/>
    <mergeCell ref="AC68:AE68"/>
    <mergeCell ref="AK1:AK200"/>
    <mergeCell ref="AD204:AF204"/>
    <mergeCell ref="AD205:AF205"/>
    <mergeCell ref="B206:D206"/>
    <mergeCell ref="E206:H206"/>
    <mergeCell ref="I206:Q206"/>
    <mergeCell ref="R206:T206"/>
    <mergeCell ref="B70:AF70"/>
    <mergeCell ref="B72:AF72"/>
    <mergeCell ref="A201:A400"/>
    <mergeCell ref="AD201:AF201"/>
    <mergeCell ref="F208:K209"/>
    <mergeCell ref="L208:L209"/>
    <mergeCell ref="M209:Y209"/>
    <mergeCell ref="D211:F211"/>
    <mergeCell ref="I211:K211"/>
    <mergeCell ref="N211:P211"/>
    <mergeCell ref="Q211:S211"/>
    <mergeCell ref="T211:V211"/>
    <mergeCell ref="W211:Y211"/>
    <mergeCell ref="Z211:AB211"/>
    <mergeCell ref="AC211:AE211"/>
    <mergeCell ref="B213:B220"/>
    <mergeCell ref="H213:H217"/>
    <mergeCell ref="M213:M217"/>
    <mergeCell ref="N213:P217"/>
    <mergeCell ref="Q213:S217"/>
    <mergeCell ref="T213:V217"/>
    <mergeCell ref="W213:Y217"/>
    <mergeCell ref="Z213:AB217"/>
    <mergeCell ref="AC213:AE217"/>
    <mergeCell ref="AF213:AF217"/>
    <mergeCell ref="I218:J218"/>
    <mergeCell ref="D219:E219"/>
    <mergeCell ref="I219:J219"/>
    <mergeCell ref="N219:P219"/>
    <mergeCell ref="Q219:S219"/>
    <mergeCell ref="T219:V219"/>
    <mergeCell ref="W219:Y219"/>
    <mergeCell ref="Z219:AB219"/>
    <mergeCell ref="AC219:AE219"/>
    <mergeCell ref="D220:E220"/>
    <mergeCell ref="I220:J220"/>
    <mergeCell ref="N220:P220"/>
    <mergeCell ref="Q220:S220"/>
    <mergeCell ref="T220:V220"/>
    <mergeCell ref="W220:Y220"/>
    <mergeCell ref="Z220:AB220"/>
    <mergeCell ref="AC220:AE220"/>
    <mergeCell ref="W221:Y225"/>
    <mergeCell ref="Z221:AB225"/>
    <mergeCell ref="AC221:AE225"/>
    <mergeCell ref="AF221:AF225"/>
    <mergeCell ref="I226:J226"/>
    <mergeCell ref="D227:E227"/>
    <mergeCell ref="I227:J227"/>
    <mergeCell ref="N227:P227"/>
    <mergeCell ref="Q227:S227"/>
    <mergeCell ref="T227:V227"/>
    <mergeCell ref="H221:H225"/>
    <mergeCell ref="M221:M225"/>
    <mergeCell ref="N221:P225"/>
    <mergeCell ref="Q221:S225"/>
    <mergeCell ref="T221:V225"/>
    <mergeCell ref="W227:Y227"/>
    <mergeCell ref="Z227:AB227"/>
    <mergeCell ref="AC227:AE227"/>
    <mergeCell ref="D228:E228"/>
    <mergeCell ref="I228:J228"/>
    <mergeCell ref="N228:P228"/>
    <mergeCell ref="Q228:S228"/>
    <mergeCell ref="T228:V228"/>
    <mergeCell ref="W228:Y228"/>
    <mergeCell ref="Z228:AB228"/>
    <mergeCell ref="AC228:AE228"/>
    <mergeCell ref="B229:B236"/>
    <mergeCell ref="H229:H233"/>
    <mergeCell ref="M229:M233"/>
    <mergeCell ref="N229:P233"/>
    <mergeCell ref="Q229:S233"/>
    <mergeCell ref="T229:V233"/>
    <mergeCell ref="W229:Y233"/>
    <mergeCell ref="Z229:AB233"/>
    <mergeCell ref="AC229:AE233"/>
    <mergeCell ref="B221:B228"/>
    <mergeCell ref="AF229:AF233"/>
    <mergeCell ref="I234:J234"/>
    <mergeCell ref="D235:E235"/>
    <mergeCell ref="I235:J235"/>
    <mergeCell ref="N235:P235"/>
    <mergeCell ref="Q235:S235"/>
    <mergeCell ref="T235:V235"/>
    <mergeCell ref="W235:Y235"/>
    <mergeCell ref="Z235:AB235"/>
    <mergeCell ref="AC235:AE235"/>
    <mergeCell ref="Z236:AB236"/>
    <mergeCell ref="AC236:AE236"/>
    <mergeCell ref="B237:B244"/>
    <mergeCell ref="H237:H241"/>
    <mergeCell ref="M237:M241"/>
    <mergeCell ref="N237:P241"/>
    <mergeCell ref="Q237:S241"/>
    <mergeCell ref="T237:V241"/>
    <mergeCell ref="W237:Y241"/>
    <mergeCell ref="Z237:AB241"/>
    <mergeCell ref="D236:E236"/>
    <mergeCell ref="I236:J236"/>
    <mergeCell ref="N236:P236"/>
    <mergeCell ref="Q236:S236"/>
    <mergeCell ref="T236:V236"/>
    <mergeCell ref="W236:Y236"/>
    <mergeCell ref="AC237:AE241"/>
    <mergeCell ref="AF237:AF241"/>
    <mergeCell ref="I242:J242"/>
    <mergeCell ref="D243:E243"/>
    <mergeCell ref="I243:J243"/>
    <mergeCell ref="N243:P243"/>
    <mergeCell ref="Q243:S243"/>
    <mergeCell ref="T243:V243"/>
    <mergeCell ref="W243:Y243"/>
    <mergeCell ref="Z243:AB243"/>
    <mergeCell ref="AC243:AE243"/>
    <mergeCell ref="D244:E244"/>
    <mergeCell ref="I244:J244"/>
    <mergeCell ref="N244:P244"/>
    <mergeCell ref="Q244:S244"/>
    <mergeCell ref="T244:V244"/>
    <mergeCell ref="W244:Y244"/>
    <mergeCell ref="Z244:AB244"/>
    <mergeCell ref="AC244:AE244"/>
    <mergeCell ref="W245:Y249"/>
    <mergeCell ref="Z245:AB249"/>
    <mergeCell ref="AC245:AE249"/>
    <mergeCell ref="AF245:AF249"/>
    <mergeCell ref="I250:J250"/>
    <mergeCell ref="D251:E251"/>
    <mergeCell ref="I251:J251"/>
    <mergeCell ref="N251:P251"/>
    <mergeCell ref="Q251:S251"/>
    <mergeCell ref="T251:V251"/>
    <mergeCell ref="H245:H249"/>
    <mergeCell ref="M245:M249"/>
    <mergeCell ref="N245:P249"/>
    <mergeCell ref="Q245:S249"/>
    <mergeCell ref="T245:V249"/>
    <mergeCell ref="W251:Y251"/>
    <mergeCell ref="Z251:AB251"/>
    <mergeCell ref="AC251:AE251"/>
    <mergeCell ref="D252:E252"/>
    <mergeCell ref="I252:J252"/>
    <mergeCell ref="N252:P252"/>
    <mergeCell ref="Q252:S252"/>
    <mergeCell ref="T252:V252"/>
    <mergeCell ref="W252:Y252"/>
    <mergeCell ref="Z252:AB252"/>
    <mergeCell ref="AC252:AE252"/>
    <mergeCell ref="B253:B260"/>
    <mergeCell ref="H253:H257"/>
    <mergeCell ref="M253:M257"/>
    <mergeCell ref="N253:P257"/>
    <mergeCell ref="Q253:S257"/>
    <mergeCell ref="T253:V257"/>
    <mergeCell ref="W253:Y257"/>
    <mergeCell ref="Z253:AB257"/>
    <mergeCell ref="AC253:AE257"/>
    <mergeCell ref="B245:B252"/>
    <mergeCell ref="AF253:AF257"/>
    <mergeCell ref="I258:J258"/>
    <mergeCell ref="D259:E259"/>
    <mergeCell ref="I259:J259"/>
    <mergeCell ref="N259:P259"/>
    <mergeCell ref="Q259:S259"/>
    <mergeCell ref="T259:V259"/>
    <mergeCell ref="W259:Y259"/>
    <mergeCell ref="Z259:AB259"/>
    <mergeCell ref="AC259:AE259"/>
    <mergeCell ref="Z260:AB260"/>
    <mergeCell ref="AC260:AE260"/>
    <mergeCell ref="B261:B268"/>
    <mergeCell ref="H261:H265"/>
    <mergeCell ref="M261:M265"/>
    <mergeCell ref="N261:P265"/>
    <mergeCell ref="Q261:S265"/>
    <mergeCell ref="T261:V265"/>
    <mergeCell ref="W261:Y265"/>
    <mergeCell ref="Z261:AB265"/>
    <mergeCell ref="D260:E260"/>
    <mergeCell ref="I260:J260"/>
    <mergeCell ref="N260:P260"/>
    <mergeCell ref="Q260:S260"/>
    <mergeCell ref="T260:V260"/>
    <mergeCell ref="W260:Y260"/>
    <mergeCell ref="AC261:AE265"/>
    <mergeCell ref="AF261:AF265"/>
    <mergeCell ref="I266:J266"/>
    <mergeCell ref="D267:E267"/>
    <mergeCell ref="I267:J267"/>
    <mergeCell ref="N267:P267"/>
    <mergeCell ref="Q267:S267"/>
    <mergeCell ref="T267:V267"/>
    <mergeCell ref="W267:Y267"/>
    <mergeCell ref="Z267:AB267"/>
    <mergeCell ref="B270:AF270"/>
    <mergeCell ref="B272:AF272"/>
    <mergeCell ref="AC267:AE267"/>
    <mergeCell ref="D268:E268"/>
    <mergeCell ref="I268:J268"/>
    <mergeCell ref="N268:P268"/>
    <mergeCell ref="Q268:S268"/>
    <mergeCell ref="T268:V268"/>
    <mergeCell ref="W268:Y268"/>
    <mergeCell ref="Z268:AB268"/>
    <mergeCell ref="AC268:AE268"/>
  </mergeCells>
  <hyperlinks>
    <hyperlink ref="AD1" r:id="rId1"/>
    <hyperlink ref="AD201" r:id="rId2"/>
  </hyperlinks>
  <printOptions horizontalCentered="1" verticalCentered="1"/>
  <pageMargins left="0" right="0" top="0" bottom="0" header="0.31496062992125984" footer="0.31496062992125984"/>
  <pageSetup paperSize="9" scale="39" orientation="landscape"/>
  <rowBreaks count="1" manualBreakCount="1">
    <brk id="73" min="1" max="34" man="1"/>
  </rowBreak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5" name="Button 1">
              <controlPr defaultSize="0" print="0" autoFill="0" autoPict="0" macro="[0]!Envoi_BC1_par_mail">
                <anchor moveWithCells="1" sizeWithCells="1">
                  <from>
                    <xdr:col>34</xdr:col>
                    <xdr:colOff>292100</xdr:colOff>
                    <xdr:row>1</xdr:row>
                    <xdr:rowOff>88900</xdr:rowOff>
                  </from>
                  <to>
                    <xdr:col>35</xdr:col>
                    <xdr:colOff>1676400</xdr:colOff>
                    <xdr:row>2</xdr:row>
                    <xdr:rowOff>393700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Envoi_BC1_par_mail">
                <anchor moveWithCells="1" sizeWithCells="1">
                  <from>
                    <xdr:col>34</xdr:col>
                    <xdr:colOff>292100</xdr:colOff>
                    <xdr:row>200</xdr:row>
                    <xdr:rowOff>0</xdr:rowOff>
                  </from>
                  <to>
                    <xdr:col>35</xdr:col>
                    <xdr:colOff>1676400</xdr:colOff>
                    <xdr:row>200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7" r:id="rId7" name="Button 3">
              <controlPr defaultSize="0" print="0" autoFill="0" autoPict="0" macro="[0]!Envoi_BC2_par_mail">
                <anchor moveWithCells="1" sizeWithCells="1">
                  <from>
                    <xdr:col>34</xdr:col>
                    <xdr:colOff>292100</xdr:colOff>
                    <xdr:row>201</xdr:row>
                    <xdr:rowOff>88900</xdr:rowOff>
                  </from>
                  <to>
                    <xdr:col>35</xdr:col>
                    <xdr:colOff>1676400</xdr:colOff>
                    <xdr:row>202</xdr:row>
                    <xdr:rowOff>393700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8" r:id="rId8" name="Button 4">
              <controlPr defaultSize="0" print="0" autoFill="0" autoPict="0" macro="[0]!Envoi_BC1_par_mail">
                <anchor moveWithCells="1" sizeWithCells="1">
                  <from>
                    <xdr:col>34</xdr:col>
                    <xdr:colOff>292100</xdr:colOff>
                    <xdr:row>400</xdr:row>
                    <xdr:rowOff>0</xdr:rowOff>
                  </from>
                  <to>
                    <xdr:col>35</xdr:col>
                    <xdr:colOff>1676400</xdr:colOff>
                    <xdr:row>400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9" r:id="rId9" name="Button 5">
              <controlPr defaultSize="0" print="0" autoFill="0" autoPict="0" macro="[0]!Envoi_BC1_par_mail">
                <anchor moveWithCells="1" sizeWithCells="1">
                  <from>
                    <xdr:col>34</xdr:col>
                    <xdr:colOff>292100</xdr:colOff>
                    <xdr:row>400</xdr:row>
                    <xdr:rowOff>0</xdr:rowOff>
                  </from>
                  <to>
                    <xdr:col>35</xdr:col>
                    <xdr:colOff>1676400</xdr:colOff>
                    <xdr:row>400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0" r:id="rId10" name="Button 6">
              <controlPr defaultSize="0" print="0" autoFill="0" autoPict="0" macro="[0]!Envoi_BC1_par_mail">
                <anchor moveWithCells="1" sizeWithCells="1">
                  <from>
                    <xdr:col>34</xdr:col>
                    <xdr:colOff>292100</xdr:colOff>
                    <xdr:row>400</xdr:row>
                    <xdr:rowOff>0</xdr:rowOff>
                  </from>
                  <to>
                    <xdr:col>35</xdr:col>
                    <xdr:colOff>1676400</xdr:colOff>
                    <xdr:row>400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1" r:id="rId11" name="Button 7">
              <controlPr defaultSize="0" print="0" autoFill="0" autoPict="0" macro="[0]!Envoi_BC1_par_mail">
                <anchor moveWithCells="1" sizeWithCells="1">
                  <from>
                    <xdr:col>34</xdr:col>
                    <xdr:colOff>292100</xdr:colOff>
                    <xdr:row>400</xdr:row>
                    <xdr:rowOff>0</xdr:rowOff>
                  </from>
                  <to>
                    <xdr:col>35</xdr:col>
                    <xdr:colOff>1676400</xdr:colOff>
                    <xdr:row>400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2" r:id="rId12" name="Button 8">
              <controlPr defaultSize="0" print="0" autoFill="0" autoPict="0" macro="[0]!Envoi_BC1_par_mail">
                <anchor moveWithCells="1" sizeWithCells="1">
                  <from>
                    <xdr:col>34</xdr:col>
                    <xdr:colOff>292100</xdr:colOff>
                    <xdr:row>400</xdr:row>
                    <xdr:rowOff>0</xdr:rowOff>
                  </from>
                  <to>
                    <xdr:col>35</xdr:col>
                    <xdr:colOff>1676400</xdr:colOff>
                    <xdr:row>400</xdr:row>
                    <xdr:rowOff>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3" r:id="rId13" name="Button 9">
              <controlPr defaultSize="0" print="0" autoFill="0" autoPict="0" macro="[0]!Envoi_BC1_par_mail">
                <anchor moveWithCells="1" sizeWithCells="1">
                  <from>
                    <xdr:col>34</xdr:col>
                    <xdr:colOff>292100</xdr:colOff>
                    <xdr:row>400</xdr:row>
                    <xdr:rowOff>0</xdr:rowOff>
                  </from>
                  <to>
                    <xdr:col>35</xdr:col>
                    <xdr:colOff>1676400</xdr:colOff>
                    <xdr:row>400</xdr:row>
                    <xdr:rowOff>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BC</vt:lpstr>
    </vt:vector>
  </TitlesOfParts>
  <Company>AREPA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00371.direction</dc:creator>
  <cp:lastModifiedBy>christophe vincent</cp:lastModifiedBy>
  <dcterms:created xsi:type="dcterms:W3CDTF">2012-10-26T16:57:00Z</dcterms:created>
  <dcterms:modified xsi:type="dcterms:W3CDTF">2012-10-27T01:44:11Z</dcterms:modified>
</cp:coreProperties>
</file>