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95" yWindow="210" windowWidth="26475" windowHeight="11850" firstSheet="5" activeTab="5"/>
  </bookViews>
  <sheets>
    <sheet name="GABARIT" sheetId="15" state="hidden" r:id="rId1"/>
    <sheet name="MAI" sheetId="25" r:id="rId2"/>
    <sheet name="MAI (2)" sheetId="41" r:id="rId3"/>
    <sheet name="JUIN " sheetId="39" r:id="rId4"/>
    <sheet name="BABARIT 2" sheetId="38" state="hidden" r:id="rId5"/>
    <sheet name="JUIN  (2)" sheetId="42" r:id="rId6"/>
    <sheet name="1" sheetId="40" r:id="rId7"/>
  </sheets>
  <calcPr calcId="125725"/>
</workbook>
</file>

<file path=xl/calcChain.xml><?xml version="1.0" encoding="utf-8"?>
<calcChain xmlns="http://schemas.openxmlformats.org/spreadsheetml/2006/main">
  <c r="F27" i="42"/>
  <c r="F26"/>
  <c r="E22"/>
  <c r="E21"/>
  <c r="E20"/>
  <c r="E19"/>
  <c r="F22"/>
  <c r="F21"/>
  <c r="F20"/>
  <c r="H123"/>
  <c r="H122"/>
  <c r="H121"/>
  <c r="H120"/>
  <c r="H119"/>
  <c r="H10" i="40"/>
  <c r="D17"/>
  <c r="F17"/>
  <c r="I29" i="42" l="1"/>
  <c r="I31" s="1"/>
  <c r="F34" i="41"/>
  <c r="D34"/>
  <c r="F144" i="25"/>
  <c r="D144"/>
  <c r="G4" i="41"/>
  <c r="G3"/>
  <c r="F3" i="39"/>
  <c r="G124"/>
  <c r="G123"/>
  <c r="G122"/>
  <c r="G121"/>
  <c r="G120"/>
  <c r="H29"/>
  <c r="H31" s="1"/>
  <c r="G68" i="38"/>
  <c r="G63"/>
  <c r="G62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5"/>
  <c r="H29"/>
  <c r="H31" s="1"/>
  <c r="G5" i="41" l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H3" i="42"/>
  <c r="H4" s="1"/>
  <c r="H5" s="1"/>
  <c r="H6" s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H34" s="1"/>
  <c r="H35" s="1"/>
  <c r="H36" s="1"/>
  <c r="H37" s="1"/>
  <c r="H38" s="1"/>
  <c r="H39" s="1"/>
  <c r="H40" s="1"/>
  <c r="H41" s="1"/>
  <c r="H42" s="1"/>
  <c r="H43" s="1"/>
  <c r="H44" s="1"/>
  <c r="H45" s="1"/>
  <c r="H46" s="1"/>
  <c r="H47" s="1"/>
  <c r="H48" s="1"/>
  <c r="H49" s="1"/>
  <c r="H50" s="1"/>
  <c r="H51" s="1"/>
  <c r="H52" s="1"/>
  <c r="H53" s="1"/>
  <c r="H54" s="1"/>
  <c r="H55" s="1"/>
  <c r="H56" s="1"/>
  <c r="H57" s="1"/>
  <c r="H58" s="1"/>
  <c r="H59" s="1"/>
  <c r="H60" s="1"/>
  <c r="H61" s="1"/>
  <c r="H62" s="1"/>
  <c r="H63" s="1"/>
  <c r="H64" s="1"/>
  <c r="H65" s="1"/>
  <c r="H66" s="1"/>
  <c r="H67" s="1"/>
  <c r="H68" s="1"/>
  <c r="H69" s="1"/>
  <c r="H70" s="1"/>
  <c r="H71" s="1"/>
  <c r="H72" s="1"/>
  <c r="H73" s="1"/>
  <c r="H74" s="1"/>
  <c r="H75" s="1"/>
  <c r="H76" s="1"/>
  <c r="H77" s="1"/>
  <c r="H78" s="1"/>
  <c r="H79" s="1"/>
  <c r="H80" s="1"/>
  <c r="H81" s="1"/>
  <c r="H82" s="1"/>
  <c r="H83" s="1"/>
  <c r="H84" s="1"/>
  <c r="H85" s="1"/>
  <c r="H86" s="1"/>
  <c r="H87" s="1"/>
  <c r="H88" s="1"/>
  <c r="H89" s="1"/>
  <c r="H90" s="1"/>
  <c r="H91" s="1"/>
  <c r="H92" s="1"/>
  <c r="H93" s="1"/>
  <c r="H94" s="1"/>
  <c r="H95" s="1"/>
  <c r="H96" s="1"/>
  <c r="H97" s="1"/>
  <c r="H98" s="1"/>
  <c r="H99" s="1"/>
  <c r="H100" s="1"/>
  <c r="H101" s="1"/>
  <c r="H102" s="1"/>
  <c r="H103" s="1"/>
  <c r="H104" s="1"/>
  <c r="H105" s="1"/>
  <c r="H106" s="1"/>
  <c r="H107" s="1"/>
  <c r="H108" s="1"/>
  <c r="H109" s="1"/>
  <c r="H110" s="1"/>
  <c r="H111" s="1"/>
  <c r="H112" s="1"/>
  <c r="H113" s="1"/>
  <c r="H114" s="1"/>
  <c r="H115" s="1"/>
  <c r="H116" s="1"/>
  <c r="H117" s="1"/>
  <c r="H118" s="1"/>
  <c r="H29" i="25"/>
  <c r="H31" s="1"/>
  <c r="G23" i="15" l="1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50"/>
  <c r="G51"/>
  <c r="G56"/>
  <c r="H17" l="1"/>
  <c r="H13"/>
  <c r="G3"/>
  <c r="G4" s="1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F3" i="38" l="1"/>
  <c r="G4" i="40" l="1"/>
  <c r="G5" s="1"/>
  <c r="G6" s="1"/>
  <c r="G7" s="1"/>
  <c r="G8" s="1"/>
  <c r="G9" s="1"/>
  <c r="G10" s="1"/>
  <c r="H33" i="38"/>
  <c r="G3"/>
  <c r="G4" s="1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" i="25"/>
  <c r="G4" s="1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H33"/>
  <c r="G12" i="40" l="1"/>
  <c r="G13" s="1"/>
  <c r="G14" s="1"/>
  <c r="G15" s="1"/>
  <c r="G16" s="1"/>
  <c r="G11"/>
  <c r="G3" i="39"/>
  <c r="G4" s="1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H33"/>
</calcChain>
</file>

<file path=xl/sharedStrings.xml><?xml version="1.0" encoding="utf-8"?>
<sst xmlns="http://schemas.openxmlformats.org/spreadsheetml/2006/main" count="2349" uniqueCount="71">
  <si>
    <t>Description de la transaction</t>
  </si>
  <si>
    <t>X</t>
  </si>
  <si>
    <t xml:space="preserve"> </t>
  </si>
  <si>
    <t>AFM</t>
  </si>
  <si>
    <t>Loyer</t>
  </si>
  <si>
    <t>Lise</t>
  </si>
  <si>
    <t>Guilde</t>
  </si>
  <si>
    <t>SAAQ</t>
  </si>
  <si>
    <t>Assurance auto</t>
  </si>
  <si>
    <t>Assurance vie</t>
  </si>
  <si>
    <t>Assurance Ruby</t>
  </si>
  <si>
    <t>Auto</t>
  </si>
  <si>
    <t>Frais bancaires</t>
  </si>
  <si>
    <t>Hydro</t>
  </si>
  <si>
    <t>Vidéotron</t>
  </si>
  <si>
    <t>x</t>
  </si>
  <si>
    <t>Date</t>
  </si>
  <si>
    <t>Débit (-)</t>
  </si>
  <si>
    <t>Crédit (+)</t>
  </si>
  <si>
    <t>Solde au livre</t>
  </si>
  <si>
    <t>Numéro</t>
  </si>
  <si>
    <t>Solde précédent</t>
  </si>
  <si>
    <t>Dépenses</t>
  </si>
  <si>
    <t>Solde à la banque</t>
  </si>
  <si>
    <t>Essence</t>
  </si>
  <si>
    <t>Épicerie Ruby</t>
  </si>
  <si>
    <t>Cellulaire</t>
  </si>
  <si>
    <t>Frais de gestion</t>
  </si>
  <si>
    <t>Fosavence</t>
  </si>
  <si>
    <t>D-TAB</t>
  </si>
  <si>
    <t>Androgel</t>
  </si>
  <si>
    <t>Calcium</t>
  </si>
  <si>
    <t>Différence avec AFM</t>
  </si>
  <si>
    <t>Auto paiement double</t>
  </si>
  <si>
    <t>YMCA</t>
  </si>
  <si>
    <t xml:space="preserve">Loyer                                                                              </t>
  </si>
  <si>
    <t xml:space="preserve">Assurance vie                                                                   </t>
  </si>
  <si>
    <t>Dépôt Photochèque</t>
  </si>
  <si>
    <t>Transfert Scotia</t>
  </si>
  <si>
    <t>Versement de prime</t>
  </si>
  <si>
    <t>Transfert compte épargne Tangerine</t>
  </si>
  <si>
    <t>Intérêt</t>
  </si>
  <si>
    <t>Transfert compte épargne</t>
  </si>
  <si>
    <t>Compte épargne</t>
  </si>
  <si>
    <t>Dépôt de Scotia</t>
  </si>
  <si>
    <t>Master Card</t>
  </si>
  <si>
    <t>Salaire</t>
  </si>
  <si>
    <t>Transfert vers Scotia</t>
  </si>
  <si>
    <t>master card</t>
  </si>
  <si>
    <t>F35136</t>
  </si>
  <si>
    <t>Transfert auto</t>
  </si>
  <si>
    <t>F35870</t>
  </si>
  <si>
    <t>F35946</t>
  </si>
  <si>
    <t>Transfert compte chèque</t>
  </si>
  <si>
    <t>Compte 1</t>
  </si>
  <si>
    <t>gggggg</t>
  </si>
  <si>
    <t>bbbbbbbb</t>
  </si>
  <si>
    <t>aaaaa</t>
  </si>
  <si>
    <t>aabb</t>
  </si>
  <si>
    <t>vxcvb</t>
  </si>
  <si>
    <t>îy</t>
  </si>
  <si>
    <t>ghf</t>
  </si>
  <si>
    <t>C</t>
  </si>
  <si>
    <t>E</t>
  </si>
  <si>
    <t>bm</t>
  </si>
  <si>
    <t>Montant</t>
  </si>
  <si>
    <t>TPS</t>
  </si>
  <si>
    <t>TVQ</t>
  </si>
  <si>
    <t xml:space="preserve">Essence  </t>
  </si>
  <si>
    <t>Essence déductible à 93%</t>
  </si>
  <si>
    <t xml:space="preserve">  </t>
  </si>
</sst>
</file>

<file path=xl/styles.xml><?xml version="1.0" encoding="utf-8"?>
<styleSheet xmlns="http://schemas.openxmlformats.org/spreadsheetml/2006/main">
  <numFmts count="3"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#,##0.00\ &quot;$&quot;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8"/>
      <color theme="1"/>
      <name val="Cambria"/>
      <family val="1"/>
      <scheme val="major"/>
    </font>
    <font>
      <sz val="8"/>
      <name val="Cambria"/>
      <family val="1"/>
      <scheme val="major"/>
    </font>
    <font>
      <sz val="12"/>
      <color theme="1"/>
      <name val="Cambria"/>
      <family val="1"/>
      <scheme val="major"/>
    </font>
    <font>
      <sz val="12"/>
      <name val="Cambria"/>
      <family val="1"/>
      <scheme val="major"/>
    </font>
    <font>
      <sz val="8"/>
      <color theme="6" tint="-0.249977111117893"/>
      <name val="Cambria"/>
      <family val="1"/>
      <scheme val="major"/>
    </font>
    <font>
      <sz val="8"/>
      <color theme="8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8">
    <xf numFmtId="0" fontId="0" fillId="0" borderId="0" xfId="0"/>
    <xf numFmtId="0" fontId="0" fillId="0" borderId="1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0" borderId="5" xfId="0" applyBorder="1" applyAlignment="1">
      <alignment horizontal="left" vertical="center"/>
    </xf>
    <xf numFmtId="164" fontId="0" fillId="0" borderId="0" xfId="0" applyNumberFormat="1" applyBorder="1" applyAlignment="1">
      <alignment vertical="center"/>
    </xf>
    <xf numFmtId="0" fontId="0" fillId="2" borderId="5" xfId="0" applyFill="1" applyBorder="1"/>
    <xf numFmtId="0" fontId="0" fillId="2" borderId="7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164" fontId="0" fillId="0" borderId="0" xfId="0" applyNumberFormat="1" applyBorder="1"/>
    <xf numFmtId="164" fontId="0" fillId="0" borderId="0" xfId="0" applyNumberFormat="1"/>
    <xf numFmtId="0" fontId="1" fillId="2" borderId="5" xfId="0" applyFont="1" applyFill="1" applyBorder="1" applyAlignment="1">
      <alignment horizontal="center" vertical="center"/>
    </xf>
    <xf numFmtId="44" fontId="0" fillId="0" borderId="8" xfId="0" applyNumberFormat="1" applyBorder="1"/>
    <xf numFmtId="44" fontId="0" fillId="0" borderId="4" xfId="0" applyNumberFormat="1" applyBorder="1"/>
    <xf numFmtId="0" fontId="0" fillId="0" borderId="5" xfId="0" applyFill="1" applyBorder="1"/>
    <xf numFmtId="0" fontId="0" fillId="0" borderId="8" xfId="0" applyNumberForma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2" xfId="0" applyBorder="1"/>
    <xf numFmtId="44" fontId="0" fillId="0" borderId="5" xfId="0" applyNumberFormat="1" applyBorder="1"/>
    <xf numFmtId="44" fontId="0" fillId="3" borderId="8" xfId="0" applyNumberFormat="1" applyFill="1" applyBorder="1"/>
    <xf numFmtId="44" fontId="0" fillId="2" borderId="8" xfId="0" applyNumberFormat="1" applyFill="1" applyBorder="1"/>
    <xf numFmtId="44" fontId="0" fillId="2" borderId="8" xfId="0" applyNumberFormat="1" applyFill="1" applyBorder="1" applyAlignment="1">
      <alignment horizontal="right"/>
    </xf>
    <xf numFmtId="0" fontId="0" fillId="3" borderId="5" xfId="0" applyFill="1" applyBorder="1" applyAlignment="1">
      <alignment horizontal="center" vertical="center"/>
    </xf>
    <xf numFmtId="0" fontId="0" fillId="3" borderId="8" xfId="0" applyNumberFormat="1" applyFill="1" applyBorder="1" applyAlignment="1">
      <alignment horizontal="center" vertical="center"/>
    </xf>
    <xf numFmtId="0" fontId="0" fillId="3" borderId="5" xfId="0" applyFill="1" applyBorder="1"/>
    <xf numFmtId="0" fontId="0" fillId="3" borderId="5" xfId="0" applyFill="1" applyBorder="1" applyAlignment="1">
      <alignment horizontal="left" vertical="center"/>
    </xf>
    <xf numFmtId="0" fontId="1" fillId="3" borderId="5" xfId="0" applyFont="1" applyFill="1" applyBorder="1" applyAlignment="1">
      <alignment horizontal="center" vertical="center"/>
    </xf>
    <xf numFmtId="44" fontId="1" fillId="3" borderId="8" xfId="0" applyNumberFormat="1" applyFont="1" applyFill="1" applyBorder="1" applyAlignment="1">
      <alignment horizontal="center" vertical="center"/>
    </xf>
    <xf numFmtId="0" fontId="0" fillId="3" borderId="7" xfId="0" applyFill="1" applyBorder="1"/>
    <xf numFmtId="0" fontId="1" fillId="3" borderId="7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164" fontId="2" fillId="3" borderId="5" xfId="0" applyNumberFormat="1" applyFont="1" applyFill="1" applyBorder="1" applyAlignment="1">
      <alignment horizontal="right" vertical="center" wrapText="1"/>
    </xf>
    <xf numFmtId="0" fontId="0" fillId="2" borderId="5" xfId="0" applyFill="1" applyBorder="1" applyAlignment="1">
      <alignment horizontal="left" vertical="top"/>
    </xf>
    <xf numFmtId="44" fontId="0" fillId="2" borderId="3" xfId="0" applyNumberFormat="1" applyFill="1" applyBorder="1" applyAlignment="1">
      <alignment horizontal="left" vertical="top"/>
    </xf>
    <xf numFmtId="44" fontId="0" fillId="2" borderId="3" xfId="0" applyNumberFormat="1" applyFill="1" applyBorder="1" applyAlignment="1">
      <alignment horizontal="left" vertical="center"/>
    </xf>
    <xf numFmtId="44" fontId="0" fillId="0" borderId="3" xfId="0" applyNumberFormat="1" applyBorder="1" applyAlignment="1">
      <alignment horizontal="left" vertical="center"/>
    </xf>
    <xf numFmtId="44" fontId="0" fillId="2" borderId="2" xfId="0" applyNumberFormat="1" applyFill="1" applyBorder="1" applyAlignment="1">
      <alignment horizontal="left" vertical="center"/>
    </xf>
    <xf numFmtId="44" fontId="0" fillId="3" borderId="2" xfId="0" applyNumberFormat="1" applyFill="1" applyBorder="1" applyAlignment="1">
      <alignment horizontal="left" vertical="center"/>
    </xf>
    <xf numFmtId="44" fontId="0" fillId="0" borderId="2" xfId="0" applyNumberFormat="1" applyFill="1" applyBorder="1" applyAlignment="1">
      <alignment horizontal="left" vertical="center"/>
    </xf>
    <xf numFmtId="44" fontId="0" fillId="0" borderId="2" xfId="0" applyNumberFormat="1" applyBorder="1" applyAlignment="1">
      <alignment horizontal="left" vertical="center"/>
    </xf>
    <xf numFmtId="44" fontId="0" fillId="3" borderId="3" xfId="0" applyNumberFormat="1" applyFill="1" applyBorder="1" applyAlignment="1">
      <alignment horizontal="left" vertical="center"/>
    </xf>
    <xf numFmtId="44" fontId="0" fillId="0" borderId="5" xfId="0" applyNumberFormat="1" applyBorder="1" applyAlignment="1">
      <alignment horizontal="left" vertical="center"/>
    </xf>
    <xf numFmtId="44" fontId="0" fillId="0" borderId="4" xfId="0" applyNumberFormat="1" applyBorder="1" applyAlignment="1">
      <alignment horizontal="left" vertical="center"/>
    </xf>
    <xf numFmtId="0" fontId="0" fillId="0" borderId="15" xfId="0" applyBorder="1"/>
    <xf numFmtId="0" fontId="0" fillId="0" borderId="16" xfId="0" applyBorder="1" applyAlignment="1"/>
    <xf numFmtId="0" fontId="0" fillId="0" borderId="1" xfId="0" applyBorder="1" applyAlignment="1"/>
    <xf numFmtId="164" fontId="2" fillId="3" borderId="7" xfId="0" applyNumberFormat="1" applyFont="1" applyFill="1" applyBorder="1" applyAlignment="1">
      <alignment horizontal="right" vertical="center"/>
    </xf>
    <xf numFmtId="0" fontId="0" fillId="0" borderId="2" xfId="0" applyBorder="1" applyAlignment="1"/>
    <xf numFmtId="0" fontId="0" fillId="0" borderId="0" xfId="0" applyBorder="1" applyAlignment="1"/>
    <xf numFmtId="0" fontId="0" fillId="3" borderId="7" xfId="0" applyFill="1" applyBorder="1" applyAlignment="1">
      <alignment horizontal="left"/>
    </xf>
    <xf numFmtId="43" fontId="0" fillId="3" borderId="10" xfId="0" applyNumberFormat="1" applyFill="1" applyBorder="1" applyAlignment="1">
      <alignment horizontal="center" vertical="center"/>
    </xf>
    <xf numFmtId="44" fontId="1" fillId="3" borderId="11" xfId="0" applyNumberFormat="1" applyFont="1" applyFill="1" applyBorder="1" applyAlignment="1">
      <alignment horizontal="center" vertical="center"/>
    </xf>
    <xf numFmtId="0" fontId="0" fillId="3" borderId="6" xfId="0" applyFill="1" applyBorder="1" applyAlignment="1">
      <alignment horizontal="left" vertical="center" wrapText="1"/>
    </xf>
    <xf numFmtId="43" fontId="0" fillId="3" borderId="6" xfId="0" applyNumberForma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44" fontId="1" fillId="3" borderId="6" xfId="0" applyNumberFormat="1" applyFont="1" applyFill="1" applyBorder="1" applyAlignment="1">
      <alignment horizontal="center" vertical="center" wrapText="1"/>
    </xf>
    <xf numFmtId="0" fontId="0" fillId="3" borderId="1" xfId="0" applyFill="1" applyBorder="1"/>
    <xf numFmtId="43" fontId="0" fillId="4" borderId="17" xfId="0" applyNumberForma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44" fontId="1" fillId="4" borderId="17" xfId="0" applyNumberFormat="1" applyFont="1" applyFill="1" applyBorder="1" applyAlignment="1">
      <alignment horizontal="center" vertical="center"/>
    </xf>
    <xf numFmtId="164" fontId="0" fillId="5" borderId="14" xfId="0" applyNumberFormat="1" applyFill="1" applyBorder="1" applyAlignment="1">
      <alignment vertical="center"/>
    </xf>
    <xf numFmtId="164" fontId="0" fillId="2" borderId="14" xfId="0" applyNumberFormat="1" applyFill="1" applyBorder="1" applyAlignment="1">
      <alignment vertical="center"/>
    </xf>
    <xf numFmtId="0" fontId="0" fillId="0" borderId="0" xfId="0" applyFill="1" applyBorder="1"/>
    <xf numFmtId="0" fontId="0" fillId="0" borderId="2" xfId="0" applyFill="1" applyBorder="1"/>
    <xf numFmtId="0" fontId="0" fillId="0" borderId="1" xfId="0" applyFill="1" applyBorder="1"/>
    <xf numFmtId="164" fontId="0" fillId="5" borderId="18" xfId="0" applyNumberFormat="1" applyFill="1" applyBorder="1" applyAlignment="1">
      <alignment horizontal="center" vertical="center"/>
    </xf>
    <xf numFmtId="164" fontId="0" fillId="2" borderId="18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/>
    <xf numFmtId="164" fontId="0" fillId="0" borderId="0" xfId="0" applyNumberFormat="1" applyFill="1" applyBorder="1"/>
    <xf numFmtId="0" fontId="0" fillId="0" borderId="19" xfId="0" applyBorder="1" applyAlignment="1"/>
    <xf numFmtId="44" fontId="0" fillId="0" borderId="0" xfId="0" applyNumberFormat="1" applyFill="1" applyBorder="1" applyAlignment="1"/>
    <xf numFmtId="0" fontId="0" fillId="0" borderId="0" xfId="0" applyFill="1" applyBorder="1" applyAlignment="1"/>
    <xf numFmtId="0" fontId="0" fillId="0" borderId="0" xfId="0" applyBorder="1"/>
    <xf numFmtId="0" fontId="0" fillId="0" borderId="9" xfId="0" applyFill="1" applyBorder="1"/>
    <xf numFmtId="0" fontId="0" fillId="0" borderId="12" xfId="0" applyBorder="1" applyAlignment="1"/>
    <xf numFmtId="0" fontId="0" fillId="0" borderId="19" xfId="0" applyBorder="1"/>
    <xf numFmtId="15" fontId="0" fillId="4" borderId="17" xfId="0" applyNumberFormat="1" applyFill="1" applyBorder="1" applyAlignment="1">
      <alignment horizontal="center" vertical="center"/>
    </xf>
    <xf numFmtId="15" fontId="0" fillId="3" borderId="6" xfId="0" applyNumberFormat="1" applyFill="1" applyBorder="1" applyAlignment="1">
      <alignment horizontal="center" vertical="center"/>
    </xf>
    <xf numFmtId="15" fontId="0" fillId="3" borderId="7" xfId="0" applyNumberFormat="1" applyFill="1" applyBorder="1" applyAlignment="1">
      <alignment horizontal="center" vertical="center"/>
    </xf>
    <xf numFmtId="15" fontId="0" fillId="0" borderId="5" xfId="0" applyNumberFormat="1" applyFill="1" applyBorder="1" applyAlignment="1">
      <alignment horizontal="center" vertical="center"/>
    </xf>
    <xf numFmtId="15" fontId="0" fillId="2" borderId="5" xfId="0" applyNumberFormat="1" applyFill="1" applyBorder="1" applyAlignment="1">
      <alignment horizontal="center" vertical="center"/>
    </xf>
    <xf numFmtId="15" fontId="0" fillId="2" borderId="8" xfId="0" applyNumberFormat="1" applyFill="1" applyBorder="1" applyAlignment="1">
      <alignment horizontal="center" vertical="center"/>
    </xf>
    <xf numFmtId="15" fontId="0" fillId="3" borderId="8" xfId="0" applyNumberFormat="1" applyFill="1" applyBorder="1" applyAlignment="1">
      <alignment horizontal="center" vertical="center"/>
    </xf>
    <xf numFmtId="15" fontId="0" fillId="0" borderId="8" xfId="0" applyNumberFormat="1" applyFill="1" applyBorder="1" applyAlignment="1">
      <alignment horizontal="center" vertical="center"/>
    </xf>
    <xf numFmtId="15" fontId="0" fillId="0" borderId="8" xfId="0" applyNumberFormat="1" applyBorder="1" applyAlignment="1">
      <alignment horizontal="center" vertical="center"/>
    </xf>
    <xf numFmtId="15" fontId="0" fillId="3" borderId="5" xfId="0" applyNumberFormat="1" applyFill="1" applyBorder="1" applyAlignment="1">
      <alignment horizontal="center" vertical="center"/>
    </xf>
    <xf numFmtId="15" fontId="0" fillId="0" borderId="5" xfId="0" applyNumberFormat="1" applyBorder="1" applyAlignment="1">
      <alignment horizontal="center" vertical="center"/>
    </xf>
    <xf numFmtId="15" fontId="0" fillId="0" borderId="6" xfId="0" applyNumberFormat="1" applyBorder="1" applyAlignment="1">
      <alignment horizontal="center"/>
    </xf>
    <xf numFmtId="0" fontId="0" fillId="2" borderId="5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top"/>
    </xf>
    <xf numFmtId="0" fontId="0" fillId="0" borderId="5" xfId="0" applyFill="1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164" fontId="1" fillId="3" borderId="6" xfId="0" applyNumberFormat="1" applyFont="1" applyFill="1" applyBorder="1" applyAlignment="1">
      <alignment horizontal="right" vertical="center" wrapText="1"/>
    </xf>
    <xf numFmtId="164" fontId="2" fillId="3" borderId="21" xfId="0" applyNumberFormat="1" applyFont="1" applyFill="1" applyBorder="1" applyAlignment="1">
      <alignment horizontal="right" vertical="center" wrapText="1"/>
    </xf>
    <xf numFmtId="164" fontId="2" fillId="3" borderId="11" xfId="0" applyNumberFormat="1" applyFont="1" applyFill="1" applyBorder="1" applyAlignment="1">
      <alignment horizontal="right" vertical="center" wrapText="1"/>
    </xf>
    <xf numFmtId="164" fontId="2" fillId="3" borderId="8" xfId="0" applyNumberFormat="1" applyFont="1" applyFill="1" applyBorder="1" applyAlignment="1">
      <alignment horizontal="right" vertical="center" wrapText="1"/>
    </xf>
    <xf numFmtId="164" fontId="2" fillId="3" borderId="20" xfId="0" applyNumberFormat="1" applyFont="1" applyFill="1" applyBorder="1" applyAlignment="1">
      <alignment horizontal="right" vertical="center" wrapText="1"/>
    </xf>
    <xf numFmtId="164" fontId="2" fillId="3" borderId="17" xfId="0" applyNumberFormat="1" applyFont="1" applyFill="1" applyBorder="1" applyAlignment="1">
      <alignment horizontal="right" vertical="center" wrapText="1"/>
    </xf>
    <xf numFmtId="164" fontId="0" fillId="0" borderId="6" xfId="0" applyNumberFormat="1" applyBorder="1" applyAlignment="1">
      <alignment horizontal="right" vertical="center"/>
    </xf>
    <xf numFmtId="164" fontId="0" fillId="0" borderId="18" xfId="0" applyNumberFormat="1" applyBorder="1" applyAlignment="1">
      <alignment horizontal="right" vertical="center"/>
    </xf>
    <xf numFmtId="164" fontId="0" fillId="0" borderId="4" xfId="0" applyNumberFormat="1" applyBorder="1" applyAlignment="1">
      <alignment horizontal="right" vertical="center"/>
    </xf>
    <xf numFmtId="164" fontId="1" fillId="4" borderId="17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right" vertical="center" wrapText="1"/>
    </xf>
    <xf numFmtId="164" fontId="0" fillId="4" borderId="0" xfId="0" applyNumberFormat="1" applyFill="1" applyBorder="1" applyAlignment="1">
      <alignment horizontal="center" vertical="center"/>
    </xf>
    <xf numFmtId="164" fontId="0" fillId="4" borderId="13" xfId="0" applyNumberFormat="1" applyFill="1" applyBorder="1" applyAlignment="1">
      <alignment horizontal="center" vertical="center"/>
    </xf>
    <xf numFmtId="44" fontId="0" fillId="4" borderId="0" xfId="0" applyNumberFormat="1" applyFill="1" applyBorder="1" applyAlignment="1">
      <alignment vertical="center"/>
    </xf>
    <xf numFmtId="164" fontId="0" fillId="4" borderId="0" xfId="0" applyNumberFormat="1" applyFill="1" applyBorder="1" applyAlignment="1">
      <alignment vertical="center"/>
    </xf>
    <xf numFmtId="164" fontId="2" fillId="4" borderId="0" xfId="0" applyNumberFormat="1" applyFont="1" applyFill="1" applyBorder="1" applyAlignment="1">
      <alignment horizontal="right" vertical="center" wrapText="1"/>
    </xf>
    <xf numFmtId="0" fontId="1" fillId="4" borderId="0" xfId="0" applyFont="1" applyFill="1" applyBorder="1" applyAlignment="1">
      <alignment horizontal="center" vertical="center"/>
    </xf>
    <xf numFmtId="164" fontId="0" fillId="4" borderId="13" xfId="0" applyNumberFormat="1" applyFill="1" applyBorder="1" applyAlignment="1">
      <alignment vertical="center"/>
    </xf>
    <xf numFmtId="164" fontId="0" fillId="4" borderId="0" xfId="0" applyNumberFormat="1" applyFill="1" applyBorder="1"/>
    <xf numFmtId="0" fontId="3" fillId="4" borderId="17" xfId="0" applyFont="1" applyFill="1" applyBorder="1" applyAlignment="1">
      <alignment horizontal="left" vertical="center"/>
    </xf>
    <xf numFmtId="15" fontId="3" fillId="4" borderId="17" xfId="0" applyNumberFormat="1" applyFont="1" applyFill="1" applyBorder="1" applyAlignment="1">
      <alignment horizontal="center" vertical="center"/>
    </xf>
    <xf numFmtId="43" fontId="3" fillId="4" borderId="17" xfId="0" applyNumberFormat="1" applyFont="1" applyFill="1" applyBorder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44" fontId="3" fillId="4" borderId="17" xfId="0" applyNumberFormat="1" applyFont="1" applyFill="1" applyBorder="1" applyAlignment="1">
      <alignment horizontal="center" vertical="center"/>
    </xf>
    <xf numFmtId="164" fontId="3" fillId="4" borderId="17" xfId="0" applyNumberFormat="1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 applyAlignment="1"/>
    <xf numFmtId="44" fontId="3" fillId="0" borderId="0" xfId="0" applyNumberFormat="1" applyFont="1" applyFill="1" applyBorder="1" applyAlignment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/>
    <xf numFmtId="0" fontId="3" fillId="0" borderId="19" xfId="0" applyFont="1" applyBorder="1" applyAlignment="1"/>
    <xf numFmtId="0" fontId="3" fillId="0" borderId="16" xfId="0" applyFont="1" applyBorder="1" applyAlignment="1"/>
    <xf numFmtId="0" fontId="3" fillId="0" borderId="1" xfId="0" applyFont="1" applyBorder="1" applyAlignment="1"/>
    <xf numFmtId="0" fontId="3" fillId="3" borderId="6" xfId="0" applyFont="1" applyFill="1" applyBorder="1" applyAlignment="1">
      <alignment horizontal="left" vertical="center" wrapText="1"/>
    </xf>
    <xf numFmtId="15" fontId="3" fillId="3" borderId="6" xfId="0" applyNumberFormat="1" applyFont="1" applyFill="1" applyBorder="1" applyAlignment="1">
      <alignment horizontal="center" vertical="center"/>
    </xf>
    <xf numFmtId="43" fontId="3" fillId="3" borderId="6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44" fontId="3" fillId="3" borderId="6" xfId="0" applyNumberFormat="1" applyFont="1" applyFill="1" applyBorder="1" applyAlignment="1">
      <alignment horizontal="center" vertical="center" wrapText="1"/>
    </xf>
    <xf numFmtId="164" fontId="3" fillId="3" borderId="6" xfId="0" applyNumberFormat="1" applyFont="1" applyFill="1" applyBorder="1" applyAlignment="1">
      <alignment horizontal="right" vertical="center" wrapText="1"/>
    </xf>
    <xf numFmtId="164" fontId="3" fillId="4" borderId="13" xfId="0" applyNumberFormat="1" applyFont="1" applyFill="1" applyBorder="1" applyAlignment="1">
      <alignment horizontal="center" vertical="center"/>
    </xf>
    <xf numFmtId="164" fontId="3" fillId="0" borderId="0" xfId="0" applyNumberFormat="1" applyFont="1" applyFill="1" applyBorder="1"/>
    <xf numFmtId="0" fontId="3" fillId="0" borderId="0" xfId="0" applyFont="1" applyFill="1" applyBorder="1"/>
    <xf numFmtId="0" fontId="3" fillId="0" borderId="9" xfId="0" applyFont="1" applyFill="1" applyBorder="1"/>
    <xf numFmtId="0" fontId="3" fillId="0" borderId="2" xfId="0" applyFont="1" applyFill="1" applyBorder="1"/>
    <xf numFmtId="0" fontId="3" fillId="0" borderId="1" xfId="0" applyFont="1" applyFill="1" applyBorder="1"/>
    <xf numFmtId="0" fontId="3" fillId="3" borderId="1" xfId="0" applyFont="1" applyFill="1" applyBorder="1"/>
    <xf numFmtId="0" fontId="3" fillId="3" borderId="7" xfId="0" applyFont="1" applyFill="1" applyBorder="1" applyAlignment="1">
      <alignment horizontal="left" vertical="center"/>
    </xf>
    <xf numFmtId="15" fontId="3" fillId="3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top"/>
    </xf>
    <xf numFmtId="44" fontId="3" fillId="3" borderId="11" xfId="0" applyNumberFormat="1" applyFont="1" applyFill="1" applyBorder="1" applyAlignment="1">
      <alignment horizontal="center" vertical="top"/>
    </xf>
    <xf numFmtId="164" fontId="4" fillId="3" borderId="7" xfId="0" applyNumberFormat="1" applyFont="1" applyFill="1" applyBorder="1" applyAlignment="1">
      <alignment horizontal="right" vertical="center"/>
    </xf>
    <xf numFmtId="164" fontId="3" fillId="4" borderId="13" xfId="0" applyNumberFormat="1" applyFont="1" applyFill="1" applyBorder="1" applyAlignment="1">
      <alignment horizontal="center" vertical="top"/>
    </xf>
    <xf numFmtId="164" fontId="3" fillId="0" borderId="0" xfId="0" applyNumberFormat="1" applyFont="1" applyFill="1" applyBorder="1" applyAlignment="1">
      <alignment vertical="top"/>
    </xf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 applyAlignment="1">
      <alignment horizontal="center" vertical="top"/>
    </xf>
    <xf numFmtId="0" fontId="3" fillId="0" borderId="0" xfId="0" applyFont="1" applyBorder="1" applyAlignment="1">
      <alignment vertical="top"/>
    </xf>
    <xf numFmtId="0" fontId="3" fillId="0" borderId="12" xfId="0" applyFont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3" fillId="0" borderId="5" xfId="0" applyFont="1" applyBorder="1" applyAlignment="1">
      <alignment horizontal="left" vertical="center"/>
    </xf>
    <xf numFmtId="15" fontId="3" fillId="0" borderId="5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4" fontId="3" fillId="0" borderId="8" xfId="0" applyNumberFormat="1" applyFont="1" applyBorder="1"/>
    <xf numFmtId="164" fontId="4" fillId="3" borderId="5" xfId="0" applyNumberFormat="1" applyFont="1" applyFill="1" applyBorder="1" applyAlignment="1">
      <alignment horizontal="right" vertical="center" wrapText="1"/>
    </xf>
    <xf numFmtId="44" fontId="3" fillId="4" borderId="0" xfId="0" applyNumberFormat="1" applyFont="1" applyFill="1" applyBorder="1" applyAlignment="1">
      <alignment vertical="center"/>
    </xf>
    <xf numFmtId="0" fontId="3" fillId="0" borderId="2" xfId="0" applyFont="1" applyBorder="1"/>
    <xf numFmtId="0" fontId="3" fillId="0" borderId="15" xfId="0" applyFont="1" applyBorder="1"/>
    <xf numFmtId="0" fontId="3" fillId="0" borderId="1" xfId="0" applyFont="1" applyBorder="1"/>
    <xf numFmtId="0" fontId="3" fillId="2" borderId="5" xfId="0" applyFont="1" applyFill="1" applyBorder="1" applyAlignment="1">
      <alignment horizontal="left" vertical="center"/>
    </xf>
    <xf numFmtId="15" fontId="3" fillId="2" borderId="5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4" fontId="3" fillId="2" borderId="8" xfId="0" applyNumberFormat="1" applyFont="1" applyFill="1" applyBorder="1"/>
    <xf numFmtId="164" fontId="3" fillId="4" borderId="0" xfId="0" applyNumberFormat="1" applyFont="1" applyFill="1" applyBorder="1" applyAlignment="1">
      <alignment vertical="center"/>
    </xf>
    <xf numFmtId="0" fontId="3" fillId="0" borderId="0" xfId="0" applyFont="1" applyBorder="1"/>
    <xf numFmtId="164" fontId="4" fillId="4" borderId="13" xfId="0" applyNumberFormat="1" applyFont="1" applyFill="1" applyBorder="1" applyAlignment="1">
      <alignment horizontal="right" vertical="center" wrapText="1"/>
    </xf>
    <xf numFmtId="44" fontId="3" fillId="2" borderId="8" xfId="0" applyNumberFormat="1" applyFont="1" applyFill="1" applyBorder="1" applyAlignment="1">
      <alignment horizontal="right"/>
    </xf>
    <xf numFmtId="0" fontId="3" fillId="4" borderId="0" xfId="0" applyFont="1" applyFill="1" applyBorder="1" applyAlignment="1">
      <alignment horizontal="center" vertical="center"/>
    </xf>
    <xf numFmtId="15" fontId="3" fillId="2" borderId="8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center"/>
    </xf>
    <xf numFmtId="164" fontId="3" fillId="4" borderId="13" xfId="0" applyNumberFormat="1" applyFont="1" applyFill="1" applyBorder="1" applyAlignment="1">
      <alignment vertical="center"/>
    </xf>
    <xf numFmtId="0" fontId="3" fillId="2" borderId="6" xfId="0" applyFont="1" applyFill="1" applyBorder="1" applyAlignment="1">
      <alignment horizontal="left" vertical="center"/>
    </xf>
    <xf numFmtId="164" fontId="3" fillId="4" borderId="22" xfId="0" applyNumberFormat="1" applyFont="1" applyFill="1" applyBorder="1" applyAlignment="1">
      <alignment vertical="center"/>
    </xf>
    <xf numFmtId="164" fontId="3" fillId="2" borderId="14" xfId="0" applyNumberFormat="1" applyFont="1" applyFill="1" applyBorder="1" applyAlignment="1">
      <alignment vertical="center"/>
    </xf>
    <xf numFmtId="164" fontId="3" fillId="2" borderId="18" xfId="0" applyNumberFormat="1" applyFont="1" applyFill="1" applyBorder="1" applyAlignment="1">
      <alignment horizontal="center" vertical="center"/>
    </xf>
    <xf numFmtId="164" fontId="3" fillId="6" borderId="14" xfId="0" applyNumberFormat="1" applyFont="1" applyFill="1" applyBorder="1" applyAlignment="1">
      <alignment vertical="center"/>
    </xf>
    <xf numFmtId="164" fontId="3" fillId="6" borderId="18" xfId="0" applyNumberFormat="1" applyFont="1" applyFill="1" applyBorder="1" applyAlignment="1">
      <alignment horizontal="center" vertical="center"/>
    </xf>
    <xf numFmtId="164" fontId="3" fillId="0" borderId="0" xfId="0" applyNumberFormat="1" applyFont="1" applyBorder="1"/>
    <xf numFmtId="164" fontId="3" fillId="5" borderId="14" xfId="0" applyNumberFormat="1" applyFont="1" applyFill="1" applyBorder="1" applyAlignment="1">
      <alignment vertical="center"/>
    </xf>
    <xf numFmtId="164" fontId="3" fillId="5" borderId="18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center"/>
    </xf>
    <xf numFmtId="15" fontId="3" fillId="3" borderId="8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44" fontId="3" fillId="3" borderId="8" xfId="0" applyNumberFormat="1" applyFont="1" applyFill="1" applyBorder="1"/>
    <xf numFmtId="15" fontId="3" fillId="0" borderId="8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9" xfId="0" applyFont="1" applyBorder="1"/>
    <xf numFmtId="44" fontId="3" fillId="3" borderId="8" xfId="0" applyNumberFormat="1" applyFont="1" applyFill="1" applyBorder="1" applyAlignment="1">
      <alignment horizontal="center" vertical="center"/>
    </xf>
    <xf numFmtId="164" fontId="4" fillId="3" borderId="7" xfId="0" applyNumberFormat="1" applyFont="1" applyFill="1" applyBorder="1" applyAlignment="1">
      <alignment horizontal="right" vertical="center" wrapText="1"/>
    </xf>
    <xf numFmtId="164" fontId="3" fillId="4" borderId="0" xfId="0" applyNumberFormat="1" applyFont="1" applyFill="1" applyBorder="1"/>
    <xf numFmtId="15" fontId="3" fillId="3" borderId="5" xfId="0" applyNumberFormat="1" applyFont="1" applyFill="1" applyBorder="1" applyAlignment="1">
      <alignment horizontal="center" vertical="center"/>
    </xf>
    <xf numFmtId="15" fontId="3" fillId="0" borderId="5" xfId="0" applyNumberFormat="1" applyFont="1" applyBorder="1" applyAlignment="1">
      <alignment horizontal="center" vertical="center"/>
    </xf>
    <xf numFmtId="44" fontId="3" fillId="0" borderId="5" xfId="0" applyNumberFormat="1" applyFont="1" applyBorder="1"/>
    <xf numFmtId="0" fontId="3" fillId="3" borderId="8" xfId="0" applyNumberFormat="1" applyFont="1" applyFill="1" applyBorder="1" applyAlignment="1">
      <alignment horizontal="left" vertical="center"/>
    </xf>
    <xf numFmtId="0" fontId="3" fillId="0" borderId="8" xfId="0" applyNumberFormat="1" applyFont="1" applyFill="1" applyBorder="1" applyAlignment="1">
      <alignment horizontal="left" vertical="center"/>
    </xf>
    <xf numFmtId="15" fontId="3" fillId="0" borderId="8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/>
    <xf numFmtId="164" fontId="3" fillId="0" borderId="0" xfId="0" applyNumberFormat="1" applyFont="1" applyAlignment="1">
      <alignment vertical="center"/>
    </xf>
    <xf numFmtId="164" fontId="3" fillId="0" borderId="0" xfId="0" applyNumberFormat="1" applyFont="1"/>
    <xf numFmtId="164" fontId="3" fillId="0" borderId="4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15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4" fontId="3" fillId="0" borderId="4" xfId="0" applyNumberFormat="1" applyFont="1" applyBorder="1"/>
    <xf numFmtId="164" fontId="3" fillId="4" borderId="0" xfId="0" applyNumberFormat="1" applyFont="1" applyFill="1" applyAlignment="1">
      <alignment vertical="center"/>
    </xf>
    <xf numFmtId="44" fontId="3" fillId="0" borderId="3" xfId="0" applyNumberFormat="1" applyFont="1" applyBorder="1" applyAlignment="1">
      <alignment horizontal="center" vertical="center"/>
    </xf>
    <xf numFmtId="44" fontId="3" fillId="2" borderId="3" xfId="0" applyNumberFormat="1" applyFont="1" applyFill="1" applyBorder="1" applyAlignment="1">
      <alignment horizontal="center" vertical="center"/>
    </xf>
    <xf numFmtId="44" fontId="3" fillId="2" borderId="2" xfId="0" applyNumberFormat="1" applyFont="1" applyFill="1" applyBorder="1" applyAlignment="1">
      <alignment horizontal="center" vertical="center"/>
    </xf>
    <xf numFmtId="44" fontId="3" fillId="3" borderId="2" xfId="0" applyNumberFormat="1" applyFont="1" applyFill="1" applyBorder="1" applyAlignment="1">
      <alignment horizontal="center" vertical="center"/>
    </xf>
    <xf numFmtId="44" fontId="3" fillId="0" borderId="2" xfId="0" applyNumberFormat="1" applyFont="1" applyBorder="1" applyAlignment="1">
      <alignment horizontal="center" vertical="center"/>
    </xf>
    <xf numFmtId="44" fontId="3" fillId="3" borderId="3" xfId="0" applyNumberFormat="1" applyFont="1" applyFill="1" applyBorder="1" applyAlignment="1">
      <alignment horizontal="center" vertical="center"/>
    </xf>
    <xf numFmtId="44" fontId="3" fillId="0" borderId="5" xfId="0" applyNumberFormat="1" applyFont="1" applyBorder="1" applyAlignment="1">
      <alignment horizontal="center" vertical="center"/>
    </xf>
    <xf numFmtId="44" fontId="3" fillId="0" borderId="2" xfId="0" applyNumberFormat="1" applyFont="1" applyFill="1" applyBorder="1" applyAlignment="1">
      <alignment horizontal="center" vertical="center"/>
    </xf>
    <xf numFmtId="44" fontId="3" fillId="0" borderId="4" xfId="0" applyNumberFormat="1" applyFont="1" applyBorder="1" applyAlignment="1">
      <alignment horizontal="center" vertical="center"/>
    </xf>
    <xf numFmtId="43" fontId="3" fillId="3" borderId="10" xfId="0" applyNumberFormat="1" applyFont="1" applyFill="1" applyBorder="1" applyAlignment="1">
      <alignment horizontal="center" vertical="center"/>
    </xf>
    <xf numFmtId="164" fontId="4" fillId="4" borderId="0" xfId="0" applyNumberFormat="1" applyFont="1" applyFill="1" applyBorder="1" applyAlignment="1">
      <alignment horizontal="right" vertical="center" wrapText="1"/>
    </xf>
    <xf numFmtId="16" fontId="3" fillId="3" borderId="5" xfId="0" applyNumberFormat="1" applyFont="1" applyFill="1" applyBorder="1" applyAlignment="1">
      <alignment horizontal="left" vertical="center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3" fillId="0" borderId="8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6" fontId="3" fillId="2" borderId="5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164" fontId="5" fillId="0" borderId="0" xfId="0" applyNumberFormat="1" applyFont="1" applyAlignment="1">
      <alignment vertical="center"/>
    </xf>
    <xf numFmtId="0" fontId="5" fillId="0" borderId="0" xfId="0" applyFont="1"/>
    <xf numFmtId="0" fontId="5" fillId="0" borderId="0" xfId="0" applyFont="1" applyBorder="1"/>
    <xf numFmtId="164" fontId="5" fillId="4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/>
    <xf numFmtId="0" fontId="5" fillId="0" borderId="2" xfId="0" applyFont="1" applyBorder="1" applyAlignment="1"/>
    <xf numFmtId="0" fontId="5" fillId="0" borderId="1" xfId="0" applyFont="1" applyBorder="1" applyAlignment="1"/>
    <xf numFmtId="0" fontId="5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vertical="center" wrapText="1"/>
    </xf>
    <xf numFmtId="43" fontId="5" fillId="3" borderId="6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44" fontId="5" fillId="3" borderId="6" xfId="0" applyNumberFormat="1" applyFont="1" applyFill="1" applyBorder="1" applyAlignment="1">
      <alignment horizontal="center" vertical="center" wrapText="1"/>
    </xf>
    <xf numFmtId="164" fontId="5" fillId="3" borderId="6" xfId="0" applyNumberFormat="1" applyFont="1" applyFill="1" applyBorder="1" applyAlignment="1">
      <alignment horizontal="right" vertical="center" wrapText="1"/>
    </xf>
    <xf numFmtId="164" fontId="5" fillId="4" borderId="13" xfId="0" applyNumberFormat="1" applyFont="1" applyFill="1" applyBorder="1" applyAlignment="1">
      <alignment horizontal="center" vertical="center"/>
    </xf>
    <xf numFmtId="0" fontId="5" fillId="0" borderId="0" xfId="0" applyFont="1" applyFill="1" applyBorder="1"/>
    <xf numFmtId="0" fontId="5" fillId="0" borderId="2" xfId="0" applyFont="1" applyFill="1" applyBorder="1"/>
    <xf numFmtId="0" fontId="5" fillId="0" borderId="1" xfId="0" applyFont="1" applyFill="1" applyBorder="1"/>
    <xf numFmtId="0" fontId="5" fillId="3" borderId="1" xfId="0" applyFont="1" applyFill="1" applyBorder="1"/>
    <xf numFmtId="0" fontId="5" fillId="3" borderId="7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left" vertical="center"/>
    </xf>
    <xf numFmtId="43" fontId="5" fillId="3" borderId="10" xfId="0" applyNumberFormat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top"/>
    </xf>
    <xf numFmtId="44" fontId="5" fillId="3" borderId="11" xfId="0" applyNumberFormat="1" applyFont="1" applyFill="1" applyBorder="1" applyAlignment="1">
      <alignment horizontal="center" vertical="top"/>
    </xf>
    <xf numFmtId="164" fontId="6" fillId="3" borderId="7" xfId="0" applyNumberFormat="1" applyFont="1" applyFill="1" applyBorder="1" applyAlignment="1">
      <alignment horizontal="right" vertical="center"/>
    </xf>
    <xf numFmtId="164" fontId="5" fillId="4" borderId="13" xfId="0" applyNumberFormat="1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top"/>
    </xf>
    <xf numFmtId="0" fontId="5" fillId="0" borderId="0" xfId="0" applyFont="1" applyBorder="1" applyAlignment="1">
      <alignment vertical="top"/>
    </xf>
    <xf numFmtId="0" fontId="5" fillId="0" borderId="2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44" fontId="5" fillId="4" borderId="0" xfId="0" applyNumberFormat="1" applyFont="1" applyFill="1" applyBorder="1" applyAlignment="1">
      <alignment vertical="center"/>
    </xf>
    <xf numFmtId="0" fontId="5" fillId="0" borderId="2" xfId="0" applyFont="1" applyBorder="1"/>
    <xf numFmtId="0" fontId="5" fillId="0" borderId="1" xfId="0" applyFont="1" applyBorder="1"/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center"/>
    </xf>
    <xf numFmtId="44" fontId="5" fillId="2" borderId="3" xfId="0" applyNumberFormat="1" applyFont="1" applyFill="1" applyBorder="1" applyAlignment="1">
      <alignment horizontal="center" vertical="center"/>
    </xf>
    <xf numFmtId="44" fontId="5" fillId="2" borderId="8" xfId="0" applyNumberFormat="1" applyFont="1" applyFill="1" applyBorder="1"/>
    <xf numFmtId="44" fontId="5" fillId="2" borderId="2" xfId="0" applyNumberFormat="1" applyFont="1" applyFill="1" applyBorder="1" applyAlignment="1">
      <alignment horizontal="center" vertical="center"/>
    </xf>
    <xf numFmtId="164" fontId="5" fillId="4" borderId="0" xfId="0" applyNumberFormat="1" applyFont="1" applyFill="1" applyBorder="1" applyAlignment="1">
      <alignment vertical="center"/>
    </xf>
    <xf numFmtId="164" fontId="5" fillId="5" borderId="14" xfId="0" applyNumberFormat="1" applyFont="1" applyFill="1" applyBorder="1" applyAlignment="1">
      <alignment vertical="center"/>
    </xf>
    <xf numFmtId="164" fontId="5" fillId="0" borderId="0" xfId="0" applyNumberFormat="1" applyFont="1" applyBorder="1"/>
    <xf numFmtId="164" fontId="5" fillId="5" borderId="18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44" fontId="5" fillId="0" borderId="0" xfId="0" applyNumberFormat="1" applyFont="1" applyBorder="1" applyAlignment="1">
      <alignment horizontal="center" vertical="center"/>
    </xf>
    <xf numFmtId="44" fontId="5" fillId="0" borderId="0" xfId="0" applyNumberFormat="1" applyFont="1" applyBorder="1"/>
    <xf numFmtId="164" fontId="5" fillId="0" borderId="0" xfId="0" applyNumberFormat="1" applyFont="1" applyBorder="1" applyAlignment="1">
      <alignment horizontal="right" vertical="center"/>
    </xf>
    <xf numFmtId="164" fontId="5" fillId="0" borderId="0" xfId="0" applyNumberFormat="1" applyFont="1" applyBorder="1" applyAlignment="1">
      <alignment vertical="center"/>
    </xf>
    <xf numFmtId="44" fontId="5" fillId="0" borderId="4" xfId="0" applyNumberFormat="1" applyFont="1" applyBorder="1" applyAlignment="1">
      <alignment horizontal="center" vertical="center"/>
    </xf>
    <xf numFmtId="44" fontId="5" fillId="0" borderId="4" xfId="0" applyNumberFormat="1" applyFont="1" applyBorder="1"/>
    <xf numFmtId="164" fontId="5" fillId="0" borderId="4" xfId="0" applyNumberFormat="1" applyFont="1" applyBorder="1" applyAlignment="1">
      <alignment horizontal="right" vertical="center"/>
    </xf>
    <xf numFmtId="44" fontId="5" fillId="2" borderId="21" xfId="0" applyNumberFormat="1" applyFont="1" applyFill="1" applyBorder="1" applyAlignment="1">
      <alignment horizontal="center" vertical="center"/>
    </xf>
    <xf numFmtId="44" fontId="5" fillId="2" borderId="21" xfId="0" applyNumberFormat="1" applyFont="1" applyFill="1" applyBorder="1"/>
    <xf numFmtId="0" fontId="5" fillId="2" borderId="7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left" vertical="center"/>
    </xf>
    <xf numFmtId="43" fontId="5" fillId="4" borderId="7" xfId="0" applyNumberFormat="1" applyFont="1" applyFill="1" applyBorder="1" applyAlignment="1">
      <alignment horizontal="center" vertical="center"/>
    </xf>
    <xf numFmtId="44" fontId="5" fillId="4" borderId="7" xfId="0" applyNumberFormat="1" applyFont="1" applyFill="1" applyBorder="1" applyAlignment="1">
      <alignment horizontal="center" vertical="center"/>
    </xf>
    <xf numFmtId="164" fontId="5" fillId="4" borderId="7" xfId="0" applyNumberFormat="1" applyFont="1" applyFill="1" applyBorder="1" applyAlignment="1">
      <alignment horizontal="center" vertical="center"/>
    </xf>
    <xf numFmtId="14" fontId="5" fillId="4" borderId="7" xfId="0" applyNumberFormat="1" applyFont="1" applyFill="1" applyBorder="1" applyAlignment="1">
      <alignment horizontal="center" vertical="center"/>
    </xf>
    <xf numFmtId="14" fontId="5" fillId="3" borderId="6" xfId="0" applyNumberFormat="1" applyFont="1" applyFill="1" applyBorder="1" applyAlignment="1">
      <alignment horizontal="center" vertical="center"/>
    </xf>
    <xf numFmtId="14" fontId="5" fillId="3" borderId="7" xfId="0" applyNumberFormat="1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/>
    </xf>
    <xf numFmtId="14" fontId="5" fillId="2" borderId="8" xfId="0" applyNumberFormat="1" applyFont="1" applyFill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64" fontId="4" fillId="3" borderId="8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/>
    </xf>
    <xf numFmtId="44" fontId="4" fillId="3" borderId="8" xfId="0" applyNumberFormat="1" applyFont="1" applyFill="1" applyBorder="1"/>
    <xf numFmtId="0" fontId="4" fillId="0" borderId="5" xfId="0" applyFont="1" applyBorder="1" applyAlignment="1">
      <alignment horizontal="center" vertical="center"/>
    </xf>
    <xf numFmtId="15" fontId="4" fillId="0" borderId="8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44" fontId="4" fillId="0" borderId="2" xfId="0" applyNumberFormat="1" applyFont="1" applyBorder="1" applyAlignment="1">
      <alignment horizontal="center" vertical="center"/>
    </xf>
    <xf numFmtId="44" fontId="4" fillId="0" borderId="8" xfId="0" applyNumberFormat="1" applyFont="1" applyBorder="1"/>
    <xf numFmtId="44" fontId="4" fillId="3" borderId="2" xfId="0" applyNumberFormat="1" applyFont="1" applyFill="1" applyBorder="1" applyAlignment="1">
      <alignment horizontal="center" vertical="center"/>
    </xf>
    <xf numFmtId="15" fontId="4" fillId="3" borderId="8" xfId="0" applyNumberFormat="1" applyFont="1" applyFill="1" applyBorder="1" applyAlignment="1">
      <alignment horizontal="center" vertical="center"/>
    </xf>
    <xf numFmtId="44" fontId="4" fillId="3" borderId="8" xfId="0" applyNumberFormat="1" applyFont="1" applyFill="1" applyBorder="1" applyAlignment="1">
      <alignment horizontal="center" vertical="center"/>
    </xf>
    <xf numFmtId="44" fontId="3" fillId="2" borderId="5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5" fontId="7" fillId="2" borderId="5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left" vertical="center"/>
    </xf>
    <xf numFmtId="44" fontId="3" fillId="3" borderId="7" xfId="0" applyNumberFormat="1" applyFont="1" applyFill="1" applyBorder="1" applyAlignment="1">
      <alignment horizontal="center" vertical="center"/>
    </xf>
    <xf numFmtId="44" fontId="4" fillId="3" borderId="5" xfId="0" applyNumberFormat="1" applyFont="1" applyFill="1" applyBorder="1" applyAlignment="1">
      <alignment horizontal="center" vertical="center"/>
    </xf>
    <xf numFmtId="44" fontId="4" fillId="0" borderId="5" xfId="0" applyNumberFormat="1" applyFont="1" applyBorder="1" applyAlignment="1">
      <alignment horizontal="center" vertical="center"/>
    </xf>
    <xf numFmtId="44" fontId="3" fillId="3" borderId="5" xfId="0" applyNumberFormat="1" applyFont="1" applyFill="1" applyBorder="1" applyAlignment="1">
      <alignment horizontal="center" vertical="center"/>
    </xf>
    <xf numFmtId="44" fontId="3" fillId="0" borderId="5" xfId="0" applyNumberFormat="1" applyFont="1" applyFill="1" applyBorder="1" applyAlignment="1">
      <alignment horizontal="center" vertical="center"/>
    </xf>
    <xf numFmtId="44" fontId="3" fillId="0" borderId="6" xfId="0" applyNumberFormat="1" applyFont="1" applyBorder="1" applyAlignment="1">
      <alignment horizontal="center" vertical="center"/>
    </xf>
    <xf numFmtId="15" fontId="8" fillId="2" borderId="5" xfId="0" applyNumberFormat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center" vertical="center"/>
    </xf>
    <xf numFmtId="44" fontId="8" fillId="2" borderId="5" xfId="0" applyNumberFormat="1" applyFont="1" applyFill="1" applyBorder="1" applyAlignment="1">
      <alignment horizontal="center" vertical="center"/>
    </xf>
    <xf numFmtId="44" fontId="8" fillId="2" borderId="3" xfId="0" applyNumberFormat="1" applyFont="1" applyFill="1" applyBorder="1" applyAlignment="1">
      <alignment horizontal="center" vertical="center"/>
    </xf>
    <xf numFmtId="44" fontId="8" fillId="2" borderId="8" xfId="0" applyNumberFormat="1" applyFont="1" applyFill="1" applyBorder="1"/>
    <xf numFmtId="0" fontId="3" fillId="4" borderId="13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/>
    </xf>
    <xf numFmtId="44" fontId="4" fillId="2" borderId="5" xfId="0" applyNumberFormat="1" applyFont="1" applyFill="1" applyBorder="1" applyAlignment="1">
      <alignment horizontal="center" vertical="center"/>
    </xf>
    <xf numFmtId="44" fontId="4" fillId="2" borderId="10" xfId="0" applyNumberFormat="1" applyFont="1" applyFill="1" applyBorder="1" applyAlignment="1">
      <alignment horizontal="center" vertical="center"/>
    </xf>
    <xf numFmtId="44" fontId="4" fillId="2" borderId="8" xfId="0" applyNumberFormat="1" applyFont="1" applyFill="1" applyBorder="1"/>
    <xf numFmtId="0" fontId="5" fillId="7" borderId="23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44" fontId="4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23"/>
  <sheetViews>
    <sheetView workbookViewId="0"/>
  </sheetViews>
  <sheetFormatPr baseColWidth="10" defaultRowHeight="15"/>
  <cols>
    <col min="1" max="1" width="7.85546875" style="3" customWidth="1"/>
    <col min="2" max="2" width="12.28515625" style="92" customWidth="1"/>
    <col min="3" max="3" width="35.28515625" style="5" customWidth="1"/>
    <col min="4" max="4" width="11.85546875" style="47" customWidth="1"/>
    <col min="5" max="5" width="3.140625" style="3" customWidth="1"/>
    <col min="6" max="6" width="11.85546875" style="18" customWidth="1"/>
    <col min="7" max="7" width="13.42578125" style="107" customWidth="1"/>
    <col min="8" max="8" width="15.85546875" style="7" customWidth="1"/>
    <col min="9" max="9" width="11.42578125" style="15" customWidth="1"/>
  </cols>
  <sheetData>
    <row r="1" spans="1:20" s="50" customFormat="1" ht="34.5" customHeight="1">
      <c r="A1" s="94" t="s">
        <v>20</v>
      </c>
      <c r="B1" s="81" t="s">
        <v>16</v>
      </c>
      <c r="C1" s="94" t="s">
        <v>0</v>
      </c>
      <c r="D1" s="62" t="s">
        <v>17</v>
      </c>
      <c r="E1" s="63" t="s">
        <v>1</v>
      </c>
      <c r="F1" s="64" t="s">
        <v>18</v>
      </c>
      <c r="G1" s="108" t="s">
        <v>19</v>
      </c>
      <c r="H1" s="110" t="s">
        <v>2</v>
      </c>
      <c r="I1" s="72"/>
      <c r="J1" s="75" t="s">
        <v>2</v>
      </c>
      <c r="K1" s="21" t="s">
        <v>2</v>
      </c>
      <c r="L1" s="53"/>
      <c r="M1" s="74"/>
      <c r="N1" s="49"/>
    </row>
    <row r="2" spans="1:20" s="61" customFormat="1" ht="3.75" customHeight="1">
      <c r="A2" s="95"/>
      <c r="B2" s="82"/>
      <c r="C2" s="57"/>
      <c r="D2" s="58"/>
      <c r="E2" s="59"/>
      <c r="F2" s="60" t="s">
        <v>2</v>
      </c>
      <c r="G2" s="99"/>
      <c r="H2" s="111"/>
      <c r="I2" s="73"/>
      <c r="J2" s="67"/>
      <c r="K2" s="21"/>
      <c r="L2" s="67"/>
      <c r="M2" s="78"/>
      <c r="N2" s="67"/>
      <c r="O2" s="68"/>
      <c r="P2" s="69"/>
      <c r="Q2" s="69"/>
      <c r="R2" s="69"/>
      <c r="S2" s="69"/>
      <c r="T2" s="69"/>
    </row>
    <row r="3" spans="1:20" s="50" customFormat="1" ht="11.25" customHeight="1">
      <c r="A3" s="35"/>
      <c r="B3" s="83"/>
      <c r="C3" s="54" t="s">
        <v>21</v>
      </c>
      <c r="D3" s="55">
        <v>0</v>
      </c>
      <c r="E3" s="34" t="s">
        <v>15</v>
      </c>
      <c r="F3" s="56">
        <v>0</v>
      </c>
      <c r="G3" s="51">
        <f>IF(AND(ISBLANK(D3),ISBLANK(F3)),"",G2-D3+F3)</f>
        <v>0</v>
      </c>
      <c r="H3" s="111"/>
      <c r="I3" s="72"/>
      <c r="J3" s="76"/>
      <c r="K3" s="21"/>
      <c r="L3" s="53"/>
      <c r="M3" s="79"/>
      <c r="N3" s="53"/>
      <c r="O3" s="52"/>
    </row>
    <row r="4" spans="1:20" s="1" customFormat="1">
      <c r="A4" s="2"/>
      <c r="B4" s="84" t="s">
        <v>2</v>
      </c>
      <c r="C4" s="4" t="s">
        <v>3</v>
      </c>
      <c r="D4" s="40">
        <v>0</v>
      </c>
      <c r="E4" s="6" t="s">
        <v>15</v>
      </c>
      <c r="F4" s="17">
        <v>1486</v>
      </c>
      <c r="G4" s="36">
        <f>IF(AND(ISBLANK(D4),ISBLANK(F4)),"",G3-D4+F4)</f>
        <v>1486</v>
      </c>
      <c r="H4" s="112" t="s">
        <v>2</v>
      </c>
      <c r="I4" s="73"/>
      <c r="J4" s="67"/>
      <c r="K4" s="67"/>
      <c r="L4" s="67"/>
      <c r="M4" s="22"/>
      <c r="N4" s="48"/>
    </row>
    <row r="5" spans="1:20" s="1" customFormat="1">
      <c r="A5" s="93"/>
      <c r="B5" s="85" t="s">
        <v>2</v>
      </c>
      <c r="C5" s="37" t="s">
        <v>4</v>
      </c>
      <c r="D5" s="38">
        <v>185</v>
      </c>
      <c r="E5" s="16" t="s">
        <v>15</v>
      </c>
      <c r="F5" s="25">
        <v>0</v>
      </c>
      <c r="G5" s="36">
        <f>IF(AND(ISBLANK(E5),ISBLANK(F5)),"",G4-D5+F5)</f>
        <v>1301</v>
      </c>
      <c r="H5" s="113" t="s">
        <v>2</v>
      </c>
      <c r="I5" s="73"/>
      <c r="J5" s="67"/>
      <c r="K5" s="77"/>
      <c r="L5" s="77"/>
      <c r="M5" s="22"/>
    </row>
    <row r="6" spans="1:20" s="1" customFormat="1">
      <c r="A6" s="93" t="s">
        <v>2</v>
      </c>
      <c r="B6" s="85" t="s">
        <v>2</v>
      </c>
      <c r="C6" s="10" t="s">
        <v>4</v>
      </c>
      <c r="D6" s="39">
        <v>185</v>
      </c>
      <c r="E6" s="16" t="s">
        <v>15</v>
      </c>
      <c r="F6" s="25">
        <v>0</v>
      </c>
      <c r="G6" s="36">
        <f t="shared" ref="G6:G17" si="0">IF(AND(ISBLANK(E6),ISBLANK(F6)),"",G5-D6+F6)</f>
        <v>1116</v>
      </c>
      <c r="H6" s="114"/>
      <c r="I6" s="73"/>
      <c r="J6" s="67"/>
      <c r="K6" s="77"/>
      <c r="L6" s="77"/>
      <c r="M6" s="22"/>
    </row>
    <row r="7" spans="1:20" s="1" customFormat="1">
      <c r="A7" s="93" t="s">
        <v>2</v>
      </c>
      <c r="B7" s="85">
        <v>41175</v>
      </c>
      <c r="C7" s="10" t="s">
        <v>5</v>
      </c>
      <c r="D7" s="39">
        <v>25</v>
      </c>
      <c r="E7" s="16" t="s">
        <v>15</v>
      </c>
      <c r="F7" s="26">
        <v>0</v>
      </c>
      <c r="G7" s="36">
        <f t="shared" si="0"/>
        <v>1091</v>
      </c>
      <c r="H7" s="115" t="s">
        <v>2</v>
      </c>
      <c r="I7" s="73"/>
      <c r="J7" s="67"/>
      <c r="K7" s="77"/>
      <c r="L7" s="77"/>
      <c r="M7" s="22"/>
    </row>
    <row r="8" spans="1:20" s="1" customFormat="1">
      <c r="A8" s="93"/>
      <c r="B8" s="85">
        <v>1</v>
      </c>
      <c r="C8" s="10" t="s">
        <v>6</v>
      </c>
      <c r="D8" s="39">
        <v>17.079999999999998</v>
      </c>
      <c r="E8" s="16" t="s">
        <v>15</v>
      </c>
      <c r="F8" s="25">
        <v>0</v>
      </c>
      <c r="G8" s="36">
        <f t="shared" si="0"/>
        <v>1073.92</v>
      </c>
      <c r="H8" s="115" t="s">
        <v>2</v>
      </c>
      <c r="I8" s="73"/>
      <c r="J8" s="67"/>
      <c r="K8" s="77"/>
      <c r="L8" s="77"/>
      <c r="M8" s="22"/>
    </row>
    <row r="9" spans="1:20" s="1" customFormat="1">
      <c r="A9" s="93"/>
      <c r="B9" s="85">
        <v>3</v>
      </c>
      <c r="C9" s="10" t="s">
        <v>7</v>
      </c>
      <c r="D9" s="39">
        <v>35.46</v>
      </c>
      <c r="E9" s="16" t="s">
        <v>15</v>
      </c>
      <c r="F9" s="25">
        <v>0</v>
      </c>
      <c r="G9" s="36">
        <f t="shared" si="0"/>
        <v>1038.46</v>
      </c>
      <c r="H9" s="113" t="s">
        <v>2</v>
      </c>
      <c r="I9" s="73"/>
      <c r="J9" s="67"/>
      <c r="K9" s="77"/>
      <c r="L9" s="77"/>
      <c r="M9" s="22"/>
    </row>
    <row r="10" spans="1:20" s="1" customFormat="1">
      <c r="A10" s="93"/>
      <c r="B10" s="86">
        <v>4</v>
      </c>
      <c r="C10" s="11" t="s">
        <v>8</v>
      </c>
      <c r="D10" s="39">
        <v>71.319999999999993</v>
      </c>
      <c r="E10" s="16" t="s">
        <v>15</v>
      </c>
      <c r="F10" s="25">
        <v>0</v>
      </c>
      <c r="G10" s="36">
        <f t="shared" si="0"/>
        <v>967.1400000000001</v>
      </c>
      <c r="H10" s="113" t="s">
        <v>2</v>
      </c>
      <c r="I10" s="73"/>
      <c r="J10" s="67"/>
      <c r="K10" s="77"/>
      <c r="L10" s="77"/>
      <c r="M10" s="22"/>
    </row>
    <row r="11" spans="1:20" s="1" customFormat="1" ht="15.75" thickBot="1">
      <c r="A11" s="93"/>
      <c r="B11" s="86" t="s">
        <v>2</v>
      </c>
      <c r="C11" s="11" t="s">
        <v>13</v>
      </c>
      <c r="D11" s="39">
        <v>54.24</v>
      </c>
      <c r="E11" s="16" t="s">
        <v>15</v>
      </c>
      <c r="F11" s="25">
        <v>0</v>
      </c>
      <c r="G11" s="36">
        <f t="shared" si="0"/>
        <v>912.90000000000009</v>
      </c>
      <c r="H11" s="113" t="s">
        <v>2</v>
      </c>
      <c r="I11" s="73"/>
      <c r="J11" s="67"/>
      <c r="K11" s="77"/>
      <c r="L11" s="77"/>
      <c r="M11" s="22"/>
    </row>
    <row r="12" spans="1:20" s="1" customFormat="1">
      <c r="A12" s="93"/>
      <c r="B12" s="86"/>
      <c r="C12" s="11" t="s">
        <v>14</v>
      </c>
      <c r="D12" s="39">
        <v>70</v>
      </c>
      <c r="E12" s="16" t="s">
        <v>15</v>
      </c>
      <c r="F12" s="25">
        <v>0</v>
      </c>
      <c r="G12" s="36">
        <f t="shared" si="0"/>
        <v>842.90000000000009</v>
      </c>
      <c r="H12" s="66" t="s">
        <v>22</v>
      </c>
      <c r="I12" s="73"/>
      <c r="J12" s="67"/>
      <c r="K12" s="77"/>
      <c r="L12" s="77"/>
      <c r="M12" s="22"/>
    </row>
    <row r="13" spans="1:20" s="1" customFormat="1" ht="15.75" thickBot="1">
      <c r="A13" s="93"/>
      <c r="B13" s="86">
        <v>15</v>
      </c>
      <c r="C13" s="12" t="s">
        <v>9</v>
      </c>
      <c r="D13" s="39">
        <v>70.12</v>
      </c>
      <c r="E13" s="16" t="s">
        <v>15</v>
      </c>
      <c r="F13" s="25">
        <v>0</v>
      </c>
      <c r="G13" s="36">
        <f t="shared" si="0"/>
        <v>772.78000000000009</v>
      </c>
      <c r="H13" s="71">
        <f>SUM(D5:D17)</f>
        <v>955.61000000000013</v>
      </c>
      <c r="I13" s="73"/>
      <c r="J13" s="67"/>
      <c r="K13" s="77"/>
      <c r="L13" s="77"/>
      <c r="M13" s="22"/>
    </row>
    <row r="14" spans="1:20" s="1" customFormat="1">
      <c r="A14" s="93"/>
      <c r="B14" s="86"/>
      <c r="C14" s="11" t="s">
        <v>10</v>
      </c>
      <c r="D14" s="39">
        <v>51.58</v>
      </c>
      <c r="E14" s="16" t="s">
        <v>15</v>
      </c>
      <c r="F14" s="25">
        <v>0</v>
      </c>
      <c r="G14" s="36">
        <f t="shared" si="0"/>
        <v>721.2</v>
      </c>
      <c r="H14" s="113"/>
      <c r="I14" s="73"/>
      <c r="J14" s="67"/>
      <c r="K14" s="77"/>
      <c r="L14" s="77"/>
      <c r="M14" s="22"/>
    </row>
    <row r="15" spans="1:20" s="1" customFormat="1" ht="15.75" thickBot="1">
      <c r="A15" s="93"/>
      <c r="B15" s="86"/>
      <c r="C15" s="13" t="s">
        <v>11</v>
      </c>
      <c r="D15" s="39">
        <v>89.43</v>
      </c>
      <c r="E15" s="16" t="s">
        <v>15</v>
      </c>
      <c r="F15" s="25">
        <v>0</v>
      </c>
      <c r="G15" s="36">
        <f t="shared" si="0"/>
        <v>631.77</v>
      </c>
      <c r="H15" s="116"/>
      <c r="I15" s="73"/>
      <c r="J15" s="67"/>
      <c r="K15" s="77"/>
      <c r="L15" s="77"/>
      <c r="M15" s="22"/>
    </row>
    <row r="16" spans="1:20" s="1" customFormat="1">
      <c r="A16" s="93"/>
      <c r="B16" s="86" t="s">
        <v>2</v>
      </c>
      <c r="C16" s="10" t="s">
        <v>11</v>
      </c>
      <c r="D16" s="39">
        <v>89.43</v>
      </c>
      <c r="E16" s="16" t="s">
        <v>15</v>
      </c>
      <c r="F16" s="25">
        <v>0</v>
      </c>
      <c r="G16" s="36">
        <f t="shared" si="0"/>
        <v>542.33999999999992</v>
      </c>
      <c r="H16" s="65" t="s">
        <v>23</v>
      </c>
      <c r="I16" s="73"/>
      <c r="J16" s="67"/>
      <c r="K16" s="77"/>
      <c r="L16" s="77"/>
      <c r="M16" s="22"/>
    </row>
    <row r="17" spans="1:14" s="1" customFormat="1" ht="15.75" thickBot="1">
      <c r="A17" s="93"/>
      <c r="B17" s="86" t="s">
        <v>2</v>
      </c>
      <c r="C17" s="10" t="s">
        <v>12</v>
      </c>
      <c r="D17" s="41">
        <v>11.95</v>
      </c>
      <c r="E17" s="16" t="s">
        <v>15</v>
      </c>
      <c r="F17" s="25">
        <v>0</v>
      </c>
      <c r="G17" s="36">
        <f t="shared" si="0"/>
        <v>530.38999999999987</v>
      </c>
      <c r="H17" s="70">
        <f>SUMIF(E:E,"x",F:F)-SUMIF(E:E,"x",D:D)</f>
        <v>530.38999999999987</v>
      </c>
      <c r="I17" s="73"/>
      <c r="J17" s="73" t="s">
        <v>2</v>
      </c>
      <c r="K17" s="21" t="s">
        <v>2</v>
      </c>
      <c r="L17" s="73" t="s">
        <v>2</v>
      </c>
      <c r="M17" s="22"/>
    </row>
    <row r="18" spans="1:14" s="1" customFormat="1">
      <c r="A18" s="28" t="s">
        <v>2</v>
      </c>
      <c r="B18" s="87" t="s">
        <v>2</v>
      </c>
      <c r="C18" s="29" t="s">
        <v>2</v>
      </c>
      <c r="D18" s="42" t="s">
        <v>2</v>
      </c>
      <c r="E18" s="27" t="s">
        <v>2</v>
      </c>
      <c r="F18" s="24" t="s">
        <v>2</v>
      </c>
      <c r="G18" s="36" t="s">
        <v>2</v>
      </c>
      <c r="H18" s="113" t="s">
        <v>2</v>
      </c>
      <c r="I18" s="73"/>
      <c r="J18" s="73"/>
      <c r="K18" s="73"/>
      <c r="L18" s="73"/>
      <c r="M18" s="22"/>
    </row>
    <row r="19" spans="1:14" s="1" customFormat="1">
      <c r="A19" s="20" t="s">
        <v>2</v>
      </c>
      <c r="B19" s="88" t="s">
        <v>2</v>
      </c>
      <c r="C19" s="19" t="s">
        <v>2</v>
      </c>
      <c r="D19" s="43" t="s">
        <v>2</v>
      </c>
      <c r="E19" s="2" t="s">
        <v>2</v>
      </c>
      <c r="F19" s="17" t="s">
        <v>2</v>
      </c>
      <c r="G19" s="36" t="s">
        <v>2</v>
      </c>
      <c r="H19" s="113" t="s">
        <v>2</v>
      </c>
      <c r="I19" s="73"/>
      <c r="J19" s="14"/>
      <c r="K19" s="73"/>
      <c r="L19" s="73"/>
      <c r="M19" s="22"/>
    </row>
    <row r="20" spans="1:14" s="1" customFormat="1">
      <c r="A20" s="96" t="s">
        <v>2</v>
      </c>
      <c r="B20" s="87"/>
      <c r="C20" s="29"/>
      <c r="D20" s="42" t="s">
        <v>2</v>
      </c>
      <c r="E20" s="27" t="s">
        <v>2</v>
      </c>
      <c r="F20" s="24" t="s">
        <v>2</v>
      </c>
      <c r="G20" s="36" t="s">
        <v>2</v>
      </c>
      <c r="H20" s="113" t="s">
        <v>2</v>
      </c>
      <c r="I20" s="14"/>
      <c r="J20" s="14" t="s">
        <v>2</v>
      </c>
      <c r="K20" s="14" t="s">
        <v>2</v>
      </c>
      <c r="L20" s="77"/>
      <c r="M20" s="22"/>
    </row>
    <row r="21" spans="1:14" s="1" customFormat="1">
      <c r="A21" s="97"/>
      <c r="B21" s="88"/>
      <c r="C21" s="19"/>
      <c r="D21" s="43" t="s">
        <v>2</v>
      </c>
      <c r="E21" s="2"/>
      <c r="F21" s="17" t="s">
        <v>2</v>
      </c>
      <c r="G21" s="36" t="s">
        <v>2</v>
      </c>
      <c r="H21" s="113" t="s">
        <v>2</v>
      </c>
      <c r="I21" s="14"/>
      <c r="J21" s="77"/>
      <c r="K21" s="77"/>
      <c r="L21" s="77"/>
      <c r="M21" s="22"/>
    </row>
    <row r="22" spans="1:14" s="1" customFormat="1">
      <c r="A22" s="96"/>
      <c r="B22" s="87"/>
      <c r="C22" s="29"/>
      <c r="D22" s="42"/>
      <c r="E22" s="27"/>
      <c r="F22" s="24"/>
      <c r="G22" s="36" t="s">
        <v>2</v>
      </c>
      <c r="H22" s="113"/>
      <c r="I22" s="14"/>
      <c r="J22" s="77"/>
      <c r="K22" s="77"/>
      <c r="L22" s="77"/>
      <c r="M22" s="22"/>
    </row>
    <row r="23" spans="1:14" s="1" customFormat="1">
      <c r="A23" s="98"/>
      <c r="B23" s="89"/>
      <c r="C23" s="4"/>
      <c r="D23" s="44"/>
      <c r="E23" s="2"/>
      <c r="F23" s="17"/>
      <c r="G23" s="36" t="str">
        <f t="shared" ref="G23:G45" si="1">IF(AND(ISBLANK(E23),ISBLANK(F23)),"",G22-D23+F23)</f>
        <v/>
      </c>
      <c r="H23" s="113"/>
      <c r="I23" s="14"/>
      <c r="J23" s="77"/>
      <c r="K23" s="77"/>
      <c r="L23" s="77"/>
      <c r="M23" s="80"/>
    </row>
    <row r="24" spans="1:14" s="1" customFormat="1">
      <c r="A24" s="96"/>
      <c r="B24" s="87"/>
      <c r="C24" s="30" t="s">
        <v>2</v>
      </c>
      <c r="D24" s="45" t="s">
        <v>2</v>
      </c>
      <c r="E24" s="31" t="s">
        <v>2</v>
      </c>
      <c r="F24" s="32" t="s">
        <v>2</v>
      </c>
      <c r="G24" s="109" t="s">
        <v>2</v>
      </c>
      <c r="H24" s="113"/>
      <c r="I24" s="14"/>
      <c r="J24" s="77"/>
      <c r="K24" s="77"/>
      <c r="L24" s="77"/>
      <c r="M24" s="77"/>
      <c r="N24" s="22"/>
    </row>
    <row r="25" spans="1:14" s="1" customFormat="1">
      <c r="A25" s="98"/>
      <c r="B25" s="89"/>
      <c r="C25" s="8" t="s">
        <v>2</v>
      </c>
      <c r="D25" s="40" t="s">
        <v>2</v>
      </c>
      <c r="E25" s="2"/>
      <c r="F25" s="17" t="s">
        <v>2</v>
      </c>
      <c r="G25" s="36" t="s">
        <v>2</v>
      </c>
      <c r="H25" s="113" t="s">
        <v>2</v>
      </c>
      <c r="I25" s="14"/>
      <c r="J25" s="77"/>
      <c r="K25" s="77"/>
      <c r="L25" s="77"/>
      <c r="M25" s="77"/>
      <c r="N25" s="22"/>
    </row>
    <row r="26" spans="1:14" s="1" customFormat="1">
      <c r="A26" s="96"/>
      <c r="B26" s="87"/>
      <c r="C26" s="30" t="s">
        <v>2</v>
      </c>
      <c r="D26" s="45" t="s">
        <v>2</v>
      </c>
      <c r="E26" s="27"/>
      <c r="F26" s="24" t="s">
        <v>2</v>
      </c>
      <c r="G26" s="36" t="s">
        <v>2</v>
      </c>
      <c r="H26" s="117" t="s">
        <v>2</v>
      </c>
      <c r="I26" s="14"/>
      <c r="J26" s="77"/>
      <c r="K26" s="77"/>
      <c r="L26" s="77"/>
      <c r="M26" s="77"/>
      <c r="N26" s="22"/>
    </row>
    <row r="27" spans="1:14" s="1" customFormat="1">
      <c r="A27" s="98"/>
      <c r="B27" s="89"/>
      <c r="C27" s="8" t="s">
        <v>2</v>
      </c>
      <c r="D27" s="40" t="s">
        <v>2</v>
      </c>
      <c r="E27" s="2"/>
      <c r="F27" s="17"/>
      <c r="G27" s="36" t="str">
        <f t="shared" si="1"/>
        <v/>
      </c>
      <c r="H27" s="113"/>
      <c r="I27" s="14"/>
      <c r="J27" s="77"/>
      <c r="K27" s="77"/>
      <c r="L27" s="77"/>
      <c r="M27" s="77"/>
      <c r="N27" s="22"/>
    </row>
    <row r="28" spans="1:14" s="1" customFormat="1">
      <c r="A28" s="96"/>
      <c r="B28" s="90"/>
      <c r="C28" s="33"/>
      <c r="D28" s="45"/>
      <c r="E28" s="27"/>
      <c r="F28" s="24"/>
      <c r="G28" s="36" t="str">
        <f t="shared" si="1"/>
        <v/>
      </c>
      <c r="H28" s="113"/>
      <c r="I28" s="14"/>
      <c r="J28" s="77"/>
      <c r="K28" s="77"/>
      <c r="L28" s="77"/>
      <c r="M28" s="77"/>
      <c r="N28" s="22"/>
    </row>
    <row r="29" spans="1:14" s="1" customFormat="1">
      <c r="A29" s="98"/>
      <c r="B29" s="91"/>
      <c r="C29" s="4"/>
      <c r="D29" s="40"/>
      <c r="E29" s="2"/>
      <c r="F29" s="17"/>
      <c r="G29" s="36" t="str">
        <f t="shared" si="1"/>
        <v/>
      </c>
      <c r="H29" s="113"/>
      <c r="I29" s="14"/>
      <c r="J29" s="77"/>
      <c r="K29" s="77"/>
      <c r="L29" s="77"/>
      <c r="M29" s="77"/>
      <c r="N29" s="22"/>
    </row>
    <row r="30" spans="1:14" s="1" customFormat="1">
      <c r="A30" s="96"/>
      <c r="B30" s="90"/>
      <c r="C30" s="29"/>
      <c r="D30" s="45"/>
      <c r="E30" s="27"/>
      <c r="F30" s="24"/>
      <c r="G30" s="36" t="str">
        <f t="shared" si="1"/>
        <v/>
      </c>
      <c r="H30" s="113"/>
      <c r="I30" s="14"/>
      <c r="J30" s="77"/>
      <c r="K30" s="77"/>
      <c r="L30" s="77"/>
      <c r="M30" s="77"/>
      <c r="N30" s="22"/>
    </row>
    <row r="31" spans="1:14" s="1" customFormat="1">
      <c r="A31" s="98"/>
      <c r="B31" s="91"/>
      <c r="C31" s="4"/>
      <c r="D31" s="40"/>
      <c r="E31" s="2"/>
      <c r="F31" s="17"/>
      <c r="G31" s="36" t="str">
        <f t="shared" si="1"/>
        <v/>
      </c>
      <c r="H31" s="113"/>
      <c r="I31" s="14"/>
      <c r="J31" s="77"/>
      <c r="K31" s="77"/>
      <c r="L31" s="77"/>
      <c r="M31" s="77"/>
      <c r="N31" s="22"/>
    </row>
    <row r="32" spans="1:14" s="1" customFormat="1">
      <c r="A32" s="96"/>
      <c r="B32" s="90"/>
      <c r="C32" s="29"/>
      <c r="D32" s="45"/>
      <c r="E32" s="27"/>
      <c r="F32" s="24"/>
      <c r="G32" s="36" t="str">
        <f t="shared" si="1"/>
        <v/>
      </c>
      <c r="H32" s="113"/>
      <c r="I32" s="14"/>
      <c r="J32" s="77"/>
      <c r="K32" s="77"/>
      <c r="L32" s="77"/>
      <c r="M32" s="77"/>
      <c r="N32" s="22"/>
    </row>
    <row r="33" spans="1:14" s="1" customFormat="1">
      <c r="A33" s="98"/>
      <c r="B33" s="91"/>
      <c r="C33" s="4"/>
      <c r="D33" s="40"/>
      <c r="E33" s="2"/>
      <c r="F33" s="17"/>
      <c r="G33" s="36" t="str">
        <f t="shared" si="1"/>
        <v/>
      </c>
      <c r="H33" s="113"/>
      <c r="I33" s="14"/>
      <c r="J33" s="77"/>
      <c r="K33" s="77"/>
      <c r="L33" s="77"/>
      <c r="M33" s="77"/>
      <c r="N33" s="22"/>
    </row>
    <row r="34" spans="1:14" s="1" customFormat="1">
      <c r="A34" s="96"/>
      <c r="B34" s="90"/>
      <c r="C34" s="29"/>
      <c r="D34" s="45"/>
      <c r="E34" s="27"/>
      <c r="F34" s="24"/>
      <c r="G34" s="36" t="str">
        <f t="shared" si="1"/>
        <v/>
      </c>
      <c r="H34" s="113"/>
      <c r="I34" s="14"/>
      <c r="J34" s="77"/>
      <c r="K34" s="77"/>
      <c r="L34" s="77"/>
      <c r="M34" s="77"/>
      <c r="N34" s="22"/>
    </row>
    <row r="35" spans="1:14" s="1" customFormat="1">
      <c r="A35" s="98"/>
      <c r="B35" s="91"/>
      <c r="C35" s="4"/>
      <c r="D35" s="40"/>
      <c r="E35" s="2"/>
      <c r="F35" s="17"/>
      <c r="G35" s="36" t="str">
        <f t="shared" si="1"/>
        <v/>
      </c>
      <c r="H35" s="113"/>
      <c r="I35" s="14"/>
      <c r="J35" s="77"/>
      <c r="K35" s="77"/>
      <c r="L35" s="77"/>
      <c r="M35" s="77"/>
      <c r="N35" s="22"/>
    </row>
    <row r="36" spans="1:14" s="1" customFormat="1">
      <c r="A36" s="96"/>
      <c r="B36" s="90"/>
      <c r="C36" s="29"/>
      <c r="D36" s="45"/>
      <c r="E36" s="27"/>
      <c r="F36" s="24"/>
      <c r="G36" s="36" t="str">
        <f t="shared" si="1"/>
        <v/>
      </c>
      <c r="H36" s="113"/>
      <c r="I36" s="14"/>
      <c r="J36" s="77"/>
      <c r="K36" s="77"/>
      <c r="L36" s="77"/>
      <c r="M36" s="77"/>
      <c r="N36" s="22"/>
    </row>
    <row r="37" spans="1:14" s="1" customFormat="1">
      <c r="A37" s="98"/>
      <c r="B37" s="91"/>
      <c r="C37" s="4"/>
      <c r="D37" s="40"/>
      <c r="E37" s="2"/>
      <c r="F37" s="17"/>
      <c r="G37" s="36" t="str">
        <f t="shared" si="1"/>
        <v/>
      </c>
      <c r="H37" s="113"/>
      <c r="I37" s="14"/>
      <c r="J37" s="77"/>
      <c r="K37" s="77"/>
      <c r="L37" s="77"/>
      <c r="M37" s="77"/>
      <c r="N37" s="22"/>
    </row>
    <row r="38" spans="1:14" s="1" customFormat="1">
      <c r="A38" s="96"/>
      <c r="B38" s="90"/>
      <c r="C38" s="29"/>
      <c r="D38" s="45"/>
      <c r="E38" s="27"/>
      <c r="F38" s="24"/>
      <c r="G38" s="36" t="str">
        <f t="shared" si="1"/>
        <v/>
      </c>
      <c r="H38" s="113"/>
      <c r="I38" s="14"/>
      <c r="J38" s="77"/>
      <c r="K38" s="77"/>
      <c r="L38" s="77"/>
      <c r="M38" s="77"/>
      <c r="N38" s="22"/>
    </row>
    <row r="39" spans="1:14" s="1" customFormat="1">
      <c r="A39" s="98"/>
      <c r="B39" s="91"/>
      <c r="C39" s="4"/>
      <c r="D39" s="40"/>
      <c r="E39" s="2"/>
      <c r="F39" s="17"/>
      <c r="G39" s="36" t="str">
        <f t="shared" si="1"/>
        <v/>
      </c>
      <c r="H39" s="113"/>
      <c r="I39" s="14"/>
      <c r="J39" s="77"/>
      <c r="K39" s="77"/>
      <c r="L39" s="77"/>
      <c r="M39" s="77"/>
      <c r="N39" s="22"/>
    </row>
    <row r="40" spans="1:14" s="1" customFormat="1">
      <c r="A40" s="96"/>
      <c r="B40" s="90"/>
      <c r="C40" s="29"/>
      <c r="D40" s="45"/>
      <c r="E40" s="27"/>
      <c r="F40" s="24"/>
      <c r="G40" s="36" t="str">
        <f t="shared" si="1"/>
        <v/>
      </c>
      <c r="H40" s="113"/>
      <c r="I40" s="14"/>
      <c r="J40" s="77"/>
      <c r="K40" s="77"/>
      <c r="L40" s="77"/>
      <c r="M40" s="77"/>
      <c r="N40" s="22"/>
    </row>
    <row r="41" spans="1:14" s="1" customFormat="1">
      <c r="A41" s="98"/>
      <c r="B41" s="91"/>
      <c r="C41" s="4"/>
      <c r="D41" s="40"/>
      <c r="E41" s="2"/>
      <c r="F41" s="17"/>
      <c r="G41" s="36" t="str">
        <f t="shared" si="1"/>
        <v/>
      </c>
      <c r="H41" s="113"/>
      <c r="I41" s="14"/>
      <c r="J41" s="77"/>
      <c r="K41" s="77"/>
      <c r="L41" s="77"/>
      <c r="M41" s="77"/>
      <c r="N41" s="22"/>
    </row>
    <row r="42" spans="1:14" s="1" customFormat="1">
      <c r="A42" s="96"/>
      <c r="B42" s="90"/>
      <c r="C42" s="29"/>
      <c r="D42" s="45"/>
      <c r="E42" s="27"/>
      <c r="F42" s="24"/>
      <c r="G42" s="36" t="str">
        <f t="shared" si="1"/>
        <v/>
      </c>
      <c r="H42" s="113"/>
      <c r="I42" s="14"/>
      <c r="J42" s="77"/>
      <c r="K42" s="77"/>
      <c r="L42" s="77"/>
      <c r="M42" s="77"/>
      <c r="N42" s="22"/>
    </row>
    <row r="43" spans="1:14" s="1" customFormat="1">
      <c r="A43" s="98"/>
      <c r="B43" s="91"/>
      <c r="C43" s="4"/>
      <c r="D43" s="40"/>
      <c r="E43" s="2"/>
      <c r="F43" s="17"/>
      <c r="G43" s="36" t="str">
        <f t="shared" si="1"/>
        <v/>
      </c>
      <c r="H43" s="113"/>
      <c r="I43" s="14"/>
      <c r="J43" s="77"/>
      <c r="K43" s="77"/>
      <c r="L43" s="77"/>
      <c r="M43" s="77"/>
      <c r="N43" s="22"/>
    </row>
    <row r="44" spans="1:14" s="1" customFormat="1">
      <c r="A44" s="96"/>
      <c r="B44" s="90"/>
      <c r="C44" s="29"/>
      <c r="D44" s="45"/>
      <c r="E44" s="27"/>
      <c r="F44" s="24"/>
      <c r="G44" s="36" t="str">
        <f t="shared" si="1"/>
        <v/>
      </c>
      <c r="H44" s="113"/>
      <c r="I44" s="14"/>
      <c r="J44" s="77"/>
      <c r="K44" s="77"/>
      <c r="L44" s="77"/>
      <c r="M44" s="77"/>
      <c r="N44" s="22"/>
    </row>
    <row r="45" spans="1:14" s="1" customFormat="1">
      <c r="A45" s="98"/>
      <c r="B45" s="91"/>
      <c r="C45" s="4"/>
      <c r="D45" s="46"/>
      <c r="E45" s="2"/>
      <c r="F45" s="23"/>
      <c r="G45" s="36" t="str">
        <f t="shared" si="1"/>
        <v/>
      </c>
      <c r="H45" s="113"/>
      <c r="I45" s="14"/>
      <c r="J45" s="77"/>
      <c r="K45" s="77"/>
      <c r="L45" s="77"/>
      <c r="M45" s="77"/>
      <c r="N45" s="22"/>
    </row>
    <row r="46" spans="1:14" s="1" customFormat="1">
      <c r="A46" s="28" t="s">
        <v>2</v>
      </c>
      <c r="B46" s="87" t="s">
        <v>2</v>
      </c>
      <c r="C46" s="29" t="s">
        <v>2</v>
      </c>
      <c r="D46" s="42" t="s">
        <v>2</v>
      </c>
      <c r="E46" s="27" t="s">
        <v>2</v>
      </c>
      <c r="F46" s="24" t="s">
        <v>2</v>
      </c>
      <c r="G46" s="36" t="s">
        <v>2</v>
      </c>
      <c r="H46" s="113" t="s">
        <v>2</v>
      </c>
      <c r="I46" s="14" t="s">
        <v>2</v>
      </c>
      <c r="J46" s="77"/>
      <c r="K46" s="77"/>
      <c r="L46" s="77"/>
      <c r="M46" s="77"/>
      <c r="N46" s="22"/>
    </row>
    <row r="47" spans="1:14" s="1" customFormat="1">
      <c r="A47" s="20" t="s">
        <v>2</v>
      </c>
      <c r="B47" s="88" t="s">
        <v>2</v>
      </c>
      <c r="C47" s="19" t="s">
        <v>2</v>
      </c>
      <c r="D47" s="43" t="s">
        <v>2</v>
      </c>
      <c r="E47" s="2" t="s">
        <v>2</v>
      </c>
      <c r="F47" s="17" t="s">
        <v>2</v>
      </c>
      <c r="G47" s="36" t="s">
        <v>2</v>
      </c>
      <c r="H47" s="113"/>
      <c r="I47" s="14"/>
      <c r="J47" s="77"/>
      <c r="K47" s="77"/>
      <c r="L47" s="77"/>
      <c r="M47" s="77"/>
      <c r="N47" s="22"/>
    </row>
    <row r="48" spans="1:14" s="1" customFormat="1">
      <c r="A48" s="96" t="s">
        <v>2</v>
      </c>
      <c r="B48" s="87"/>
      <c r="C48" s="29"/>
      <c r="D48" s="42" t="s">
        <v>2</v>
      </c>
      <c r="E48" s="27" t="s">
        <v>2</v>
      </c>
      <c r="F48" s="24" t="s">
        <v>2</v>
      </c>
      <c r="G48" s="36" t="s">
        <v>2</v>
      </c>
      <c r="H48" s="113"/>
      <c r="I48" s="14"/>
      <c r="J48" s="77"/>
      <c r="K48" s="77"/>
      <c r="L48" s="77"/>
      <c r="M48" s="77"/>
      <c r="N48" s="22"/>
    </row>
    <row r="49" spans="1:14" s="1" customFormat="1">
      <c r="A49" s="97"/>
      <c r="B49" s="88"/>
      <c r="C49" s="19"/>
      <c r="D49" s="43" t="s">
        <v>2</v>
      </c>
      <c r="E49" s="2"/>
      <c r="F49" s="17" t="s">
        <v>2</v>
      </c>
      <c r="G49" s="36" t="s">
        <v>2</v>
      </c>
      <c r="H49" s="113"/>
      <c r="I49" s="14"/>
      <c r="J49" s="77"/>
      <c r="K49" s="77"/>
      <c r="L49" s="77"/>
      <c r="M49" s="77"/>
      <c r="N49" s="22"/>
    </row>
    <row r="50" spans="1:14" s="1" customFormat="1">
      <c r="A50" s="96"/>
      <c r="B50" s="87"/>
      <c r="C50" s="29"/>
      <c r="D50" s="42"/>
      <c r="E50" s="27"/>
      <c r="F50" s="24"/>
      <c r="G50" s="36" t="str">
        <f t="shared" ref="G50:G51" si="2">IF(AND(ISBLANK(E50),ISBLANK(F50)),"",G49-D50+F50)</f>
        <v/>
      </c>
      <c r="H50" s="113"/>
      <c r="I50" s="14"/>
      <c r="J50" s="77"/>
      <c r="K50" s="77"/>
      <c r="L50" s="77"/>
      <c r="M50" s="77"/>
      <c r="N50" s="22"/>
    </row>
    <row r="51" spans="1:14" s="1" customFormat="1">
      <c r="A51" s="98"/>
      <c r="B51" s="89"/>
      <c r="C51" s="4"/>
      <c r="D51" s="44"/>
      <c r="E51" s="2"/>
      <c r="F51" s="17"/>
      <c r="G51" s="36" t="str">
        <f t="shared" si="2"/>
        <v/>
      </c>
      <c r="H51" s="113"/>
      <c r="I51" s="14"/>
      <c r="J51" s="77"/>
      <c r="K51" s="77"/>
      <c r="L51" s="77"/>
      <c r="M51" s="77"/>
      <c r="N51" s="22"/>
    </row>
    <row r="52" spans="1:14" s="1" customFormat="1">
      <c r="A52" s="96"/>
      <c r="B52" s="87"/>
      <c r="C52" s="30" t="s">
        <v>2</v>
      </c>
      <c r="D52" s="45" t="s">
        <v>2</v>
      </c>
      <c r="E52" s="31" t="s">
        <v>2</v>
      </c>
      <c r="F52" s="32" t="s">
        <v>2</v>
      </c>
      <c r="G52" s="36" t="s">
        <v>2</v>
      </c>
      <c r="H52" s="113"/>
      <c r="I52" s="14"/>
      <c r="J52" s="77"/>
      <c r="K52" s="77"/>
      <c r="L52" s="77"/>
      <c r="M52" s="77"/>
      <c r="N52" s="22"/>
    </row>
    <row r="53" spans="1:14">
      <c r="A53" s="98"/>
      <c r="B53" s="89"/>
      <c r="C53" s="8" t="s">
        <v>2</v>
      </c>
      <c r="D53" s="40" t="s">
        <v>2</v>
      </c>
      <c r="E53" s="2"/>
      <c r="F53" s="17" t="s">
        <v>2</v>
      </c>
      <c r="G53" s="36" t="s">
        <v>2</v>
      </c>
      <c r="H53" s="113"/>
      <c r="I53" s="14"/>
      <c r="J53" s="77"/>
      <c r="K53" s="77"/>
      <c r="L53" s="77"/>
      <c r="M53" s="77"/>
    </row>
    <row r="54" spans="1:14">
      <c r="A54" s="96"/>
      <c r="B54" s="87"/>
      <c r="C54" s="30" t="s">
        <v>2</v>
      </c>
      <c r="D54" s="45" t="s">
        <v>2</v>
      </c>
      <c r="E54" s="27"/>
      <c r="F54" s="24" t="s">
        <v>2</v>
      </c>
      <c r="G54" s="36" t="s">
        <v>2</v>
      </c>
      <c r="H54" s="113"/>
      <c r="I54" s="14"/>
      <c r="J54" s="77"/>
      <c r="K54" s="77"/>
      <c r="L54" s="77"/>
      <c r="M54" s="77"/>
    </row>
    <row r="55" spans="1:14">
      <c r="A55" s="98"/>
      <c r="B55" s="89"/>
      <c r="C55" s="8" t="s">
        <v>2</v>
      </c>
      <c r="D55" s="40" t="s">
        <v>2</v>
      </c>
      <c r="E55" s="2"/>
      <c r="F55" s="17"/>
      <c r="G55" s="36" t="s">
        <v>2</v>
      </c>
      <c r="H55" s="113"/>
      <c r="I55" s="14"/>
      <c r="J55" s="77"/>
      <c r="K55" s="77"/>
      <c r="L55" s="77"/>
      <c r="M55" s="77"/>
    </row>
    <row r="56" spans="1:14">
      <c r="A56" s="96"/>
      <c r="B56" s="90"/>
      <c r="C56" s="33"/>
      <c r="D56" s="45"/>
      <c r="E56" s="27"/>
      <c r="F56" s="24"/>
      <c r="G56" s="36" t="str">
        <f t="shared" ref="G56" si="3">IF(AND(ISBLANK(E56),ISBLANK(F56)),"",G55-D56+F56)</f>
        <v/>
      </c>
      <c r="H56" s="113"/>
      <c r="I56" s="14"/>
      <c r="J56" s="77"/>
      <c r="K56" s="77"/>
      <c r="L56" s="77"/>
      <c r="M56" s="77"/>
    </row>
    <row r="57" spans="1:14">
      <c r="A57" s="98"/>
      <c r="B57" s="91"/>
      <c r="C57" s="4"/>
      <c r="D57" s="40"/>
      <c r="E57" s="2"/>
      <c r="F57" s="17"/>
      <c r="G57" s="36" t="s">
        <v>2</v>
      </c>
      <c r="H57" s="113"/>
      <c r="I57" s="14"/>
      <c r="J57" s="77"/>
      <c r="K57" s="77"/>
      <c r="L57" s="77"/>
      <c r="M57" s="77"/>
    </row>
    <row r="58" spans="1:14">
      <c r="A58" s="96"/>
      <c r="B58" s="90"/>
      <c r="C58" s="29"/>
      <c r="D58" s="45"/>
      <c r="E58" s="27"/>
      <c r="F58" s="24"/>
      <c r="G58" s="36" t="s">
        <v>2</v>
      </c>
      <c r="H58" s="113"/>
      <c r="I58" s="14"/>
      <c r="J58" s="77"/>
      <c r="K58" s="77"/>
      <c r="L58" s="77"/>
      <c r="M58" s="77"/>
    </row>
    <row r="59" spans="1:14">
      <c r="A59" s="98"/>
      <c r="B59" s="91"/>
      <c r="C59" s="4"/>
      <c r="D59" s="40"/>
      <c r="E59" s="2"/>
      <c r="F59" s="17"/>
      <c r="G59" s="36" t="s">
        <v>2</v>
      </c>
      <c r="H59" s="113"/>
      <c r="I59" s="14"/>
      <c r="J59" s="77"/>
      <c r="K59" s="77"/>
      <c r="L59" s="77"/>
      <c r="M59" s="77"/>
    </row>
    <row r="60" spans="1:14">
      <c r="A60" s="96"/>
      <c r="B60" s="90"/>
      <c r="C60" s="29"/>
      <c r="D60" s="45"/>
      <c r="E60" s="27"/>
      <c r="F60" s="24"/>
      <c r="G60" s="36" t="s">
        <v>2</v>
      </c>
      <c r="H60" s="113"/>
      <c r="I60" s="14"/>
      <c r="J60" s="77"/>
      <c r="K60" s="77"/>
      <c r="L60" s="77"/>
      <c r="M60" s="77"/>
    </row>
    <row r="61" spans="1:14">
      <c r="A61" s="98"/>
      <c r="B61" s="91"/>
      <c r="C61" s="4"/>
      <c r="D61" s="40"/>
      <c r="E61" s="2"/>
      <c r="F61" s="17"/>
      <c r="G61" s="36" t="s">
        <v>2</v>
      </c>
      <c r="H61" s="113"/>
      <c r="I61" s="14"/>
      <c r="J61" s="77"/>
      <c r="K61" s="77"/>
      <c r="L61" s="77"/>
      <c r="M61" s="77"/>
    </row>
    <row r="62" spans="1:14">
      <c r="A62" s="96"/>
      <c r="B62" s="90"/>
      <c r="C62" s="29"/>
      <c r="D62" s="45"/>
      <c r="E62" s="27"/>
      <c r="F62" s="24"/>
      <c r="G62" s="36" t="s">
        <v>2</v>
      </c>
      <c r="H62" s="113"/>
      <c r="I62" s="14"/>
      <c r="J62" s="77"/>
      <c r="K62" s="77"/>
      <c r="L62" s="77"/>
      <c r="M62" s="77"/>
    </row>
    <row r="63" spans="1:14">
      <c r="A63" s="98"/>
      <c r="B63" s="91"/>
      <c r="C63" s="4"/>
      <c r="D63" s="40"/>
      <c r="E63" s="2"/>
      <c r="F63" s="17"/>
      <c r="G63" s="36" t="s">
        <v>2</v>
      </c>
      <c r="H63" s="113"/>
      <c r="I63" s="14"/>
      <c r="J63" s="77"/>
      <c r="K63" s="77"/>
      <c r="L63" s="77"/>
      <c r="M63" s="77"/>
    </row>
    <row r="64" spans="1:14">
      <c r="A64" s="96"/>
      <c r="B64" s="90"/>
      <c r="C64" s="29"/>
      <c r="D64" s="45"/>
      <c r="E64" s="27"/>
      <c r="F64" s="24"/>
      <c r="G64" s="36" t="s">
        <v>2</v>
      </c>
      <c r="H64" s="113"/>
      <c r="I64" s="14"/>
      <c r="J64" s="77"/>
      <c r="K64" s="77"/>
      <c r="L64" s="77"/>
      <c r="M64" s="77"/>
    </row>
    <row r="65" spans="1:13">
      <c r="A65" s="98"/>
      <c r="B65" s="91"/>
      <c r="C65" s="4"/>
      <c r="D65" s="40"/>
      <c r="E65" s="2"/>
      <c r="F65" s="17"/>
      <c r="G65" s="36" t="s">
        <v>2</v>
      </c>
      <c r="H65" s="113"/>
      <c r="I65" s="14"/>
      <c r="J65" s="77"/>
      <c r="K65" s="77"/>
      <c r="L65" s="77"/>
      <c r="M65" s="77"/>
    </row>
    <row r="66" spans="1:13">
      <c r="A66" s="96"/>
      <c r="B66" s="90"/>
      <c r="C66" s="29"/>
      <c r="D66" s="45"/>
      <c r="E66" s="27"/>
      <c r="F66" s="24"/>
      <c r="G66" s="36" t="s">
        <v>2</v>
      </c>
      <c r="H66" s="113"/>
      <c r="I66" s="14"/>
      <c r="J66" s="77"/>
      <c r="K66" s="77"/>
      <c r="L66" s="77"/>
      <c r="M66" s="77"/>
    </row>
    <row r="67" spans="1:13">
      <c r="A67" s="98"/>
      <c r="B67" s="91"/>
      <c r="C67" s="4"/>
      <c r="D67" s="40"/>
      <c r="E67" s="2"/>
      <c r="F67" s="17"/>
      <c r="G67" s="36" t="s">
        <v>2</v>
      </c>
      <c r="H67" s="113"/>
      <c r="I67" s="14"/>
      <c r="J67" s="77"/>
      <c r="K67" s="77"/>
      <c r="L67" s="77"/>
      <c r="M67" s="77"/>
    </row>
    <row r="68" spans="1:13">
      <c r="A68" s="96"/>
      <c r="B68" s="90"/>
      <c r="C68" s="29"/>
      <c r="D68" s="45"/>
      <c r="E68" s="27"/>
      <c r="F68" s="24"/>
      <c r="G68" s="36" t="s">
        <v>2</v>
      </c>
      <c r="H68" s="113"/>
      <c r="I68" s="14"/>
      <c r="J68" s="77"/>
      <c r="K68" s="77"/>
      <c r="L68" s="77"/>
      <c r="M68" s="77"/>
    </row>
    <row r="69" spans="1:13">
      <c r="A69" s="98"/>
      <c r="B69" s="91"/>
      <c r="C69" s="4"/>
      <c r="D69" s="40"/>
      <c r="E69" s="2"/>
      <c r="F69" s="17"/>
      <c r="G69" s="36" t="s">
        <v>2</v>
      </c>
      <c r="H69" s="113"/>
      <c r="I69" s="14"/>
      <c r="J69" s="77"/>
      <c r="K69" s="77"/>
      <c r="L69" s="77"/>
      <c r="M69" s="77"/>
    </row>
    <row r="70" spans="1:13">
      <c r="A70" s="28" t="s">
        <v>2</v>
      </c>
      <c r="B70" s="87" t="s">
        <v>2</v>
      </c>
      <c r="C70" s="29" t="s">
        <v>2</v>
      </c>
      <c r="D70" s="42" t="s">
        <v>2</v>
      </c>
      <c r="E70" s="27" t="s">
        <v>2</v>
      </c>
      <c r="F70" s="24" t="s">
        <v>2</v>
      </c>
      <c r="G70" s="36" t="s">
        <v>2</v>
      </c>
      <c r="H70" s="113"/>
      <c r="I70" s="14"/>
      <c r="J70" s="77"/>
      <c r="K70" s="77"/>
      <c r="L70" s="77"/>
      <c r="M70" s="77"/>
    </row>
    <row r="71" spans="1:13">
      <c r="A71" s="20" t="s">
        <v>2</v>
      </c>
      <c r="B71" s="88" t="s">
        <v>2</v>
      </c>
      <c r="C71" s="19" t="s">
        <v>2</v>
      </c>
      <c r="D71" s="43" t="s">
        <v>2</v>
      </c>
      <c r="E71" s="2" t="s">
        <v>2</v>
      </c>
      <c r="F71" s="17" t="s">
        <v>2</v>
      </c>
      <c r="G71" s="36" t="s">
        <v>2</v>
      </c>
      <c r="H71" s="113"/>
      <c r="I71" s="14"/>
      <c r="J71" s="77"/>
      <c r="K71" s="77"/>
      <c r="L71" s="77"/>
      <c r="M71" s="77"/>
    </row>
    <row r="72" spans="1:13" ht="15.75" thickBot="1">
      <c r="A72" s="96" t="s">
        <v>2</v>
      </c>
      <c r="B72" s="87"/>
      <c r="C72" s="29"/>
      <c r="D72" s="42" t="s">
        <v>2</v>
      </c>
      <c r="E72" s="27" t="s">
        <v>2</v>
      </c>
      <c r="F72" s="24" t="s">
        <v>2</v>
      </c>
      <c r="G72" s="100" t="s">
        <v>2</v>
      </c>
      <c r="H72" s="113"/>
      <c r="I72" s="14"/>
      <c r="J72" s="77"/>
      <c r="K72" s="77"/>
      <c r="L72" s="77"/>
      <c r="M72" s="77"/>
    </row>
    <row r="73" spans="1:13">
      <c r="A73" s="97"/>
      <c r="B73" s="88"/>
      <c r="C73" s="19"/>
      <c r="D73" s="43" t="s">
        <v>2</v>
      </c>
      <c r="E73" s="2"/>
      <c r="F73" s="17" t="s">
        <v>2</v>
      </c>
      <c r="G73" s="101" t="s">
        <v>2</v>
      </c>
      <c r="H73" s="113"/>
      <c r="I73" s="14"/>
      <c r="J73" s="77"/>
      <c r="K73" s="77"/>
      <c r="L73" s="77"/>
      <c r="M73" s="77"/>
    </row>
    <row r="74" spans="1:13">
      <c r="A74" s="96"/>
      <c r="B74" s="87"/>
      <c r="C74" s="29"/>
      <c r="D74" s="42"/>
      <c r="E74" s="27"/>
      <c r="F74" s="24"/>
      <c r="G74" s="102" t="s">
        <v>2</v>
      </c>
      <c r="H74" s="113"/>
      <c r="I74" s="14"/>
      <c r="J74" s="77"/>
      <c r="K74" s="77"/>
      <c r="L74" s="77"/>
      <c r="M74" s="77"/>
    </row>
    <row r="75" spans="1:13">
      <c r="A75" s="98"/>
      <c r="B75" s="89"/>
      <c r="C75" s="4"/>
      <c r="D75" s="44"/>
      <c r="E75" s="2"/>
      <c r="F75" s="17"/>
      <c r="G75" s="102" t="s">
        <v>2</v>
      </c>
      <c r="H75" s="113"/>
      <c r="I75" s="14"/>
      <c r="J75" s="77"/>
      <c r="K75" s="77"/>
      <c r="L75" s="77"/>
      <c r="M75" s="77"/>
    </row>
    <row r="76" spans="1:13">
      <c r="A76" s="96"/>
      <c r="B76" s="87"/>
      <c r="C76" s="30" t="s">
        <v>2</v>
      </c>
      <c r="D76" s="45" t="s">
        <v>2</v>
      </c>
      <c r="E76" s="31" t="s">
        <v>2</v>
      </c>
      <c r="F76" s="32" t="s">
        <v>2</v>
      </c>
      <c r="G76" s="102" t="s">
        <v>2</v>
      </c>
      <c r="H76" s="9"/>
      <c r="I76" s="14"/>
      <c r="J76" s="77"/>
      <c r="K76" s="77"/>
      <c r="L76" s="77"/>
      <c r="M76" s="77"/>
    </row>
    <row r="77" spans="1:13">
      <c r="A77" s="98"/>
      <c r="B77" s="89"/>
      <c r="C77" s="8" t="s">
        <v>2</v>
      </c>
      <c r="D77" s="40" t="s">
        <v>2</v>
      </c>
      <c r="E77" s="2"/>
      <c r="F77" s="17" t="s">
        <v>2</v>
      </c>
      <c r="G77" s="102" t="s">
        <v>2</v>
      </c>
      <c r="H77" s="9"/>
      <c r="I77" s="14"/>
      <c r="J77" s="77"/>
      <c r="K77" s="77"/>
      <c r="L77" s="77"/>
      <c r="M77" s="77"/>
    </row>
    <row r="78" spans="1:13" ht="15.75" thickBot="1">
      <c r="A78" s="96"/>
      <c r="B78" s="87"/>
      <c r="C78" s="30" t="s">
        <v>2</v>
      </c>
      <c r="D78" s="45" t="s">
        <v>2</v>
      </c>
      <c r="E78" s="27"/>
      <c r="F78" s="24" t="s">
        <v>2</v>
      </c>
      <c r="G78" s="103" t="s">
        <v>2</v>
      </c>
      <c r="H78" s="9"/>
      <c r="I78" s="14"/>
      <c r="J78" s="77"/>
      <c r="K78" s="77"/>
      <c r="L78" s="77"/>
      <c r="M78" s="77"/>
    </row>
    <row r="79" spans="1:13">
      <c r="A79" s="98"/>
      <c r="B79" s="89"/>
      <c r="C79" s="8" t="s">
        <v>2</v>
      </c>
      <c r="D79" s="40" t="s">
        <v>2</v>
      </c>
      <c r="E79" s="2"/>
      <c r="F79" s="17"/>
      <c r="G79" s="104" t="s">
        <v>2</v>
      </c>
      <c r="H79" s="9"/>
      <c r="I79" s="14"/>
      <c r="J79" s="77"/>
      <c r="K79" s="77"/>
      <c r="L79" s="77"/>
      <c r="M79" s="77"/>
    </row>
    <row r="80" spans="1:13">
      <c r="A80" s="96"/>
      <c r="B80" s="90"/>
      <c r="C80" s="33"/>
      <c r="D80" s="45"/>
      <c r="E80" s="27"/>
      <c r="F80" s="24"/>
      <c r="G80" s="36" t="s">
        <v>2</v>
      </c>
      <c r="H80" s="9"/>
      <c r="I80" s="14"/>
      <c r="J80" s="77"/>
      <c r="K80" s="77"/>
      <c r="L80" s="77"/>
      <c r="M80" s="77"/>
    </row>
    <row r="81" spans="1:13">
      <c r="A81" s="98"/>
      <c r="B81" s="91"/>
      <c r="C81" s="4"/>
      <c r="D81" s="40"/>
      <c r="E81" s="2"/>
      <c r="F81" s="17"/>
      <c r="G81" s="36" t="s">
        <v>2</v>
      </c>
      <c r="H81" s="9"/>
      <c r="I81" s="14"/>
      <c r="J81" s="77"/>
      <c r="K81" s="77"/>
      <c r="L81" s="77"/>
      <c r="M81" s="77"/>
    </row>
    <row r="82" spans="1:13">
      <c r="A82" s="96"/>
      <c r="B82" s="90"/>
      <c r="C82" s="29"/>
      <c r="D82" s="45"/>
      <c r="E82" s="27"/>
      <c r="F82" s="24"/>
      <c r="G82" s="36" t="s">
        <v>2</v>
      </c>
      <c r="H82" s="9"/>
      <c r="I82" s="14"/>
      <c r="J82" s="77"/>
      <c r="K82" s="77"/>
      <c r="L82" s="77"/>
      <c r="M82" s="77"/>
    </row>
    <row r="83" spans="1:13">
      <c r="A83" s="98"/>
      <c r="B83" s="91"/>
      <c r="C83" s="4"/>
      <c r="D83" s="40"/>
      <c r="E83" s="2"/>
      <c r="F83" s="17"/>
      <c r="G83" s="36" t="s">
        <v>2</v>
      </c>
      <c r="H83" s="9"/>
      <c r="I83" s="14"/>
      <c r="J83" s="77"/>
      <c r="K83" s="77"/>
      <c r="L83" s="77"/>
      <c r="M83" s="77"/>
    </row>
    <row r="84" spans="1:13">
      <c r="A84" s="96"/>
      <c r="B84" s="90"/>
      <c r="C84" s="29"/>
      <c r="D84" s="45"/>
      <c r="E84" s="27"/>
      <c r="F84" s="24"/>
      <c r="G84" s="36" t="s">
        <v>2</v>
      </c>
      <c r="H84" s="9"/>
      <c r="I84" s="14"/>
      <c r="J84" s="77"/>
      <c r="K84" s="77"/>
      <c r="L84" s="77"/>
      <c r="M84" s="77"/>
    </row>
    <row r="85" spans="1:13">
      <c r="A85" s="98"/>
      <c r="B85" s="91"/>
      <c r="C85" s="4"/>
      <c r="D85" s="40"/>
      <c r="E85" s="2"/>
      <c r="F85" s="17"/>
      <c r="G85" s="36" t="s">
        <v>2</v>
      </c>
      <c r="H85" s="9"/>
      <c r="I85" s="14"/>
      <c r="J85" s="77"/>
      <c r="K85" s="77"/>
      <c r="L85" s="77"/>
      <c r="M85" s="77"/>
    </row>
    <row r="86" spans="1:13">
      <c r="A86" s="96"/>
      <c r="B86" s="90"/>
      <c r="C86" s="29"/>
      <c r="D86" s="45"/>
      <c r="E86" s="27"/>
      <c r="F86" s="24"/>
      <c r="G86" s="36" t="s">
        <v>2</v>
      </c>
      <c r="H86" s="9"/>
      <c r="I86" s="14"/>
      <c r="J86" s="77"/>
      <c r="K86" s="77"/>
      <c r="L86" s="77"/>
      <c r="M86" s="77"/>
    </row>
    <row r="87" spans="1:13">
      <c r="A87" s="98"/>
      <c r="B87" s="91"/>
      <c r="C87" s="4"/>
      <c r="D87" s="40"/>
      <c r="E87" s="2"/>
      <c r="F87" s="17"/>
      <c r="G87" s="36" t="s">
        <v>2</v>
      </c>
      <c r="H87" s="9"/>
      <c r="I87" s="14"/>
      <c r="J87" s="77"/>
      <c r="K87" s="77"/>
      <c r="L87" s="77"/>
      <c r="M87" s="77"/>
    </row>
    <row r="88" spans="1:13">
      <c r="A88" s="96"/>
      <c r="B88" s="90"/>
      <c r="C88" s="29"/>
      <c r="D88" s="45"/>
      <c r="E88" s="27"/>
      <c r="F88" s="24"/>
      <c r="G88" s="36" t="s">
        <v>2</v>
      </c>
      <c r="H88" s="9"/>
      <c r="I88" s="14"/>
      <c r="J88" s="77"/>
      <c r="K88" s="77"/>
      <c r="L88" s="77"/>
      <c r="M88" s="77"/>
    </row>
    <row r="89" spans="1:13">
      <c r="A89" s="98"/>
      <c r="B89" s="91"/>
      <c r="C89" s="4"/>
      <c r="D89" s="40"/>
      <c r="E89" s="2"/>
      <c r="F89" s="17"/>
      <c r="G89" s="36" t="s">
        <v>2</v>
      </c>
      <c r="H89" s="9"/>
      <c r="I89" s="14"/>
      <c r="J89" s="77"/>
      <c r="K89" s="77"/>
      <c r="L89" s="77"/>
      <c r="M89" s="77"/>
    </row>
    <row r="90" spans="1:13">
      <c r="A90" s="96"/>
      <c r="B90" s="90"/>
      <c r="C90" s="29"/>
      <c r="D90" s="45"/>
      <c r="E90" s="27"/>
      <c r="F90" s="24"/>
      <c r="G90" s="36" t="s">
        <v>2</v>
      </c>
      <c r="H90" s="9"/>
      <c r="I90" s="14"/>
      <c r="J90" s="77"/>
      <c r="K90" s="77"/>
      <c r="L90" s="77"/>
      <c r="M90" s="77"/>
    </row>
    <row r="91" spans="1:13">
      <c r="A91" s="98"/>
      <c r="B91" s="91"/>
      <c r="C91" s="4"/>
      <c r="D91" s="40"/>
      <c r="E91" s="2"/>
      <c r="F91" s="17"/>
      <c r="G91" s="36" t="s">
        <v>2</v>
      </c>
      <c r="H91" s="9"/>
      <c r="I91" s="14"/>
      <c r="J91" s="77"/>
      <c r="K91" s="77"/>
      <c r="L91" s="77"/>
      <c r="M91" s="77"/>
    </row>
    <row r="92" spans="1:13">
      <c r="A92" s="96"/>
      <c r="B92" s="90"/>
      <c r="C92" s="29"/>
      <c r="D92" s="45"/>
      <c r="E92" s="27"/>
      <c r="F92" s="24"/>
      <c r="G92" s="36" t="s">
        <v>2</v>
      </c>
      <c r="H92" s="9"/>
      <c r="I92" s="14"/>
      <c r="J92" s="77"/>
      <c r="K92" s="77"/>
      <c r="L92" s="77"/>
      <c r="M92" s="77"/>
    </row>
    <row r="93" spans="1:13">
      <c r="A93" s="98"/>
      <c r="B93" s="91"/>
      <c r="C93" s="4"/>
      <c r="D93" s="40"/>
      <c r="E93" s="2"/>
      <c r="F93" s="17"/>
      <c r="G93" s="36" t="s">
        <v>2</v>
      </c>
      <c r="H93" s="9"/>
      <c r="I93" s="14"/>
      <c r="J93" s="77"/>
      <c r="K93" s="77"/>
      <c r="L93" s="77"/>
      <c r="M93" s="77"/>
    </row>
    <row r="94" spans="1:13">
      <c r="A94" s="96"/>
      <c r="B94" s="90"/>
      <c r="C94" s="29"/>
      <c r="D94" s="45"/>
      <c r="E94" s="27"/>
      <c r="F94" s="24"/>
      <c r="G94" s="105"/>
    </row>
    <row r="95" spans="1:13">
      <c r="A95" s="98"/>
      <c r="B95" s="91"/>
      <c r="C95" s="4"/>
      <c r="D95" s="40"/>
      <c r="E95" s="2"/>
      <c r="F95" s="17"/>
      <c r="G95" s="105"/>
    </row>
    <row r="96" spans="1:13">
      <c r="A96" s="96"/>
      <c r="B96" s="90"/>
      <c r="C96" s="29"/>
      <c r="D96" s="45"/>
      <c r="E96" s="27"/>
      <c r="F96" s="24"/>
      <c r="G96" s="105"/>
    </row>
    <row r="97" spans="1:7">
      <c r="A97" s="98"/>
      <c r="B97" s="91"/>
      <c r="C97" s="4"/>
      <c r="D97" s="46"/>
      <c r="E97" s="2"/>
      <c r="F97" s="23"/>
      <c r="G97" s="105"/>
    </row>
    <row r="98" spans="1:7">
      <c r="A98" s="28" t="s">
        <v>2</v>
      </c>
      <c r="B98" s="87" t="s">
        <v>2</v>
      </c>
      <c r="C98" s="29" t="s">
        <v>2</v>
      </c>
      <c r="D98" s="42" t="s">
        <v>2</v>
      </c>
      <c r="E98" s="27" t="s">
        <v>2</v>
      </c>
      <c r="F98" s="24" t="s">
        <v>2</v>
      </c>
      <c r="G98" s="105"/>
    </row>
    <row r="99" spans="1:7">
      <c r="A99" s="20" t="s">
        <v>2</v>
      </c>
      <c r="B99" s="88" t="s">
        <v>2</v>
      </c>
      <c r="C99" s="19" t="s">
        <v>2</v>
      </c>
      <c r="D99" s="43" t="s">
        <v>2</v>
      </c>
      <c r="E99" s="2" t="s">
        <v>2</v>
      </c>
      <c r="F99" s="17" t="s">
        <v>2</v>
      </c>
      <c r="G99" s="105"/>
    </row>
    <row r="100" spans="1:7">
      <c r="A100" s="96" t="s">
        <v>2</v>
      </c>
      <c r="B100" s="87"/>
      <c r="C100" s="29"/>
      <c r="D100" s="42" t="s">
        <v>2</v>
      </c>
      <c r="E100" s="27" t="s">
        <v>2</v>
      </c>
      <c r="F100" s="24" t="s">
        <v>2</v>
      </c>
      <c r="G100" s="105"/>
    </row>
    <row r="101" spans="1:7">
      <c r="A101" s="97"/>
      <c r="B101" s="88"/>
      <c r="C101" s="19"/>
      <c r="D101" s="43" t="s">
        <v>2</v>
      </c>
      <c r="E101" s="2"/>
      <c r="F101" s="17" t="s">
        <v>2</v>
      </c>
      <c r="G101" s="105"/>
    </row>
    <row r="102" spans="1:7">
      <c r="A102" s="96"/>
      <c r="B102" s="87"/>
      <c r="C102" s="29"/>
      <c r="D102" s="42"/>
      <c r="E102" s="27"/>
      <c r="F102" s="24"/>
      <c r="G102" s="105"/>
    </row>
    <row r="103" spans="1:7">
      <c r="A103" s="98"/>
      <c r="B103" s="89"/>
      <c r="C103" s="4"/>
      <c r="D103" s="44"/>
      <c r="E103" s="2"/>
      <c r="F103" s="17"/>
      <c r="G103" s="105"/>
    </row>
    <row r="104" spans="1:7">
      <c r="A104" s="96"/>
      <c r="B104" s="87"/>
      <c r="C104" s="30" t="s">
        <v>2</v>
      </c>
      <c r="D104" s="45" t="s">
        <v>2</v>
      </c>
      <c r="E104" s="31" t="s">
        <v>2</v>
      </c>
      <c r="F104" s="32" t="s">
        <v>2</v>
      </c>
      <c r="G104" s="105"/>
    </row>
    <row r="105" spans="1:7">
      <c r="A105" s="98"/>
      <c r="B105" s="89"/>
      <c r="C105" s="8" t="s">
        <v>2</v>
      </c>
      <c r="D105" s="40" t="s">
        <v>2</v>
      </c>
      <c r="E105" s="2"/>
      <c r="F105" s="17" t="s">
        <v>2</v>
      </c>
      <c r="G105" s="105"/>
    </row>
    <row r="106" spans="1:7" ht="15.75" thickBot="1">
      <c r="A106" s="96"/>
      <c r="B106" s="87"/>
      <c r="C106" s="30" t="s">
        <v>2</v>
      </c>
      <c r="D106" s="45" t="s">
        <v>2</v>
      </c>
      <c r="E106" s="27"/>
      <c r="F106" s="24" t="s">
        <v>2</v>
      </c>
      <c r="G106" s="106"/>
    </row>
    <row r="107" spans="1:7">
      <c r="A107" s="98"/>
      <c r="B107" s="89"/>
      <c r="C107" s="8" t="s">
        <v>2</v>
      </c>
      <c r="D107" s="40" t="s">
        <v>2</v>
      </c>
      <c r="E107" s="2"/>
      <c r="F107" s="17"/>
    </row>
    <row r="108" spans="1:7">
      <c r="A108" s="98"/>
      <c r="B108" s="89"/>
      <c r="C108" s="8" t="s">
        <v>2</v>
      </c>
      <c r="D108" s="40" t="s">
        <v>2</v>
      </c>
      <c r="E108" s="2"/>
      <c r="F108" s="17"/>
    </row>
    <row r="109" spans="1:7">
      <c r="A109" s="96"/>
      <c r="B109" s="90"/>
      <c r="C109" s="33"/>
      <c r="D109" s="45"/>
      <c r="E109" s="27"/>
      <c r="F109" s="24"/>
    </row>
    <row r="110" spans="1:7">
      <c r="A110" s="98"/>
      <c r="B110" s="91"/>
      <c r="C110" s="4"/>
      <c r="D110" s="40"/>
      <c r="E110" s="2"/>
      <c r="F110" s="17"/>
    </row>
    <row r="111" spans="1:7">
      <c r="A111" s="96"/>
      <c r="B111" s="90"/>
      <c r="C111" s="29"/>
      <c r="D111" s="45"/>
      <c r="E111" s="27"/>
      <c r="F111" s="24"/>
    </row>
    <row r="112" spans="1:7">
      <c r="A112" s="98"/>
      <c r="B112" s="91"/>
      <c r="C112" s="4"/>
      <c r="D112" s="40"/>
      <c r="E112" s="2"/>
      <c r="F112" s="17"/>
    </row>
    <row r="113" spans="1:6">
      <c r="A113" s="96"/>
      <c r="B113" s="90"/>
      <c r="C113" s="29"/>
      <c r="D113" s="45"/>
      <c r="E113" s="27"/>
      <c r="F113" s="24"/>
    </row>
    <row r="114" spans="1:6">
      <c r="A114" s="98"/>
      <c r="B114" s="91"/>
      <c r="C114" s="4"/>
      <c r="D114" s="40"/>
      <c r="E114" s="2"/>
      <c r="F114" s="17"/>
    </row>
    <row r="115" spans="1:6">
      <c r="A115" s="96"/>
      <c r="B115" s="90"/>
      <c r="C115" s="29"/>
      <c r="D115" s="45"/>
      <c r="E115" s="27"/>
      <c r="F115" s="24"/>
    </row>
    <row r="116" spans="1:6">
      <c r="A116" s="98"/>
      <c r="B116" s="91"/>
      <c r="C116" s="4"/>
      <c r="D116" s="40"/>
      <c r="E116" s="2"/>
      <c r="F116" s="17"/>
    </row>
    <row r="117" spans="1:6">
      <c r="A117" s="96"/>
      <c r="B117" s="90"/>
      <c r="C117" s="29"/>
      <c r="D117" s="45"/>
      <c r="E117" s="27"/>
      <c r="F117" s="24"/>
    </row>
    <row r="118" spans="1:6">
      <c r="A118" s="98"/>
      <c r="B118" s="91"/>
      <c r="C118" s="4"/>
      <c r="D118" s="40"/>
      <c r="E118" s="2"/>
      <c r="F118" s="17"/>
    </row>
    <row r="119" spans="1:6">
      <c r="A119" s="96"/>
      <c r="B119" s="90"/>
      <c r="C119" s="29"/>
      <c r="D119" s="45"/>
      <c r="E119" s="27"/>
      <c r="F119" s="24"/>
    </row>
    <row r="120" spans="1:6">
      <c r="A120" s="98"/>
      <c r="B120" s="91"/>
      <c r="C120" s="4"/>
      <c r="D120" s="40"/>
      <c r="E120" s="2"/>
      <c r="F120" s="17"/>
    </row>
    <row r="121" spans="1:6">
      <c r="A121" s="96"/>
      <c r="B121" s="90"/>
      <c r="C121" s="29"/>
      <c r="D121" s="45"/>
      <c r="E121" s="27"/>
      <c r="F121" s="24"/>
    </row>
    <row r="122" spans="1:6">
      <c r="A122" s="98"/>
      <c r="B122" s="91"/>
      <c r="C122" s="4"/>
      <c r="D122" s="40"/>
      <c r="E122" s="2"/>
      <c r="F122" s="17"/>
    </row>
    <row r="123" spans="1:6">
      <c r="A123" s="96"/>
      <c r="B123" s="90"/>
      <c r="C123" s="29"/>
      <c r="D123" s="45"/>
      <c r="E123" s="27"/>
      <c r="F123" s="24"/>
    </row>
  </sheetData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&amp;LRégistre des chèques 2012
 &amp;C&amp;18Septembre
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70C0"/>
  </sheetPr>
  <dimension ref="A1:T144"/>
  <sheetViews>
    <sheetView workbookViewId="0"/>
  </sheetViews>
  <sheetFormatPr baseColWidth="10" defaultRowHeight="10.5"/>
  <cols>
    <col min="1" max="1" width="9.85546875" style="211" customWidth="1"/>
    <col min="2" max="2" width="8.7109375" style="210" customWidth="1"/>
    <col min="3" max="3" width="40.7109375" style="209" customWidth="1"/>
    <col min="4" max="4" width="11.85546875" style="222" customWidth="1"/>
    <col min="5" max="5" width="3.140625" style="211" customWidth="1"/>
    <col min="6" max="6" width="11.85546875" style="212" customWidth="1"/>
    <col min="7" max="7" width="13.42578125" style="208" customWidth="1"/>
    <col min="8" max="8" width="24.5703125" style="206" customWidth="1"/>
    <col min="9" max="9" width="11.42578125" style="207" customWidth="1"/>
    <col min="10" max="16384" width="11.42578125" style="205"/>
  </cols>
  <sheetData>
    <row r="1" spans="1:20" s="131" customFormat="1" ht="24.95" customHeight="1">
      <c r="A1" s="121" t="s">
        <v>20</v>
      </c>
      <c r="B1" s="119" t="s">
        <v>16</v>
      </c>
      <c r="C1" s="118" t="s">
        <v>0</v>
      </c>
      <c r="D1" s="120" t="s">
        <v>17</v>
      </c>
      <c r="E1" s="121" t="s">
        <v>1</v>
      </c>
      <c r="F1" s="122" t="s">
        <v>18</v>
      </c>
      <c r="G1" s="123" t="s">
        <v>19</v>
      </c>
      <c r="H1" s="124" t="s">
        <v>2</v>
      </c>
      <c r="I1" s="125"/>
      <c r="J1" s="126" t="s">
        <v>2</v>
      </c>
      <c r="K1" s="127" t="s">
        <v>2</v>
      </c>
      <c r="L1" s="128"/>
      <c r="M1" s="129"/>
      <c r="N1" s="130"/>
    </row>
    <row r="2" spans="1:20" s="144" customFormat="1" ht="3.75" hidden="1" customHeight="1">
      <c r="A2" s="226"/>
      <c r="B2" s="133"/>
      <c r="C2" s="132"/>
      <c r="D2" s="134"/>
      <c r="E2" s="135"/>
      <c r="F2" s="136" t="s">
        <v>2</v>
      </c>
      <c r="G2" s="137"/>
      <c r="H2" s="138"/>
      <c r="I2" s="139"/>
      <c r="J2" s="140"/>
      <c r="K2" s="127"/>
      <c r="L2" s="140"/>
      <c r="M2" s="141"/>
      <c r="N2" s="140"/>
      <c r="O2" s="142"/>
      <c r="P2" s="143"/>
      <c r="Q2" s="143"/>
      <c r="R2" s="143"/>
      <c r="S2" s="143"/>
      <c r="T2" s="143"/>
    </row>
    <row r="3" spans="1:20" s="157" customFormat="1" ht="11.25" customHeight="1">
      <c r="A3" s="227"/>
      <c r="B3" s="146"/>
      <c r="C3" s="145" t="s">
        <v>21</v>
      </c>
      <c r="D3" s="223">
        <v>0</v>
      </c>
      <c r="E3" s="169" t="s">
        <v>2</v>
      </c>
      <c r="F3" s="148">
        <v>0</v>
      </c>
      <c r="G3" s="149">
        <f>IF(AND(ISBLANK(D3),ISBLANK(F3)),"",G2-D3+F3)</f>
        <v>0</v>
      </c>
      <c r="H3" s="150"/>
      <c r="I3" s="151"/>
      <c r="J3" s="152"/>
      <c r="K3" s="153"/>
      <c r="L3" s="154"/>
      <c r="M3" s="155"/>
      <c r="N3" s="154"/>
      <c r="O3" s="156"/>
    </row>
    <row r="4" spans="1:20" s="166" customFormat="1">
      <c r="A4" s="193"/>
      <c r="B4" s="159" t="s">
        <v>2</v>
      </c>
      <c r="C4" s="158" t="s">
        <v>2</v>
      </c>
      <c r="D4" s="214">
        <v>0</v>
      </c>
      <c r="E4" s="169" t="s">
        <v>2</v>
      </c>
      <c r="F4" s="161">
        <v>0</v>
      </c>
      <c r="G4" s="149">
        <f t="shared" ref="G4:G34" si="0">IF(AND(ISBLANK(D4),ISBLANK(F4)),"",G3-D4+F4)</f>
        <v>0</v>
      </c>
      <c r="H4" s="163" t="s">
        <v>2</v>
      </c>
      <c r="I4" s="139"/>
      <c r="J4" s="140"/>
      <c r="K4" s="140"/>
      <c r="L4" s="140"/>
      <c r="M4" s="164"/>
      <c r="N4" s="165"/>
    </row>
    <row r="5" spans="1:20" s="166" customFormat="1">
      <c r="A5" s="231" t="s">
        <v>2</v>
      </c>
      <c r="B5" s="168">
        <v>41787</v>
      </c>
      <c r="C5" s="167" t="s">
        <v>37</v>
      </c>
      <c r="D5" s="215">
        <v>0</v>
      </c>
      <c r="E5" s="169" t="s">
        <v>15</v>
      </c>
      <c r="F5" s="170">
        <v>251</v>
      </c>
      <c r="G5" s="149">
        <f t="shared" si="0"/>
        <v>251</v>
      </c>
      <c r="H5" s="171" t="s">
        <v>2</v>
      </c>
      <c r="I5" s="139"/>
      <c r="J5" s="140"/>
      <c r="K5" s="172"/>
      <c r="L5" s="172"/>
      <c r="M5" s="164"/>
    </row>
    <row r="6" spans="1:20" s="166" customFormat="1">
      <c r="A6" s="169"/>
      <c r="B6" s="168">
        <v>41789</v>
      </c>
      <c r="C6" s="167" t="s">
        <v>38</v>
      </c>
      <c r="D6" s="215">
        <v>0</v>
      </c>
      <c r="E6" s="169" t="s">
        <v>15</v>
      </c>
      <c r="F6" s="170">
        <v>1280</v>
      </c>
      <c r="G6" s="149">
        <f t="shared" si="0"/>
        <v>1531</v>
      </c>
      <c r="H6" s="173"/>
      <c r="I6" s="139"/>
      <c r="J6" s="140"/>
      <c r="K6" s="172"/>
      <c r="L6" s="172"/>
      <c r="M6" s="164"/>
    </row>
    <row r="7" spans="1:20" s="166" customFormat="1">
      <c r="A7" s="169"/>
      <c r="B7" s="168">
        <v>41789</v>
      </c>
      <c r="C7" s="167" t="s">
        <v>39</v>
      </c>
      <c r="D7" s="215">
        <v>0</v>
      </c>
      <c r="E7" s="169" t="s">
        <v>15</v>
      </c>
      <c r="F7" s="170">
        <v>50</v>
      </c>
      <c r="G7" s="149">
        <f t="shared" si="0"/>
        <v>1581</v>
      </c>
      <c r="H7" s="224"/>
      <c r="I7" s="139"/>
      <c r="J7" s="140"/>
      <c r="K7" s="172"/>
      <c r="L7" s="172"/>
      <c r="M7" s="164"/>
    </row>
    <row r="8" spans="1:20" s="166" customFormat="1">
      <c r="A8" s="169"/>
      <c r="B8" s="168">
        <v>41789</v>
      </c>
      <c r="C8" s="167" t="s">
        <v>40</v>
      </c>
      <c r="D8" s="215">
        <v>1200</v>
      </c>
      <c r="E8" s="169" t="s">
        <v>15</v>
      </c>
      <c r="F8" s="174">
        <v>0</v>
      </c>
      <c r="G8" s="149">
        <f t="shared" si="0"/>
        <v>381</v>
      </c>
      <c r="H8" s="175" t="s">
        <v>2</v>
      </c>
      <c r="I8" s="139"/>
      <c r="J8" s="140"/>
      <c r="K8" s="172"/>
      <c r="L8" s="172"/>
      <c r="M8" s="164"/>
    </row>
    <row r="9" spans="1:20" s="166" customFormat="1">
      <c r="A9" s="169"/>
      <c r="B9" s="168">
        <v>41790</v>
      </c>
      <c r="C9" s="167" t="s">
        <v>41</v>
      </c>
      <c r="D9" s="215">
        <v>0</v>
      </c>
      <c r="E9" s="169" t="s">
        <v>15</v>
      </c>
      <c r="F9" s="170">
        <v>0.01</v>
      </c>
      <c r="G9" s="149">
        <f t="shared" si="0"/>
        <v>381.01</v>
      </c>
      <c r="H9" s="175" t="s">
        <v>2</v>
      </c>
      <c r="I9" s="139"/>
      <c r="J9" s="140"/>
      <c r="K9" s="172"/>
      <c r="L9" s="172"/>
      <c r="M9" s="164"/>
    </row>
    <row r="10" spans="1:20" s="166" customFormat="1">
      <c r="A10" s="169"/>
      <c r="B10" s="168" t="s">
        <v>2</v>
      </c>
      <c r="C10" s="167" t="s">
        <v>2</v>
      </c>
      <c r="D10" s="215">
        <v>0</v>
      </c>
      <c r="E10" s="169" t="s">
        <v>2</v>
      </c>
      <c r="F10" s="170">
        <v>0</v>
      </c>
      <c r="G10" s="149">
        <f t="shared" si="0"/>
        <v>381.01</v>
      </c>
      <c r="H10" s="171" t="s">
        <v>2</v>
      </c>
      <c r="I10" s="139"/>
      <c r="J10" s="140"/>
      <c r="K10" s="172"/>
      <c r="L10" s="172"/>
      <c r="M10" s="164"/>
    </row>
    <row r="11" spans="1:20" s="166" customFormat="1">
      <c r="A11" s="169"/>
      <c r="B11" s="168" t="s">
        <v>2</v>
      </c>
      <c r="C11" s="167" t="s">
        <v>2</v>
      </c>
      <c r="D11" s="215">
        <v>0</v>
      </c>
      <c r="E11" s="169" t="s">
        <v>2</v>
      </c>
      <c r="F11" s="170">
        <v>0</v>
      </c>
      <c r="G11" s="149">
        <f t="shared" si="0"/>
        <v>381.01</v>
      </c>
      <c r="H11" s="171"/>
      <c r="I11" s="139"/>
      <c r="J11" s="140"/>
      <c r="K11" s="172"/>
      <c r="L11" s="172"/>
      <c r="M11" s="164"/>
    </row>
    <row r="12" spans="1:20" s="166" customFormat="1">
      <c r="A12" s="169"/>
      <c r="B12" s="168" t="s">
        <v>2</v>
      </c>
      <c r="C12" s="167" t="s">
        <v>2</v>
      </c>
      <c r="D12" s="215">
        <v>0</v>
      </c>
      <c r="E12" s="169" t="s">
        <v>2</v>
      </c>
      <c r="F12" s="170">
        <v>0</v>
      </c>
      <c r="G12" s="149">
        <f t="shared" si="0"/>
        <v>381.01</v>
      </c>
      <c r="H12" s="171" t="s">
        <v>2</v>
      </c>
      <c r="I12" s="139"/>
      <c r="J12" s="140"/>
      <c r="K12" s="172"/>
      <c r="L12" s="172"/>
      <c r="M12" s="164"/>
    </row>
    <row r="13" spans="1:20" s="166" customFormat="1">
      <c r="A13" s="169"/>
      <c r="B13" s="168" t="s">
        <v>2</v>
      </c>
      <c r="C13" s="167" t="s">
        <v>2</v>
      </c>
      <c r="D13" s="215">
        <v>0</v>
      </c>
      <c r="E13" s="169" t="s">
        <v>2</v>
      </c>
      <c r="F13" s="170">
        <v>0</v>
      </c>
      <c r="G13" s="149">
        <f t="shared" si="0"/>
        <v>381.01</v>
      </c>
      <c r="H13" s="178" t="s">
        <v>2</v>
      </c>
      <c r="I13" s="139"/>
      <c r="J13" s="140"/>
      <c r="K13" s="172"/>
      <c r="L13" s="172"/>
      <c r="M13" s="164"/>
    </row>
    <row r="14" spans="1:20" s="166" customFormat="1">
      <c r="A14" s="169"/>
      <c r="B14" s="168" t="s">
        <v>2</v>
      </c>
      <c r="C14" s="167" t="s">
        <v>2</v>
      </c>
      <c r="D14" s="215">
        <v>0</v>
      </c>
      <c r="E14" s="169" t="s">
        <v>2</v>
      </c>
      <c r="F14" s="170">
        <v>0</v>
      </c>
      <c r="G14" s="149">
        <f t="shared" si="0"/>
        <v>381.01</v>
      </c>
      <c r="H14" s="178" t="s">
        <v>2</v>
      </c>
      <c r="I14" s="139"/>
      <c r="J14" s="140"/>
      <c r="K14" s="172"/>
      <c r="L14" s="172"/>
      <c r="M14" s="164"/>
    </row>
    <row r="15" spans="1:20" s="166" customFormat="1">
      <c r="A15" s="169"/>
      <c r="B15" s="168" t="s">
        <v>2</v>
      </c>
      <c r="C15" s="167" t="s">
        <v>2</v>
      </c>
      <c r="D15" s="215">
        <v>0</v>
      </c>
      <c r="E15" s="169" t="s">
        <v>2</v>
      </c>
      <c r="F15" s="170">
        <v>0</v>
      </c>
      <c r="G15" s="149">
        <f t="shared" si="0"/>
        <v>381.01</v>
      </c>
      <c r="H15" s="138" t="s">
        <v>2</v>
      </c>
      <c r="I15" s="139"/>
      <c r="J15" s="140"/>
      <c r="K15" s="172"/>
      <c r="L15" s="172"/>
      <c r="M15" s="164"/>
    </row>
    <row r="16" spans="1:20" s="166" customFormat="1">
      <c r="A16" s="169"/>
      <c r="B16" s="168" t="s">
        <v>2</v>
      </c>
      <c r="C16" s="167" t="s">
        <v>2</v>
      </c>
      <c r="D16" s="215">
        <v>0</v>
      </c>
      <c r="E16" s="169" t="s">
        <v>2</v>
      </c>
      <c r="F16" s="170">
        <v>0</v>
      </c>
      <c r="G16" s="149">
        <f t="shared" si="0"/>
        <v>381.01</v>
      </c>
      <c r="H16" s="178" t="s">
        <v>2</v>
      </c>
      <c r="I16" s="139"/>
      <c r="J16" s="140"/>
      <c r="K16" s="172"/>
      <c r="L16" s="172"/>
      <c r="M16" s="164"/>
    </row>
    <row r="17" spans="1:13" s="166" customFormat="1">
      <c r="A17" s="169"/>
      <c r="B17" s="168" t="s">
        <v>2</v>
      </c>
      <c r="C17" s="167" t="s">
        <v>2</v>
      </c>
      <c r="D17" s="216">
        <v>0</v>
      </c>
      <c r="E17" s="169" t="s">
        <v>2</v>
      </c>
      <c r="F17" s="170">
        <v>0</v>
      </c>
      <c r="G17" s="149">
        <f t="shared" si="0"/>
        <v>381.01</v>
      </c>
      <c r="H17" s="138" t="s">
        <v>2</v>
      </c>
      <c r="I17" s="139"/>
      <c r="J17" s="140"/>
      <c r="K17" s="172"/>
      <c r="L17" s="172"/>
      <c r="M17" s="164"/>
    </row>
    <row r="18" spans="1:13" s="166" customFormat="1">
      <c r="A18" s="169"/>
      <c r="B18" s="168" t="s">
        <v>2</v>
      </c>
      <c r="C18" s="167" t="s">
        <v>2</v>
      </c>
      <c r="D18" s="215">
        <v>0</v>
      </c>
      <c r="E18" s="169" t="s">
        <v>2</v>
      </c>
      <c r="F18" s="170">
        <v>0</v>
      </c>
      <c r="G18" s="149">
        <f t="shared" si="0"/>
        <v>381.01</v>
      </c>
      <c r="H18" s="138"/>
      <c r="I18" s="139"/>
      <c r="J18" s="140"/>
      <c r="K18" s="172"/>
      <c r="L18" s="172"/>
      <c r="M18" s="164"/>
    </row>
    <row r="19" spans="1:13" s="166" customFormat="1">
      <c r="A19" s="169"/>
      <c r="B19" s="168" t="s">
        <v>2</v>
      </c>
      <c r="C19" s="167" t="s">
        <v>2</v>
      </c>
      <c r="D19" s="215">
        <v>0</v>
      </c>
      <c r="E19" s="169" t="s">
        <v>2</v>
      </c>
      <c r="F19" s="170">
        <v>0</v>
      </c>
      <c r="G19" s="149">
        <f t="shared" si="0"/>
        <v>381.01</v>
      </c>
      <c r="H19" s="178" t="s">
        <v>2</v>
      </c>
      <c r="I19" s="139"/>
      <c r="J19" s="140"/>
      <c r="K19" s="172"/>
      <c r="L19" s="172"/>
      <c r="M19" s="164"/>
    </row>
    <row r="20" spans="1:13" s="166" customFormat="1">
      <c r="A20" s="169"/>
      <c r="B20" s="168" t="s">
        <v>2</v>
      </c>
      <c r="C20" s="167" t="s">
        <v>2</v>
      </c>
      <c r="D20" s="216">
        <v>0</v>
      </c>
      <c r="E20" s="169" t="s">
        <v>2</v>
      </c>
      <c r="F20" s="170">
        <v>0</v>
      </c>
      <c r="G20" s="149">
        <f t="shared" si="0"/>
        <v>381.01</v>
      </c>
      <c r="H20" s="178"/>
      <c r="I20" s="139"/>
      <c r="J20" s="140"/>
      <c r="K20" s="172"/>
      <c r="L20" s="172"/>
      <c r="M20" s="164"/>
    </row>
    <row r="21" spans="1:13" s="166" customFormat="1">
      <c r="A21" s="169"/>
      <c r="B21" s="168" t="s">
        <v>2</v>
      </c>
      <c r="C21" s="167" t="s">
        <v>2</v>
      </c>
      <c r="D21" s="216">
        <v>0</v>
      </c>
      <c r="E21" s="169" t="s">
        <v>2</v>
      </c>
      <c r="F21" s="170">
        <v>0</v>
      </c>
      <c r="G21" s="149">
        <f t="shared" si="0"/>
        <v>381.01</v>
      </c>
      <c r="H21" s="178"/>
      <c r="I21" s="139"/>
      <c r="J21" s="140"/>
      <c r="K21" s="172"/>
      <c r="L21" s="172"/>
      <c r="M21" s="164"/>
    </row>
    <row r="22" spans="1:13" s="166" customFormat="1">
      <c r="A22" s="169"/>
      <c r="B22" s="168" t="s">
        <v>2</v>
      </c>
      <c r="C22" s="167" t="s">
        <v>2</v>
      </c>
      <c r="D22" s="216">
        <v>0</v>
      </c>
      <c r="E22" s="169" t="s">
        <v>2</v>
      </c>
      <c r="F22" s="170">
        <v>0</v>
      </c>
      <c r="G22" s="149">
        <f t="shared" si="0"/>
        <v>381.01</v>
      </c>
      <c r="H22" s="178"/>
      <c r="I22" s="139"/>
      <c r="J22" s="140"/>
      <c r="K22" s="172"/>
      <c r="L22" s="172"/>
      <c r="M22" s="164"/>
    </row>
    <row r="23" spans="1:13" s="166" customFormat="1">
      <c r="A23" s="169"/>
      <c r="B23" s="168" t="s">
        <v>2</v>
      </c>
      <c r="C23" s="167" t="s">
        <v>2</v>
      </c>
      <c r="D23" s="216">
        <v>0</v>
      </c>
      <c r="E23" s="169" t="s">
        <v>2</v>
      </c>
      <c r="F23" s="170">
        <v>0</v>
      </c>
      <c r="G23" s="149">
        <f t="shared" si="0"/>
        <v>381.01</v>
      </c>
      <c r="H23" s="178"/>
      <c r="I23" s="139"/>
      <c r="J23" s="140"/>
      <c r="K23" s="172"/>
      <c r="L23" s="172"/>
      <c r="M23" s="164"/>
    </row>
    <row r="24" spans="1:13" s="166" customFormat="1">
      <c r="A24" s="169"/>
      <c r="B24" s="168" t="s">
        <v>2</v>
      </c>
      <c r="C24" s="167" t="s">
        <v>2</v>
      </c>
      <c r="D24" s="216">
        <v>0</v>
      </c>
      <c r="E24" s="169" t="s">
        <v>2</v>
      </c>
      <c r="F24" s="170">
        <v>0</v>
      </c>
      <c r="G24" s="149">
        <f t="shared" si="0"/>
        <v>381.01</v>
      </c>
      <c r="H24" s="178"/>
      <c r="I24" s="139"/>
      <c r="J24" s="140"/>
      <c r="K24" s="172"/>
      <c r="L24" s="172"/>
      <c r="M24" s="164"/>
    </row>
    <row r="25" spans="1:13" s="166" customFormat="1">
      <c r="A25" s="169"/>
      <c r="B25" s="168" t="s">
        <v>2</v>
      </c>
      <c r="C25" s="167" t="s">
        <v>2</v>
      </c>
      <c r="D25" s="216">
        <v>0</v>
      </c>
      <c r="E25" s="169" t="s">
        <v>2</v>
      </c>
      <c r="F25" s="170">
        <v>0</v>
      </c>
      <c r="G25" s="149">
        <f t="shared" si="0"/>
        <v>381.01</v>
      </c>
      <c r="H25" s="178"/>
      <c r="I25" s="139"/>
      <c r="J25" s="140"/>
      <c r="K25" s="172"/>
      <c r="L25" s="172"/>
      <c r="M25" s="164"/>
    </row>
    <row r="26" spans="1:13" s="166" customFormat="1">
      <c r="A26" s="169"/>
      <c r="B26" s="168" t="s">
        <v>2</v>
      </c>
      <c r="C26" s="167" t="s">
        <v>2</v>
      </c>
      <c r="D26" s="216">
        <v>0</v>
      </c>
      <c r="E26" s="169" t="s">
        <v>2</v>
      </c>
      <c r="F26" s="170">
        <v>0</v>
      </c>
      <c r="G26" s="149">
        <f t="shared" si="0"/>
        <v>381.01</v>
      </c>
      <c r="H26" s="178"/>
      <c r="I26" s="139"/>
      <c r="J26" s="140"/>
      <c r="K26" s="172"/>
      <c r="L26" s="172"/>
      <c r="M26" s="164"/>
    </row>
    <row r="27" spans="1:13" s="166" customFormat="1" ht="11.25" thickBot="1">
      <c r="A27" s="169"/>
      <c r="B27" s="168" t="s">
        <v>2</v>
      </c>
      <c r="C27" s="167" t="s">
        <v>2</v>
      </c>
      <c r="D27" s="216">
        <v>0</v>
      </c>
      <c r="E27" s="169" t="s">
        <v>2</v>
      </c>
      <c r="F27" s="170">
        <v>0</v>
      </c>
      <c r="G27" s="149">
        <f t="shared" si="0"/>
        <v>381.01</v>
      </c>
      <c r="H27" s="180"/>
      <c r="I27" s="139"/>
      <c r="J27" s="140"/>
      <c r="K27" s="172"/>
      <c r="L27" s="172"/>
      <c r="M27" s="164"/>
    </row>
    <row r="28" spans="1:13" s="166" customFormat="1">
      <c r="A28" s="169"/>
      <c r="B28" s="168" t="s">
        <v>2</v>
      </c>
      <c r="C28" s="167" t="s">
        <v>2</v>
      </c>
      <c r="D28" s="216">
        <v>0</v>
      </c>
      <c r="E28" s="169" t="s">
        <v>2</v>
      </c>
      <c r="F28" s="170">
        <v>0</v>
      </c>
      <c r="G28" s="149">
        <f t="shared" si="0"/>
        <v>381.01</v>
      </c>
      <c r="H28" s="181" t="s">
        <v>22</v>
      </c>
      <c r="I28" s="139"/>
      <c r="J28" s="140"/>
      <c r="K28" s="172"/>
      <c r="L28" s="172"/>
      <c r="M28" s="164"/>
    </row>
    <row r="29" spans="1:13" s="166" customFormat="1" ht="11.25" thickBot="1">
      <c r="A29" s="169"/>
      <c r="B29" s="168" t="s">
        <v>2</v>
      </c>
      <c r="C29" s="167" t="s">
        <v>2</v>
      </c>
      <c r="D29" s="216">
        <v>0</v>
      </c>
      <c r="E29" s="169" t="s">
        <v>2</v>
      </c>
      <c r="F29" s="170">
        <v>0</v>
      </c>
      <c r="G29" s="149">
        <f t="shared" si="0"/>
        <v>381.01</v>
      </c>
      <c r="H29" s="182">
        <f>SUM(D5:D33)</f>
        <v>1200</v>
      </c>
      <c r="I29" s="139"/>
      <c r="J29" s="139" t="s">
        <v>2</v>
      </c>
      <c r="K29" s="127" t="s">
        <v>2</v>
      </c>
      <c r="L29" s="139" t="s">
        <v>2</v>
      </c>
      <c r="M29" s="164"/>
    </row>
    <row r="30" spans="1:13" s="166" customFormat="1">
      <c r="A30" s="169"/>
      <c r="B30" s="168" t="s">
        <v>2</v>
      </c>
      <c r="C30" s="167" t="s">
        <v>2</v>
      </c>
      <c r="D30" s="216">
        <v>0</v>
      </c>
      <c r="E30" s="169" t="s">
        <v>2</v>
      </c>
      <c r="F30" s="170">
        <v>0</v>
      </c>
      <c r="G30" s="149">
        <f t="shared" si="0"/>
        <v>381.01</v>
      </c>
      <c r="H30" s="183" t="s">
        <v>32</v>
      </c>
      <c r="I30" s="139"/>
      <c r="J30" s="139"/>
      <c r="K30" s="139"/>
      <c r="L30" s="139"/>
      <c r="M30" s="164"/>
    </row>
    <row r="31" spans="1:13" s="166" customFormat="1" ht="11.25" thickBot="1">
      <c r="A31" s="169"/>
      <c r="B31" s="168" t="s">
        <v>2</v>
      </c>
      <c r="C31" s="167" t="s">
        <v>2</v>
      </c>
      <c r="D31" s="216">
        <v>0</v>
      </c>
      <c r="E31" s="169" t="s">
        <v>2</v>
      </c>
      <c r="F31" s="170">
        <v>0</v>
      </c>
      <c r="G31" s="149">
        <f t="shared" si="0"/>
        <v>381.01</v>
      </c>
      <c r="H31" s="184">
        <f>1486-H29</f>
        <v>286</v>
      </c>
      <c r="I31" s="139"/>
      <c r="J31" s="185"/>
      <c r="K31" s="139"/>
      <c r="L31" s="139"/>
      <c r="M31" s="164"/>
    </row>
    <row r="32" spans="1:13" s="166" customFormat="1">
      <c r="A32" s="169"/>
      <c r="B32" s="168" t="s">
        <v>2</v>
      </c>
      <c r="C32" s="167" t="s">
        <v>2</v>
      </c>
      <c r="D32" s="216">
        <v>0</v>
      </c>
      <c r="E32" s="169" t="s">
        <v>2</v>
      </c>
      <c r="F32" s="170">
        <v>0</v>
      </c>
      <c r="G32" s="149">
        <f t="shared" si="0"/>
        <v>381.01</v>
      </c>
      <c r="H32" s="186" t="s">
        <v>23</v>
      </c>
      <c r="I32" s="185"/>
      <c r="J32" s="185" t="s">
        <v>2</v>
      </c>
      <c r="K32" s="185" t="s">
        <v>2</v>
      </c>
      <c r="L32" s="172"/>
      <c r="M32" s="164"/>
    </row>
    <row r="33" spans="1:14" s="166" customFormat="1" ht="11.25" thickBot="1">
      <c r="A33" s="169"/>
      <c r="B33" s="168" t="s">
        <v>2</v>
      </c>
      <c r="C33" s="167" t="s">
        <v>2</v>
      </c>
      <c r="D33" s="216">
        <v>0</v>
      </c>
      <c r="E33" s="169" t="s">
        <v>2</v>
      </c>
      <c r="F33" s="170">
        <v>0</v>
      </c>
      <c r="G33" s="149">
        <f t="shared" si="0"/>
        <v>381.01</v>
      </c>
      <c r="H33" s="187">
        <f>SUMIF(E:E,"x",F:F)-SUMIF(E:E,"x",D:D)</f>
        <v>381.01</v>
      </c>
      <c r="I33" s="185"/>
      <c r="J33" s="172"/>
      <c r="K33" s="172"/>
      <c r="L33" s="172"/>
      <c r="M33" s="164"/>
    </row>
    <row r="34" spans="1:14" s="166" customFormat="1">
      <c r="A34" s="190"/>
      <c r="B34" s="189" t="s">
        <v>2</v>
      </c>
      <c r="C34" s="188" t="s">
        <v>2</v>
      </c>
      <c r="D34" s="217">
        <v>0</v>
      </c>
      <c r="E34" s="190" t="s">
        <v>2</v>
      </c>
      <c r="F34" s="191">
        <v>0</v>
      </c>
      <c r="G34" s="149">
        <f t="shared" si="0"/>
        <v>381.01</v>
      </c>
      <c r="H34" s="171"/>
      <c r="I34" s="185"/>
      <c r="J34" s="172"/>
      <c r="K34" s="172"/>
      <c r="L34" s="172"/>
      <c r="M34" s="164"/>
    </row>
    <row r="35" spans="1:14" s="166" customFormat="1">
      <c r="A35" s="193" t="s">
        <v>2</v>
      </c>
      <c r="B35" s="192" t="s">
        <v>2</v>
      </c>
      <c r="C35" s="158" t="s">
        <v>2</v>
      </c>
      <c r="D35" s="218">
        <v>0</v>
      </c>
      <c r="E35" s="193" t="s">
        <v>2</v>
      </c>
      <c r="F35" s="161">
        <v>0</v>
      </c>
      <c r="G35" s="162">
        <f t="shared" ref="G35:G61" si="1">IF(AND(ISBLANK(E35),ISBLANK(F35)),"",G34-D35+F35)</f>
        <v>381.01</v>
      </c>
      <c r="H35" s="171"/>
      <c r="I35" s="185"/>
      <c r="J35" s="172"/>
      <c r="K35" s="172"/>
      <c r="L35" s="172"/>
      <c r="M35" s="194"/>
    </row>
    <row r="36" spans="1:14" s="166" customFormat="1">
      <c r="A36" s="190" t="s">
        <v>2</v>
      </c>
      <c r="B36" s="189" t="s">
        <v>2</v>
      </c>
      <c r="C36" s="188" t="s">
        <v>2</v>
      </c>
      <c r="D36" s="219">
        <v>0</v>
      </c>
      <c r="E36" s="190" t="s">
        <v>2</v>
      </c>
      <c r="F36" s="195">
        <v>0</v>
      </c>
      <c r="G36" s="162">
        <f t="shared" si="1"/>
        <v>381.01</v>
      </c>
      <c r="H36" s="171"/>
      <c r="I36" s="185"/>
      <c r="J36" s="172"/>
      <c r="K36" s="172"/>
      <c r="L36" s="172"/>
      <c r="M36" s="172"/>
      <c r="N36" s="164"/>
    </row>
    <row r="37" spans="1:14" s="166" customFormat="1">
      <c r="A37" s="193"/>
      <c r="B37" s="192" t="s">
        <v>2</v>
      </c>
      <c r="C37" s="158" t="s">
        <v>2</v>
      </c>
      <c r="D37" s="214">
        <v>0</v>
      </c>
      <c r="E37" s="193" t="s">
        <v>2</v>
      </c>
      <c r="F37" s="161">
        <v>0</v>
      </c>
      <c r="G37" s="162">
        <f t="shared" si="1"/>
        <v>381.01</v>
      </c>
      <c r="H37" s="171" t="s">
        <v>2</v>
      </c>
      <c r="I37" s="185"/>
      <c r="J37" s="172"/>
      <c r="K37" s="172"/>
      <c r="L37" s="172"/>
      <c r="M37" s="172"/>
      <c r="N37" s="164"/>
    </row>
    <row r="38" spans="1:14" s="166" customFormat="1">
      <c r="A38" s="190"/>
      <c r="B38" s="189" t="s">
        <v>2</v>
      </c>
      <c r="C38" s="188" t="s">
        <v>2</v>
      </c>
      <c r="D38" s="219">
        <v>0</v>
      </c>
      <c r="E38" s="190" t="s">
        <v>2</v>
      </c>
      <c r="F38" s="191">
        <v>0</v>
      </c>
      <c r="G38" s="162">
        <f t="shared" si="1"/>
        <v>381.01</v>
      </c>
      <c r="H38" s="197" t="s">
        <v>2</v>
      </c>
      <c r="I38" s="185"/>
      <c r="J38" s="172"/>
      <c r="K38" s="172"/>
      <c r="L38" s="172"/>
      <c r="M38" s="172"/>
      <c r="N38" s="164"/>
    </row>
    <row r="39" spans="1:14" s="166" customFormat="1">
      <c r="A39" s="193"/>
      <c r="B39" s="192" t="s">
        <v>2</v>
      </c>
      <c r="C39" s="158" t="s">
        <v>2</v>
      </c>
      <c r="D39" s="214">
        <v>0</v>
      </c>
      <c r="E39" s="193" t="s">
        <v>2</v>
      </c>
      <c r="F39" s="161">
        <v>0</v>
      </c>
      <c r="G39" s="162">
        <f t="shared" si="1"/>
        <v>381.01</v>
      </c>
      <c r="H39" s="171"/>
      <c r="I39" s="185"/>
      <c r="J39" s="172"/>
      <c r="K39" s="172"/>
      <c r="L39" s="172"/>
      <c r="M39" s="172"/>
      <c r="N39" s="164"/>
    </row>
    <row r="40" spans="1:14" s="166" customFormat="1">
      <c r="A40" s="190"/>
      <c r="B40" s="198" t="s">
        <v>2</v>
      </c>
      <c r="C40" s="145" t="s">
        <v>2</v>
      </c>
      <c r="D40" s="219">
        <v>0</v>
      </c>
      <c r="E40" s="190" t="s">
        <v>2</v>
      </c>
      <c r="F40" s="191">
        <v>0</v>
      </c>
      <c r="G40" s="162">
        <f t="shared" si="1"/>
        <v>381.01</v>
      </c>
      <c r="H40" s="171"/>
      <c r="I40" s="185"/>
      <c r="J40" s="172"/>
      <c r="K40" s="172"/>
      <c r="L40" s="172"/>
      <c r="M40" s="172"/>
      <c r="N40" s="164"/>
    </row>
    <row r="41" spans="1:14" s="166" customFormat="1">
      <c r="A41" s="193"/>
      <c r="B41" s="199" t="s">
        <v>2</v>
      </c>
      <c r="C41" s="158" t="s">
        <v>2</v>
      </c>
      <c r="D41" s="214">
        <v>0</v>
      </c>
      <c r="E41" s="193" t="s">
        <v>2</v>
      </c>
      <c r="F41" s="161">
        <v>0</v>
      </c>
      <c r="G41" s="162">
        <f t="shared" si="1"/>
        <v>381.01</v>
      </c>
      <c r="H41" s="171"/>
      <c r="I41" s="185"/>
      <c r="J41" s="172"/>
      <c r="K41" s="172"/>
      <c r="L41" s="172"/>
      <c r="M41" s="172"/>
      <c r="N41" s="164"/>
    </row>
    <row r="42" spans="1:14" s="166" customFormat="1">
      <c r="A42" s="190"/>
      <c r="B42" s="198" t="s">
        <v>2</v>
      </c>
      <c r="C42" s="225" t="s">
        <v>2</v>
      </c>
      <c r="D42" s="219">
        <v>0</v>
      </c>
      <c r="E42" s="190" t="s">
        <v>2</v>
      </c>
      <c r="F42" s="191">
        <v>0</v>
      </c>
      <c r="G42" s="162">
        <f t="shared" si="1"/>
        <v>381.01</v>
      </c>
      <c r="H42" s="171"/>
      <c r="I42" s="185"/>
      <c r="J42" s="172"/>
      <c r="K42" s="172"/>
      <c r="L42" s="172"/>
      <c r="M42" s="172"/>
      <c r="N42" s="164"/>
    </row>
    <row r="43" spans="1:14" s="166" customFormat="1">
      <c r="A43" s="193"/>
      <c r="B43" s="199" t="s">
        <v>2</v>
      </c>
      <c r="C43" s="158" t="s">
        <v>2</v>
      </c>
      <c r="D43" s="214">
        <v>0</v>
      </c>
      <c r="E43" s="193" t="s">
        <v>2</v>
      </c>
      <c r="F43" s="161">
        <v>0</v>
      </c>
      <c r="G43" s="162">
        <f t="shared" si="1"/>
        <v>381.01</v>
      </c>
      <c r="H43" s="171"/>
      <c r="I43" s="185"/>
      <c r="J43" s="172"/>
      <c r="K43" s="172"/>
      <c r="L43" s="172"/>
      <c r="M43" s="172"/>
      <c r="N43" s="164"/>
    </row>
    <row r="44" spans="1:14" s="166" customFormat="1">
      <c r="A44" s="190"/>
      <c r="B44" s="198" t="s">
        <v>2</v>
      </c>
      <c r="C44" s="188" t="s">
        <v>2</v>
      </c>
      <c r="D44" s="219">
        <v>0</v>
      </c>
      <c r="E44" s="190" t="s">
        <v>2</v>
      </c>
      <c r="F44" s="191">
        <v>0</v>
      </c>
      <c r="G44" s="162">
        <f t="shared" si="1"/>
        <v>381.01</v>
      </c>
      <c r="H44" s="171"/>
      <c r="I44" s="185"/>
      <c r="J44" s="172"/>
      <c r="K44" s="172"/>
      <c r="L44" s="172"/>
      <c r="M44" s="172"/>
      <c r="N44" s="164"/>
    </row>
    <row r="45" spans="1:14" s="166" customFormat="1">
      <c r="A45" s="193"/>
      <c r="B45" s="199" t="s">
        <v>2</v>
      </c>
      <c r="C45" s="158" t="s">
        <v>2</v>
      </c>
      <c r="D45" s="214">
        <v>0</v>
      </c>
      <c r="E45" s="193" t="s">
        <v>2</v>
      </c>
      <c r="F45" s="161">
        <v>0</v>
      </c>
      <c r="G45" s="162">
        <f t="shared" si="1"/>
        <v>381.01</v>
      </c>
      <c r="H45" s="171"/>
      <c r="I45" s="185"/>
      <c r="J45" s="172"/>
      <c r="K45" s="172"/>
      <c r="L45" s="172"/>
      <c r="M45" s="172"/>
      <c r="N45" s="164"/>
    </row>
    <row r="46" spans="1:14" s="166" customFormat="1">
      <c r="A46" s="190"/>
      <c r="B46" s="198" t="s">
        <v>2</v>
      </c>
      <c r="C46" s="188" t="s">
        <v>2</v>
      </c>
      <c r="D46" s="219">
        <v>0</v>
      </c>
      <c r="E46" s="190" t="s">
        <v>2</v>
      </c>
      <c r="F46" s="191">
        <v>0</v>
      </c>
      <c r="G46" s="162">
        <f t="shared" si="1"/>
        <v>381.01</v>
      </c>
      <c r="H46" s="171"/>
      <c r="I46" s="185"/>
      <c r="J46" s="172"/>
      <c r="K46" s="172"/>
      <c r="L46" s="172"/>
      <c r="M46" s="172"/>
      <c r="N46" s="164"/>
    </row>
    <row r="47" spans="1:14" s="166" customFormat="1">
      <c r="A47" s="193"/>
      <c r="B47" s="199" t="s">
        <v>2</v>
      </c>
      <c r="C47" s="158" t="s">
        <v>2</v>
      </c>
      <c r="D47" s="214">
        <v>0</v>
      </c>
      <c r="E47" s="193" t="s">
        <v>2</v>
      </c>
      <c r="F47" s="161">
        <v>0</v>
      </c>
      <c r="G47" s="162">
        <f t="shared" si="1"/>
        <v>381.01</v>
      </c>
      <c r="H47" s="171"/>
      <c r="I47" s="185"/>
      <c r="J47" s="172"/>
      <c r="K47" s="172"/>
      <c r="L47" s="172"/>
      <c r="M47" s="172"/>
      <c r="N47" s="164"/>
    </row>
    <row r="48" spans="1:14" s="166" customFormat="1">
      <c r="A48" s="190"/>
      <c r="B48" s="198" t="s">
        <v>2</v>
      </c>
      <c r="C48" s="188" t="s">
        <v>2</v>
      </c>
      <c r="D48" s="219">
        <v>0</v>
      </c>
      <c r="E48" s="190" t="s">
        <v>2</v>
      </c>
      <c r="F48" s="191">
        <v>0</v>
      </c>
      <c r="G48" s="162">
        <f t="shared" si="1"/>
        <v>381.01</v>
      </c>
      <c r="H48" s="171"/>
      <c r="I48" s="185"/>
      <c r="J48" s="172"/>
      <c r="K48" s="172"/>
      <c r="L48" s="172"/>
      <c r="M48" s="172"/>
      <c r="N48" s="164"/>
    </row>
    <row r="49" spans="1:14" s="166" customFormat="1">
      <c r="A49" s="193" t="s">
        <v>2</v>
      </c>
      <c r="B49" s="199" t="s">
        <v>2</v>
      </c>
      <c r="C49" s="158" t="s">
        <v>2</v>
      </c>
      <c r="D49" s="214">
        <v>0</v>
      </c>
      <c r="E49" s="193" t="s">
        <v>2</v>
      </c>
      <c r="F49" s="161">
        <v>0</v>
      </c>
      <c r="G49" s="162">
        <f t="shared" si="1"/>
        <v>381.01</v>
      </c>
      <c r="H49" s="171"/>
      <c r="I49" s="185"/>
      <c r="J49" s="172"/>
      <c r="K49" s="172"/>
      <c r="L49" s="172"/>
      <c r="M49" s="172"/>
      <c r="N49" s="164"/>
    </row>
    <row r="50" spans="1:14" s="166" customFormat="1">
      <c r="A50" s="190"/>
      <c r="B50" s="198" t="s">
        <v>2</v>
      </c>
      <c r="C50" s="188" t="s">
        <v>2</v>
      </c>
      <c r="D50" s="219">
        <v>0</v>
      </c>
      <c r="E50" s="190" t="s">
        <v>2</v>
      </c>
      <c r="F50" s="191">
        <v>0</v>
      </c>
      <c r="G50" s="162">
        <f t="shared" si="1"/>
        <v>381.01</v>
      </c>
      <c r="H50" s="171"/>
      <c r="I50" s="185"/>
      <c r="J50" s="172"/>
      <c r="K50" s="172"/>
      <c r="L50" s="172"/>
      <c r="M50" s="172"/>
      <c r="N50" s="164"/>
    </row>
    <row r="51" spans="1:14" s="166" customFormat="1">
      <c r="A51" s="193"/>
      <c r="B51" s="199" t="s">
        <v>2</v>
      </c>
      <c r="C51" s="158" t="s">
        <v>2</v>
      </c>
      <c r="D51" s="214">
        <v>0</v>
      </c>
      <c r="E51" s="193" t="s">
        <v>2</v>
      </c>
      <c r="F51" s="161">
        <v>0</v>
      </c>
      <c r="G51" s="162">
        <f t="shared" si="1"/>
        <v>381.01</v>
      </c>
      <c r="H51" s="171"/>
      <c r="I51" s="185"/>
      <c r="J51" s="172"/>
      <c r="K51" s="172"/>
      <c r="L51" s="172"/>
      <c r="M51" s="172"/>
      <c r="N51" s="164"/>
    </row>
    <row r="52" spans="1:14" s="166" customFormat="1">
      <c r="A52" s="190"/>
      <c r="B52" s="198" t="s">
        <v>2</v>
      </c>
      <c r="C52" s="188" t="s">
        <v>2</v>
      </c>
      <c r="D52" s="219">
        <v>0</v>
      </c>
      <c r="E52" s="190" t="s">
        <v>2</v>
      </c>
      <c r="F52" s="191">
        <v>0</v>
      </c>
      <c r="G52" s="162">
        <f t="shared" si="1"/>
        <v>381.01</v>
      </c>
      <c r="H52" s="171"/>
      <c r="I52" s="185"/>
      <c r="J52" s="172"/>
      <c r="K52" s="172"/>
      <c r="L52" s="172"/>
      <c r="M52" s="172"/>
      <c r="N52" s="164"/>
    </row>
    <row r="53" spans="1:14" s="166" customFormat="1">
      <c r="A53" s="193"/>
      <c r="B53" s="199" t="s">
        <v>2</v>
      </c>
      <c r="C53" s="158" t="s">
        <v>2</v>
      </c>
      <c r="D53" s="214">
        <v>0</v>
      </c>
      <c r="E53" s="193" t="s">
        <v>2</v>
      </c>
      <c r="F53" s="161">
        <v>0</v>
      </c>
      <c r="G53" s="162">
        <f t="shared" si="1"/>
        <v>381.01</v>
      </c>
      <c r="H53" s="171"/>
      <c r="I53" s="185"/>
      <c r="J53" s="172"/>
      <c r="K53" s="172"/>
      <c r="L53" s="172"/>
      <c r="M53" s="172"/>
      <c r="N53" s="164"/>
    </row>
    <row r="54" spans="1:14" s="166" customFormat="1">
      <c r="A54" s="190" t="s">
        <v>2</v>
      </c>
      <c r="B54" s="198" t="s">
        <v>2</v>
      </c>
      <c r="C54" s="188" t="s">
        <v>2</v>
      </c>
      <c r="D54" s="219">
        <v>0</v>
      </c>
      <c r="E54" s="190" t="s">
        <v>2</v>
      </c>
      <c r="F54" s="191">
        <v>0</v>
      </c>
      <c r="G54" s="162">
        <f t="shared" si="1"/>
        <v>381.01</v>
      </c>
      <c r="H54" s="171"/>
      <c r="I54" s="185"/>
      <c r="J54" s="172"/>
      <c r="K54" s="172"/>
      <c r="L54" s="172"/>
      <c r="M54" s="172"/>
      <c r="N54" s="164"/>
    </row>
    <row r="55" spans="1:14" s="166" customFormat="1">
      <c r="A55" s="193" t="s">
        <v>2</v>
      </c>
      <c r="B55" s="199" t="s">
        <v>2</v>
      </c>
      <c r="C55" s="158" t="s">
        <v>2</v>
      </c>
      <c r="D55" s="214">
        <v>0</v>
      </c>
      <c r="E55" s="193" t="s">
        <v>2</v>
      </c>
      <c r="F55" s="161">
        <v>0</v>
      </c>
      <c r="G55" s="162">
        <f t="shared" si="1"/>
        <v>381.01</v>
      </c>
      <c r="H55" s="171"/>
      <c r="I55" s="185"/>
      <c r="J55" s="172"/>
      <c r="K55" s="172"/>
      <c r="L55" s="172"/>
      <c r="M55" s="172"/>
      <c r="N55" s="164"/>
    </row>
    <row r="56" spans="1:14" s="166" customFormat="1">
      <c r="A56" s="190" t="s">
        <v>2</v>
      </c>
      <c r="B56" s="198" t="s">
        <v>2</v>
      </c>
      <c r="C56" s="188" t="s">
        <v>2</v>
      </c>
      <c r="D56" s="219">
        <v>0</v>
      </c>
      <c r="E56" s="190" t="s">
        <v>2</v>
      </c>
      <c r="F56" s="191">
        <v>0</v>
      </c>
      <c r="G56" s="162">
        <f t="shared" si="1"/>
        <v>381.01</v>
      </c>
      <c r="H56" s="171"/>
      <c r="I56" s="185"/>
      <c r="J56" s="172"/>
      <c r="K56" s="172"/>
      <c r="L56" s="172"/>
      <c r="M56" s="172"/>
      <c r="N56" s="164"/>
    </row>
    <row r="57" spans="1:14" s="166" customFormat="1">
      <c r="A57" s="193"/>
      <c r="B57" s="199" t="s">
        <v>2</v>
      </c>
      <c r="C57" s="158" t="s">
        <v>2</v>
      </c>
      <c r="D57" s="220">
        <v>0</v>
      </c>
      <c r="E57" s="193" t="s">
        <v>2</v>
      </c>
      <c r="F57" s="200">
        <v>0</v>
      </c>
      <c r="G57" s="162">
        <f t="shared" si="1"/>
        <v>381.01</v>
      </c>
      <c r="H57" s="171"/>
      <c r="I57" s="185"/>
      <c r="J57" s="172"/>
      <c r="K57" s="172"/>
      <c r="L57" s="172"/>
      <c r="M57" s="172"/>
      <c r="N57" s="164"/>
    </row>
    <row r="58" spans="1:14" s="166" customFormat="1">
      <c r="A58" s="228" t="s">
        <v>2</v>
      </c>
      <c r="B58" s="189" t="s">
        <v>2</v>
      </c>
      <c r="C58" s="188" t="s">
        <v>2</v>
      </c>
      <c r="D58" s="217">
        <v>0</v>
      </c>
      <c r="E58" s="190" t="s">
        <v>2</v>
      </c>
      <c r="F58" s="191">
        <v>0</v>
      </c>
      <c r="G58" s="162">
        <f t="shared" si="1"/>
        <v>381.01</v>
      </c>
      <c r="H58" s="171" t="s">
        <v>2</v>
      </c>
      <c r="I58" s="185" t="s">
        <v>2</v>
      </c>
      <c r="J58" s="172"/>
      <c r="K58" s="172"/>
      <c r="L58" s="172"/>
      <c r="M58" s="172"/>
      <c r="N58" s="164"/>
    </row>
    <row r="59" spans="1:14" s="166" customFormat="1">
      <c r="A59" s="229" t="s">
        <v>2</v>
      </c>
      <c r="B59" s="203" t="s">
        <v>2</v>
      </c>
      <c r="C59" s="158" t="s">
        <v>2</v>
      </c>
      <c r="D59" s="221">
        <v>0</v>
      </c>
      <c r="E59" s="193" t="s">
        <v>2</v>
      </c>
      <c r="F59" s="161">
        <v>0</v>
      </c>
      <c r="G59" s="162">
        <f t="shared" si="1"/>
        <v>381.01</v>
      </c>
      <c r="H59" s="171"/>
      <c r="I59" s="185"/>
      <c r="J59" s="172"/>
      <c r="K59" s="172"/>
      <c r="L59" s="172"/>
      <c r="M59" s="172"/>
      <c r="N59" s="164"/>
    </row>
    <row r="60" spans="1:14" s="166" customFormat="1">
      <c r="A60" s="190" t="s">
        <v>2</v>
      </c>
      <c r="B60" s="189" t="s">
        <v>2</v>
      </c>
      <c r="C60" s="188" t="s">
        <v>2</v>
      </c>
      <c r="D60" s="217">
        <v>0</v>
      </c>
      <c r="E60" s="190" t="s">
        <v>2</v>
      </c>
      <c r="F60" s="191">
        <v>0</v>
      </c>
      <c r="G60" s="162">
        <f t="shared" si="1"/>
        <v>381.01</v>
      </c>
      <c r="H60" s="171"/>
      <c r="I60" s="185"/>
      <c r="J60" s="172"/>
      <c r="K60" s="172"/>
      <c r="L60" s="172"/>
      <c r="M60" s="172"/>
      <c r="N60" s="164"/>
    </row>
    <row r="61" spans="1:14" s="166" customFormat="1">
      <c r="A61" s="230" t="s">
        <v>2</v>
      </c>
      <c r="B61" s="203" t="s">
        <v>2</v>
      </c>
      <c r="C61" s="158" t="s">
        <v>2</v>
      </c>
      <c r="D61" s="221">
        <v>0</v>
      </c>
      <c r="E61" s="193" t="s">
        <v>2</v>
      </c>
      <c r="F61" s="161">
        <v>0</v>
      </c>
      <c r="G61" s="162">
        <f t="shared" si="1"/>
        <v>381.01</v>
      </c>
      <c r="H61" s="171"/>
      <c r="I61" s="185"/>
      <c r="J61" s="172"/>
      <c r="K61" s="172"/>
      <c r="L61" s="172"/>
      <c r="M61" s="172"/>
      <c r="N61" s="164"/>
    </row>
    <row r="62" spans="1:14" s="166" customFormat="1">
      <c r="A62" s="190" t="s">
        <v>2</v>
      </c>
      <c r="B62" s="189" t="s">
        <v>2</v>
      </c>
      <c r="C62" s="188" t="s">
        <v>2</v>
      </c>
      <c r="D62" s="217">
        <v>0</v>
      </c>
      <c r="E62" s="190" t="s">
        <v>2</v>
      </c>
      <c r="F62" s="191">
        <v>0</v>
      </c>
      <c r="G62" s="162">
        <f t="shared" ref="G62:G67" si="2">IF(AND(ISBLANK(E62),ISBLANK(F62)),"",G61-D62+F62)</f>
        <v>381.01</v>
      </c>
      <c r="H62" s="171"/>
      <c r="I62" s="185"/>
      <c r="J62" s="172"/>
      <c r="K62" s="172"/>
      <c r="L62" s="172"/>
      <c r="M62" s="172"/>
      <c r="N62" s="164"/>
    </row>
    <row r="63" spans="1:14" s="166" customFormat="1">
      <c r="A63" s="193"/>
      <c r="B63" s="192" t="s">
        <v>2</v>
      </c>
      <c r="C63" s="158" t="s">
        <v>2</v>
      </c>
      <c r="D63" s="218">
        <v>0</v>
      </c>
      <c r="E63" s="193" t="s">
        <v>2</v>
      </c>
      <c r="F63" s="161">
        <v>0</v>
      </c>
      <c r="G63" s="162">
        <f t="shared" si="2"/>
        <v>381.01</v>
      </c>
      <c r="H63" s="171"/>
      <c r="I63" s="185"/>
      <c r="J63" s="172"/>
      <c r="K63" s="172"/>
      <c r="L63" s="172"/>
      <c r="M63" s="172"/>
      <c r="N63" s="164"/>
    </row>
    <row r="64" spans="1:14" s="166" customFormat="1">
      <c r="A64" s="190"/>
      <c r="B64" s="189" t="s">
        <v>2</v>
      </c>
      <c r="C64" s="188" t="s">
        <v>2</v>
      </c>
      <c r="D64" s="219">
        <v>0</v>
      </c>
      <c r="E64" s="190" t="s">
        <v>2</v>
      </c>
      <c r="F64" s="195">
        <v>0</v>
      </c>
      <c r="G64" s="162">
        <f t="shared" si="2"/>
        <v>381.01</v>
      </c>
      <c r="H64" s="171"/>
      <c r="I64" s="185"/>
      <c r="J64" s="172"/>
      <c r="K64" s="172"/>
      <c r="L64" s="172"/>
      <c r="M64" s="172"/>
      <c r="N64" s="164"/>
    </row>
    <row r="65" spans="1:13">
      <c r="A65" s="193"/>
      <c r="B65" s="192" t="s">
        <v>2</v>
      </c>
      <c r="C65" s="158" t="s">
        <v>2</v>
      </c>
      <c r="D65" s="214">
        <v>0</v>
      </c>
      <c r="E65" s="193" t="s">
        <v>2</v>
      </c>
      <c r="F65" s="161">
        <v>0</v>
      </c>
      <c r="G65" s="162">
        <f t="shared" si="2"/>
        <v>381.01</v>
      </c>
      <c r="H65" s="171"/>
      <c r="I65" s="185"/>
      <c r="J65" s="172"/>
      <c r="K65" s="172"/>
      <c r="L65" s="172"/>
      <c r="M65" s="172"/>
    </row>
    <row r="66" spans="1:13">
      <c r="A66" s="190"/>
      <c r="B66" s="189" t="s">
        <v>2</v>
      </c>
      <c r="C66" s="188" t="s">
        <v>2</v>
      </c>
      <c r="D66" s="219">
        <v>0</v>
      </c>
      <c r="E66" s="190" t="s">
        <v>2</v>
      </c>
      <c r="F66" s="191">
        <v>0</v>
      </c>
      <c r="G66" s="162">
        <f t="shared" si="2"/>
        <v>381.01</v>
      </c>
      <c r="H66" s="171"/>
      <c r="I66" s="185"/>
      <c r="J66" s="172"/>
      <c r="K66" s="172"/>
      <c r="L66" s="172"/>
      <c r="M66" s="172"/>
    </row>
    <row r="67" spans="1:13">
      <c r="A67" s="193"/>
      <c r="B67" s="192" t="s">
        <v>2</v>
      </c>
      <c r="C67" s="158" t="s">
        <v>2</v>
      </c>
      <c r="D67" s="214">
        <v>0</v>
      </c>
      <c r="E67" s="193" t="s">
        <v>2</v>
      </c>
      <c r="F67" s="161">
        <v>0</v>
      </c>
      <c r="G67" s="162">
        <f t="shared" si="2"/>
        <v>381.01</v>
      </c>
      <c r="H67" s="171"/>
      <c r="I67" s="185"/>
      <c r="J67" s="172"/>
      <c r="K67" s="172"/>
      <c r="L67" s="172"/>
      <c r="M67" s="172"/>
    </row>
    <row r="68" spans="1:13">
      <c r="A68" s="190"/>
      <c r="B68" s="198" t="s">
        <v>2</v>
      </c>
      <c r="C68" s="188" t="s">
        <v>2</v>
      </c>
      <c r="D68" s="219">
        <v>0</v>
      </c>
      <c r="E68" s="190" t="s">
        <v>2</v>
      </c>
      <c r="F68" s="191">
        <v>0</v>
      </c>
      <c r="G68" s="162">
        <f t="shared" ref="G68:G138" si="3">IF(AND(ISBLANK(E68),ISBLANK(F68)),"",G67-D68+F68)</f>
        <v>381.01</v>
      </c>
      <c r="H68" s="171"/>
      <c r="I68" s="185"/>
      <c r="J68" s="172"/>
      <c r="K68" s="172"/>
      <c r="L68" s="172"/>
      <c r="M68" s="172"/>
    </row>
    <row r="69" spans="1:13">
      <c r="A69" s="193"/>
      <c r="B69" s="199" t="s">
        <v>2</v>
      </c>
      <c r="C69" s="158" t="s">
        <v>2</v>
      </c>
      <c r="D69" s="214">
        <v>0</v>
      </c>
      <c r="E69" s="193" t="s">
        <v>2</v>
      </c>
      <c r="F69" s="161">
        <v>0</v>
      </c>
      <c r="G69" s="162">
        <f t="shared" si="3"/>
        <v>381.01</v>
      </c>
      <c r="H69" s="171"/>
      <c r="I69" s="185"/>
      <c r="J69" s="172"/>
      <c r="K69" s="172"/>
      <c r="L69" s="172"/>
      <c r="M69" s="172"/>
    </row>
    <row r="70" spans="1:13">
      <c r="A70" s="190"/>
      <c r="B70" s="198" t="s">
        <v>2</v>
      </c>
      <c r="C70" s="188" t="s">
        <v>2</v>
      </c>
      <c r="D70" s="219">
        <v>0</v>
      </c>
      <c r="E70" s="190" t="s">
        <v>2</v>
      </c>
      <c r="F70" s="191">
        <v>0</v>
      </c>
      <c r="G70" s="162">
        <f t="shared" si="3"/>
        <v>381.01</v>
      </c>
      <c r="H70" s="171"/>
      <c r="I70" s="185"/>
      <c r="J70" s="172"/>
      <c r="K70" s="172"/>
      <c r="L70" s="172"/>
      <c r="M70" s="172"/>
    </row>
    <row r="71" spans="1:13">
      <c r="A71" s="193"/>
      <c r="B71" s="199" t="s">
        <v>2</v>
      </c>
      <c r="C71" s="158" t="s">
        <v>2</v>
      </c>
      <c r="D71" s="214">
        <v>0</v>
      </c>
      <c r="E71" s="193" t="s">
        <v>2</v>
      </c>
      <c r="F71" s="161">
        <v>0</v>
      </c>
      <c r="G71" s="162">
        <f t="shared" si="3"/>
        <v>381.01</v>
      </c>
      <c r="H71" s="171"/>
      <c r="I71" s="185"/>
      <c r="J71" s="172"/>
      <c r="K71" s="172"/>
      <c r="L71" s="172"/>
      <c r="M71" s="172"/>
    </row>
    <row r="72" spans="1:13">
      <c r="A72" s="190" t="s">
        <v>2</v>
      </c>
      <c r="B72" s="198" t="s">
        <v>2</v>
      </c>
      <c r="C72" s="188" t="s">
        <v>2</v>
      </c>
      <c r="D72" s="219">
        <v>0</v>
      </c>
      <c r="E72" s="190" t="s">
        <v>2</v>
      </c>
      <c r="F72" s="191">
        <v>0</v>
      </c>
      <c r="G72" s="162">
        <f t="shared" si="3"/>
        <v>381.01</v>
      </c>
      <c r="H72" s="171"/>
      <c r="I72" s="185"/>
      <c r="J72" s="172"/>
      <c r="K72" s="172"/>
      <c r="L72" s="172"/>
      <c r="M72" s="172"/>
    </row>
    <row r="73" spans="1:13">
      <c r="A73" s="193" t="s">
        <v>2</v>
      </c>
      <c r="B73" s="199" t="s">
        <v>2</v>
      </c>
      <c r="C73" s="158" t="s">
        <v>2</v>
      </c>
      <c r="D73" s="214">
        <v>0</v>
      </c>
      <c r="E73" s="193" t="s">
        <v>2</v>
      </c>
      <c r="F73" s="161">
        <v>0</v>
      </c>
      <c r="G73" s="162">
        <f t="shared" si="3"/>
        <v>381.01</v>
      </c>
      <c r="H73" s="171"/>
      <c r="I73" s="185"/>
      <c r="J73" s="172"/>
      <c r="K73" s="172"/>
      <c r="L73" s="172"/>
      <c r="M73" s="172"/>
    </row>
    <row r="74" spans="1:13">
      <c r="A74" s="190" t="s">
        <v>2</v>
      </c>
      <c r="B74" s="198" t="s">
        <v>2</v>
      </c>
      <c r="C74" s="188" t="s">
        <v>2</v>
      </c>
      <c r="D74" s="219">
        <v>0</v>
      </c>
      <c r="E74" s="190" t="s">
        <v>2</v>
      </c>
      <c r="F74" s="191">
        <v>0</v>
      </c>
      <c r="G74" s="162">
        <f t="shared" si="3"/>
        <v>381.01</v>
      </c>
      <c r="H74" s="171"/>
      <c r="I74" s="185"/>
      <c r="J74" s="172"/>
      <c r="K74" s="172"/>
      <c r="L74" s="172"/>
      <c r="M74" s="172"/>
    </row>
    <row r="75" spans="1:13">
      <c r="A75" s="193"/>
      <c r="B75" s="199" t="s">
        <v>2</v>
      </c>
      <c r="C75" s="158" t="s">
        <v>2</v>
      </c>
      <c r="D75" s="214">
        <v>0</v>
      </c>
      <c r="E75" s="193" t="s">
        <v>2</v>
      </c>
      <c r="F75" s="161">
        <v>0</v>
      </c>
      <c r="G75" s="162">
        <f t="shared" si="3"/>
        <v>381.01</v>
      </c>
      <c r="H75" s="171"/>
      <c r="I75" s="185"/>
      <c r="J75" s="172"/>
      <c r="K75" s="172"/>
      <c r="L75" s="172"/>
      <c r="M75" s="172"/>
    </row>
    <row r="76" spans="1:13">
      <c r="A76" s="190"/>
      <c r="B76" s="198" t="s">
        <v>2</v>
      </c>
      <c r="C76" s="188" t="s">
        <v>2</v>
      </c>
      <c r="D76" s="219">
        <v>0</v>
      </c>
      <c r="E76" s="190" t="s">
        <v>2</v>
      </c>
      <c r="F76" s="191">
        <v>0</v>
      </c>
      <c r="G76" s="162">
        <f t="shared" si="3"/>
        <v>381.01</v>
      </c>
      <c r="H76" s="171"/>
      <c r="I76" s="185"/>
      <c r="J76" s="172"/>
      <c r="K76" s="172"/>
      <c r="L76" s="172"/>
      <c r="M76" s="172"/>
    </row>
    <row r="77" spans="1:13">
      <c r="A77" s="193"/>
      <c r="B77" s="199" t="s">
        <v>2</v>
      </c>
      <c r="C77" s="158" t="s">
        <v>2</v>
      </c>
      <c r="D77" s="214">
        <v>0</v>
      </c>
      <c r="E77" s="193" t="s">
        <v>2</v>
      </c>
      <c r="F77" s="161">
        <v>0</v>
      </c>
      <c r="G77" s="162">
        <f t="shared" si="3"/>
        <v>381.01</v>
      </c>
      <c r="H77" s="171"/>
      <c r="I77" s="185"/>
      <c r="J77" s="172"/>
      <c r="K77" s="172"/>
      <c r="L77" s="172"/>
      <c r="M77" s="172"/>
    </row>
    <row r="78" spans="1:13">
      <c r="A78" s="190"/>
      <c r="B78" s="198" t="s">
        <v>2</v>
      </c>
      <c r="C78" s="188" t="s">
        <v>2</v>
      </c>
      <c r="D78" s="219">
        <v>0</v>
      </c>
      <c r="E78" s="190" t="s">
        <v>2</v>
      </c>
      <c r="F78" s="191">
        <v>0</v>
      </c>
      <c r="G78" s="162">
        <f t="shared" si="3"/>
        <v>381.01</v>
      </c>
      <c r="H78" s="171"/>
      <c r="I78" s="185"/>
      <c r="J78" s="172"/>
      <c r="K78" s="172"/>
      <c r="L78" s="172"/>
      <c r="M78" s="172"/>
    </row>
    <row r="79" spans="1:13">
      <c r="A79" s="193"/>
      <c r="B79" s="199" t="s">
        <v>2</v>
      </c>
      <c r="C79" s="158" t="s">
        <v>2</v>
      </c>
      <c r="D79" s="214">
        <v>0</v>
      </c>
      <c r="E79" s="193" t="s">
        <v>2</v>
      </c>
      <c r="F79" s="161">
        <v>0</v>
      </c>
      <c r="G79" s="162">
        <f t="shared" si="3"/>
        <v>381.01</v>
      </c>
      <c r="H79" s="171"/>
      <c r="I79" s="185"/>
      <c r="J79" s="172"/>
      <c r="K79" s="172"/>
      <c r="L79" s="172"/>
      <c r="M79" s="172"/>
    </row>
    <row r="80" spans="1:13">
      <c r="A80" s="190"/>
      <c r="B80" s="198" t="s">
        <v>2</v>
      </c>
      <c r="C80" s="188" t="s">
        <v>2</v>
      </c>
      <c r="D80" s="219">
        <v>0</v>
      </c>
      <c r="E80" s="190" t="s">
        <v>2</v>
      </c>
      <c r="F80" s="191">
        <v>0</v>
      </c>
      <c r="G80" s="162">
        <f t="shared" si="3"/>
        <v>381.01</v>
      </c>
      <c r="H80" s="171"/>
      <c r="I80" s="185"/>
      <c r="J80" s="172"/>
      <c r="K80" s="172"/>
      <c r="L80" s="172"/>
      <c r="M80" s="172"/>
    </row>
    <row r="81" spans="1:13">
      <c r="A81" s="193"/>
      <c r="B81" s="199" t="s">
        <v>2</v>
      </c>
      <c r="C81" s="158" t="s">
        <v>2</v>
      </c>
      <c r="D81" s="214">
        <v>0</v>
      </c>
      <c r="E81" s="193" t="s">
        <v>2</v>
      </c>
      <c r="F81" s="161">
        <v>0</v>
      </c>
      <c r="G81" s="162">
        <f t="shared" si="3"/>
        <v>381.01</v>
      </c>
      <c r="H81" s="171"/>
      <c r="I81" s="185"/>
      <c r="J81" s="172"/>
      <c r="K81" s="172"/>
      <c r="L81" s="172"/>
      <c r="M81" s="172"/>
    </row>
    <row r="82" spans="1:13">
      <c r="A82" s="228" t="s">
        <v>2</v>
      </c>
      <c r="B82" s="189" t="s">
        <v>2</v>
      </c>
      <c r="C82" s="188" t="s">
        <v>2</v>
      </c>
      <c r="D82" s="217">
        <v>0</v>
      </c>
      <c r="E82" s="190" t="s">
        <v>2</v>
      </c>
      <c r="F82" s="191">
        <v>0</v>
      </c>
      <c r="G82" s="162">
        <f t="shared" si="3"/>
        <v>381.01</v>
      </c>
      <c r="H82" s="171"/>
      <c r="I82" s="185"/>
      <c r="J82" s="172"/>
      <c r="K82" s="172"/>
      <c r="L82" s="172"/>
      <c r="M82" s="172"/>
    </row>
    <row r="83" spans="1:13">
      <c r="A83" s="229" t="s">
        <v>2</v>
      </c>
      <c r="B83" s="203" t="s">
        <v>2</v>
      </c>
      <c r="C83" s="158" t="s">
        <v>2</v>
      </c>
      <c r="D83" s="221">
        <v>0</v>
      </c>
      <c r="E83" s="193" t="s">
        <v>2</v>
      </c>
      <c r="F83" s="161">
        <v>0</v>
      </c>
      <c r="G83" s="162">
        <f t="shared" si="3"/>
        <v>381.01</v>
      </c>
      <c r="H83" s="171"/>
      <c r="I83" s="185"/>
      <c r="J83" s="172"/>
      <c r="K83" s="172"/>
      <c r="L83" s="172"/>
      <c r="M83" s="172"/>
    </row>
    <row r="84" spans="1:13">
      <c r="A84" s="190" t="s">
        <v>2</v>
      </c>
      <c r="B84" s="189" t="s">
        <v>2</v>
      </c>
      <c r="C84" s="188" t="s">
        <v>2</v>
      </c>
      <c r="D84" s="217">
        <v>0</v>
      </c>
      <c r="E84" s="190" t="s">
        <v>2</v>
      </c>
      <c r="F84" s="191">
        <v>0</v>
      </c>
      <c r="G84" s="162">
        <f t="shared" si="3"/>
        <v>381.01</v>
      </c>
      <c r="H84" s="171"/>
      <c r="I84" s="185"/>
      <c r="J84" s="172"/>
      <c r="K84" s="172"/>
      <c r="L84" s="172"/>
      <c r="M84" s="172"/>
    </row>
    <row r="85" spans="1:13">
      <c r="A85" s="230"/>
      <c r="B85" s="203" t="s">
        <v>2</v>
      </c>
      <c r="C85" s="158" t="s">
        <v>2</v>
      </c>
      <c r="D85" s="221">
        <v>0</v>
      </c>
      <c r="E85" s="193" t="s">
        <v>2</v>
      </c>
      <c r="F85" s="161">
        <v>0</v>
      </c>
      <c r="G85" s="162">
        <f t="shared" si="3"/>
        <v>381.01</v>
      </c>
      <c r="H85" s="171"/>
      <c r="I85" s="185"/>
      <c r="J85" s="172"/>
      <c r="K85" s="172"/>
      <c r="L85" s="172"/>
      <c r="M85" s="172"/>
    </row>
    <row r="86" spans="1:13">
      <c r="A86" s="190"/>
      <c r="B86" s="189" t="s">
        <v>2</v>
      </c>
      <c r="C86" s="188" t="s">
        <v>2</v>
      </c>
      <c r="D86" s="217">
        <v>0</v>
      </c>
      <c r="E86" s="190" t="s">
        <v>2</v>
      </c>
      <c r="F86" s="191">
        <v>0</v>
      </c>
      <c r="G86" s="162">
        <f t="shared" si="3"/>
        <v>381.01</v>
      </c>
      <c r="H86" s="171"/>
      <c r="I86" s="185"/>
      <c r="J86" s="172"/>
      <c r="K86" s="172"/>
      <c r="L86" s="172"/>
      <c r="M86" s="172"/>
    </row>
    <row r="87" spans="1:13">
      <c r="A87" s="193"/>
      <c r="B87" s="192" t="s">
        <v>2</v>
      </c>
      <c r="C87" s="158" t="s">
        <v>2</v>
      </c>
      <c r="D87" s="218">
        <v>0</v>
      </c>
      <c r="E87" s="193" t="s">
        <v>2</v>
      </c>
      <c r="F87" s="161">
        <v>0</v>
      </c>
      <c r="G87" s="162">
        <f t="shared" si="3"/>
        <v>381.01</v>
      </c>
      <c r="H87" s="171"/>
      <c r="I87" s="185"/>
      <c r="J87" s="172"/>
      <c r="K87" s="172"/>
      <c r="L87" s="172"/>
      <c r="M87" s="172"/>
    </row>
    <row r="88" spans="1:13">
      <c r="A88" s="190"/>
      <c r="B88" s="189" t="s">
        <v>2</v>
      </c>
      <c r="C88" s="188" t="s">
        <v>2</v>
      </c>
      <c r="D88" s="219">
        <v>0</v>
      </c>
      <c r="E88" s="190" t="s">
        <v>2</v>
      </c>
      <c r="F88" s="195">
        <v>0</v>
      </c>
      <c r="G88" s="162">
        <f t="shared" si="3"/>
        <v>381.01</v>
      </c>
      <c r="H88" s="171"/>
      <c r="I88" s="185"/>
      <c r="J88" s="172"/>
      <c r="K88" s="172"/>
      <c r="L88" s="172"/>
      <c r="M88" s="172"/>
    </row>
    <row r="89" spans="1:13">
      <c r="A89" s="193"/>
      <c r="B89" s="192" t="s">
        <v>2</v>
      </c>
      <c r="C89" s="158" t="s">
        <v>2</v>
      </c>
      <c r="D89" s="214">
        <v>0</v>
      </c>
      <c r="E89" s="193" t="s">
        <v>2</v>
      </c>
      <c r="F89" s="161">
        <v>0</v>
      </c>
      <c r="G89" s="162">
        <f t="shared" si="3"/>
        <v>381.01</v>
      </c>
      <c r="H89" s="171"/>
      <c r="I89" s="185"/>
      <c r="J89" s="172"/>
      <c r="K89" s="172"/>
      <c r="L89" s="172"/>
      <c r="M89" s="172"/>
    </row>
    <row r="90" spans="1:13">
      <c r="A90" s="190"/>
      <c r="B90" s="189" t="s">
        <v>2</v>
      </c>
      <c r="C90" s="188" t="s">
        <v>2</v>
      </c>
      <c r="D90" s="219">
        <v>0</v>
      </c>
      <c r="E90" s="190" t="s">
        <v>2</v>
      </c>
      <c r="F90" s="191">
        <v>0</v>
      </c>
      <c r="G90" s="162">
        <f t="shared" si="3"/>
        <v>381.01</v>
      </c>
      <c r="H90" s="171"/>
      <c r="I90" s="185"/>
      <c r="J90" s="172"/>
      <c r="K90" s="172"/>
      <c r="L90" s="172"/>
      <c r="M90" s="172"/>
    </row>
    <row r="91" spans="1:13">
      <c r="A91" s="193"/>
      <c r="B91" s="192" t="s">
        <v>2</v>
      </c>
      <c r="C91" s="158" t="s">
        <v>2</v>
      </c>
      <c r="D91" s="214">
        <v>0</v>
      </c>
      <c r="E91" s="193" t="s">
        <v>2</v>
      </c>
      <c r="F91" s="161">
        <v>0</v>
      </c>
      <c r="G91" s="162">
        <f t="shared" si="3"/>
        <v>381.01</v>
      </c>
      <c r="H91" s="171"/>
      <c r="I91" s="185"/>
      <c r="J91" s="172"/>
      <c r="K91" s="172"/>
      <c r="L91" s="172"/>
      <c r="M91" s="172"/>
    </row>
    <row r="92" spans="1:13">
      <c r="A92" s="190"/>
      <c r="B92" s="198" t="s">
        <v>2</v>
      </c>
      <c r="C92" s="188" t="s">
        <v>2</v>
      </c>
      <c r="D92" s="219">
        <v>0</v>
      </c>
      <c r="E92" s="190" t="s">
        <v>2</v>
      </c>
      <c r="F92" s="191">
        <v>0</v>
      </c>
      <c r="G92" s="162">
        <f t="shared" si="3"/>
        <v>381.01</v>
      </c>
      <c r="H92" s="171"/>
      <c r="I92" s="185"/>
      <c r="J92" s="172"/>
      <c r="K92" s="172"/>
      <c r="L92" s="172"/>
      <c r="M92" s="172"/>
    </row>
    <row r="93" spans="1:13">
      <c r="A93" s="193"/>
      <c r="B93" s="199" t="s">
        <v>2</v>
      </c>
      <c r="C93" s="158" t="s">
        <v>2</v>
      </c>
      <c r="D93" s="214">
        <v>0</v>
      </c>
      <c r="E93" s="193" t="s">
        <v>2</v>
      </c>
      <c r="F93" s="161">
        <v>0</v>
      </c>
      <c r="G93" s="162">
        <f t="shared" si="3"/>
        <v>381.01</v>
      </c>
      <c r="H93" s="171"/>
      <c r="I93" s="185"/>
      <c r="J93" s="172"/>
      <c r="K93" s="172"/>
      <c r="L93" s="172"/>
      <c r="M93" s="172"/>
    </row>
    <row r="94" spans="1:13">
      <c r="A94" s="190"/>
      <c r="B94" s="198" t="s">
        <v>2</v>
      </c>
      <c r="C94" s="188" t="s">
        <v>2</v>
      </c>
      <c r="D94" s="219">
        <v>0</v>
      </c>
      <c r="E94" s="190" t="s">
        <v>2</v>
      </c>
      <c r="F94" s="191">
        <v>0</v>
      </c>
      <c r="G94" s="162">
        <f t="shared" si="3"/>
        <v>381.01</v>
      </c>
      <c r="H94" s="171"/>
      <c r="I94" s="185"/>
      <c r="J94" s="172"/>
      <c r="K94" s="172"/>
      <c r="L94" s="172"/>
      <c r="M94" s="172"/>
    </row>
    <row r="95" spans="1:13">
      <c r="A95" s="193" t="s">
        <v>2</v>
      </c>
      <c r="B95" s="199" t="s">
        <v>2</v>
      </c>
      <c r="C95" s="158" t="s">
        <v>2</v>
      </c>
      <c r="D95" s="214">
        <v>0</v>
      </c>
      <c r="E95" s="193" t="s">
        <v>2</v>
      </c>
      <c r="F95" s="161">
        <v>0</v>
      </c>
      <c r="G95" s="162">
        <f t="shared" si="3"/>
        <v>381.01</v>
      </c>
      <c r="H95" s="171"/>
      <c r="I95" s="185"/>
      <c r="J95" s="172"/>
      <c r="K95" s="172"/>
      <c r="L95" s="172"/>
      <c r="M95" s="172"/>
    </row>
    <row r="96" spans="1:13">
      <c r="A96" s="190"/>
      <c r="B96" s="198" t="s">
        <v>2</v>
      </c>
      <c r="C96" s="188" t="s">
        <v>2</v>
      </c>
      <c r="D96" s="219">
        <v>0</v>
      </c>
      <c r="E96" s="190" t="s">
        <v>2</v>
      </c>
      <c r="F96" s="191">
        <v>0</v>
      </c>
      <c r="G96" s="162">
        <f t="shared" si="3"/>
        <v>381.01</v>
      </c>
      <c r="H96" s="171"/>
      <c r="I96" s="185"/>
      <c r="J96" s="172"/>
      <c r="K96" s="172"/>
      <c r="L96" s="172"/>
      <c r="M96" s="172"/>
    </row>
    <row r="97" spans="1:13">
      <c r="A97" s="193"/>
      <c r="B97" s="199" t="s">
        <v>2</v>
      </c>
      <c r="C97" s="158" t="s">
        <v>2</v>
      </c>
      <c r="D97" s="214">
        <v>0</v>
      </c>
      <c r="E97" s="193" t="s">
        <v>2</v>
      </c>
      <c r="F97" s="161">
        <v>0</v>
      </c>
      <c r="G97" s="162">
        <f t="shared" si="3"/>
        <v>381.01</v>
      </c>
      <c r="H97" s="171"/>
      <c r="I97" s="185"/>
      <c r="J97" s="172"/>
      <c r="K97" s="172"/>
      <c r="L97" s="172"/>
      <c r="M97" s="172"/>
    </row>
    <row r="98" spans="1:13">
      <c r="A98" s="190"/>
      <c r="B98" s="198" t="s">
        <v>2</v>
      </c>
      <c r="C98" s="188" t="s">
        <v>2</v>
      </c>
      <c r="D98" s="219">
        <v>0</v>
      </c>
      <c r="E98" s="190" t="s">
        <v>2</v>
      </c>
      <c r="F98" s="191">
        <v>0</v>
      </c>
      <c r="G98" s="162">
        <f t="shared" si="3"/>
        <v>381.01</v>
      </c>
      <c r="H98" s="171"/>
      <c r="I98" s="185"/>
      <c r="J98" s="172"/>
      <c r="K98" s="172"/>
      <c r="L98" s="172"/>
      <c r="M98" s="172"/>
    </row>
    <row r="99" spans="1:13">
      <c r="A99" s="193"/>
      <c r="B99" s="199" t="s">
        <v>2</v>
      </c>
      <c r="C99" s="158" t="s">
        <v>2</v>
      </c>
      <c r="D99" s="214">
        <v>0</v>
      </c>
      <c r="E99" s="193" t="s">
        <v>2</v>
      </c>
      <c r="F99" s="161">
        <v>0</v>
      </c>
      <c r="G99" s="162">
        <f t="shared" si="3"/>
        <v>381.01</v>
      </c>
      <c r="H99" s="171"/>
      <c r="I99" s="185"/>
      <c r="J99" s="172"/>
      <c r="K99" s="172"/>
      <c r="L99" s="172"/>
      <c r="M99" s="172"/>
    </row>
    <row r="100" spans="1:13">
      <c r="A100" s="190"/>
      <c r="B100" s="198" t="s">
        <v>2</v>
      </c>
      <c r="C100" s="188" t="s">
        <v>2</v>
      </c>
      <c r="D100" s="219">
        <v>0</v>
      </c>
      <c r="E100" s="190" t="s">
        <v>2</v>
      </c>
      <c r="F100" s="191">
        <v>0</v>
      </c>
      <c r="G100" s="162">
        <f t="shared" si="3"/>
        <v>381.01</v>
      </c>
      <c r="H100" s="171"/>
      <c r="I100" s="185"/>
      <c r="J100" s="172"/>
      <c r="K100" s="172"/>
      <c r="L100" s="172"/>
      <c r="M100" s="172"/>
    </row>
    <row r="101" spans="1:13">
      <c r="A101" s="193"/>
      <c r="B101" s="199" t="s">
        <v>2</v>
      </c>
      <c r="C101" s="158" t="s">
        <v>2</v>
      </c>
      <c r="D101" s="214">
        <v>0</v>
      </c>
      <c r="E101" s="193" t="s">
        <v>2</v>
      </c>
      <c r="F101" s="161">
        <v>0</v>
      </c>
      <c r="G101" s="162">
        <f t="shared" si="3"/>
        <v>381.01</v>
      </c>
      <c r="H101" s="171"/>
      <c r="I101" s="185"/>
      <c r="J101" s="172"/>
      <c r="K101" s="172"/>
      <c r="L101" s="172"/>
      <c r="M101" s="172"/>
    </row>
    <row r="102" spans="1:13">
      <c r="A102" s="190"/>
      <c r="B102" s="198" t="s">
        <v>2</v>
      </c>
      <c r="C102" s="188" t="s">
        <v>2</v>
      </c>
      <c r="D102" s="219">
        <v>0</v>
      </c>
      <c r="E102" s="190" t="s">
        <v>2</v>
      </c>
      <c r="F102" s="191">
        <v>0</v>
      </c>
      <c r="G102" s="162">
        <f t="shared" si="3"/>
        <v>381.01</v>
      </c>
      <c r="H102" s="171"/>
      <c r="I102" s="185"/>
      <c r="J102" s="172"/>
      <c r="K102" s="172"/>
      <c r="L102" s="172"/>
      <c r="M102" s="172"/>
    </row>
    <row r="103" spans="1:13">
      <c r="A103" s="193"/>
      <c r="B103" s="199" t="s">
        <v>2</v>
      </c>
      <c r="C103" s="158" t="s">
        <v>2</v>
      </c>
      <c r="D103" s="214">
        <v>0</v>
      </c>
      <c r="E103" s="193" t="s">
        <v>2</v>
      </c>
      <c r="F103" s="161">
        <v>0</v>
      </c>
      <c r="G103" s="162">
        <f t="shared" si="3"/>
        <v>381.01</v>
      </c>
      <c r="H103" s="171"/>
      <c r="I103" s="185"/>
      <c r="J103" s="172"/>
      <c r="K103" s="172"/>
      <c r="L103" s="172"/>
      <c r="M103" s="172"/>
    </row>
    <row r="104" spans="1:13">
      <c r="A104" s="190"/>
      <c r="B104" s="198" t="s">
        <v>2</v>
      </c>
      <c r="C104" s="188" t="s">
        <v>2</v>
      </c>
      <c r="D104" s="219">
        <v>0</v>
      </c>
      <c r="E104" s="190" t="s">
        <v>2</v>
      </c>
      <c r="F104" s="191">
        <v>0</v>
      </c>
      <c r="G104" s="162">
        <f t="shared" si="3"/>
        <v>381.01</v>
      </c>
      <c r="H104" s="171"/>
      <c r="I104" s="185"/>
      <c r="J104" s="172"/>
      <c r="K104" s="172"/>
      <c r="L104" s="172"/>
      <c r="M104" s="172"/>
    </row>
    <row r="105" spans="1:13">
      <c r="A105" s="193"/>
      <c r="B105" s="199" t="s">
        <v>2</v>
      </c>
      <c r="C105" s="158" t="s">
        <v>2</v>
      </c>
      <c r="D105" s="214">
        <v>0</v>
      </c>
      <c r="E105" s="193" t="s">
        <v>2</v>
      </c>
      <c r="F105" s="161">
        <v>0</v>
      </c>
      <c r="G105" s="162">
        <f t="shared" si="3"/>
        <v>381.01</v>
      </c>
      <c r="H105" s="171"/>
      <c r="I105" s="185"/>
      <c r="J105" s="172"/>
      <c r="K105" s="172"/>
      <c r="L105" s="172"/>
      <c r="M105" s="172"/>
    </row>
    <row r="106" spans="1:13">
      <c r="A106" s="190"/>
      <c r="B106" s="198" t="s">
        <v>2</v>
      </c>
      <c r="C106" s="188" t="s">
        <v>2</v>
      </c>
      <c r="D106" s="219">
        <v>0</v>
      </c>
      <c r="E106" s="190" t="s">
        <v>2</v>
      </c>
      <c r="F106" s="191">
        <v>0</v>
      </c>
      <c r="G106" s="162">
        <f t="shared" si="3"/>
        <v>381.01</v>
      </c>
      <c r="H106" s="213"/>
    </row>
    <row r="107" spans="1:13">
      <c r="A107" s="193"/>
      <c r="B107" s="199" t="s">
        <v>2</v>
      </c>
      <c r="C107" s="158" t="s">
        <v>2</v>
      </c>
      <c r="D107" s="214">
        <v>0</v>
      </c>
      <c r="E107" s="193" t="s">
        <v>2</v>
      </c>
      <c r="F107" s="161">
        <v>0</v>
      </c>
      <c r="G107" s="162">
        <f t="shared" si="3"/>
        <v>381.01</v>
      </c>
      <c r="H107" s="213"/>
    </row>
    <row r="108" spans="1:13">
      <c r="A108" s="190"/>
      <c r="B108" s="198" t="s">
        <v>2</v>
      </c>
      <c r="C108" s="188" t="s">
        <v>2</v>
      </c>
      <c r="D108" s="219">
        <v>0</v>
      </c>
      <c r="E108" s="190" t="s">
        <v>2</v>
      </c>
      <c r="F108" s="191">
        <v>0</v>
      </c>
      <c r="G108" s="162">
        <f t="shared" si="3"/>
        <v>381.01</v>
      </c>
      <c r="H108" s="213"/>
    </row>
    <row r="109" spans="1:13">
      <c r="A109" s="193"/>
      <c r="B109" s="199" t="s">
        <v>2</v>
      </c>
      <c r="C109" s="158" t="s">
        <v>2</v>
      </c>
      <c r="D109" s="220">
        <v>0</v>
      </c>
      <c r="E109" s="193" t="s">
        <v>2</v>
      </c>
      <c r="F109" s="200">
        <v>0</v>
      </c>
      <c r="G109" s="162">
        <f t="shared" si="3"/>
        <v>381.01</v>
      </c>
      <c r="H109" s="213"/>
    </row>
    <row r="110" spans="1:13">
      <c r="A110" s="228" t="s">
        <v>2</v>
      </c>
      <c r="B110" s="189" t="s">
        <v>2</v>
      </c>
      <c r="C110" s="188" t="s">
        <v>2</v>
      </c>
      <c r="D110" s="217">
        <v>0</v>
      </c>
      <c r="E110" s="190" t="s">
        <v>2</v>
      </c>
      <c r="F110" s="191">
        <v>0</v>
      </c>
      <c r="G110" s="162">
        <f t="shared" si="3"/>
        <v>381.01</v>
      </c>
      <c r="H110" s="213"/>
    </row>
    <row r="111" spans="1:13">
      <c r="A111" s="229" t="s">
        <v>2</v>
      </c>
      <c r="B111" s="203" t="s">
        <v>2</v>
      </c>
      <c r="C111" s="158" t="s">
        <v>2</v>
      </c>
      <c r="D111" s="221">
        <v>0</v>
      </c>
      <c r="E111" s="193" t="s">
        <v>2</v>
      </c>
      <c r="F111" s="161">
        <v>0</v>
      </c>
      <c r="G111" s="162">
        <f t="shared" si="3"/>
        <v>381.01</v>
      </c>
      <c r="H111" s="213"/>
    </row>
    <row r="112" spans="1:13">
      <c r="A112" s="190" t="s">
        <v>2</v>
      </c>
      <c r="B112" s="189" t="s">
        <v>2</v>
      </c>
      <c r="C112" s="188" t="s">
        <v>2</v>
      </c>
      <c r="D112" s="217">
        <v>0</v>
      </c>
      <c r="E112" s="190" t="s">
        <v>2</v>
      </c>
      <c r="F112" s="191">
        <v>0</v>
      </c>
      <c r="G112" s="162">
        <f t="shared" si="3"/>
        <v>381.01</v>
      </c>
      <c r="H112" s="213"/>
    </row>
    <row r="113" spans="1:8">
      <c r="A113" s="230"/>
      <c r="B113" s="203" t="s">
        <v>2</v>
      </c>
      <c r="C113" s="158" t="s">
        <v>2</v>
      </c>
      <c r="D113" s="221">
        <v>0</v>
      </c>
      <c r="E113" s="193" t="s">
        <v>2</v>
      </c>
      <c r="F113" s="161">
        <v>0</v>
      </c>
      <c r="G113" s="162">
        <f t="shared" si="3"/>
        <v>381.01</v>
      </c>
      <c r="H113" s="213"/>
    </row>
    <row r="114" spans="1:8">
      <c r="A114" s="190"/>
      <c r="B114" s="189" t="s">
        <v>2</v>
      </c>
      <c r="C114" s="188" t="s">
        <v>2</v>
      </c>
      <c r="D114" s="217">
        <v>0</v>
      </c>
      <c r="E114" s="190" t="s">
        <v>2</v>
      </c>
      <c r="F114" s="191">
        <v>0</v>
      </c>
      <c r="G114" s="162">
        <f t="shared" si="3"/>
        <v>381.01</v>
      </c>
      <c r="H114" s="213"/>
    </row>
    <row r="115" spans="1:8">
      <c r="A115" s="193"/>
      <c r="B115" s="192" t="s">
        <v>2</v>
      </c>
      <c r="C115" s="158" t="s">
        <v>2</v>
      </c>
      <c r="D115" s="218">
        <v>0</v>
      </c>
      <c r="E115" s="193" t="s">
        <v>2</v>
      </c>
      <c r="F115" s="161">
        <v>0</v>
      </c>
      <c r="G115" s="162">
        <f t="shared" si="3"/>
        <v>381.01</v>
      </c>
      <c r="H115" s="213"/>
    </row>
    <row r="116" spans="1:8">
      <c r="A116" s="190"/>
      <c r="B116" s="189" t="s">
        <v>2</v>
      </c>
      <c r="C116" s="188" t="s">
        <v>2</v>
      </c>
      <c r="D116" s="219">
        <v>0</v>
      </c>
      <c r="E116" s="190" t="s">
        <v>2</v>
      </c>
      <c r="F116" s="195">
        <v>0</v>
      </c>
      <c r="G116" s="162">
        <f t="shared" si="3"/>
        <v>381.01</v>
      </c>
      <c r="H116" s="213"/>
    </row>
    <row r="117" spans="1:8">
      <c r="A117" s="193"/>
      <c r="B117" s="192" t="s">
        <v>2</v>
      </c>
      <c r="C117" s="158" t="s">
        <v>2</v>
      </c>
      <c r="D117" s="214">
        <v>0</v>
      </c>
      <c r="E117" s="193" t="s">
        <v>2</v>
      </c>
      <c r="F117" s="161">
        <v>0</v>
      </c>
      <c r="G117" s="162">
        <f t="shared" si="3"/>
        <v>381.01</v>
      </c>
      <c r="H117" s="213"/>
    </row>
    <row r="118" spans="1:8">
      <c r="A118" s="190"/>
      <c r="B118" s="189" t="s">
        <v>2</v>
      </c>
      <c r="C118" s="188" t="s">
        <v>2</v>
      </c>
      <c r="D118" s="219">
        <v>0</v>
      </c>
      <c r="E118" s="190" t="s">
        <v>2</v>
      </c>
      <c r="F118" s="191">
        <v>0</v>
      </c>
      <c r="G118" s="162">
        <f t="shared" si="3"/>
        <v>381.01</v>
      </c>
      <c r="H118" s="213"/>
    </row>
    <row r="119" spans="1:8">
      <c r="A119" s="193"/>
      <c r="B119" s="192" t="s">
        <v>2</v>
      </c>
      <c r="C119" s="158" t="s">
        <v>2</v>
      </c>
      <c r="D119" s="214">
        <v>0</v>
      </c>
      <c r="E119" s="193" t="s">
        <v>2</v>
      </c>
      <c r="F119" s="161">
        <v>0</v>
      </c>
      <c r="G119" s="162">
        <f t="shared" si="3"/>
        <v>381.01</v>
      </c>
      <c r="H119" s="213"/>
    </row>
    <row r="120" spans="1:8">
      <c r="A120" s="190"/>
      <c r="B120" s="198" t="s">
        <v>2</v>
      </c>
      <c r="C120" s="188" t="s">
        <v>2</v>
      </c>
      <c r="D120" s="219">
        <v>0</v>
      </c>
      <c r="E120" s="190" t="s">
        <v>2</v>
      </c>
      <c r="F120" s="191">
        <v>0</v>
      </c>
      <c r="G120" s="162">
        <f t="shared" si="3"/>
        <v>381.01</v>
      </c>
      <c r="H120" s="213"/>
    </row>
    <row r="121" spans="1:8">
      <c r="A121" s="193"/>
      <c r="B121" s="199" t="s">
        <v>2</v>
      </c>
      <c r="C121" s="158" t="s">
        <v>2</v>
      </c>
      <c r="D121" s="214">
        <v>0</v>
      </c>
      <c r="E121" s="193" t="s">
        <v>2</v>
      </c>
      <c r="F121" s="161">
        <v>0</v>
      </c>
      <c r="G121" s="162">
        <f t="shared" si="3"/>
        <v>381.01</v>
      </c>
      <c r="H121" s="213"/>
    </row>
    <row r="122" spans="1:8">
      <c r="A122" s="190"/>
      <c r="B122" s="198" t="s">
        <v>2</v>
      </c>
      <c r="C122" s="188" t="s">
        <v>2</v>
      </c>
      <c r="D122" s="219">
        <v>0</v>
      </c>
      <c r="E122" s="190" t="s">
        <v>2</v>
      </c>
      <c r="F122" s="191">
        <v>0</v>
      </c>
      <c r="G122" s="162">
        <f t="shared" si="3"/>
        <v>381.01</v>
      </c>
      <c r="H122" s="213"/>
    </row>
    <row r="123" spans="1:8">
      <c r="A123" s="193" t="s">
        <v>2</v>
      </c>
      <c r="B123" s="199" t="s">
        <v>2</v>
      </c>
      <c r="C123" s="158" t="s">
        <v>2</v>
      </c>
      <c r="D123" s="214">
        <v>0</v>
      </c>
      <c r="E123" s="193" t="s">
        <v>2</v>
      </c>
      <c r="F123" s="161">
        <v>0</v>
      </c>
      <c r="G123" s="162">
        <f t="shared" si="3"/>
        <v>381.01</v>
      </c>
      <c r="H123" s="213"/>
    </row>
    <row r="124" spans="1:8">
      <c r="A124" s="190" t="s">
        <v>2</v>
      </c>
      <c r="B124" s="198" t="s">
        <v>2</v>
      </c>
      <c r="C124" s="188" t="s">
        <v>2</v>
      </c>
      <c r="D124" s="219">
        <v>0</v>
      </c>
      <c r="E124" s="190" t="s">
        <v>2</v>
      </c>
      <c r="F124" s="191">
        <v>0</v>
      </c>
      <c r="G124" s="162">
        <f t="shared" si="3"/>
        <v>381.01</v>
      </c>
      <c r="H124" s="213"/>
    </row>
    <row r="125" spans="1:8">
      <c r="A125" s="193"/>
      <c r="B125" s="199" t="s">
        <v>2</v>
      </c>
      <c r="C125" s="158" t="s">
        <v>2</v>
      </c>
      <c r="D125" s="214">
        <v>0</v>
      </c>
      <c r="E125" s="193" t="s">
        <v>2</v>
      </c>
      <c r="F125" s="161">
        <v>0</v>
      </c>
      <c r="G125" s="162">
        <f t="shared" si="3"/>
        <v>381.01</v>
      </c>
      <c r="H125" s="213"/>
    </row>
    <row r="126" spans="1:8">
      <c r="A126" s="190"/>
      <c r="B126" s="198" t="s">
        <v>2</v>
      </c>
      <c r="C126" s="188" t="s">
        <v>2</v>
      </c>
      <c r="D126" s="219">
        <v>0</v>
      </c>
      <c r="E126" s="190" t="s">
        <v>2</v>
      </c>
      <c r="F126" s="191">
        <v>0</v>
      </c>
      <c r="G126" s="162">
        <f t="shared" si="3"/>
        <v>381.01</v>
      </c>
      <c r="H126" s="213"/>
    </row>
    <row r="127" spans="1:8">
      <c r="A127" s="193"/>
      <c r="B127" s="199" t="s">
        <v>2</v>
      </c>
      <c r="C127" s="158" t="s">
        <v>2</v>
      </c>
      <c r="D127" s="214">
        <v>0</v>
      </c>
      <c r="E127" s="193" t="s">
        <v>2</v>
      </c>
      <c r="F127" s="161">
        <v>0</v>
      </c>
      <c r="G127" s="162">
        <f t="shared" si="3"/>
        <v>381.01</v>
      </c>
      <c r="H127" s="213"/>
    </row>
    <row r="128" spans="1:8">
      <c r="A128" s="190"/>
      <c r="B128" s="198" t="s">
        <v>2</v>
      </c>
      <c r="C128" s="188" t="s">
        <v>2</v>
      </c>
      <c r="D128" s="219">
        <v>0</v>
      </c>
      <c r="E128" s="190" t="s">
        <v>2</v>
      </c>
      <c r="F128" s="191">
        <v>0</v>
      </c>
      <c r="G128" s="162">
        <f t="shared" si="3"/>
        <v>381.01</v>
      </c>
      <c r="H128" s="213"/>
    </row>
    <row r="129" spans="1:8">
      <c r="A129" s="193"/>
      <c r="B129" s="199" t="s">
        <v>2</v>
      </c>
      <c r="C129" s="158" t="s">
        <v>2</v>
      </c>
      <c r="D129" s="214">
        <v>0</v>
      </c>
      <c r="E129" s="193" t="s">
        <v>2</v>
      </c>
      <c r="F129" s="161">
        <v>0</v>
      </c>
      <c r="G129" s="162">
        <f t="shared" si="3"/>
        <v>381.01</v>
      </c>
      <c r="H129" s="213"/>
    </row>
    <row r="130" spans="1:8">
      <c r="A130" s="190"/>
      <c r="B130" s="198" t="s">
        <v>2</v>
      </c>
      <c r="C130" s="188" t="s">
        <v>2</v>
      </c>
      <c r="D130" s="219">
        <v>0</v>
      </c>
      <c r="E130" s="190" t="s">
        <v>2</v>
      </c>
      <c r="F130" s="191">
        <v>0</v>
      </c>
      <c r="G130" s="162">
        <f t="shared" si="3"/>
        <v>381.01</v>
      </c>
      <c r="H130" s="213"/>
    </row>
    <row r="131" spans="1:8">
      <c r="A131" s="193"/>
      <c r="B131" s="199" t="s">
        <v>2</v>
      </c>
      <c r="C131" s="158" t="s">
        <v>2</v>
      </c>
      <c r="D131" s="214">
        <v>0</v>
      </c>
      <c r="E131" s="193" t="s">
        <v>2</v>
      </c>
      <c r="F131" s="161">
        <v>0</v>
      </c>
      <c r="G131" s="162">
        <f t="shared" si="3"/>
        <v>381.01</v>
      </c>
      <c r="H131" s="213"/>
    </row>
    <row r="132" spans="1:8">
      <c r="A132" s="190" t="s">
        <v>2</v>
      </c>
      <c r="B132" s="198" t="s">
        <v>2</v>
      </c>
      <c r="C132" s="188" t="s">
        <v>2</v>
      </c>
      <c r="D132" s="219">
        <v>0</v>
      </c>
      <c r="E132" s="190" t="s">
        <v>2</v>
      </c>
      <c r="F132" s="191">
        <v>0</v>
      </c>
      <c r="G132" s="162">
        <f t="shared" si="3"/>
        <v>381.01</v>
      </c>
      <c r="H132" s="213"/>
    </row>
    <row r="133" spans="1:8">
      <c r="A133" s="193"/>
      <c r="B133" s="199" t="s">
        <v>2</v>
      </c>
      <c r="C133" s="158" t="s">
        <v>2</v>
      </c>
      <c r="D133" s="214">
        <v>0</v>
      </c>
      <c r="E133" s="193" t="s">
        <v>2</v>
      </c>
      <c r="F133" s="161">
        <v>0</v>
      </c>
      <c r="G133" s="162">
        <f t="shared" si="3"/>
        <v>381.01</v>
      </c>
      <c r="H133" s="213"/>
    </row>
    <row r="134" spans="1:8">
      <c r="A134" s="190"/>
      <c r="B134" s="198" t="s">
        <v>2</v>
      </c>
      <c r="C134" s="188" t="s">
        <v>2</v>
      </c>
      <c r="D134" s="219">
        <v>0</v>
      </c>
      <c r="E134" s="190" t="s">
        <v>2</v>
      </c>
      <c r="F134" s="191">
        <v>0</v>
      </c>
      <c r="G134" s="162">
        <f t="shared" si="3"/>
        <v>381.01</v>
      </c>
      <c r="H134" s="213"/>
    </row>
    <row r="135" spans="1:8">
      <c r="A135" s="193"/>
      <c r="B135" s="199" t="s">
        <v>2</v>
      </c>
      <c r="C135" s="158" t="s">
        <v>2</v>
      </c>
      <c r="D135" s="214">
        <v>0</v>
      </c>
      <c r="E135" s="193" t="s">
        <v>2</v>
      </c>
      <c r="F135" s="161">
        <v>0</v>
      </c>
      <c r="G135" s="162">
        <f t="shared" si="3"/>
        <v>381.01</v>
      </c>
      <c r="H135" s="213"/>
    </row>
    <row r="136" spans="1:8">
      <c r="A136" s="190"/>
      <c r="B136" s="198" t="s">
        <v>2</v>
      </c>
      <c r="C136" s="188" t="s">
        <v>2</v>
      </c>
      <c r="D136" s="219">
        <v>0</v>
      </c>
      <c r="E136" s="190" t="s">
        <v>2</v>
      </c>
      <c r="F136" s="191">
        <v>0</v>
      </c>
      <c r="G136" s="162">
        <f t="shared" si="3"/>
        <v>381.01</v>
      </c>
      <c r="H136" s="213"/>
    </row>
    <row r="137" spans="1:8">
      <c r="A137" s="193"/>
      <c r="B137" s="199" t="s">
        <v>2</v>
      </c>
      <c r="C137" s="158" t="s">
        <v>2</v>
      </c>
      <c r="D137" s="214">
        <v>0</v>
      </c>
      <c r="E137" s="193" t="s">
        <v>2</v>
      </c>
      <c r="F137" s="161">
        <v>0</v>
      </c>
      <c r="G137" s="162">
        <f t="shared" si="3"/>
        <v>381.01</v>
      </c>
      <c r="H137" s="213"/>
    </row>
    <row r="138" spans="1:8">
      <c r="A138" s="190"/>
      <c r="B138" s="198" t="s">
        <v>2</v>
      </c>
      <c r="C138" s="188" t="s">
        <v>2</v>
      </c>
      <c r="D138" s="219">
        <v>0</v>
      </c>
      <c r="E138" s="190" t="s">
        <v>2</v>
      </c>
      <c r="F138" s="191">
        <v>0</v>
      </c>
      <c r="G138" s="162">
        <f t="shared" si="3"/>
        <v>381.01</v>
      </c>
      <c r="H138" s="213"/>
    </row>
    <row r="139" spans="1:8">
      <c r="A139" s="193"/>
      <c r="B139" s="199" t="s">
        <v>2</v>
      </c>
      <c r="C139" s="158" t="s">
        <v>2</v>
      </c>
      <c r="D139" s="214">
        <v>0</v>
      </c>
      <c r="E139" s="193" t="s">
        <v>2</v>
      </c>
      <c r="F139" s="161"/>
      <c r="G139" s="162" t="s">
        <v>2</v>
      </c>
      <c r="H139" s="213"/>
    </row>
    <row r="140" spans="1:8">
      <c r="A140" s="190"/>
      <c r="B140" s="198"/>
      <c r="C140" s="188"/>
      <c r="D140" s="219">
        <v>0</v>
      </c>
      <c r="E140" s="190" t="s">
        <v>2</v>
      </c>
      <c r="F140" s="191"/>
      <c r="G140" s="162" t="s">
        <v>2</v>
      </c>
      <c r="H140" s="213"/>
    </row>
    <row r="141" spans="1:8">
      <c r="A141" s="193"/>
      <c r="B141" s="199" t="s">
        <v>2</v>
      </c>
      <c r="C141" s="158"/>
      <c r="D141" s="214">
        <v>0</v>
      </c>
      <c r="E141" s="193" t="s">
        <v>2</v>
      </c>
      <c r="F141" s="161"/>
      <c r="G141" s="162" t="s">
        <v>2</v>
      </c>
      <c r="H141" s="213"/>
    </row>
    <row r="142" spans="1:8">
      <c r="A142" s="190"/>
      <c r="B142" s="198"/>
      <c r="C142" s="188"/>
      <c r="D142" s="219">
        <v>0</v>
      </c>
      <c r="E142" s="190"/>
      <c r="F142" s="191"/>
      <c r="G142" s="162" t="s">
        <v>2</v>
      </c>
      <c r="H142" s="213"/>
    </row>
    <row r="143" spans="1:8">
      <c r="A143" s="193"/>
      <c r="B143" s="199" t="s">
        <v>2</v>
      </c>
      <c r="C143" s="158"/>
      <c r="D143" s="214">
        <v>0</v>
      </c>
      <c r="E143" s="193"/>
      <c r="F143" s="161"/>
      <c r="G143" s="162" t="s">
        <v>2</v>
      </c>
      <c r="H143" s="213"/>
    </row>
    <row r="144" spans="1:8">
      <c r="A144" s="190"/>
      <c r="B144" s="198"/>
      <c r="C144" s="188"/>
      <c r="D144" s="219">
        <f>SUM(D3:D143)</f>
        <v>1200</v>
      </c>
      <c r="E144" s="190"/>
      <c r="F144" s="191">
        <f>SUM(F3:F143)</f>
        <v>1581.01</v>
      </c>
      <c r="G144" s="162" t="s">
        <v>2</v>
      </c>
      <c r="H144" s="213"/>
    </row>
  </sheetData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70C0"/>
  </sheetPr>
  <dimension ref="A1:T144"/>
  <sheetViews>
    <sheetView workbookViewId="0"/>
  </sheetViews>
  <sheetFormatPr baseColWidth="10" defaultRowHeight="10.5"/>
  <cols>
    <col min="1" max="1" width="9.85546875" style="211" customWidth="1"/>
    <col min="2" max="2" width="8.7109375" style="210" customWidth="1"/>
    <col min="3" max="3" width="40.7109375" style="209" customWidth="1"/>
    <col min="4" max="4" width="11.85546875" style="222" customWidth="1"/>
    <col min="5" max="5" width="3.140625" style="211" customWidth="1"/>
    <col min="6" max="6" width="11.85546875" style="212" customWidth="1"/>
    <col min="7" max="7" width="13.42578125" style="208" customWidth="1"/>
    <col min="8" max="8" width="24.5703125" style="206" customWidth="1"/>
    <col min="9" max="9" width="11.42578125" style="207" customWidth="1"/>
    <col min="10" max="16384" width="11.42578125" style="205"/>
  </cols>
  <sheetData>
    <row r="1" spans="1:20" s="131" customFormat="1" ht="24.95" customHeight="1">
      <c r="A1" s="121" t="s">
        <v>20</v>
      </c>
      <c r="B1" s="119" t="s">
        <v>16</v>
      </c>
      <c r="C1" s="118" t="s">
        <v>0</v>
      </c>
      <c r="D1" s="120" t="s">
        <v>17</v>
      </c>
      <c r="E1" s="121" t="s">
        <v>1</v>
      </c>
      <c r="F1" s="122" t="s">
        <v>18</v>
      </c>
      <c r="G1" s="123" t="s">
        <v>19</v>
      </c>
      <c r="H1" s="124" t="s">
        <v>2</v>
      </c>
      <c r="I1" s="125"/>
      <c r="J1" s="126" t="s">
        <v>2</v>
      </c>
      <c r="K1" s="127" t="s">
        <v>2</v>
      </c>
      <c r="L1" s="128"/>
      <c r="M1" s="129"/>
      <c r="N1" s="130"/>
    </row>
    <row r="2" spans="1:20" s="144" customFormat="1" ht="3.75" hidden="1" customHeight="1">
      <c r="A2" s="226"/>
      <c r="B2" s="133"/>
      <c r="C2" s="132"/>
      <c r="D2" s="134"/>
      <c r="E2" s="135"/>
      <c r="F2" s="136" t="s">
        <v>2</v>
      </c>
      <c r="G2" s="137"/>
      <c r="H2" s="138"/>
      <c r="I2" s="139"/>
      <c r="J2" s="140"/>
      <c r="K2" s="127"/>
      <c r="L2" s="140"/>
      <c r="M2" s="141"/>
      <c r="N2" s="140"/>
      <c r="O2" s="142"/>
      <c r="P2" s="143"/>
      <c r="Q2" s="143"/>
      <c r="R2" s="143"/>
      <c r="S2" s="143"/>
      <c r="T2" s="143"/>
    </row>
    <row r="3" spans="1:20" s="157" customFormat="1" ht="11.25" customHeight="1">
      <c r="A3" s="227"/>
      <c r="B3" s="146"/>
      <c r="C3" s="145" t="s">
        <v>21</v>
      </c>
      <c r="D3" s="223">
        <v>0</v>
      </c>
      <c r="E3" s="169" t="s">
        <v>2</v>
      </c>
      <c r="F3" s="148">
        <v>0</v>
      </c>
      <c r="G3" s="149">
        <f>IF(AND(ISBLANK(D3),ISBLANK(F3)),"",G2-D3+F3)</f>
        <v>0</v>
      </c>
      <c r="H3" s="150"/>
      <c r="I3" s="151"/>
      <c r="J3" s="152"/>
      <c r="K3" s="153"/>
      <c r="L3" s="154"/>
      <c r="M3" s="155"/>
      <c r="N3" s="154"/>
      <c r="O3" s="156"/>
    </row>
    <row r="4" spans="1:20" s="166" customFormat="1">
      <c r="A4" s="193"/>
      <c r="B4" s="159" t="s">
        <v>2</v>
      </c>
      <c r="C4" s="158" t="s">
        <v>2</v>
      </c>
      <c r="D4" s="214">
        <v>0</v>
      </c>
      <c r="E4" s="169" t="s">
        <v>2</v>
      </c>
      <c r="F4" s="161">
        <v>0</v>
      </c>
      <c r="G4" s="149">
        <f t="shared" ref="G4:G34" si="0">IF(AND(ISBLANK(D4),ISBLANK(F4)),"",G3-D4+F4)</f>
        <v>0</v>
      </c>
      <c r="H4" s="163" t="s">
        <v>2</v>
      </c>
      <c r="I4" s="139"/>
      <c r="J4" s="140"/>
      <c r="K4" s="140"/>
      <c r="L4" s="140"/>
      <c r="M4" s="164"/>
      <c r="N4" s="165"/>
    </row>
    <row r="5" spans="1:20" s="166" customFormat="1">
      <c r="A5" s="231" t="s">
        <v>2</v>
      </c>
      <c r="B5" s="168" t="s">
        <v>2</v>
      </c>
      <c r="C5" s="167" t="s">
        <v>2</v>
      </c>
      <c r="D5" s="215">
        <v>0</v>
      </c>
      <c r="E5" s="169" t="s">
        <v>2</v>
      </c>
      <c r="F5" s="170">
        <v>0</v>
      </c>
      <c r="G5" s="149">
        <f t="shared" si="0"/>
        <v>0</v>
      </c>
      <c r="H5" s="171" t="s">
        <v>2</v>
      </c>
      <c r="I5" s="139"/>
      <c r="J5" s="140"/>
      <c r="K5" s="172"/>
      <c r="L5" s="172"/>
      <c r="M5" s="164"/>
    </row>
    <row r="6" spans="1:20" s="166" customFormat="1">
      <c r="A6" s="169"/>
      <c r="B6" s="168" t="s">
        <v>2</v>
      </c>
      <c r="C6" s="167" t="s">
        <v>2</v>
      </c>
      <c r="D6" s="215">
        <v>0</v>
      </c>
      <c r="E6" s="169" t="s">
        <v>2</v>
      </c>
      <c r="F6" s="170">
        <v>0</v>
      </c>
      <c r="G6" s="149">
        <f t="shared" si="0"/>
        <v>0</v>
      </c>
      <c r="H6" s="173"/>
      <c r="I6" s="139"/>
      <c r="J6" s="140"/>
      <c r="K6" s="172"/>
      <c r="L6" s="172"/>
      <c r="M6" s="164"/>
    </row>
    <row r="7" spans="1:20" s="166" customFormat="1">
      <c r="A7" s="169"/>
      <c r="B7" s="168" t="s">
        <v>2</v>
      </c>
      <c r="C7" s="167" t="s">
        <v>2</v>
      </c>
      <c r="D7" s="215">
        <v>0</v>
      </c>
      <c r="E7" s="169" t="s">
        <v>2</v>
      </c>
      <c r="F7" s="170">
        <v>0</v>
      </c>
      <c r="G7" s="149">
        <f t="shared" si="0"/>
        <v>0</v>
      </c>
      <c r="H7" s="224"/>
      <c r="I7" s="139"/>
      <c r="J7" s="140"/>
      <c r="K7" s="172"/>
      <c r="L7" s="172"/>
      <c r="M7" s="164"/>
    </row>
    <row r="8" spans="1:20" s="166" customFormat="1">
      <c r="A8" s="169"/>
      <c r="B8" s="168" t="s">
        <v>2</v>
      </c>
      <c r="C8" s="167" t="s">
        <v>2</v>
      </c>
      <c r="D8" s="215">
        <v>0</v>
      </c>
      <c r="E8" s="169" t="s">
        <v>2</v>
      </c>
      <c r="F8" s="174">
        <v>0</v>
      </c>
      <c r="G8" s="149">
        <f t="shared" si="0"/>
        <v>0</v>
      </c>
      <c r="H8" s="175" t="s">
        <v>2</v>
      </c>
      <c r="I8" s="139"/>
      <c r="J8" s="140"/>
      <c r="K8" s="172"/>
      <c r="L8" s="172"/>
      <c r="M8" s="164"/>
    </row>
    <row r="9" spans="1:20" s="166" customFormat="1">
      <c r="A9" s="169"/>
      <c r="B9" s="168" t="s">
        <v>2</v>
      </c>
      <c r="C9" s="167" t="s">
        <v>2</v>
      </c>
      <c r="D9" s="215">
        <v>0</v>
      </c>
      <c r="E9" s="169" t="s">
        <v>2</v>
      </c>
      <c r="F9" s="170">
        <v>0</v>
      </c>
      <c r="G9" s="149">
        <f t="shared" si="0"/>
        <v>0</v>
      </c>
      <c r="H9" s="175" t="s">
        <v>2</v>
      </c>
      <c r="I9" s="139"/>
      <c r="J9" s="140"/>
      <c r="K9" s="172"/>
      <c r="L9" s="172"/>
      <c r="M9" s="164"/>
    </row>
    <row r="10" spans="1:20" s="166" customFormat="1">
      <c r="A10" s="169"/>
      <c r="B10" s="168" t="s">
        <v>2</v>
      </c>
      <c r="C10" s="167" t="s">
        <v>2</v>
      </c>
      <c r="D10" s="215">
        <v>0</v>
      </c>
      <c r="E10" s="169" t="s">
        <v>2</v>
      </c>
      <c r="F10" s="170">
        <v>0</v>
      </c>
      <c r="G10" s="149">
        <f t="shared" si="0"/>
        <v>0</v>
      </c>
      <c r="H10" s="171" t="s">
        <v>2</v>
      </c>
      <c r="I10" s="139"/>
      <c r="J10" s="140"/>
      <c r="K10" s="172"/>
      <c r="L10" s="172"/>
      <c r="M10" s="164"/>
    </row>
    <row r="11" spans="1:20" s="166" customFormat="1">
      <c r="A11" s="169"/>
      <c r="B11" s="168" t="s">
        <v>2</v>
      </c>
      <c r="C11" s="167" t="s">
        <v>2</v>
      </c>
      <c r="D11" s="215">
        <v>0</v>
      </c>
      <c r="E11" s="169" t="s">
        <v>2</v>
      </c>
      <c r="F11" s="170">
        <v>0</v>
      </c>
      <c r="G11" s="149">
        <f t="shared" si="0"/>
        <v>0</v>
      </c>
      <c r="H11" s="171"/>
      <c r="I11" s="139"/>
      <c r="J11" s="140"/>
      <c r="K11" s="172"/>
      <c r="L11" s="172"/>
      <c r="M11" s="164"/>
    </row>
    <row r="12" spans="1:20" s="166" customFormat="1">
      <c r="A12" s="169"/>
      <c r="B12" s="168" t="s">
        <v>2</v>
      </c>
      <c r="C12" s="167" t="s">
        <v>2</v>
      </c>
      <c r="D12" s="215">
        <v>0</v>
      </c>
      <c r="E12" s="169" t="s">
        <v>2</v>
      </c>
      <c r="F12" s="170">
        <v>0</v>
      </c>
      <c r="G12" s="149">
        <f t="shared" si="0"/>
        <v>0</v>
      </c>
      <c r="H12" s="171" t="s">
        <v>2</v>
      </c>
      <c r="I12" s="139"/>
      <c r="J12" s="140"/>
      <c r="K12" s="172"/>
      <c r="L12" s="172"/>
      <c r="M12" s="164"/>
    </row>
    <row r="13" spans="1:20" s="166" customFormat="1">
      <c r="A13" s="169"/>
      <c r="B13" s="168" t="s">
        <v>2</v>
      </c>
      <c r="C13" s="167" t="s">
        <v>2</v>
      </c>
      <c r="D13" s="215">
        <v>0</v>
      </c>
      <c r="E13" s="169" t="s">
        <v>2</v>
      </c>
      <c r="F13" s="170">
        <v>0</v>
      </c>
      <c r="G13" s="149">
        <f t="shared" si="0"/>
        <v>0</v>
      </c>
      <c r="H13" s="178" t="s">
        <v>2</v>
      </c>
      <c r="I13" s="139"/>
      <c r="J13" s="140"/>
      <c r="K13" s="172"/>
      <c r="L13" s="172"/>
      <c r="M13" s="164"/>
    </row>
    <row r="14" spans="1:20" s="166" customFormat="1">
      <c r="A14" s="169"/>
      <c r="B14" s="168" t="s">
        <v>2</v>
      </c>
      <c r="C14" s="167" t="s">
        <v>2</v>
      </c>
      <c r="D14" s="215">
        <v>0</v>
      </c>
      <c r="E14" s="169" t="s">
        <v>2</v>
      </c>
      <c r="F14" s="170">
        <v>0</v>
      </c>
      <c r="G14" s="149">
        <f t="shared" si="0"/>
        <v>0</v>
      </c>
      <c r="H14" s="178" t="s">
        <v>2</v>
      </c>
      <c r="I14" s="139"/>
      <c r="J14" s="140"/>
      <c r="K14" s="172"/>
      <c r="L14" s="172"/>
      <c r="M14" s="164"/>
    </row>
    <row r="15" spans="1:20" s="166" customFormat="1">
      <c r="A15" s="169"/>
      <c r="B15" s="168" t="s">
        <v>2</v>
      </c>
      <c r="C15" s="167" t="s">
        <v>2</v>
      </c>
      <c r="D15" s="215">
        <v>0</v>
      </c>
      <c r="E15" s="169" t="s">
        <v>2</v>
      </c>
      <c r="F15" s="170">
        <v>0</v>
      </c>
      <c r="G15" s="149">
        <f t="shared" si="0"/>
        <v>0</v>
      </c>
      <c r="H15" s="138" t="s">
        <v>2</v>
      </c>
      <c r="I15" s="139"/>
      <c r="J15" s="140"/>
      <c r="K15" s="172"/>
      <c r="L15" s="172"/>
      <c r="M15" s="164"/>
    </row>
    <row r="16" spans="1:20" s="166" customFormat="1">
      <c r="A16" s="169"/>
      <c r="B16" s="168" t="s">
        <v>2</v>
      </c>
      <c r="C16" s="167" t="s">
        <v>2</v>
      </c>
      <c r="D16" s="215">
        <v>0</v>
      </c>
      <c r="E16" s="169" t="s">
        <v>2</v>
      </c>
      <c r="F16" s="170">
        <v>0</v>
      </c>
      <c r="G16" s="149">
        <f t="shared" si="0"/>
        <v>0</v>
      </c>
      <c r="H16" s="178" t="s">
        <v>2</v>
      </c>
      <c r="I16" s="139"/>
      <c r="J16" s="140"/>
      <c r="K16" s="172"/>
      <c r="L16" s="172"/>
      <c r="M16" s="164"/>
    </row>
    <row r="17" spans="1:13" s="166" customFormat="1">
      <c r="A17" s="169"/>
      <c r="B17" s="168" t="s">
        <v>2</v>
      </c>
      <c r="C17" s="167" t="s">
        <v>2</v>
      </c>
      <c r="D17" s="216">
        <v>0</v>
      </c>
      <c r="E17" s="169" t="s">
        <v>2</v>
      </c>
      <c r="F17" s="170">
        <v>0</v>
      </c>
      <c r="G17" s="149">
        <f t="shared" si="0"/>
        <v>0</v>
      </c>
      <c r="H17" s="138" t="s">
        <v>2</v>
      </c>
      <c r="I17" s="139"/>
      <c r="J17" s="140"/>
      <c r="K17" s="172"/>
      <c r="L17" s="172"/>
      <c r="M17" s="164"/>
    </row>
    <row r="18" spans="1:13" s="166" customFormat="1">
      <c r="A18" s="169"/>
      <c r="B18" s="168" t="s">
        <v>2</v>
      </c>
      <c r="C18" s="167" t="s">
        <v>2</v>
      </c>
      <c r="D18" s="215">
        <v>0</v>
      </c>
      <c r="E18" s="169" t="s">
        <v>2</v>
      </c>
      <c r="F18" s="170">
        <v>0</v>
      </c>
      <c r="G18" s="149">
        <f t="shared" si="0"/>
        <v>0</v>
      </c>
      <c r="H18" s="138"/>
      <c r="I18" s="139"/>
      <c r="J18" s="140"/>
      <c r="K18" s="172"/>
      <c r="L18" s="172"/>
      <c r="M18" s="164"/>
    </row>
    <row r="19" spans="1:13" s="166" customFormat="1">
      <c r="A19" s="169"/>
      <c r="B19" s="168" t="s">
        <v>2</v>
      </c>
      <c r="C19" s="167" t="s">
        <v>2</v>
      </c>
      <c r="D19" s="215">
        <v>0</v>
      </c>
      <c r="E19" s="169" t="s">
        <v>2</v>
      </c>
      <c r="F19" s="170">
        <v>0</v>
      </c>
      <c r="G19" s="149">
        <f t="shared" si="0"/>
        <v>0</v>
      </c>
      <c r="H19" s="178" t="s">
        <v>2</v>
      </c>
      <c r="I19" s="139"/>
      <c r="J19" s="140"/>
      <c r="K19" s="172"/>
      <c r="L19" s="172"/>
      <c r="M19" s="164"/>
    </row>
    <row r="20" spans="1:13" s="166" customFormat="1">
      <c r="A20" s="169"/>
      <c r="B20" s="168" t="s">
        <v>2</v>
      </c>
      <c r="C20" s="167" t="s">
        <v>2</v>
      </c>
      <c r="D20" s="216">
        <v>0</v>
      </c>
      <c r="E20" s="169" t="s">
        <v>2</v>
      </c>
      <c r="F20" s="170">
        <v>0</v>
      </c>
      <c r="G20" s="149">
        <f t="shared" si="0"/>
        <v>0</v>
      </c>
      <c r="H20" s="178"/>
      <c r="I20" s="139"/>
      <c r="J20" s="140"/>
      <c r="K20" s="172"/>
      <c r="L20" s="172"/>
      <c r="M20" s="164"/>
    </row>
    <row r="21" spans="1:13" s="166" customFormat="1">
      <c r="A21" s="169"/>
      <c r="B21" s="168" t="s">
        <v>2</v>
      </c>
      <c r="C21" s="167" t="s">
        <v>2</v>
      </c>
      <c r="D21" s="216">
        <v>0</v>
      </c>
      <c r="E21" s="169" t="s">
        <v>2</v>
      </c>
      <c r="F21" s="170">
        <v>0</v>
      </c>
      <c r="G21" s="149">
        <f t="shared" si="0"/>
        <v>0</v>
      </c>
      <c r="H21" s="178"/>
      <c r="I21" s="139"/>
      <c r="J21" s="140"/>
      <c r="K21" s="172"/>
      <c r="L21" s="172"/>
      <c r="M21" s="164"/>
    </row>
    <row r="22" spans="1:13" s="166" customFormat="1">
      <c r="A22" s="169"/>
      <c r="B22" s="168" t="s">
        <v>2</v>
      </c>
      <c r="C22" s="167" t="s">
        <v>2</v>
      </c>
      <c r="D22" s="216">
        <v>0</v>
      </c>
      <c r="E22" s="169" t="s">
        <v>2</v>
      </c>
      <c r="F22" s="170">
        <v>0</v>
      </c>
      <c r="G22" s="149">
        <f t="shared" si="0"/>
        <v>0</v>
      </c>
      <c r="H22" s="178"/>
      <c r="I22" s="139"/>
      <c r="J22" s="140"/>
      <c r="K22" s="172"/>
      <c r="L22" s="172"/>
      <c r="M22" s="164"/>
    </row>
    <row r="23" spans="1:13" s="166" customFormat="1">
      <c r="A23" s="169"/>
      <c r="B23" s="168" t="s">
        <v>2</v>
      </c>
      <c r="C23" s="167" t="s">
        <v>2</v>
      </c>
      <c r="D23" s="216">
        <v>0</v>
      </c>
      <c r="E23" s="169" t="s">
        <v>2</v>
      </c>
      <c r="F23" s="170">
        <v>0</v>
      </c>
      <c r="G23" s="149">
        <f t="shared" si="0"/>
        <v>0</v>
      </c>
      <c r="H23" s="178"/>
      <c r="I23" s="139"/>
      <c r="J23" s="140"/>
      <c r="K23" s="172"/>
      <c r="L23" s="172"/>
      <c r="M23" s="164"/>
    </row>
    <row r="24" spans="1:13" s="166" customFormat="1">
      <c r="A24" s="169"/>
      <c r="B24" s="168" t="s">
        <v>2</v>
      </c>
      <c r="C24" s="167" t="s">
        <v>2</v>
      </c>
      <c r="D24" s="216">
        <v>0</v>
      </c>
      <c r="E24" s="169" t="s">
        <v>2</v>
      </c>
      <c r="F24" s="170">
        <v>0</v>
      </c>
      <c r="G24" s="149">
        <f t="shared" si="0"/>
        <v>0</v>
      </c>
      <c r="H24" s="178"/>
      <c r="I24" s="139"/>
      <c r="J24" s="140"/>
      <c r="K24" s="172"/>
      <c r="L24" s="172"/>
      <c r="M24" s="164"/>
    </row>
    <row r="25" spans="1:13" s="166" customFormat="1">
      <c r="A25" s="169"/>
      <c r="B25" s="168" t="s">
        <v>2</v>
      </c>
      <c r="C25" s="167" t="s">
        <v>2</v>
      </c>
      <c r="D25" s="216">
        <v>0</v>
      </c>
      <c r="E25" s="169" t="s">
        <v>2</v>
      </c>
      <c r="F25" s="170">
        <v>0</v>
      </c>
      <c r="G25" s="149">
        <f t="shared" si="0"/>
        <v>0</v>
      </c>
      <c r="H25" s="178"/>
      <c r="I25" s="139"/>
      <c r="J25" s="140"/>
      <c r="K25" s="172"/>
      <c r="L25" s="172"/>
      <c r="M25" s="164"/>
    </row>
    <row r="26" spans="1:13" s="166" customFormat="1">
      <c r="A26" s="169"/>
      <c r="B26" s="168" t="s">
        <v>2</v>
      </c>
      <c r="C26" s="167" t="s">
        <v>2</v>
      </c>
      <c r="D26" s="216">
        <v>0</v>
      </c>
      <c r="E26" s="169" t="s">
        <v>2</v>
      </c>
      <c r="F26" s="170">
        <v>0</v>
      </c>
      <c r="G26" s="149">
        <f t="shared" si="0"/>
        <v>0</v>
      </c>
      <c r="H26" s="178"/>
      <c r="I26" s="139"/>
      <c r="J26" s="140"/>
      <c r="K26" s="172"/>
      <c r="L26" s="172"/>
      <c r="M26" s="164"/>
    </row>
    <row r="27" spans="1:13" s="166" customFormat="1" ht="11.25" thickBot="1">
      <c r="A27" s="169"/>
      <c r="B27" s="168" t="s">
        <v>2</v>
      </c>
      <c r="C27" s="167" t="s">
        <v>2</v>
      </c>
      <c r="D27" s="216">
        <v>0</v>
      </c>
      <c r="E27" s="169" t="s">
        <v>2</v>
      </c>
      <c r="F27" s="170">
        <v>0</v>
      </c>
      <c r="G27" s="149">
        <f t="shared" si="0"/>
        <v>0</v>
      </c>
      <c r="H27" s="180"/>
      <c r="I27" s="139"/>
      <c r="J27" s="140"/>
      <c r="K27" s="172"/>
      <c r="L27" s="172"/>
      <c r="M27" s="164"/>
    </row>
    <row r="28" spans="1:13" s="166" customFormat="1">
      <c r="A28" s="169"/>
      <c r="B28" s="168" t="s">
        <v>2</v>
      </c>
      <c r="C28" s="167" t="s">
        <v>2</v>
      </c>
      <c r="D28" s="216">
        <v>0</v>
      </c>
      <c r="E28" s="169" t="s">
        <v>2</v>
      </c>
      <c r="F28" s="170">
        <v>0</v>
      </c>
      <c r="G28" s="149">
        <f t="shared" si="0"/>
        <v>0</v>
      </c>
      <c r="H28" s="181" t="s">
        <v>2</v>
      </c>
      <c r="I28" s="139"/>
      <c r="J28" s="140"/>
      <c r="K28" s="172"/>
      <c r="L28" s="172"/>
      <c r="M28" s="164"/>
    </row>
    <row r="29" spans="1:13" s="166" customFormat="1" ht="11.25" thickBot="1">
      <c r="A29" s="169"/>
      <c r="B29" s="168" t="s">
        <v>2</v>
      </c>
      <c r="C29" s="167" t="s">
        <v>2</v>
      </c>
      <c r="D29" s="216">
        <v>0</v>
      </c>
      <c r="E29" s="169" t="s">
        <v>2</v>
      </c>
      <c r="F29" s="170">
        <v>0</v>
      </c>
      <c r="G29" s="149">
        <f t="shared" si="0"/>
        <v>0</v>
      </c>
      <c r="H29" s="182" t="s">
        <v>2</v>
      </c>
      <c r="I29" s="139"/>
      <c r="J29" s="139" t="s">
        <v>2</v>
      </c>
      <c r="K29" s="127" t="s">
        <v>2</v>
      </c>
      <c r="L29" s="139" t="s">
        <v>2</v>
      </c>
      <c r="M29" s="164"/>
    </row>
    <row r="30" spans="1:13" s="166" customFormat="1">
      <c r="A30" s="169"/>
      <c r="B30" s="168" t="s">
        <v>2</v>
      </c>
      <c r="C30" s="167" t="s">
        <v>2</v>
      </c>
      <c r="D30" s="216">
        <v>0</v>
      </c>
      <c r="E30" s="169" t="s">
        <v>2</v>
      </c>
      <c r="F30" s="170">
        <v>0</v>
      </c>
      <c r="G30" s="149">
        <f t="shared" si="0"/>
        <v>0</v>
      </c>
      <c r="H30" s="183" t="s">
        <v>2</v>
      </c>
      <c r="I30" s="139"/>
      <c r="J30" s="139"/>
      <c r="K30" s="139"/>
      <c r="L30" s="139"/>
      <c r="M30" s="164"/>
    </row>
    <row r="31" spans="1:13" s="166" customFormat="1" ht="11.25" thickBot="1">
      <c r="A31" s="169"/>
      <c r="B31" s="168" t="s">
        <v>2</v>
      </c>
      <c r="C31" s="167" t="s">
        <v>2</v>
      </c>
      <c r="D31" s="216">
        <v>0</v>
      </c>
      <c r="E31" s="169" t="s">
        <v>2</v>
      </c>
      <c r="F31" s="170">
        <v>0</v>
      </c>
      <c r="G31" s="149">
        <f t="shared" si="0"/>
        <v>0</v>
      </c>
      <c r="H31" s="184" t="s">
        <v>2</v>
      </c>
      <c r="I31" s="139"/>
      <c r="J31" s="185"/>
      <c r="K31" s="139"/>
      <c r="L31" s="139"/>
      <c r="M31" s="164"/>
    </row>
    <row r="32" spans="1:13" s="166" customFormat="1">
      <c r="A32" s="169"/>
      <c r="B32" s="168" t="s">
        <v>2</v>
      </c>
      <c r="C32" s="167" t="s">
        <v>2</v>
      </c>
      <c r="D32" s="216">
        <v>0</v>
      </c>
      <c r="E32" s="169" t="s">
        <v>2</v>
      </c>
      <c r="F32" s="170">
        <v>0</v>
      </c>
      <c r="G32" s="149">
        <f t="shared" si="0"/>
        <v>0</v>
      </c>
      <c r="H32" s="186" t="s">
        <v>2</v>
      </c>
      <c r="I32" s="185"/>
      <c r="J32" s="185" t="s">
        <v>2</v>
      </c>
      <c r="K32" s="185" t="s">
        <v>2</v>
      </c>
      <c r="L32" s="172"/>
      <c r="M32" s="164"/>
    </row>
    <row r="33" spans="1:14" s="166" customFormat="1" ht="11.25" thickBot="1">
      <c r="A33" s="169"/>
      <c r="B33" s="168" t="s">
        <v>2</v>
      </c>
      <c r="C33" s="167" t="s">
        <v>2</v>
      </c>
      <c r="D33" s="216">
        <v>0</v>
      </c>
      <c r="E33" s="169" t="s">
        <v>2</v>
      </c>
      <c r="F33" s="170">
        <v>0</v>
      </c>
      <c r="G33" s="149">
        <f t="shared" si="0"/>
        <v>0</v>
      </c>
      <c r="H33" s="187" t="s">
        <v>2</v>
      </c>
      <c r="I33" s="185"/>
      <c r="J33" s="172"/>
      <c r="K33" s="172"/>
      <c r="L33" s="172"/>
      <c r="M33" s="164"/>
    </row>
    <row r="34" spans="1:14" s="166" customFormat="1">
      <c r="A34" s="190"/>
      <c r="B34" s="189" t="s">
        <v>2</v>
      </c>
      <c r="C34" s="188" t="s">
        <v>2</v>
      </c>
      <c r="D34" s="217">
        <f>MAI!F144</f>
        <v>1581.01</v>
      </c>
      <c r="E34" s="190" t="s">
        <v>2</v>
      </c>
      <c r="F34" s="191">
        <f>MAI!D144</f>
        <v>1200</v>
      </c>
      <c r="G34" s="149">
        <f t="shared" si="0"/>
        <v>-381.01</v>
      </c>
      <c r="H34" s="171"/>
      <c r="I34" s="185"/>
      <c r="J34" s="172"/>
      <c r="K34" s="172"/>
      <c r="L34" s="172"/>
      <c r="M34" s="164"/>
    </row>
    <row r="35" spans="1:14" s="166" customFormat="1">
      <c r="A35" s="193" t="s">
        <v>2</v>
      </c>
      <c r="B35" s="192" t="s">
        <v>2</v>
      </c>
      <c r="C35" s="158" t="s">
        <v>2</v>
      </c>
      <c r="D35" s="218">
        <v>0</v>
      </c>
      <c r="E35" s="193" t="s">
        <v>2</v>
      </c>
      <c r="F35" s="161">
        <v>0</v>
      </c>
      <c r="G35" s="162">
        <f t="shared" ref="G35:G98" si="1">IF(AND(ISBLANK(E35),ISBLANK(F35)),"",G34-D35+F35)</f>
        <v>-381.01</v>
      </c>
      <c r="H35" s="171"/>
      <c r="I35" s="185"/>
      <c r="J35" s="172"/>
      <c r="K35" s="172"/>
      <c r="L35" s="172"/>
      <c r="M35" s="194"/>
    </row>
    <row r="36" spans="1:14" s="166" customFormat="1">
      <c r="A36" s="190" t="s">
        <v>2</v>
      </c>
      <c r="B36" s="189" t="s">
        <v>2</v>
      </c>
      <c r="C36" s="188" t="s">
        <v>2</v>
      </c>
      <c r="D36" s="219">
        <v>0</v>
      </c>
      <c r="E36" s="190" t="s">
        <v>2</v>
      </c>
      <c r="F36" s="195">
        <v>0</v>
      </c>
      <c r="G36" s="162">
        <f t="shared" si="1"/>
        <v>-381.01</v>
      </c>
      <c r="H36" s="171" t="s">
        <v>2</v>
      </c>
      <c r="I36" s="185"/>
      <c r="J36" s="172"/>
      <c r="K36" s="172"/>
      <c r="L36" s="172"/>
      <c r="M36" s="172"/>
      <c r="N36" s="164"/>
    </row>
    <row r="37" spans="1:14" s="166" customFormat="1">
      <c r="A37" s="193"/>
      <c r="B37" s="192" t="s">
        <v>2</v>
      </c>
      <c r="C37" s="158" t="s">
        <v>2</v>
      </c>
      <c r="D37" s="214">
        <v>0</v>
      </c>
      <c r="E37" s="193" t="s">
        <v>2</v>
      </c>
      <c r="F37" s="161">
        <v>0</v>
      </c>
      <c r="G37" s="162">
        <f t="shared" si="1"/>
        <v>-381.01</v>
      </c>
      <c r="H37" s="171" t="s">
        <v>2</v>
      </c>
      <c r="I37" s="185"/>
      <c r="J37" s="172"/>
      <c r="K37" s="172"/>
      <c r="L37" s="172"/>
      <c r="M37" s="172"/>
      <c r="N37" s="164"/>
    </row>
    <row r="38" spans="1:14" s="166" customFormat="1">
      <c r="A38" s="190"/>
      <c r="B38" s="189" t="s">
        <v>2</v>
      </c>
      <c r="C38" s="188" t="s">
        <v>2</v>
      </c>
      <c r="D38" s="219">
        <v>0</v>
      </c>
      <c r="E38" s="190" t="s">
        <v>2</v>
      </c>
      <c r="F38" s="191">
        <v>0</v>
      </c>
      <c r="G38" s="162">
        <f t="shared" si="1"/>
        <v>-381.01</v>
      </c>
      <c r="H38" s="197" t="s">
        <v>2</v>
      </c>
      <c r="I38" s="185"/>
      <c r="J38" s="172"/>
      <c r="K38" s="172"/>
      <c r="L38" s="172"/>
      <c r="M38" s="172"/>
      <c r="N38" s="164"/>
    </row>
    <row r="39" spans="1:14" s="166" customFormat="1">
      <c r="A39" s="193"/>
      <c r="B39" s="192" t="s">
        <v>2</v>
      </c>
      <c r="C39" s="158" t="s">
        <v>2</v>
      </c>
      <c r="D39" s="214">
        <v>0</v>
      </c>
      <c r="E39" s="193" t="s">
        <v>2</v>
      </c>
      <c r="F39" s="161">
        <v>0</v>
      </c>
      <c r="G39" s="162">
        <f t="shared" si="1"/>
        <v>-381.01</v>
      </c>
      <c r="H39" s="171"/>
      <c r="I39" s="185"/>
      <c r="J39" s="172"/>
      <c r="K39" s="172"/>
      <c r="L39" s="172"/>
      <c r="M39" s="172"/>
      <c r="N39" s="164"/>
    </row>
    <row r="40" spans="1:14" s="166" customFormat="1">
      <c r="A40" s="190"/>
      <c r="B40" s="198" t="s">
        <v>2</v>
      </c>
      <c r="C40" s="145" t="s">
        <v>2</v>
      </c>
      <c r="D40" s="219">
        <v>0</v>
      </c>
      <c r="E40" s="190" t="s">
        <v>2</v>
      </c>
      <c r="F40" s="191">
        <v>0</v>
      </c>
      <c r="G40" s="162">
        <f t="shared" si="1"/>
        <v>-381.01</v>
      </c>
      <c r="H40" s="171"/>
      <c r="I40" s="185"/>
      <c r="J40" s="172"/>
      <c r="K40" s="172"/>
      <c r="L40" s="172"/>
      <c r="M40" s="172"/>
      <c r="N40" s="164"/>
    </row>
    <row r="41" spans="1:14" s="166" customFormat="1">
      <c r="A41" s="193"/>
      <c r="B41" s="199" t="s">
        <v>2</v>
      </c>
      <c r="C41" s="158" t="s">
        <v>2</v>
      </c>
      <c r="D41" s="214">
        <v>0</v>
      </c>
      <c r="E41" s="193" t="s">
        <v>2</v>
      </c>
      <c r="F41" s="161">
        <v>0</v>
      </c>
      <c r="G41" s="162">
        <f t="shared" si="1"/>
        <v>-381.01</v>
      </c>
      <c r="H41" s="171"/>
      <c r="I41" s="185"/>
      <c r="J41" s="172"/>
      <c r="K41" s="172"/>
      <c r="L41" s="172"/>
      <c r="M41" s="172"/>
      <c r="N41" s="164"/>
    </row>
    <row r="42" spans="1:14" s="166" customFormat="1">
      <c r="A42" s="190"/>
      <c r="B42" s="198" t="s">
        <v>2</v>
      </c>
      <c r="C42" s="225" t="s">
        <v>2</v>
      </c>
      <c r="D42" s="219">
        <v>0</v>
      </c>
      <c r="E42" s="190" t="s">
        <v>2</v>
      </c>
      <c r="F42" s="191">
        <v>0</v>
      </c>
      <c r="G42" s="162">
        <f t="shared" si="1"/>
        <v>-381.01</v>
      </c>
      <c r="H42" s="171"/>
      <c r="I42" s="185"/>
      <c r="J42" s="172"/>
      <c r="K42" s="172"/>
      <c r="L42" s="172"/>
      <c r="M42" s="172"/>
      <c r="N42" s="164"/>
    </row>
    <row r="43" spans="1:14" s="166" customFormat="1">
      <c r="A43" s="193"/>
      <c r="B43" s="199" t="s">
        <v>2</v>
      </c>
      <c r="C43" s="158" t="s">
        <v>2</v>
      </c>
      <c r="D43" s="214">
        <v>0</v>
      </c>
      <c r="E43" s="193" t="s">
        <v>2</v>
      </c>
      <c r="F43" s="161">
        <v>0</v>
      </c>
      <c r="G43" s="162">
        <f t="shared" si="1"/>
        <v>-381.01</v>
      </c>
      <c r="H43" s="171"/>
      <c r="I43" s="185"/>
      <c r="J43" s="172"/>
      <c r="K43" s="172"/>
      <c r="L43" s="172"/>
      <c r="M43" s="172"/>
      <c r="N43" s="164"/>
    </row>
    <row r="44" spans="1:14" s="166" customFormat="1">
      <c r="A44" s="190"/>
      <c r="B44" s="198" t="s">
        <v>2</v>
      </c>
      <c r="C44" s="188" t="s">
        <v>2</v>
      </c>
      <c r="D44" s="219">
        <v>0</v>
      </c>
      <c r="E44" s="190" t="s">
        <v>2</v>
      </c>
      <c r="F44" s="191">
        <v>0</v>
      </c>
      <c r="G44" s="162">
        <f t="shared" si="1"/>
        <v>-381.01</v>
      </c>
      <c r="H44" s="171"/>
      <c r="I44" s="185"/>
      <c r="J44" s="172"/>
      <c r="K44" s="172"/>
      <c r="L44" s="172"/>
      <c r="M44" s="172"/>
      <c r="N44" s="164"/>
    </row>
    <row r="45" spans="1:14" s="166" customFormat="1">
      <c r="A45" s="193"/>
      <c r="B45" s="199" t="s">
        <v>2</v>
      </c>
      <c r="C45" s="158" t="s">
        <v>2</v>
      </c>
      <c r="D45" s="214">
        <v>0</v>
      </c>
      <c r="E45" s="193" t="s">
        <v>2</v>
      </c>
      <c r="F45" s="161">
        <v>0</v>
      </c>
      <c r="G45" s="162">
        <f t="shared" si="1"/>
        <v>-381.01</v>
      </c>
      <c r="H45" s="171"/>
      <c r="I45" s="185"/>
      <c r="J45" s="172"/>
      <c r="K45" s="172"/>
      <c r="L45" s="172"/>
      <c r="M45" s="172"/>
      <c r="N45" s="164"/>
    </row>
    <row r="46" spans="1:14" s="166" customFormat="1">
      <c r="A46" s="190"/>
      <c r="B46" s="198" t="s">
        <v>2</v>
      </c>
      <c r="C46" s="188" t="s">
        <v>2</v>
      </c>
      <c r="D46" s="219">
        <v>0</v>
      </c>
      <c r="E46" s="190" t="s">
        <v>2</v>
      </c>
      <c r="F46" s="191">
        <v>0</v>
      </c>
      <c r="G46" s="162">
        <f t="shared" si="1"/>
        <v>-381.01</v>
      </c>
      <c r="H46" s="171"/>
      <c r="I46" s="185"/>
      <c r="J46" s="172"/>
      <c r="K46" s="172"/>
      <c r="L46" s="172"/>
      <c r="M46" s="172"/>
      <c r="N46" s="164"/>
    </row>
    <row r="47" spans="1:14" s="166" customFormat="1">
      <c r="A47" s="193"/>
      <c r="B47" s="199" t="s">
        <v>2</v>
      </c>
      <c r="C47" s="158" t="s">
        <v>2</v>
      </c>
      <c r="D47" s="214">
        <v>0</v>
      </c>
      <c r="E47" s="193" t="s">
        <v>2</v>
      </c>
      <c r="F47" s="161">
        <v>0</v>
      </c>
      <c r="G47" s="162">
        <f t="shared" si="1"/>
        <v>-381.01</v>
      </c>
      <c r="H47" s="171"/>
      <c r="I47" s="185"/>
      <c r="J47" s="172"/>
      <c r="K47" s="172"/>
      <c r="L47" s="172"/>
      <c r="M47" s="172"/>
      <c r="N47" s="164"/>
    </row>
    <row r="48" spans="1:14" s="166" customFormat="1">
      <c r="A48" s="190"/>
      <c r="B48" s="198" t="s">
        <v>2</v>
      </c>
      <c r="C48" s="188" t="s">
        <v>2</v>
      </c>
      <c r="D48" s="219">
        <v>0</v>
      </c>
      <c r="E48" s="190" t="s">
        <v>2</v>
      </c>
      <c r="F48" s="191">
        <v>0</v>
      </c>
      <c r="G48" s="162">
        <f t="shared" si="1"/>
        <v>-381.01</v>
      </c>
      <c r="H48" s="171"/>
      <c r="I48" s="185"/>
      <c r="J48" s="172"/>
      <c r="K48" s="172"/>
      <c r="L48" s="172"/>
      <c r="M48" s="172"/>
      <c r="N48" s="164"/>
    </row>
    <row r="49" spans="1:14" s="166" customFormat="1">
      <c r="A49" s="193" t="s">
        <v>2</v>
      </c>
      <c r="B49" s="199" t="s">
        <v>2</v>
      </c>
      <c r="C49" s="158" t="s">
        <v>2</v>
      </c>
      <c r="D49" s="214">
        <v>0</v>
      </c>
      <c r="E49" s="193" t="s">
        <v>2</v>
      </c>
      <c r="F49" s="161">
        <v>0</v>
      </c>
      <c r="G49" s="162">
        <f t="shared" si="1"/>
        <v>-381.01</v>
      </c>
      <c r="H49" s="171"/>
      <c r="I49" s="185"/>
      <c r="J49" s="172"/>
      <c r="K49" s="172"/>
      <c r="L49" s="172"/>
      <c r="M49" s="172"/>
      <c r="N49" s="164"/>
    </row>
    <row r="50" spans="1:14" s="166" customFormat="1">
      <c r="A50" s="190"/>
      <c r="B50" s="198" t="s">
        <v>2</v>
      </c>
      <c r="C50" s="188" t="s">
        <v>2</v>
      </c>
      <c r="D50" s="219">
        <v>0</v>
      </c>
      <c r="E50" s="190" t="s">
        <v>2</v>
      </c>
      <c r="F50" s="191">
        <v>0</v>
      </c>
      <c r="G50" s="162">
        <f t="shared" si="1"/>
        <v>-381.01</v>
      </c>
      <c r="H50" s="171"/>
      <c r="I50" s="185"/>
      <c r="J50" s="172"/>
      <c r="K50" s="172"/>
      <c r="L50" s="172"/>
      <c r="M50" s="172"/>
      <c r="N50" s="164"/>
    </row>
    <row r="51" spans="1:14" s="166" customFormat="1">
      <c r="A51" s="193"/>
      <c r="B51" s="199" t="s">
        <v>2</v>
      </c>
      <c r="C51" s="158" t="s">
        <v>2</v>
      </c>
      <c r="D51" s="214">
        <v>0</v>
      </c>
      <c r="E51" s="193" t="s">
        <v>2</v>
      </c>
      <c r="F51" s="161">
        <v>0</v>
      </c>
      <c r="G51" s="162">
        <f t="shared" si="1"/>
        <v>-381.01</v>
      </c>
      <c r="H51" s="171"/>
      <c r="I51" s="185"/>
      <c r="J51" s="172"/>
      <c r="K51" s="172"/>
      <c r="L51" s="172"/>
      <c r="M51" s="172"/>
      <c r="N51" s="164"/>
    </row>
    <row r="52" spans="1:14" s="166" customFormat="1">
      <c r="A52" s="190"/>
      <c r="B52" s="198" t="s">
        <v>2</v>
      </c>
      <c r="C52" s="188" t="s">
        <v>2</v>
      </c>
      <c r="D52" s="219">
        <v>0</v>
      </c>
      <c r="E52" s="190" t="s">
        <v>2</v>
      </c>
      <c r="F52" s="191">
        <v>0</v>
      </c>
      <c r="G52" s="162">
        <f t="shared" si="1"/>
        <v>-381.01</v>
      </c>
      <c r="H52" s="171"/>
      <c r="I52" s="185"/>
      <c r="J52" s="172"/>
      <c r="K52" s="172"/>
      <c r="L52" s="172"/>
      <c r="M52" s="172"/>
      <c r="N52" s="164"/>
    </row>
    <row r="53" spans="1:14" s="166" customFormat="1">
      <c r="A53" s="193"/>
      <c r="B53" s="199" t="s">
        <v>2</v>
      </c>
      <c r="C53" s="158" t="s">
        <v>2</v>
      </c>
      <c r="D53" s="214">
        <v>0</v>
      </c>
      <c r="E53" s="193" t="s">
        <v>2</v>
      </c>
      <c r="F53" s="161">
        <v>0</v>
      </c>
      <c r="G53" s="162">
        <f t="shared" si="1"/>
        <v>-381.01</v>
      </c>
      <c r="H53" s="171"/>
      <c r="I53" s="185"/>
      <c r="J53" s="172"/>
      <c r="K53" s="172"/>
      <c r="L53" s="172"/>
      <c r="M53" s="172"/>
      <c r="N53" s="164"/>
    </row>
    <row r="54" spans="1:14" s="166" customFormat="1">
      <c r="A54" s="190" t="s">
        <v>2</v>
      </c>
      <c r="B54" s="198" t="s">
        <v>2</v>
      </c>
      <c r="C54" s="188" t="s">
        <v>2</v>
      </c>
      <c r="D54" s="219">
        <v>0</v>
      </c>
      <c r="E54" s="190" t="s">
        <v>2</v>
      </c>
      <c r="F54" s="191">
        <v>0</v>
      </c>
      <c r="G54" s="162">
        <f t="shared" si="1"/>
        <v>-381.01</v>
      </c>
      <c r="H54" s="171"/>
      <c r="I54" s="185"/>
      <c r="J54" s="172"/>
      <c r="K54" s="172"/>
      <c r="L54" s="172"/>
      <c r="M54" s="172"/>
      <c r="N54" s="164"/>
    </row>
    <row r="55" spans="1:14" s="166" customFormat="1">
      <c r="A55" s="193" t="s">
        <v>2</v>
      </c>
      <c r="B55" s="199" t="s">
        <v>2</v>
      </c>
      <c r="C55" s="158" t="s">
        <v>2</v>
      </c>
      <c r="D55" s="214">
        <v>0</v>
      </c>
      <c r="E55" s="193" t="s">
        <v>2</v>
      </c>
      <c r="F55" s="161">
        <v>0</v>
      </c>
      <c r="G55" s="162">
        <f t="shared" si="1"/>
        <v>-381.01</v>
      </c>
      <c r="H55" s="171"/>
      <c r="I55" s="185"/>
      <c r="J55" s="172"/>
      <c r="K55" s="172"/>
      <c r="L55" s="172"/>
      <c r="M55" s="172"/>
      <c r="N55" s="164"/>
    </row>
    <row r="56" spans="1:14" s="166" customFormat="1">
      <c r="A56" s="190" t="s">
        <v>2</v>
      </c>
      <c r="B56" s="198" t="s">
        <v>2</v>
      </c>
      <c r="C56" s="188" t="s">
        <v>2</v>
      </c>
      <c r="D56" s="219">
        <v>0</v>
      </c>
      <c r="E56" s="190" t="s">
        <v>2</v>
      </c>
      <c r="F56" s="191">
        <v>0</v>
      </c>
      <c r="G56" s="162">
        <f t="shared" si="1"/>
        <v>-381.01</v>
      </c>
      <c r="H56" s="171"/>
      <c r="I56" s="185"/>
      <c r="J56" s="172"/>
      <c r="K56" s="172"/>
      <c r="L56" s="172"/>
      <c r="M56" s="172"/>
      <c r="N56" s="164"/>
    </row>
    <row r="57" spans="1:14" s="166" customFormat="1">
      <c r="A57" s="193"/>
      <c r="B57" s="199" t="s">
        <v>2</v>
      </c>
      <c r="C57" s="158" t="s">
        <v>2</v>
      </c>
      <c r="D57" s="220">
        <v>0</v>
      </c>
      <c r="E57" s="193" t="s">
        <v>2</v>
      </c>
      <c r="F57" s="200">
        <v>0</v>
      </c>
      <c r="G57" s="162">
        <f t="shared" si="1"/>
        <v>-381.01</v>
      </c>
      <c r="H57" s="171"/>
      <c r="I57" s="185"/>
      <c r="J57" s="172"/>
      <c r="K57" s="172"/>
      <c r="L57" s="172"/>
      <c r="M57" s="172"/>
      <c r="N57" s="164"/>
    </row>
    <row r="58" spans="1:14" s="166" customFormat="1">
      <c r="A58" s="228" t="s">
        <v>2</v>
      </c>
      <c r="B58" s="189" t="s">
        <v>2</v>
      </c>
      <c r="C58" s="188" t="s">
        <v>2</v>
      </c>
      <c r="D58" s="217">
        <v>0</v>
      </c>
      <c r="E58" s="190" t="s">
        <v>2</v>
      </c>
      <c r="F58" s="191">
        <v>0</v>
      </c>
      <c r="G58" s="162">
        <f t="shared" si="1"/>
        <v>-381.01</v>
      </c>
      <c r="H58" s="171" t="s">
        <v>2</v>
      </c>
      <c r="I58" s="185" t="s">
        <v>2</v>
      </c>
      <c r="J58" s="172"/>
      <c r="K58" s="172"/>
      <c r="L58" s="172"/>
      <c r="M58" s="172"/>
      <c r="N58" s="164"/>
    </row>
    <row r="59" spans="1:14" s="166" customFormat="1">
      <c r="A59" s="229" t="s">
        <v>2</v>
      </c>
      <c r="B59" s="203" t="s">
        <v>2</v>
      </c>
      <c r="C59" s="158" t="s">
        <v>2</v>
      </c>
      <c r="D59" s="221">
        <v>0</v>
      </c>
      <c r="E59" s="193" t="s">
        <v>2</v>
      </c>
      <c r="F59" s="161">
        <v>0</v>
      </c>
      <c r="G59" s="162">
        <f t="shared" si="1"/>
        <v>-381.01</v>
      </c>
      <c r="H59" s="171"/>
      <c r="I59" s="185"/>
      <c r="J59" s="172"/>
      <c r="K59" s="172"/>
      <c r="L59" s="172"/>
      <c r="M59" s="172"/>
      <c r="N59" s="164"/>
    </row>
    <row r="60" spans="1:14" s="166" customFormat="1">
      <c r="A60" s="190" t="s">
        <v>2</v>
      </c>
      <c r="B60" s="189" t="s">
        <v>2</v>
      </c>
      <c r="C60" s="188" t="s">
        <v>2</v>
      </c>
      <c r="D60" s="217">
        <v>0</v>
      </c>
      <c r="E60" s="190" t="s">
        <v>2</v>
      </c>
      <c r="F60" s="191">
        <v>0</v>
      </c>
      <c r="G60" s="162">
        <f t="shared" si="1"/>
        <v>-381.01</v>
      </c>
      <c r="H60" s="171"/>
      <c r="I60" s="185"/>
      <c r="J60" s="172"/>
      <c r="K60" s="172"/>
      <c r="L60" s="172"/>
      <c r="M60" s="172"/>
      <c r="N60" s="164"/>
    </row>
    <row r="61" spans="1:14" s="166" customFormat="1">
      <c r="A61" s="230" t="s">
        <v>2</v>
      </c>
      <c r="B61" s="203" t="s">
        <v>2</v>
      </c>
      <c r="C61" s="158" t="s">
        <v>2</v>
      </c>
      <c r="D61" s="221">
        <v>0</v>
      </c>
      <c r="E61" s="193" t="s">
        <v>2</v>
      </c>
      <c r="F61" s="161">
        <v>0</v>
      </c>
      <c r="G61" s="162">
        <f t="shared" si="1"/>
        <v>-381.01</v>
      </c>
      <c r="H61" s="171"/>
      <c r="I61" s="185"/>
      <c r="J61" s="172"/>
      <c r="K61" s="172"/>
      <c r="L61" s="172"/>
      <c r="M61" s="172"/>
      <c r="N61" s="164"/>
    </row>
    <row r="62" spans="1:14" s="166" customFormat="1">
      <c r="A62" s="190" t="s">
        <v>2</v>
      </c>
      <c r="B62" s="189" t="s">
        <v>2</v>
      </c>
      <c r="C62" s="188" t="s">
        <v>2</v>
      </c>
      <c r="D62" s="217">
        <v>0</v>
      </c>
      <c r="E62" s="190" t="s">
        <v>2</v>
      </c>
      <c r="F62" s="191">
        <v>0</v>
      </c>
      <c r="G62" s="162">
        <f t="shared" si="1"/>
        <v>-381.01</v>
      </c>
      <c r="H62" s="171"/>
      <c r="I62" s="185"/>
      <c r="J62" s="172"/>
      <c r="K62" s="172"/>
      <c r="L62" s="172"/>
      <c r="M62" s="172"/>
      <c r="N62" s="164"/>
    </row>
    <row r="63" spans="1:14" s="166" customFormat="1">
      <c r="A63" s="193"/>
      <c r="B63" s="192" t="s">
        <v>2</v>
      </c>
      <c r="C63" s="158" t="s">
        <v>2</v>
      </c>
      <c r="D63" s="218">
        <v>0</v>
      </c>
      <c r="E63" s="193" t="s">
        <v>2</v>
      </c>
      <c r="F63" s="161">
        <v>0</v>
      </c>
      <c r="G63" s="162">
        <f t="shared" si="1"/>
        <v>-381.01</v>
      </c>
      <c r="H63" s="171"/>
      <c r="I63" s="185"/>
      <c r="J63" s="172"/>
      <c r="K63" s="172"/>
      <c r="L63" s="172"/>
      <c r="M63" s="172"/>
      <c r="N63" s="164"/>
    </row>
    <row r="64" spans="1:14" s="166" customFormat="1">
      <c r="A64" s="190"/>
      <c r="B64" s="189" t="s">
        <v>2</v>
      </c>
      <c r="C64" s="188" t="s">
        <v>2</v>
      </c>
      <c r="D64" s="219">
        <v>0</v>
      </c>
      <c r="E64" s="190" t="s">
        <v>2</v>
      </c>
      <c r="F64" s="195">
        <v>0</v>
      </c>
      <c r="G64" s="162">
        <f t="shared" si="1"/>
        <v>-381.01</v>
      </c>
      <c r="H64" s="171"/>
      <c r="I64" s="185"/>
      <c r="J64" s="172"/>
      <c r="K64" s="172"/>
      <c r="L64" s="172"/>
      <c r="M64" s="172"/>
      <c r="N64" s="164"/>
    </row>
    <row r="65" spans="1:13">
      <c r="A65" s="193"/>
      <c r="B65" s="192" t="s">
        <v>2</v>
      </c>
      <c r="C65" s="158" t="s">
        <v>2</v>
      </c>
      <c r="D65" s="214">
        <v>0</v>
      </c>
      <c r="E65" s="193" t="s">
        <v>2</v>
      </c>
      <c r="F65" s="161">
        <v>0</v>
      </c>
      <c r="G65" s="162">
        <f t="shared" si="1"/>
        <v>-381.01</v>
      </c>
      <c r="H65" s="171"/>
      <c r="I65" s="185"/>
      <c r="J65" s="172"/>
      <c r="K65" s="172"/>
      <c r="L65" s="172"/>
      <c r="M65" s="172"/>
    </row>
    <row r="66" spans="1:13">
      <c r="A66" s="190"/>
      <c r="B66" s="189" t="s">
        <v>2</v>
      </c>
      <c r="C66" s="188" t="s">
        <v>2</v>
      </c>
      <c r="D66" s="219">
        <v>0</v>
      </c>
      <c r="E66" s="190" t="s">
        <v>2</v>
      </c>
      <c r="F66" s="191">
        <v>0</v>
      </c>
      <c r="G66" s="162">
        <f t="shared" si="1"/>
        <v>-381.01</v>
      </c>
      <c r="H66" s="171"/>
      <c r="I66" s="185"/>
      <c r="J66" s="172"/>
      <c r="K66" s="172"/>
      <c r="L66" s="172"/>
      <c r="M66" s="172"/>
    </row>
    <row r="67" spans="1:13">
      <c r="A67" s="193"/>
      <c r="B67" s="192" t="s">
        <v>2</v>
      </c>
      <c r="C67" s="158" t="s">
        <v>2</v>
      </c>
      <c r="D67" s="214">
        <v>0</v>
      </c>
      <c r="E67" s="193" t="s">
        <v>2</v>
      </c>
      <c r="F67" s="161">
        <v>0</v>
      </c>
      <c r="G67" s="162">
        <f t="shared" si="1"/>
        <v>-381.01</v>
      </c>
      <c r="H67" s="171"/>
      <c r="I67" s="185"/>
      <c r="J67" s="172"/>
      <c r="K67" s="172"/>
      <c r="L67" s="172"/>
      <c r="M67" s="172"/>
    </row>
    <row r="68" spans="1:13">
      <c r="A68" s="190"/>
      <c r="B68" s="198" t="s">
        <v>2</v>
      </c>
      <c r="C68" s="188" t="s">
        <v>2</v>
      </c>
      <c r="D68" s="219">
        <v>0</v>
      </c>
      <c r="E68" s="190" t="s">
        <v>2</v>
      </c>
      <c r="F68" s="191">
        <v>0</v>
      </c>
      <c r="G68" s="162">
        <f t="shared" si="1"/>
        <v>-381.01</v>
      </c>
      <c r="H68" s="171"/>
      <c r="I68" s="185"/>
      <c r="J68" s="172"/>
      <c r="K68" s="172"/>
      <c r="L68" s="172"/>
      <c r="M68" s="172"/>
    </row>
    <row r="69" spans="1:13">
      <c r="A69" s="193"/>
      <c r="B69" s="199" t="s">
        <v>2</v>
      </c>
      <c r="C69" s="158" t="s">
        <v>2</v>
      </c>
      <c r="D69" s="214">
        <v>0</v>
      </c>
      <c r="E69" s="193" t="s">
        <v>2</v>
      </c>
      <c r="F69" s="161">
        <v>0</v>
      </c>
      <c r="G69" s="162">
        <f t="shared" si="1"/>
        <v>-381.01</v>
      </c>
      <c r="H69" s="171"/>
      <c r="I69" s="185"/>
      <c r="J69" s="172"/>
      <c r="K69" s="172"/>
      <c r="L69" s="172"/>
      <c r="M69" s="172"/>
    </row>
    <row r="70" spans="1:13">
      <c r="A70" s="190"/>
      <c r="B70" s="198" t="s">
        <v>2</v>
      </c>
      <c r="C70" s="188" t="s">
        <v>2</v>
      </c>
      <c r="D70" s="219">
        <v>0</v>
      </c>
      <c r="E70" s="190" t="s">
        <v>2</v>
      </c>
      <c r="F70" s="191">
        <v>0</v>
      </c>
      <c r="G70" s="162">
        <f t="shared" si="1"/>
        <v>-381.01</v>
      </c>
      <c r="H70" s="171"/>
      <c r="I70" s="185"/>
      <c r="J70" s="172"/>
      <c r="K70" s="172"/>
      <c r="L70" s="172"/>
      <c r="M70" s="172"/>
    </row>
    <row r="71" spans="1:13">
      <c r="A71" s="193"/>
      <c r="B71" s="199" t="s">
        <v>2</v>
      </c>
      <c r="C71" s="158" t="s">
        <v>2</v>
      </c>
      <c r="D71" s="214">
        <v>0</v>
      </c>
      <c r="E71" s="193" t="s">
        <v>2</v>
      </c>
      <c r="F71" s="161">
        <v>0</v>
      </c>
      <c r="G71" s="162">
        <f t="shared" si="1"/>
        <v>-381.01</v>
      </c>
      <c r="H71" s="171"/>
      <c r="I71" s="185"/>
      <c r="J71" s="172"/>
      <c r="K71" s="172"/>
      <c r="L71" s="172"/>
      <c r="M71" s="172"/>
    </row>
    <row r="72" spans="1:13">
      <c r="A72" s="190" t="s">
        <v>2</v>
      </c>
      <c r="B72" s="198" t="s">
        <v>2</v>
      </c>
      <c r="C72" s="188" t="s">
        <v>2</v>
      </c>
      <c r="D72" s="219">
        <v>0</v>
      </c>
      <c r="E72" s="190" t="s">
        <v>2</v>
      </c>
      <c r="F72" s="191">
        <v>0</v>
      </c>
      <c r="G72" s="162">
        <f t="shared" si="1"/>
        <v>-381.01</v>
      </c>
      <c r="H72" s="171"/>
      <c r="I72" s="185"/>
      <c r="J72" s="172"/>
      <c r="K72" s="172"/>
      <c r="L72" s="172"/>
      <c r="M72" s="172"/>
    </row>
    <row r="73" spans="1:13">
      <c r="A73" s="193" t="s">
        <v>2</v>
      </c>
      <c r="B73" s="199" t="s">
        <v>2</v>
      </c>
      <c r="C73" s="158" t="s">
        <v>2</v>
      </c>
      <c r="D73" s="214">
        <v>0</v>
      </c>
      <c r="E73" s="193" t="s">
        <v>2</v>
      </c>
      <c r="F73" s="161">
        <v>0</v>
      </c>
      <c r="G73" s="162">
        <f t="shared" si="1"/>
        <v>-381.01</v>
      </c>
      <c r="H73" s="171"/>
      <c r="I73" s="185"/>
      <c r="J73" s="172"/>
      <c r="K73" s="172"/>
      <c r="L73" s="172"/>
      <c r="M73" s="172"/>
    </row>
    <row r="74" spans="1:13">
      <c r="A74" s="190" t="s">
        <v>2</v>
      </c>
      <c r="B74" s="198" t="s">
        <v>2</v>
      </c>
      <c r="C74" s="188" t="s">
        <v>2</v>
      </c>
      <c r="D74" s="219">
        <v>0</v>
      </c>
      <c r="E74" s="190" t="s">
        <v>2</v>
      </c>
      <c r="F74" s="191">
        <v>0</v>
      </c>
      <c r="G74" s="162">
        <f t="shared" si="1"/>
        <v>-381.01</v>
      </c>
      <c r="H74" s="171"/>
      <c r="I74" s="185"/>
      <c r="J74" s="172"/>
      <c r="K74" s="172"/>
      <c r="L74" s="172"/>
      <c r="M74" s="172"/>
    </row>
    <row r="75" spans="1:13">
      <c r="A75" s="193"/>
      <c r="B75" s="199" t="s">
        <v>2</v>
      </c>
      <c r="C75" s="158" t="s">
        <v>2</v>
      </c>
      <c r="D75" s="214">
        <v>0</v>
      </c>
      <c r="E75" s="193" t="s">
        <v>2</v>
      </c>
      <c r="F75" s="161">
        <v>0</v>
      </c>
      <c r="G75" s="162">
        <f t="shared" si="1"/>
        <v>-381.01</v>
      </c>
      <c r="H75" s="171"/>
      <c r="I75" s="185"/>
      <c r="J75" s="172"/>
      <c r="K75" s="172"/>
      <c r="L75" s="172"/>
      <c r="M75" s="172"/>
    </row>
    <row r="76" spans="1:13">
      <c r="A76" s="190"/>
      <c r="B76" s="198" t="s">
        <v>2</v>
      </c>
      <c r="C76" s="188" t="s">
        <v>2</v>
      </c>
      <c r="D76" s="219">
        <v>0</v>
      </c>
      <c r="E76" s="190" t="s">
        <v>2</v>
      </c>
      <c r="F76" s="191">
        <v>0</v>
      </c>
      <c r="G76" s="162">
        <f t="shared" si="1"/>
        <v>-381.01</v>
      </c>
      <c r="H76" s="171"/>
      <c r="I76" s="185"/>
      <c r="J76" s="172"/>
      <c r="K76" s="172"/>
      <c r="L76" s="172"/>
      <c r="M76" s="172"/>
    </row>
    <row r="77" spans="1:13">
      <c r="A77" s="193"/>
      <c r="B77" s="199" t="s">
        <v>2</v>
      </c>
      <c r="C77" s="158" t="s">
        <v>2</v>
      </c>
      <c r="D77" s="214">
        <v>0</v>
      </c>
      <c r="E77" s="193" t="s">
        <v>2</v>
      </c>
      <c r="F77" s="161">
        <v>0</v>
      </c>
      <c r="G77" s="162">
        <f t="shared" si="1"/>
        <v>-381.01</v>
      </c>
      <c r="H77" s="171"/>
      <c r="I77" s="185"/>
      <c r="J77" s="172"/>
      <c r="K77" s="172"/>
      <c r="L77" s="172"/>
      <c r="M77" s="172"/>
    </row>
    <row r="78" spans="1:13">
      <c r="A78" s="190"/>
      <c r="B78" s="198" t="s">
        <v>2</v>
      </c>
      <c r="C78" s="188" t="s">
        <v>2</v>
      </c>
      <c r="D78" s="219">
        <v>0</v>
      </c>
      <c r="E78" s="190" t="s">
        <v>2</v>
      </c>
      <c r="F78" s="191">
        <v>0</v>
      </c>
      <c r="G78" s="162">
        <f t="shared" si="1"/>
        <v>-381.01</v>
      </c>
      <c r="H78" s="171"/>
      <c r="I78" s="185"/>
      <c r="J78" s="172"/>
      <c r="K78" s="172"/>
      <c r="L78" s="172"/>
      <c r="M78" s="172"/>
    </row>
    <row r="79" spans="1:13">
      <c r="A79" s="193"/>
      <c r="B79" s="199" t="s">
        <v>2</v>
      </c>
      <c r="C79" s="158" t="s">
        <v>2</v>
      </c>
      <c r="D79" s="214">
        <v>0</v>
      </c>
      <c r="E79" s="193" t="s">
        <v>2</v>
      </c>
      <c r="F79" s="161">
        <v>0</v>
      </c>
      <c r="G79" s="162">
        <f t="shared" si="1"/>
        <v>-381.01</v>
      </c>
      <c r="H79" s="171"/>
      <c r="I79" s="185"/>
      <c r="J79" s="172"/>
      <c r="K79" s="172"/>
      <c r="L79" s="172"/>
      <c r="M79" s="172"/>
    </row>
    <row r="80" spans="1:13">
      <c r="A80" s="190"/>
      <c r="B80" s="198" t="s">
        <v>2</v>
      </c>
      <c r="C80" s="188" t="s">
        <v>2</v>
      </c>
      <c r="D80" s="219">
        <v>0</v>
      </c>
      <c r="E80" s="190" t="s">
        <v>2</v>
      </c>
      <c r="F80" s="191">
        <v>0</v>
      </c>
      <c r="G80" s="162">
        <f t="shared" si="1"/>
        <v>-381.01</v>
      </c>
      <c r="H80" s="171"/>
      <c r="I80" s="185"/>
      <c r="J80" s="172"/>
      <c r="K80" s="172"/>
      <c r="L80" s="172"/>
      <c r="M80" s="172"/>
    </row>
    <row r="81" spans="1:13">
      <c r="A81" s="193"/>
      <c r="B81" s="199" t="s">
        <v>2</v>
      </c>
      <c r="C81" s="158" t="s">
        <v>2</v>
      </c>
      <c r="D81" s="214">
        <v>0</v>
      </c>
      <c r="E81" s="193" t="s">
        <v>2</v>
      </c>
      <c r="F81" s="161">
        <v>0</v>
      </c>
      <c r="G81" s="162">
        <f t="shared" si="1"/>
        <v>-381.01</v>
      </c>
      <c r="H81" s="171"/>
      <c r="I81" s="185"/>
      <c r="J81" s="172"/>
      <c r="K81" s="172"/>
      <c r="L81" s="172"/>
      <c r="M81" s="172"/>
    </row>
    <row r="82" spans="1:13">
      <c r="A82" s="228" t="s">
        <v>2</v>
      </c>
      <c r="B82" s="189" t="s">
        <v>2</v>
      </c>
      <c r="C82" s="188" t="s">
        <v>2</v>
      </c>
      <c r="D82" s="217">
        <v>0</v>
      </c>
      <c r="E82" s="190" t="s">
        <v>2</v>
      </c>
      <c r="F82" s="191">
        <v>0</v>
      </c>
      <c r="G82" s="162">
        <f t="shared" si="1"/>
        <v>-381.01</v>
      </c>
      <c r="H82" s="171"/>
      <c r="I82" s="185"/>
      <c r="J82" s="172"/>
      <c r="K82" s="172"/>
      <c r="L82" s="172"/>
      <c r="M82" s="172"/>
    </row>
    <row r="83" spans="1:13">
      <c r="A83" s="229" t="s">
        <v>2</v>
      </c>
      <c r="B83" s="203" t="s">
        <v>2</v>
      </c>
      <c r="C83" s="158" t="s">
        <v>2</v>
      </c>
      <c r="D83" s="221">
        <v>0</v>
      </c>
      <c r="E83" s="193" t="s">
        <v>2</v>
      </c>
      <c r="F83" s="161">
        <v>0</v>
      </c>
      <c r="G83" s="162">
        <f t="shared" si="1"/>
        <v>-381.01</v>
      </c>
      <c r="H83" s="171"/>
      <c r="I83" s="185"/>
      <c r="J83" s="172"/>
      <c r="K83" s="172"/>
      <c r="L83" s="172"/>
      <c r="M83" s="172"/>
    </row>
    <row r="84" spans="1:13">
      <c r="A84" s="190" t="s">
        <v>2</v>
      </c>
      <c r="B84" s="189" t="s">
        <v>2</v>
      </c>
      <c r="C84" s="188" t="s">
        <v>2</v>
      </c>
      <c r="D84" s="217">
        <v>0</v>
      </c>
      <c r="E84" s="190" t="s">
        <v>2</v>
      </c>
      <c r="F84" s="191">
        <v>0</v>
      </c>
      <c r="G84" s="162">
        <f t="shared" si="1"/>
        <v>-381.01</v>
      </c>
      <c r="H84" s="171"/>
      <c r="I84" s="185"/>
      <c r="J84" s="172"/>
      <c r="K84" s="172"/>
      <c r="L84" s="172"/>
      <c r="M84" s="172"/>
    </row>
    <row r="85" spans="1:13">
      <c r="A85" s="230"/>
      <c r="B85" s="203" t="s">
        <v>2</v>
      </c>
      <c r="C85" s="158" t="s">
        <v>2</v>
      </c>
      <c r="D85" s="221">
        <v>0</v>
      </c>
      <c r="E85" s="193" t="s">
        <v>2</v>
      </c>
      <c r="F85" s="161">
        <v>0</v>
      </c>
      <c r="G85" s="162">
        <f t="shared" si="1"/>
        <v>-381.01</v>
      </c>
      <c r="H85" s="171"/>
      <c r="I85" s="185"/>
      <c r="J85" s="172"/>
      <c r="K85" s="172"/>
      <c r="L85" s="172"/>
      <c r="M85" s="172"/>
    </row>
    <row r="86" spans="1:13">
      <c r="A86" s="190"/>
      <c r="B86" s="189" t="s">
        <v>2</v>
      </c>
      <c r="C86" s="188" t="s">
        <v>2</v>
      </c>
      <c r="D86" s="217">
        <v>0</v>
      </c>
      <c r="E86" s="190" t="s">
        <v>2</v>
      </c>
      <c r="F86" s="191">
        <v>0</v>
      </c>
      <c r="G86" s="162">
        <f t="shared" si="1"/>
        <v>-381.01</v>
      </c>
      <c r="H86" s="171"/>
      <c r="I86" s="185"/>
      <c r="J86" s="172"/>
      <c r="K86" s="172"/>
      <c r="L86" s="172"/>
      <c r="M86" s="172"/>
    </row>
    <row r="87" spans="1:13">
      <c r="A87" s="193"/>
      <c r="B87" s="192" t="s">
        <v>2</v>
      </c>
      <c r="C87" s="158" t="s">
        <v>2</v>
      </c>
      <c r="D87" s="218">
        <v>0</v>
      </c>
      <c r="E87" s="193" t="s">
        <v>2</v>
      </c>
      <c r="F87" s="161">
        <v>0</v>
      </c>
      <c r="G87" s="162">
        <f t="shared" si="1"/>
        <v>-381.01</v>
      </c>
      <c r="H87" s="171"/>
      <c r="I87" s="185"/>
      <c r="J87" s="172"/>
      <c r="K87" s="172"/>
      <c r="L87" s="172"/>
      <c r="M87" s="172"/>
    </row>
    <row r="88" spans="1:13">
      <c r="A88" s="190"/>
      <c r="B88" s="189" t="s">
        <v>2</v>
      </c>
      <c r="C88" s="188" t="s">
        <v>2</v>
      </c>
      <c r="D88" s="219">
        <v>0</v>
      </c>
      <c r="E88" s="190" t="s">
        <v>2</v>
      </c>
      <c r="F88" s="195">
        <v>0</v>
      </c>
      <c r="G88" s="162">
        <f t="shared" si="1"/>
        <v>-381.01</v>
      </c>
      <c r="H88" s="171"/>
      <c r="I88" s="185"/>
      <c r="J88" s="172"/>
      <c r="K88" s="172"/>
      <c r="L88" s="172"/>
      <c r="M88" s="172"/>
    </row>
    <row r="89" spans="1:13">
      <c r="A89" s="193"/>
      <c r="B89" s="192" t="s">
        <v>2</v>
      </c>
      <c r="C89" s="158" t="s">
        <v>2</v>
      </c>
      <c r="D89" s="214">
        <v>0</v>
      </c>
      <c r="E89" s="193" t="s">
        <v>2</v>
      </c>
      <c r="F89" s="161">
        <v>0</v>
      </c>
      <c r="G89" s="162">
        <f t="shared" si="1"/>
        <v>-381.01</v>
      </c>
      <c r="H89" s="171"/>
      <c r="I89" s="185"/>
      <c r="J89" s="172"/>
      <c r="K89" s="172"/>
      <c r="L89" s="172"/>
      <c r="M89" s="172"/>
    </row>
    <row r="90" spans="1:13">
      <c r="A90" s="190"/>
      <c r="B90" s="189" t="s">
        <v>2</v>
      </c>
      <c r="C90" s="188" t="s">
        <v>2</v>
      </c>
      <c r="D90" s="219">
        <v>0</v>
      </c>
      <c r="E90" s="190" t="s">
        <v>2</v>
      </c>
      <c r="F90" s="191">
        <v>0</v>
      </c>
      <c r="G90" s="162">
        <f t="shared" si="1"/>
        <v>-381.01</v>
      </c>
      <c r="H90" s="171"/>
      <c r="I90" s="185"/>
      <c r="J90" s="172"/>
      <c r="K90" s="172"/>
      <c r="L90" s="172"/>
      <c r="M90" s="172"/>
    </row>
    <row r="91" spans="1:13">
      <c r="A91" s="193"/>
      <c r="B91" s="192" t="s">
        <v>2</v>
      </c>
      <c r="C91" s="158" t="s">
        <v>2</v>
      </c>
      <c r="D91" s="214">
        <v>0</v>
      </c>
      <c r="E91" s="193" t="s">
        <v>2</v>
      </c>
      <c r="F91" s="161">
        <v>0</v>
      </c>
      <c r="G91" s="162">
        <f t="shared" si="1"/>
        <v>-381.01</v>
      </c>
      <c r="H91" s="171"/>
      <c r="I91" s="185"/>
      <c r="J91" s="172"/>
      <c r="K91" s="172"/>
      <c r="L91" s="172"/>
      <c r="M91" s="172"/>
    </row>
    <row r="92" spans="1:13">
      <c r="A92" s="190"/>
      <c r="B92" s="198" t="s">
        <v>2</v>
      </c>
      <c r="C92" s="188" t="s">
        <v>2</v>
      </c>
      <c r="D92" s="219">
        <v>0</v>
      </c>
      <c r="E92" s="190" t="s">
        <v>2</v>
      </c>
      <c r="F92" s="191">
        <v>0</v>
      </c>
      <c r="G92" s="162">
        <f t="shared" si="1"/>
        <v>-381.01</v>
      </c>
      <c r="H92" s="171"/>
      <c r="I92" s="185"/>
      <c r="J92" s="172"/>
      <c r="K92" s="172"/>
      <c r="L92" s="172"/>
      <c r="M92" s="172"/>
    </row>
    <row r="93" spans="1:13">
      <c r="A93" s="193"/>
      <c r="B93" s="199" t="s">
        <v>2</v>
      </c>
      <c r="C93" s="158" t="s">
        <v>2</v>
      </c>
      <c r="D93" s="214">
        <v>0</v>
      </c>
      <c r="E93" s="193" t="s">
        <v>2</v>
      </c>
      <c r="F93" s="161">
        <v>0</v>
      </c>
      <c r="G93" s="162">
        <f t="shared" si="1"/>
        <v>-381.01</v>
      </c>
      <c r="H93" s="171"/>
      <c r="I93" s="185"/>
      <c r="J93" s="172"/>
      <c r="K93" s="172"/>
      <c r="L93" s="172"/>
      <c r="M93" s="172"/>
    </row>
    <row r="94" spans="1:13">
      <c r="A94" s="190"/>
      <c r="B94" s="198" t="s">
        <v>2</v>
      </c>
      <c r="C94" s="188" t="s">
        <v>2</v>
      </c>
      <c r="D94" s="219">
        <v>0</v>
      </c>
      <c r="E94" s="190" t="s">
        <v>2</v>
      </c>
      <c r="F94" s="191">
        <v>0</v>
      </c>
      <c r="G94" s="162">
        <f t="shared" si="1"/>
        <v>-381.01</v>
      </c>
      <c r="H94" s="171"/>
      <c r="I94" s="185"/>
      <c r="J94" s="172"/>
      <c r="K94" s="172"/>
      <c r="L94" s="172"/>
      <c r="M94" s="172"/>
    </row>
    <row r="95" spans="1:13">
      <c r="A95" s="193" t="s">
        <v>2</v>
      </c>
      <c r="B95" s="199" t="s">
        <v>2</v>
      </c>
      <c r="C95" s="158" t="s">
        <v>2</v>
      </c>
      <c r="D95" s="214">
        <v>0</v>
      </c>
      <c r="E95" s="193" t="s">
        <v>2</v>
      </c>
      <c r="F95" s="161">
        <v>0</v>
      </c>
      <c r="G95" s="162">
        <f t="shared" si="1"/>
        <v>-381.01</v>
      </c>
      <c r="H95" s="171"/>
      <c r="I95" s="185"/>
      <c r="J95" s="172"/>
      <c r="K95" s="172"/>
      <c r="L95" s="172"/>
      <c r="M95" s="172"/>
    </row>
    <row r="96" spans="1:13">
      <c r="A96" s="190"/>
      <c r="B96" s="198" t="s">
        <v>2</v>
      </c>
      <c r="C96" s="188" t="s">
        <v>2</v>
      </c>
      <c r="D96" s="219">
        <v>0</v>
      </c>
      <c r="E96" s="190" t="s">
        <v>2</v>
      </c>
      <c r="F96" s="191">
        <v>0</v>
      </c>
      <c r="G96" s="162">
        <f t="shared" si="1"/>
        <v>-381.01</v>
      </c>
      <c r="H96" s="171"/>
      <c r="I96" s="185"/>
      <c r="J96" s="172"/>
      <c r="K96" s="172"/>
      <c r="L96" s="172"/>
      <c r="M96" s="172"/>
    </row>
    <row r="97" spans="1:13">
      <c r="A97" s="193"/>
      <c r="B97" s="199" t="s">
        <v>2</v>
      </c>
      <c r="C97" s="158" t="s">
        <v>2</v>
      </c>
      <c r="D97" s="214">
        <v>0</v>
      </c>
      <c r="E97" s="193" t="s">
        <v>2</v>
      </c>
      <c r="F97" s="161">
        <v>0</v>
      </c>
      <c r="G97" s="162">
        <f t="shared" si="1"/>
        <v>-381.01</v>
      </c>
      <c r="H97" s="171"/>
      <c r="I97" s="185"/>
      <c r="J97" s="172"/>
      <c r="K97" s="172"/>
      <c r="L97" s="172"/>
      <c r="M97" s="172"/>
    </row>
    <row r="98" spans="1:13">
      <c r="A98" s="190"/>
      <c r="B98" s="198" t="s">
        <v>2</v>
      </c>
      <c r="C98" s="188" t="s">
        <v>2</v>
      </c>
      <c r="D98" s="219">
        <v>0</v>
      </c>
      <c r="E98" s="190" t="s">
        <v>2</v>
      </c>
      <c r="F98" s="191">
        <v>0</v>
      </c>
      <c r="G98" s="162">
        <f t="shared" si="1"/>
        <v>-381.01</v>
      </c>
      <c r="H98" s="171"/>
      <c r="I98" s="185"/>
      <c r="J98" s="172"/>
      <c r="K98" s="172"/>
      <c r="L98" s="172"/>
      <c r="M98" s="172"/>
    </row>
    <row r="99" spans="1:13">
      <c r="A99" s="193"/>
      <c r="B99" s="199" t="s">
        <v>2</v>
      </c>
      <c r="C99" s="158" t="s">
        <v>2</v>
      </c>
      <c r="D99" s="214">
        <v>0</v>
      </c>
      <c r="E99" s="193" t="s">
        <v>2</v>
      </c>
      <c r="F99" s="161">
        <v>0</v>
      </c>
      <c r="G99" s="162">
        <f t="shared" ref="G99:G138" si="2">IF(AND(ISBLANK(E99),ISBLANK(F99)),"",G98-D99+F99)</f>
        <v>-381.01</v>
      </c>
      <c r="H99" s="171"/>
      <c r="I99" s="185"/>
      <c r="J99" s="172"/>
      <c r="K99" s="172"/>
      <c r="L99" s="172"/>
      <c r="M99" s="172"/>
    </row>
    <row r="100" spans="1:13">
      <c r="A100" s="190"/>
      <c r="B100" s="198" t="s">
        <v>2</v>
      </c>
      <c r="C100" s="188" t="s">
        <v>2</v>
      </c>
      <c r="D100" s="219">
        <v>0</v>
      </c>
      <c r="E100" s="190" t="s">
        <v>2</v>
      </c>
      <c r="F100" s="191">
        <v>0</v>
      </c>
      <c r="G100" s="162">
        <f t="shared" si="2"/>
        <v>-381.01</v>
      </c>
      <c r="H100" s="171"/>
      <c r="I100" s="185"/>
      <c r="J100" s="172"/>
      <c r="K100" s="172"/>
      <c r="L100" s="172"/>
      <c r="M100" s="172"/>
    </row>
    <row r="101" spans="1:13">
      <c r="A101" s="193"/>
      <c r="B101" s="199" t="s">
        <v>2</v>
      </c>
      <c r="C101" s="158" t="s">
        <v>2</v>
      </c>
      <c r="D101" s="214">
        <v>0</v>
      </c>
      <c r="E101" s="193" t="s">
        <v>2</v>
      </c>
      <c r="F101" s="161">
        <v>0</v>
      </c>
      <c r="G101" s="162">
        <f t="shared" si="2"/>
        <v>-381.01</v>
      </c>
      <c r="H101" s="171"/>
      <c r="I101" s="185"/>
      <c r="J101" s="172"/>
      <c r="K101" s="172"/>
      <c r="L101" s="172"/>
      <c r="M101" s="172"/>
    </row>
    <row r="102" spans="1:13">
      <c r="A102" s="190"/>
      <c r="B102" s="198" t="s">
        <v>2</v>
      </c>
      <c r="C102" s="188" t="s">
        <v>2</v>
      </c>
      <c r="D102" s="219">
        <v>0</v>
      </c>
      <c r="E102" s="190" t="s">
        <v>2</v>
      </c>
      <c r="F102" s="191">
        <v>0</v>
      </c>
      <c r="G102" s="162">
        <f t="shared" si="2"/>
        <v>-381.01</v>
      </c>
      <c r="H102" s="171"/>
      <c r="I102" s="185"/>
      <c r="J102" s="172"/>
      <c r="K102" s="172"/>
      <c r="L102" s="172"/>
      <c r="M102" s="172"/>
    </row>
    <row r="103" spans="1:13">
      <c r="A103" s="193"/>
      <c r="B103" s="199" t="s">
        <v>2</v>
      </c>
      <c r="C103" s="158" t="s">
        <v>2</v>
      </c>
      <c r="D103" s="214">
        <v>0</v>
      </c>
      <c r="E103" s="193" t="s">
        <v>2</v>
      </c>
      <c r="F103" s="161">
        <v>0</v>
      </c>
      <c r="G103" s="162">
        <f t="shared" si="2"/>
        <v>-381.01</v>
      </c>
      <c r="H103" s="171"/>
      <c r="I103" s="185"/>
      <c r="J103" s="172"/>
      <c r="K103" s="172"/>
      <c r="L103" s="172"/>
      <c r="M103" s="172"/>
    </row>
    <row r="104" spans="1:13">
      <c r="A104" s="190"/>
      <c r="B104" s="198" t="s">
        <v>2</v>
      </c>
      <c r="C104" s="188" t="s">
        <v>2</v>
      </c>
      <c r="D104" s="219">
        <v>0</v>
      </c>
      <c r="E104" s="190" t="s">
        <v>2</v>
      </c>
      <c r="F104" s="191">
        <v>0</v>
      </c>
      <c r="G104" s="162">
        <f t="shared" si="2"/>
        <v>-381.01</v>
      </c>
      <c r="H104" s="171"/>
      <c r="I104" s="185"/>
      <c r="J104" s="172"/>
      <c r="K104" s="172"/>
      <c r="L104" s="172"/>
      <c r="M104" s="172"/>
    </row>
    <row r="105" spans="1:13">
      <c r="A105" s="193"/>
      <c r="B105" s="199" t="s">
        <v>2</v>
      </c>
      <c r="C105" s="158" t="s">
        <v>2</v>
      </c>
      <c r="D105" s="214">
        <v>0</v>
      </c>
      <c r="E105" s="193" t="s">
        <v>2</v>
      </c>
      <c r="F105" s="161">
        <v>0</v>
      </c>
      <c r="G105" s="162">
        <f t="shared" si="2"/>
        <v>-381.01</v>
      </c>
      <c r="H105" s="171"/>
      <c r="I105" s="185"/>
      <c r="J105" s="172"/>
      <c r="K105" s="172"/>
      <c r="L105" s="172"/>
      <c r="M105" s="172"/>
    </row>
    <row r="106" spans="1:13">
      <c r="A106" s="190"/>
      <c r="B106" s="198" t="s">
        <v>2</v>
      </c>
      <c r="C106" s="188" t="s">
        <v>2</v>
      </c>
      <c r="D106" s="219">
        <v>0</v>
      </c>
      <c r="E106" s="190" t="s">
        <v>2</v>
      </c>
      <c r="F106" s="191">
        <v>0</v>
      </c>
      <c r="G106" s="162">
        <f t="shared" si="2"/>
        <v>-381.01</v>
      </c>
      <c r="H106" s="213"/>
    </row>
    <row r="107" spans="1:13">
      <c r="A107" s="193"/>
      <c r="B107" s="199" t="s">
        <v>2</v>
      </c>
      <c r="C107" s="158" t="s">
        <v>2</v>
      </c>
      <c r="D107" s="214">
        <v>0</v>
      </c>
      <c r="E107" s="193" t="s">
        <v>2</v>
      </c>
      <c r="F107" s="161">
        <v>0</v>
      </c>
      <c r="G107" s="162">
        <f t="shared" si="2"/>
        <v>-381.01</v>
      </c>
      <c r="H107" s="213"/>
    </row>
    <row r="108" spans="1:13">
      <c r="A108" s="190"/>
      <c r="B108" s="198" t="s">
        <v>2</v>
      </c>
      <c r="C108" s="188" t="s">
        <v>2</v>
      </c>
      <c r="D108" s="219">
        <v>0</v>
      </c>
      <c r="E108" s="190" t="s">
        <v>2</v>
      </c>
      <c r="F108" s="191">
        <v>0</v>
      </c>
      <c r="G108" s="162">
        <f t="shared" si="2"/>
        <v>-381.01</v>
      </c>
      <c r="H108" s="213"/>
    </row>
    <row r="109" spans="1:13">
      <c r="A109" s="193"/>
      <c r="B109" s="199" t="s">
        <v>2</v>
      </c>
      <c r="C109" s="158" t="s">
        <v>2</v>
      </c>
      <c r="D109" s="220">
        <v>0</v>
      </c>
      <c r="E109" s="193" t="s">
        <v>2</v>
      </c>
      <c r="F109" s="200">
        <v>0</v>
      </c>
      <c r="G109" s="162">
        <f t="shared" si="2"/>
        <v>-381.01</v>
      </c>
      <c r="H109" s="213"/>
    </row>
    <row r="110" spans="1:13">
      <c r="A110" s="228" t="s">
        <v>2</v>
      </c>
      <c r="B110" s="189" t="s">
        <v>2</v>
      </c>
      <c r="C110" s="188" t="s">
        <v>2</v>
      </c>
      <c r="D110" s="217">
        <v>0</v>
      </c>
      <c r="E110" s="190" t="s">
        <v>2</v>
      </c>
      <c r="F110" s="191">
        <v>0</v>
      </c>
      <c r="G110" s="162">
        <f t="shared" si="2"/>
        <v>-381.01</v>
      </c>
      <c r="H110" s="213"/>
    </row>
    <row r="111" spans="1:13">
      <c r="A111" s="229" t="s">
        <v>2</v>
      </c>
      <c r="B111" s="203" t="s">
        <v>2</v>
      </c>
      <c r="C111" s="158" t="s">
        <v>2</v>
      </c>
      <c r="D111" s="221">
        <v>0</v>
      </c>
      <c r="E111" s="193" t="s">
        <v>2</v>
      </c>
      <c r="F111" s="161">
        <v>0</v>
      </c>
      <c r="G111" s="162">
        <f t="shared" si="2"/>
        <v>-381.01</v>
      </c>
      <c r="H111" s="213"/>
    </row>
    <row r="112" spans="1:13">
      <c r="A112" s="190" t="s">
        <v>2</v>
      </c>
      <c r="B112" s="189" t="s">
        <v>2</v>
      </c>
      <c r="C112" s="188" t="s">
        <v>2</v>
      </c>
      <c r="D112" s="217">
        <v>0</v>
      </c>
      <c r="E112" s="190" t="s">
        <v>2</v>
      </c>
      <c r="F112" s="191">
        <v>0</v>
      </c>
      <c r="G112" s="162">
        <f t="shared" si="2"/>
        <v>-381.01</v>
      </c>
      <c r="H112" s="213"/>
    </row>
    <row r="113" spans="1:8">
      <c r="A113" s="230"/>
      <c r="B113" s="203" t="s">
        <v>2</v>
      </c>
      <c r="C113" s="158" t="s">
        <v>2</v>
      </c>
      <c r="D113" s="221">
        <v>0</v>
      </c>
      <c r="E113" s="193" t="s">
        <v>2</v>
      </c>
      <c r="F113" s="161">
        <v>0</v>
      </c>
      <c r="G113" s="162">
        <f t="shared" si="2"/>
        <v>-381.01</v>
      </c>
      <c r="H113" s="213"/>
    </row>
    <row r="114" spans="1:8">
      <c r="A114" s="190"/>
      <c r="B114" s="189" t="s">
        <v>2</v>
      </c>
      <c r="C114" s="188" t="s">
        <v>2</v>
      </c>
      <c r="D114" s="217">
        <v>0</v>
      </c>
      <c r="E114" s="190" t="s">
        <v>2</v>
      </c>
      <c r="F114" s="191">
        <v>0</v>
      </c>
      <c r="G114" s="162">
        <f t="shared" si="2"/>
        <v>-381.01</v>
      </c>
      <c r="H114" s="213"/>
    </row>
    <row r="115" spans="1:8">
      <c r="A115" s="193"/>
      <c r="B115" s="192" t="s">
        <v>2</v>
      </c>
      <c r="C115" s="158" t="s">
        <v>2</v>
      </c>
      <c r="D115" s="218">
        <v>0</v>
      </c>
      <c r="E115" s="193" t="s">
        <v>2</v>
      </c>
      <c r="F115" s="161">
        <v>0</v>
      </c>
      <c r="G115" s="162">
        <f t="shared" si="2"/>
        <v>-381.01</v>
      </c>
      <c r="H115" s="213"/>
    </row>
    <row r="116" spans="1:8">
      <c r="A116" s="190"/>
      <c r="B116" s="189" t="s">
        <v>2</v>
      </c>
      <c r="C116" s="188" t="s">
        <v>2</v>
      </c>
      <c r="D116" s="219">
        <v>0</v>
      </c>
      <c r="E116" s="190" t="s">
        <v>2</v>
      </c>
      <c r="F116" s="195">
        <v>0</v>
      </c>
      <c r="G116" s="162">
        <f t="shared" si="2"/>
        <v>-381.01</v>
      </c>
      <c r="H116" s="213"/>
    </row>
    <row r="117" spans="1:8">
      <c r="A117" s="193"/>
      <c r="B117" s="192" t="s">
        <v>2</v>
      </c>
      <c r="C117" s="158" t="s">
        <v>2</v>
      </c>
      <c r="D117" s="214">
        <v>0</v>
      </c>
      <c r="E117" s="193" t="s">
        <v>2</v>
      </c>
      <c r="F117" s="161">
        <v>0</v>
      </c>
      <c r="G117" s="162">
        <f t="shared" si="2"/>
        <v>-381.01</v>
      </c>
      <c r="H117" s="213"/>
    </row>
    <row r="118" spans="1:8">
      <c r="A118" s="190"/>
      <c r="B118" s="189" t="s">
        <v>2</v>
      </c>
      <c r="C118" s="188" t="s">
        <v>2</v>
      </c>
      <c r="D118" s="219">
        <v>0</v>
      </c>
      <c r="E118" s="190" t="s">
        <v>2</v>
      </c>
      <c r="F118" s="191">
        <v>0</v>
      </c>
      <c r="G118" s="162">
        <f t="shared" si="2"/>
        <v>-381.01</v>
      </c>
      <c r="H118" s="213"/>
    </row>
    <row r="119" spans="1:8">
      <c r="A119" s="193"/>
      <c r="B119" s="192" t="s">
        <v>2</v>
      </c>
      <c r="C119" s="158" t="s">
        <v>2</v>
      </c>
      <c r="D119" s="214">
        <v>0</v>
      </c>
      <c r="E119" s="193" t="s">
        <v>2</v>
      </c>
      <c r="F119" s="161">
        <v>0</v>
      </c>
      <c r="G119" s="162">
        <f t="shared" si="2"/>
        <v>-381.01</v>
      </c>
      <c r="H119" s="213"/>
    </row>
    <row r="120" spans="1:8">
      <c r="A120" s="190"/>
      <c r="B120" s="198" t="s">
        <v>2</v>
      </c>
      <c r="C120" s="188" t="s">
        <v>2</v>
      </c>
      <c r="D120" s="219">
        <v>0</v>
      </c>
      <c r="E120" s="190" t="s">
        <v>2</v>
      </c>
      <c r="F120" s="191">
        <v>0</v>
      </c>
      <c r="G120" s="162">
        <f t="shared" si="2"/>
        <v>-381.01</v>
      </c>
      <c r="H120" s="213"/>
    </row>
    <row r="121" spans="1:8">
      <c r="A121" s="193"/>
      <c r="B121" s="199" t="s">
        <v>2</v>
      </c>
      <c r="C121" s="158" t="s">
        <v>2</v>
      </c>
      <c r="D121" s="214">
        <v>0</v>
      </c>
      <c r="E121" s="193" t="s">
        <v>2</v>
      </c>
      <c r="F121" s="161">
        <v>0</v>
      </c>
      <c r="G121" s="162">
        <f t="shared" si="2"/>
        <v>-381.01</v>
      </c>
      <c r="H121" s="213"/>
    </row>
    <row r="122" spans="1:8">
      <c r="A122" s="190"/>
      <c r="B122" s="198" t="s">
        <v>2</v>
      </c>
      <c r="C122" s="188" t="s">
        <v>2</v>
      </c>
      <c r="D122" s="219">
        <v>0</v>
      </c>
      <c r="E122" s="190" t="s">
        <v>2</v>
      </c>
      <c r="F122" s="191">
        <v>0</v>
      </c>
      <c r="G122" s="162">
        <f t="shared" si="2"/>
        <v>-381.01</v>
      </c>
      <c r="H122" s="213"/>
    </row>
    <row r="123" spans="1:8">
      <c r="A123" s="193" t="s">
        <v>2</v>
      </c>
      <c r="B123" s="199" t="s">
        <v>2</v>
      </c>
      <c r="C123" s="158" t="s">
        <v>2</v>
      </c>
      <c r="D123" s="214">
        <v>0</v>
      </c>
      <c r="E123" s="193" t="s">
        <v>2</v>
      </c>
      <c r="F123" s="161">
        <v>0</v>
      </c>
      <c r="G123" s="162">
        <f t="shared" si="2"/>
        <v>-381.01</v>
      </c>
      <c r="H123" s="213"/>
    </row>
    <row r="124" spans="1:8">
      <c r="A124" s="190" t="s">
        <v>2</v>
      </c>
      <c r="B124" s="198" t="s">
        <v>2</v>
      </c>
      <c r="C124" s="188" t="s">
        <v>2</v>
      </c>
      <c r="D124" s="219">
        <v>0</v>
      </c>
      <c r="E124" s="190" t="s">
        <v>2</v>
      </c>
      <c r="F124" s="191">
        <v>0</v>
      </c>
      <c r="G124" s="162">
        <f t="shared" si="2"/>
        <v>-381.01</v>
      </c>
      <c r="H124" s="213"/>
    </row>
    <row r="125" spans="1:8">
      <c r="A125" s="193"/>
      <c r="B125" s="199" t="s">
        <v>2</v>
      </c>
      <c r="C125" s="158" t="s">
        <v>2</v>
      </c>
      <c r="D125" s="214">
        <v>0</v>
      </c>
      <c r="E125" s="193" t="s">
        <v>2</v>
      </c>
      <c r="F125" s="161">
        <v>0</v>
      </c>
      <c r="G125" s="162">
        <f t="shared" si="2"/>
        <v>-381.01</v>
      </c>
      <c r="H125" s="213"/>
    </row>
    <row r="126" spans="1:8">
      <c r="A126" s="190"/>
      <c r="B126" s="198" t="s">
        <v>2</v>
      </c>
      <c r="C126" s="188" t="s">
        <v>2</v>
      </c>
      <c r="D126" s="219">
        <v>0</v>
      </c>
      <c r="E126" s="190" t="s">
        <v>2</v>
      </c>
      <c r="F126" s="191">
        <v>0</v>
      </c>
      <c r="G126" s="162">
        <f t="shared" si="2"/>
        <v>-381.01</v>
      </c>
      <c r="H126" s="213"/>
    </row>
    <row r="127" spans="1:8">
      <c r="A127" s="193"/>
      <c r="B127" s="199" t="s">
        <v>2</v>
      </c>
      <c r="C127" s="158" t="s">
        <v>2</v>
      </c>
      <c r="D127" s="214">
        <v>0</v>
      </c>
      <c r="E127" s="193" t="s">
        <v>2</v>
      </c>
      <c r="F127" s="161">
        <v>0</v>
      </c>
      <c r="G127" s="162">
        <f t="shared" si="2"/>
        <v>-381.01</v>
      </c>
      <c r="H127" s="213"/>
    </row>
    <row r="128" spans="1:8">
      <c r="A128" s="190"/>
      <c r="B128" s="198" t="s">
        <v>2</v>
      </c>
      <c r="C128" s="188" t="s">
        <v>2</v>
      </c>
      <c r="D128" s="219">
        <v>0</v>
      </c>
      <c r="E128" s="190" t="s">
        <v>2</v>
      </c>
      <c r="F128" s="191">
        <v>0</v>
      </c>
      <c r="G128" s="162">
        <f t="shared" si="2"/>
        <v>-381.01</v>
      </c>
      <c r="H128" s="213"/>
    </row>
    <row r="129" spans="1:8">
      <c r="A129" s="193"/>
      <c r="B129" s="199" t="s">
        <v>2</v>
      </c>
      <c r="C129" s="158" t="s">
        <v>2</v>
      </c>
      <c r="D129" s="214">
        <v>0</v>
      </c>
      <c r="E129" s="193" t="s">
        <v>2</v>
      </c>
      <c r="F129" s="161">
        <v>0</v>
      </c>
      <c r="G129" s="162">
        <f t="shared" si="2"/>
        <v>-381.01</v>
      </c>
      <c r="H129" s="213"/>
    </row>
    <row r="130" spans="1:8">
      <c r="A130" s="190"/>
      <c r="B130" s="198" t="s">
        <v>2</v>
      </c>
      <c r="C130" s="188" t="s">
        <v>2</v>
      </c>
      <c r="D130" s="219">
        <v>0</v>
      </c>
      <c r="E130" s="190" t="s">
        <v>2</v>
      </c>
      <c r="F130" s="191">
        <v>0</v>
      </c>
      <c r="G130" s="162">
        <f t="shared" si="2"/>
        <v>-381.01</v>
      </c>
      <c r="H130" s="213"/>
    </row>
    <row r="131" spans="1:8">
      <c r="A131" s="193"/>
      <c r="B131" s="199" t="s">
        <v>2</v>
      </c>
      <c r="C131" s="158" t="s">
        <v>2</v>
      </c>
      <c r="D131" s="214">
        <v>0</v>
      </c>
      <c r="E131" s="193" t="s">
        <v>2</v>
      </c>
      <c r="F131" s="161">
        <v>0</v>
      </c>
      <c r="G131" s="162">
        <f t="shared" si="2"/>
        <v>-381.01</v>
      </c>
      <c r="H131" s="213"/>
    </row>
    <row r="132" spans="1:8">
      <c r="A132" s="190" t="s">
        <v>2</v>
      </c>
      <c r="B132" s="198" t="s">
        <v>2</v>
      </c>
      <c r="C132" s="188" t="s">
        <v>2</v>
      </c>
      <c r="D132" s="219">
        <v>0</v>
      </c>
      <c r="E132" s="190" t="s">
        <v>2</v>
      </c>
      <c r="F132" s="191">
        <v>0</v>
      </c>
      <c r="G132" s="162">
        <f t="shared" si="2"/>
        <v>-381.01</v>
      </c>
      <c r="H132" s="213"/>
    </row>
    <row r="133" spans="1:8">
      <c r="A133" s="193"/>
      <c r="B133" s="199" t="s">
        <v>2</v>
      </c>
      <c r="C133" s="158" t="s">
        <v>2</v>
      </c>
      <c r="D133" s="214">
        <v>0</v>
      </c>
      <c r="E133" s="193" t="s">
        <v>2</v>
      </c>
      <c r="F133" s="161">
        <v>0</v>
      </c>
      <c r="G133" s="162">
        <f t="shared" si="2"/>
        <v>-381.01</v>
      </c>
      <c r="H133" s="213"/>
    </row>
    <row r="134" spans="1:8">
      <c r="A134" s="190"/>
      <c r="B134" s="198" t="s">
        <v>2</v>
      </c>
      <c r="C134" s="188" t="s">
        <v>2</v>
      </c>
      <c r="D134" s="219">
        <v>0</v>
      </c>
      <c r="E134" s="190" t="s">
        <v>2</v>
      </c>
      <c r="F134" s="191">
        <v>0</v>
      </c>
      <c r="G134" s="162">
        <f t="shared" si="2"/>
        <v>-381.01</v>
      </c>
      <c r="H134" s="213"/>
    </row>
    <row r="135" spans="1:8">
      <c r="A135" s="193"/>
      <c r="B135" s="199" t="s">
        <v>2</v>
      </c>
      <c r="C135" s="158" t="s">
        <v>2</v>
      </c>
      <c r="D135" s="214">
        <v>0</v>
      </c>
      <c r="E135" s="193" t="s">
        <v>2</v>
      </c>
      <c r="F135" s="161">
        <v>0</v>
      </c>
      <c r="G135" s="162">
        <f t="shared" si="2"/>
        <v>-381.01</v>
      </c>
      <c r="H135" s="213"/>
    </row>
    <row r="136" spans="1:8">
      <c r="A136" s="190"/>
      <c r="B136" s="198" t="s">
        <v>2</v>
      </c>
      <c r="C136" s="188" t="s">
        <v>2</v>
      </c>
      <c r="D136" s="219">
        <v>0</v>
      </c>
      <c r="E136" s="190" t="s">
        <v>2</v>
      </c>
      <c r="F136" s="191">
        <v>0</v>
      </c>
      <c r="G136" s="162">
        <f t="shared" si="2"/>
        <v>-381.01</v>
      </c>
      <c r="H136" s="213"/>
    </row>
    <row r="137" spans="1:8">
      <c r="A137" s="193"/>
      <c r="B137" s="199" t="s">
        <v>2</v>
      </c>
      <c r="C137" s="158" t="s">
        <v>2</v>
      </c>
      <c r="D137" s="214">
        <v>0</v>
      </c>
      <c r="E137" s="193" t="s">
        <v>2</v>
      </c>
      <c r="F137" s="161">
        <v>0</v>
      </c>
      <c r="G137" s="162">
        <f t="shared" si="2"/>
        <v>-381.01</v>
      </c>
      <c r="H137" s="213"/>
    </row>
    <row r="138" spans="1:8">
      <c r="A138" s="190"/>
      <c r="B138" s="198" t="s">
        <v>2</v>
      </c>
      <c r="C138" s="188" t="s">
        <v>2</v>
      </c>
      <c r="D138" s="219">
        <v>0</v>
      </c>
      <c r="E138" s="190" t="s">
        <v>2</v>
      </c>
      <c r="F138" s="191">
        <v>0</v>
      </c>
      <c r="G138" s="162">
        <f t="shared" si="2"/>
        <v>-381.01</v>
      </c>
      <c r="H138" s="213"/>
    </row>
    <row r="139" spans="1:8">
      <c r="A139" s="193"/>
      <c r="B139" s="199" t="s">
        <v>2</v>
      </c>
      <c r="C139" s="158" t="s">
        <v>2</v>
      </c>
      <c r="D139" s="214">
        <v>0</v>
      </c>
      <c r="E139" s="193" t="s">
        <v>2</v>
      </c>
      <c r="F139" s="161"/>
      <c r="G139" s="162" t="s">
        <v>2</v>
      </c>
      <c r="H139" s="213"/>
    </row>
    <row r="140" spans="1:8">
      <c r="A140" s="190"/>
      <c r="B140" s="198"/>
      <c r="C140" s="188"/>
      <c r="D140" s="219">
        <v>0</v>
      </c>
      <c r="E140" s="190" t="s">
        <v>2</v>
      </c>
      <c r="F140" s="191"/>
      <c r="G140" s="162" t="s">
        <v>2</v>
      </c>
      <c r="H140" s="213"/>
    </row>
    <row r="141" spans="1:8">
      <c r="A141" s="193"/>
      <c r="B141" s="199" t="s">
        <v>2</v>
      </c>
      <c r="C141" s="158"/>
      <c r="D141" s="214">
        <v>0</v>
      </c>
      <c r="E141" s="193" t="s">
        <v>2</v>
      </c>
      <c r="F141" s="161"/>
      <c r="G141" s="162" t="s">
        <v>2</v>
      </c>
      <c r="H141" s="213"/>
    </row>
    <row r="142" spans="1:8">
      <c r="A142" s="190"/>
      <c r="B142" s="198"/>
      <c r="C142" s="188"/>
      <c r="D142" s="219">
        <v>0</v>
      </c>
      <c r="E142" s="190"/>
      <c r="F142" s="191"/>
      <c r="G142" s="162" t="s">
        <v>2</v>
      </c>
      <c r="H142" s="213"/>
    </row>
    <row r="143" spans="1:8">
      <c r="A143" s="193"/>
      <c r="B143" s="199" t="s">
        <v>2</v>
      </c>
      <c r="C143" s="158"/>
      <c r="D143" s="214">
        <v>0</v>
      </c>
      <c r="E143" s="193"/>
      <c r="F143" s="161"/>
      <c r="G143" s="162" t="s">
        <v>2</v>
      </c>
      <c r="H143" s="213"/>
    </row>
    <row r="144" spans="1:8">
      <c r="A144" s="190"/>
      <c r="B144" s="198"/>
      <c r="C144" s="188"/>
      <c r="D144" s="219">
        <v>0</v>
      </c>
      <c r="E144" s="190"/>
      <c r="F144" s="191"/>
      <c r="G144" s="162" t="s">
        <v>2</v>
      </c>
      <c r="H144" s="213"/>
    </row>
  </sheetData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
 &amp;C&amp;16Régistre des chèques&amp;18
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2060"/>
  </sheetPr>
  <dimension ref="A1:T130"/>
  <sheetViews>
    <sheetView workbookViewId="0"/>
  </sheetViews>
  <sheetFormatPr baseColWidth="10" defaultRowHeight="10.5"/>
  <cols>
    <col min="1" max="1" width="9.140625" style="211" customWidth="1"/>
    <col min="2" max="2" width="8.7109375" style="210" customWidth="1"/>
    <col min="3" max="3" width="40.7109375" style="209" customWidth="1"/>
    <col min="4" max="4" width="11.85546875" style="222" customWidth="1"/>
    <col min="5" max="5" width="3.140625" style="211" customWidth="1"/>
    <col min="6" max="6" width="11.85546875" style="212" customWidth="1"/>
    <col min="7" max="7" width="13.42578125" style="208" customWidth="1"/>
    <col min="8" max="8" width="15.85546875" style="206" customWidth="1"/>
    <col min="9" max="9" width="11.42578125" style="207" customWidth="1"/>
    <col min="10" max="16384" width="11.42578125" style="205"/>
  </cols>
  <sheetData>
    <row r="1" spans="1:20" s="131" customFormat="1" ht="24.95" customHeight="1">
      <c r="A1" s="121" t="s">
        <v>20</v>
      </c>
      <c r="B1" s="119" t="s">
        <v>16</v>
      </c>
      <c r="C1" s="118" t="s">
        <v>0</v>
      </c>
      <c r="D1" s="120" t="s">
        <v>17</v>
      </c>
      <c r="E1" s="121" t="s">
        <v>1</v>
      </c>
      <c r="F1" s="122" t="s">
        <v>18</v>
      </c>
      <c r="G1" s="123" t="s">
        <v>19</v>
      </c>
      <c r="H1" s="124" t="s">
        <v>2</v>
      </c>
      <c r="I1" s="125"/>
      <c r="J1" s="126" t="s">
        <v>2</v>
      </c>
      <c r="K1" s="127" t="s">
        <v>2</v>
      </c>
      <c r="L1" s="128"/>
      <c r="M1" s="129"/>
      <c r="N1" s="130"/>
    </row>
    <row r="2" spans="1:20" s="144" customFormat="1" ht="3.75" hidden="1" customHeight="1">
      <c r="A2" s="226"/>
      <c r="B2" s="133"/>
      <c r="C2" s="132"/>
      <c r="D2" s="134"/>
      <c r="E2" s="135"/>
      <c r="F2" s="136" t="s">
        <v>2</v>
      </c>
      <c r="G2" s="137"/>
      <c r="H2" s="138"/>
      <c r="I2" s="139"/>
      <c r="J2" s="140"/>
      <c r="K2" s="127"/>
      <c r="L2" s="140"/>
      <c r="M2" s="141"/>
      <c r="N2" s="140"/>
      <c r="O2" s="142"/>
      <c r="P2" s="143"/>
      <c r="Q2" s="143"/>
      <c r="R2" s="143"/>
      <c r="S2" s="143"/>
      <c r="T2" s="143"/>
    </row>
    <row r="3" spans="1:20" s="157" customFormat="1" ht="11.25" customHeight="1">
      <c r="A3" s="227"/>
      <c r="B3" s="146"/>
      <c r="C3" s="145" t="s">
        <v>21</v>
      </c>
      <c r="D3" s="223">
        <v>0</v>
      </c>
      <c r="E3" s="147" t="s">
        <v>15</v>
      </c>
      <c r="F3" s="148">
        <f>MAI!G9</f>
        <v>381.01</v>
      </c>
      <c r="G3" s="149">
        <f>IF(AND(ISBLANK(D3),ISBLANK(F3)),"",G2-D3+F3)</f>
        <v>381.01</v>
      </c>
      <c r="H3" s="150"/>
      <c r="I3" s="151"/>
      <c r="J3" s="152"/>
      <c r="K3" s="153"/>
      <c r="L3" s="154"/>
      <c r="M3" s="155"/>
      <c r="N3" s="154"/>
      <c r="O3" s="156"/>
    </row>
    <row r="4" spans="1:20" s="166" customFormat="1">
      <c r="A4" s="193"/>
      <c r="B4" s="159" t="s">
        <v>2</v>
      </c>
      <c r="C4" s="158" t="s">
        <v>2</v>
      </c>
      <c r="D4" s="214">
        <v>0</v>
      </c>
      <c r="E4" s="160" t="s">
        <v>2</v>
      </c>
      <c r="F4" s="161">
        <v>0</v>
      </c>
      <c r="G4" s="149">
        <f t="shared" ref="G4:G33" si="0">IF(AND(ISBLANK(D4),ISBLANK(F4)),"",G3-D4+F4)</f>
        <v>381.01</v>
      </c>
      <c r="H4" s="163" t="s">
        <v>2</v>
      </c>
      <c r="I4" s="139"/>
      <c r="J4" s="140"/>
      <c r="K4" s="140"/>
      <c r="L4" s="140"/>
      <c r="M4" s="164"/>
      <c r="N4" s="165"/>
    </row>
    <row r="5" spans="1:20" s="166" customFormat="1">
      <c r="A5" s="169" t="s">
        <v>2</v>
      </c>
      <c r="B5" s="168">
        <v>41792</v>
      </c>
      <c r="C5" s="167" t="s">
        <v>42</v>
      </c>
      <c r="D5" s="215">
        <v>130</v>
      </c>
      <c r="E5" s="169" t="s">
        <v>15</v>
      </c>
      <c r="F5" s="170">
        <v>0</v>
      </c>
      <c r="G5" s="149">
        <f t="shared" si="0"/>
        <v>251.01</v>
      </c>
      <c r="H5" s="171" t="s">
        <v>2</v>
      </c>
      <c r="I5" s="139"/>
      <c r="J5" s="140"/>
      <c r="K5" s="172"/>
      <c r="L5" s="172"/>
      <c r="M5" s="164"/>
    </row>
    <row r="6" spans="1:20" s="166" customFormat="1">
      <c r="A6" s="169"/>
      <c r="B6" s="168">
        <v>41795</v>
      </c>
      <c r="C6" s="167" t="s">
        <v>42</v>
      </c>
      <c r="D6" s="215">
        <v>250</v>
      </c>
      <c r="E6" s="169" t="s">
        <v>15</v>
      </c>
      <c r="F6" s="170">
        <v>0</v>
      </c>
      <c r="G6" s="149">
        <f t="shared" si="0"/>
        <v>1.0099999999999909</v>
      </c>
      <c r="H6" s="173"/>
      <c r="I6" s="139"/>
      <c r="J6" s="140"/>
      <c r="K6" s="172"/>
      <c r="L6" s="172"/>
      <c r="M6" s="164"/>
    </row>
    <row r="7" spans="1:20" s="166" customFormat="1">
      <c r="A7" s="169" t="s">
        <v>2</v>
      </c>
      <c r="B7" s="168">
        <v>41796</v>
      </c>
      <c r="C7" s="167" t="s">
        <v>43</v>
      </c>
      <c r="D7" s="215">
        <v>0</v>
      </c>
      <c r="E7" s="169" t="s">
        <v>15</v>
      </c>
      <c r="F7" s="170">
        <v>15</v>
      </c>
      <c r="G7" s="149">
        <f t="shared" si="0"/>
        <v>16.009999999999991</v>
      </c>
      <c r="H7" s="224"/>
      <c r="I7" s="139"/>
      <c r="J7" s="140"/>
      <c r="K7" s="172"/>
      <c r="L7" s="172"/>
      <c r="M7" s="164"/>
    </row>
    <row r="8" spans="1:20" s="166" customFormat="1">
      <c r="A8" s="169"/>
      <c r="B8" s="168">
        <v>41806</v>
      </c>
      <c r="C8" s="167" t="s">
        <v>42</v>
      </c>
      <c r="D8" s="215">
        <v>16</v>
      </c>
      <c r="E8" s="169" t="s">
        <v>15</v>
      </c>
      <c r="F8" s="170">
        <v>0</v>
      </c>
      <c r="G8" s="149">
        <f t="shared" si="0"/>
        <v>9.9999999999909051E-3</v>
      </c>
      <c r="H8" s="175" t="s">
        <v>2</v>
      </c>
      <c r="I8" s="139"/>
      <c r="J8" s="140"/>
      <c r="K8" s="172"/>
      <c r="L8" s="172"/>
      <c r="M8" s="164"/>
    </row>
    <row r="9" spans="1:20" s="166" customFormat="1">
      <c r="A9" s="169" t="s">
        <v>2</v>
      </c>
      <c r="B9" s="168">
        <v>41808</v>
      </c>
      <c r="C9" s="167" t="s">
        <v>44</v>
      </c>
      <c r="D9" s="215">
        <v>0</v>
      </c>
      <c r="E9" s="169" t="s">
        <v>15</v>
      </c>
      <c r="F9" s="170">
        <v>261</v>
      </c>
      <c r="G9" s="149">
        <f t="shared" si="0"/>
        <v>261.01</v>
      </c>
      <c r="H9" s="175" t="s">
        <v>2</v>
      </c>
      <c r="I9" s="139"/>
      <c r="J9" s="140"/>
      <c r="K9" s="172"/>
      <c r="L9" s="172"/>
      <c r="M9" s="164"/>
    </row>
    <row r="10" spans="1:20" s="166" customFormat="1">
      <c r="A10" s="169"/>
      <c r="B10" s="168">
        <v>41808</v>
      </c>
      <c r="C10" s="167" t="s">
        <v>45</v>
      </c>
      <c r="D10" s="215">
        <v>260.60000000000002</v>
      </c>
      <c r="E10" s="169" t="s">
        <v>15</v>
      </c>
      <c r="F10" s="170">
        <v>0</v>
      </c>
      <c r="G10" s="149">
        <f t="shared" si="0"/>
        <v>0.40999999999996817</v>
      </c>
      <c r="H10" s="171" t="s">
        <v>2</v>
      </c>
      <c r="I10" s="139"/>
      <c r="J10" s="140"/>
      <c r="K10" s="172"/>
      <c r="L10" s="172"/>
      <c r="M10" s="164"/>
    </row>
    <row r="11" spans="1:20" s="166" customFormat="1">
      <c r="A11" s="169"/>
      <c r="B11" s="168">
        <v>41809</v>
      </c>
      <c r="C11" s="167" t="s">
        <v>46</v>
      </c>
      <c r="D11" s="215">
        <v>0</v>
      </c>
      <c r="E11" s="169" t="s">
        <v>15</v>
      </c>
      <c r="F11" s="170">
        <v>1339.16</v>
      </c>
      <c r="G11" s="149">
        <f t="shared" si="0"/>
        <v>1339.5700000000002</v>
      </c>
      <c r="H11" s="171"/>
      <c r="I11" s="139"/>
      <c r="J11" s="140"/>
      <c r="K11" s="172"/>
      <c r="L11" s="172"/>
      <c r="M11" s="164"/>
    </row>
    <row r="12" spans="1:20" s="166" customFormat="1">
      <c r="A12" s="169"/>
      <c r="B12" s="168">
        <v>41810</v>
      </c>
      <c r="C12" s="167" t="s">
        <v>47</v>
      </c>
      <c r="D12" s="215">
        <v>400</v>
      </c>
      <c r="E12" s="169" t="s">
        <v>15</v>
      </c>
      <c r="F12" s="170">
        <v>0</v>
      </c>
      <c r="G12" s="149">
        <f t="shared" si="0"/>
        <v>939.57000000000016</v>
      </c>
      <c r="H12" s="171" t="s">
        <v>2</v>
      </c>
      <c r="I12" s="139"/>
      <c r="J12" s="140"/>
      <c r="K12" s="172"/>
      <c r="L12" s="172"/>
      <c r="M12" s="164"/>
    </row>
    <row r="13" spans="1:20" s="166" customFormat="1">
      <c r="A13" s="169"/>
      <c r="B13" s="168">
        <v>41810</v>
      </c>
      <c r="C13" s="167" t="s">
        <v>45</v>
      </c>
      <c r="D13" s="215">
        <v>165</v>
      </c>
      <c r="E13" s="169" t="s">
        <v>15</v>
      </c>
      <c r="F13" s="170">
        <v>0</v>
      </c>
      <c r="G13" s="149">
        <f t="shared" si="0"/>
        <v>774.57000000000016</v>
      </c>
      <c r="H13" s="178" t="s">
        <v>2</v>
      </c>
      <c r="I13" s="139"/>
      <c r="J13" s="140"/>
      <c r="K13" s="172"/>
      <c r="L13" s="172"/>
      <c r="M13" s="164"/>
    </row>
    <row r="14" spans="1:20" s="166" customFormat="1">
      <c r="A14" s="169"/>
      <c r="B14" s="168">
        <v>41810</v>
      </c>
      <c r="C14" s="167" t="s">
        <v>39</v>
      </c>
      <c r="D14" s="215">
        <v>0</v>
      </c>
      <c r="E14" s="169" t="s">
        <v>15</v>
      </c>
      <c r="F14" s="170">
        <v>50</v>
      </c>
      <c r="G14" s="149">
        <f t="shared" si="0"/>
        <v>824.57000000000016</v>
      </c>
      <c r="H14" s="178" t="s">
        <v>2</v>
      </c>
      <c r="I14" s="139"/>
      <c r="J14" s="140"/>
      <c r="K14" s="172"/>
      <c r="L14" s="172"/>
      <c r="M14" s="164"/>
    </row>
    <row r="15" spans="1:20" s="166" customFormat="1">
      <c r="A15" s="169"/>
      <c r="B15" s="168">
        <v>41810</v>
      </c>
      <c r="C15" s="167" t="s">
        <v>42</v>
      </c>
      <c r="D15" s="215">
        <v>400</v>
      </c>
      <c r="E15" s="169" t="s">
        <v>15</v>
      </c>
      <c r="F15" s="170">
        <v>0</v>
      </c>
      <c r="G15" s="149">
        <f t="shared" si="0"/>
        <v>424.57000000000016</v>
      </c>
      <c r="H15" s="138" t="s">
        <v>2</v>
      </c>
      <c r="I15" s="139"/>
      <c r="J15" s="140"/>
      <c r="K15" s="172"/>
      <c r="L15" s="172"/>
      <c r="M15" s="164"/>
    </row>
    <row r="16" spans="1:20" s="166" customFormat="1">
      <c r="A16" s="169" t="s">
        <v>49</v>
      </c>
      <c r="B16" s="168">
        <v>41813</v>
      </c>
      <c r="C16" s="167" t="s">
        <v>48</v>
      </c>
      <c r="D16" s="215">
        <v>87.25</v>
      </c>
      <c r="E16" s="169" t="s">
        <v>15</v>
      </c>
      <c r="F16" s="170">
        <v>0</v>
      </c>
      <c r="G16" s="149">
        <f t="shared" si="0"/>
        <v>337.32000000000016</v>
      </c>
      <c r="H16" s="178" t="s">
        <v>2</v>
      </c>
      <c r="I16" s="139"/>
      <c r="J16" s="140"/>
      <c r="K16" s="172"/>
      <c r="L16" s="172"/>
      <c r="M16" s="164"/>
    </row>
    <row r="17" spans="1:13" s="166" customFormat="1">
      <c r="A17" s="169" t="s">
        <v>51</v>
      </c>
      <c r="B17" s="168">
        <v>41813</v>
      </c>
      <c r="C17" s="167" t="s">
        <v>50</v>
      </c>
      <c r="D17" s="215">
        <v>100</v>
      </c>
      <c r="E17" s="169" t="s">
        <v>15</v>
      </c>
      <c r="F17" s="170">
        <v>0</v>
      </c>
      <c r="G17" s="149">
        <f t="shared" si="0"/>
        <v>237.32000000000016</v>
      </c>
      <c r="H17" s="138" t="s">
        <v>2</v>
      </c>
      <c r="I17" s="139"/>
      <c r="J17" s="140"/>
      <c r="K17" s="172"/>
      <c r="L17" s="172"/>
      <c r="M17" s="164"/>
    </row>
    <row r="18" spans="1:13" s="166" customFormat="1">
      <c r="A18" s="169" t="s">
        <v>52</v>
      </c>
      <c r="B18" s="168">
        <v>41813</v>
      </c>
      <c r="C18" s="167" t="s">
        <v>53</v>
      </c>
      <c r="D18" s="215">
        <v>30</v>
      </c>
      <c r="E18" s="169" t="s">
        <v>15</v>
      </c>
      <c r="F18" s="170">
        <v>0</v>
      </c>
      <c r="G18" s="149">
        <f t="shared" si="0"/>
        <v>207.32000000000016</v>
      </c>
      <c r="H18" s="138"/>
      <c r="I18" s="139"/>
      <c r="J18" s="140"/>
      <c r="K18" s="172"/>
      <c r="L18" s="172"/>
      <c r="M18" s="164"/>
    </row>
    <row r="19" spans="1:13" s="166" customFormat="1">
      <c r="A19" s="169"/>
      <c r="B19" s="168" t="s">
        <v>2</v>
      </c>
      <c r="C19" s="167" t="s">
        <v>2</v>
      </c>
      <c r="D19" s="215">
        <v>0</v>
      </c>
      <c r="E19" s="169" t="s">
        <v>2</v>
      </c>
      <c r="F19" s="170">
        <v>0</v>
      </c>
      <c r="G19" s="149">
        <f t="shared" si="0"/>
        <v>207.32000000000016</v>
      </c>
      <c r="H19" s="178" t="s">
        <v>2</v>
      </c>
      <c r="I19" s="139"/>
      <c r="J19" s="140"/>
      <c r="K19" s="172"/>
      <c r="L19" s="172"/>
      <c r="M19" s="164"/>
    </row>
    <row r="20" spans="1:13" s="166" customFormat="1">
      <c r="A20" s="169"/>
      <c r="B20" s="168" t="s">
        <v>2</v>
      </c>
      <c r="C20" s="167" t="s">
        <v>2</v>
      </c>
      <c r="D20" s="215">
        <v>0</v>
      </c>
      <c r="E20" s="169" t="s">
        <v>2</v>
      </c>
      <c r="F20" s="170">
        <v>0</v>
      </c>
      <c r="G20" s="149">
        <f t="shared" si="0"/>
        <v>207.32000000000016</v>
      </c>
      <c r="H20" s="178"/>
      <c r="I20" s="139"/>
      <c r="J20" s="140"/>
      <c r="K20" s="172"/>
      <c r="L20" s="172"/>
      <c r="M20" s="164"/>
    </row>
    <row r="21" spans="1:13" s="166" customFormat="1">
      <c r="A21" s="169"/>
      <c r="B21" s="168" t="s">
        <v>2</v>
      </c>
      <c r="C21" s="167" t="s">
        <v>2</v>
      </c>
      <c r="D21" s="215">
        <v>0</v>
      </c>
      <c r="E21" s="169" t="s">
        <v>2</v>
      </c>
      <c r="F21" s="170">
        <v>0</v>
      </c>
      <c r="G21" s="149">
        <f t="shared" si="0"/>
        <v>207.32000000000016</v>
      </c>
      <c r="H21" s="178"/>
      <c r="I21" s="139"/>
      <c r="J21" s="140"/>
      <c r="K21" s="172"/>
      <c r="L21" s="172"/>
      <c r="M21" s="164"/>
    </row>
    <row r="22" spans="1:13" s="166" customFormat="1">
      <c r="A22" s="169"/>
      <c r="B22" s="168" t="s">
        <v>2</v>
      </c>
      <c r="C22" s="167" t="s">
        <v>2</v>
      </c>
      <c r="D22" s="215">
        <v>0</v>
      </c>
      <c r="E22" s="169" t="s">
        <v>2</v>
      </c>
      <c r="F22" s="170">
        <v>0</v>
      </c>
      <c r="G22" s="149">
        <f t="shared" si="0"/>
        <v>207.32000000000016</v>
      </c>
      <c r="H22" s="178"/>
      <c r="I22" s="139"/>
      <c r="J22" s="140"/>
      <c r="K22" s="172"/>
      <c r="L22" s="172"/>
      <c r="M22" s="164"/>
    </row>
    <row r="23" spans="1:13" s="166" customFormat="1">
      <c r="A23" s="169"/>
      <c r="B23" s="168" t="s">
        <v>2</v>
      </c>
      <c r="C23" s="167" t="s">
        <v>2</v>
      </c>
      <c r="D23" s="215">
        <v>0</v>
      </c>
      <c r="E23" s="169" t="s">
        <v>2</v>
      </c>
      <c r="F23" s="170">
        <v>0</v>
      </c>
      <c r="G23" s="149">
        <f t="shared" si="0"/>
        <v>207.32000000000016</v>
      </c>
      <c r="H23" s="178"/>
      <c r="I23" s="139"/>
      <c r="J23" s="140"/>
      <c r="K23" s="172"/>
      <c r="L23" s="172"/>
      <c r="M23" s="164"/>
    </row>
    <row r="24" spans="1:13" s="166" customFormat="1">
      <c r="A24" s="169"/>
      <c r="B24" s="168" t="s">
        <v>2</v>
      </c>
      <c r="C24" s="167" t="s">
        <v>2</v>
      </c>
      <c r="D24" s="215">
        <v>0</v>
      </c>
      <c r="E24" s="169" t="s">
        <v>2</v>
      </c>
      <c r="F24" s="170">
        <v>0</v>
      </c>
      <c r="G24" s="149">
        <f t="shared" si="0"/>
        <v>207.32000000000016</v>
      </c>
      <c r="H24" s="178"/>
      <c r="I24" s="139"/>
      <c r="J24" s="140"/>
      <c r="K24" s="172"/>
      <c r="L24" s="172"/>
      <c r="M24" s="164"/>
    </row>
    <row r="25" spans="1:13" s="166" customFormat="1">
      <c r="A25" s="169"/>
      <c r="B25" s="168" t="s">
        <v>2</v>
      </c>
      <c r="C25" s="167" t="s">
        <v>2</v>
      </c>
      <c r="D25" s="215">
        <v>0</v>
      </c>
      <c r="E25" s="169" t="s">
        <v>2</v>
      </c>
      <c r="F25" s="170">
        <v>0</v>
      </c>
      <c r="G25" s="149">
        <f t="shared" si="0"/>
        <v>207.32000000000016</v>
      </c>
      <c r="H25" s="178"/>
      <c r="I25" s="139"/>
      <c r="J25" s="140"/>
      <c r="K25" s="172"/>
      <c r="L25" s="172"/>
      <c r="M25" s="164"/>
    </row>
    <row r="26" spans="1:13" s="166" customFormat="1">
      <c r="A26" s="169"/>
      <c r="B26" s="168" t="s">
        <v>2</v>
      </c>
      <c r="C26" s="167" t="s">
        <v>2</v>
      </c>
      <c r="D26" s="215">
        <v>0</v>
      </c>
      <c r="E26" s="169" t="s">
        <v>2</v>
      </c>
      <c r="F26" s="170">
        <v>0</v>
      </c>
      <c r="G26" s="149">
        <f t="shared" si="0"/>
        <v>207.32000000000016</v>
      </c>
      <c r="H26" s="178"/>
      <c r="I26" s="139"/>
      <c r="J26" s="140"/>
      <c r="K26" s="172"/>
      <c r="L26" s="172"/>
      <c r="M26" s="164"/>
    </row>
    <row r="27" spans="1:13" s="166" customFormat="1" ht="11.25" thickBot="1">
      <c r="A27" s="169"/>
      <c r="B27" s="168" t="s">
        <v>2</v>
      </c>
      <c r="C27" s="167" t="s">
        <v>2</v>
      </c>
      <c r="D27" s="215">
        <v>0</v>
      </c>
      <c r="E27" s="169" t="s">
        <v>2</v>
      </c>
      <c r="F27" s="170">
        <v>0</v>
      </c>
      <c r="G27" s="149">
        <f t="shared" si="0"/>
        <v>207.32000000000016</v>
      </c>
      <c r="H27" s="180"/>
      <c r="I27" s="139"/>
      <c r="J27" s="140"/>
      <c r="K27" s="172"/>
      <c r="L27" s="172"/>
      <c r="M27" s="164"/>
    </row>
    <row r="28" spans="1:13" s="166" customFormat="1">
      <c r="A28" s="169"/>
      <c r="B28" s="168" t="s">
        <v>2</v>
      </c>
      <c r="C28" s="167" t="s">
        <v>2</v>
      </c>
      <c r="D28" s="215">
        <v>0</v>
      </c>
      <c r="E28" s="169" t="s">
        <v>2</v>
      </c>
      <c r="F28" s="170">
        <v>0</v>
      </c>
      <c r="G28" s="149">
        <f t="shared" si="0"/>
        <v>207.32000000000016</v>
      </c>
      <c r="H28" s="181" t="s">
        <v>22</v>
      </c>
      <c r="I28" s="139"/>
      <c r="J28" s="140"/>
      <c r="K28" s="172"/>
      <c r="L28" s="172"/>
      <c r="M28" s="164"/>
    </row>
    <row r="29" spans="1:13" s="166" customFormat="1" ht="11.25" thickBot="1">
      <c r="A29" s="169"/>
      <c r="B29" s="168" t="s">
        <v>2</v>
      </c>
      <c r="C29" s="167" t="s">
        <v>2</v>
      </c>
      <c r="D29" s="215">
        <v>0</v>
      </c>
      <c r="E29" s="169" t="s">
        <v>2</v>
      </c>
      <c r="F29" s="170">
        <v>0</v>
      </c>
      <c r="G29" s="149">
        <f t="shared" si="0"/>
        <v>207.32000000000016</v>
      </c>
      <c r="H29" s="182">
        <f>SUM(D5:D33)</f>
        <v>1838.85</v>
      </c>
      <c r="I29" s="139"/>
      <c r="J29" s="139" t="s">
        <v>2</v>
      </c>
      <c r="K29" s="127" t="s">
        <v>2</v>
      </c>
      <c r="L29" s="139" t="s">
        <v>2</v>
      </c>
      <c r="M29" s="164"/>
    </row>
    <row r="30" spans="1:13" s="166" customFormat="1">
      <c r="A30" s="169"/>
      <c r="B30" s="168" t="s">
        <v>2</v>
      </c>
      <c r="C30" s="167" t="s">
        <v>2</v>
      </c>
      <c r="D30" s="215">
        <v>0</v>
      </c>
      <c r="E30" s="169" t="s">
        <v>2</v>
      </c>
      <c r="F30" s="170">
        <v>0</v>
      </c>
      <c r="G30" s="149">
        <f t="shared" si="0"/>
        <v>207.32000000000016</v>
      </c>
      <c r="H30" s="183" t="s">
        <v>32</v>
      </c>
      <c r="I30" s="139"/>
      <c r="J30" s="139"/>
      <c r="K30" s="139"/>
      <c r="L30" s="139"/>
      <c r="M30" s="164"/>
    </row>
    <row r="31" spans="1:13" s="166" customFormat="1" ht="11.25" thickBot="1">
      <c r="A31" s="169"/>
      <c r="B31" s="168" t="s">
        <v>2</v>
      </c>
      <c r="C31" s="167" t="s">
        <v>2</v>
      </c>
      <c r="D31" s="215">
        <v>0</v>
      </c>
      <c r="E31" s="169" t="s">
        <v>2</v>
      </c>
      <c r="F31" s="170">
        <v>0</v>
      </c>
      <c r="G31" s="149">
        <f t="shared" si="0"/>
        <v>207.32000000000016</v>
      </c>
      <c r="H31" s="184">
        <f>1486-H29</f>
        <v>-352.84999999999991</v>
      </c>
      <c r="I31" s="139"/>
      <c r="J31" s="185"/>
      <c r="K31" s="139"/>
      <c r="L31" s="139"/>
      <c r="M31" s="164"/>
    </row>
    <row r="32" spans="1:13" s="166" customFormat="1">
      <c r="A32" s="169"/>
      <c r="B32" s="168" t="s">
        <v>2</v>
      </c>
      <c r="C32" s="167" t="s">
        <v>2</v>
      </c>
      <c r="D32" s="215">
        <v>0</v>
      </c>
      <c r="E32" s="169" t="s">
        <v>2</v>
      </c>
      <c r="F32" s="170">
        <v>0</v>
      </c>
      <c r="G32" s="149">
        <f t="shared" si="0"/>
        <v>207.32000000000016</v>
      </c>
      <c r="H32" s="186" t="s">
        <v>23</v>
      </c>
      <c r="I32" s="185"/>
      <c r="J32" s="185" t="s">
        <v>2</v>
      </c>
      <c r="K32" s="185" t="s">
        <v>2</v>
      </c>
      <c r="L32" s="172"/>
      <c r="M32" s="164"/>
    </row>
    <row r="33" spans="1:14" s="166" customFormat="1" ht="11.25" thickBot="1">
      <c r="A33" s="169"/>
      <c r="B33" s="168" t="s">
        <v>2</v>
      </c>
      <c r="C33" s="167" t="s">
        <v>2</v>
      </c>
      <c r="D33" s="215">
        <v>0</v>
      </c>
      <c r="E33" s="169" t="s">
        <v>2</v>
      </c>
      <c r="F33" s="170">
        <v>0</v>
      </c>
      <c r="G33" s="149">
        <f t="shared" si="0"/>
        <v>207.32000000000016</v>
      </c>
      <c r="H33" s="187">
        <f>SUMIF(E:E,"x",F:F)-SUMIF(E:E,"x",D:D)</f>
        <v>207.32000000000016</v>
      </c>
      <c r="I33" s="185"/>
      <c r="J33" s="172"/>
      <c r="K33" s="172"/>
      <c r="L33" s="172"/>
      <c r="M33" s="164"/>
    </row>
    <row r="34" spans="1:14" s="166" customFormat="1">
      <c r="A34" s="190" t="s">
        <v>2</v>
      </c>
      <c r="B34" s="189" t="s">
        <v>2</v>
      </c>
      <c r="C34" s="188" t="s">
        <v>2</v>
      </c>
      <c r="D34" s="217">
        <v>0</v>
      </c>
      <c r="E34" s="190" t="s">
        <v>2</v>
      </c>
      <c r="F34" s="191">
        <v>0</v>
      </c>
      <c r="G34" s="149">
        <f t="shared" ref="G34:G67" si="1">IF(AND(ISBLANK(D34),ISBLANK(F34)),"",G33-D34+F34)</f>
        <v>207.32000000000016</v>
      </c>
      <c r="H34" s="171"/>
      <c r="I34" s="185"/>
      <c r="J34" s="172"/>
      <c r="K34" s="172"/>
      <c r="L34" s="172"/>
      <c r="M34" s="164"/>
    </row>
    <row r="35" spans="1:14" s="166" customFormat="1">
      <c r="A35" s="193" t="s">
        <v>2</v>
      </c>
      <c r="B35" s="192" t="s">
        <v>2</v>
      </c>
      <c r="C35" s="158" t="s">
        <v>2</v>
      </c>
      <c r="D35" s="218">
        <v>0</v>
      </c>
      <c r="E35" s="193" t="s">
        <v>2</v>
      </c>
      <c r="F35" s="161">
        <v>0</v>
      </c>
      <c r="G35" s="149">
        <f t="shared" si="1"/>
        <v>207.32000000000016</v>
      </c>
      <c r="H35" s="171"/>
      <c r="I35" s="185"/>
      <c r="J35" s="172"/>
      <c r="K35" s="172"/>
      <c r="L35" s="172"/>
      <c r="M35" s="194"/>
    </row>
    <row r="36" spans="1:14" s="166" customFormat="1">
      <c r="A36" s="190" t="s">
        <v>2</v>
      </c>
      <c r="B36" s="189" t="s">
        <v>2</v>
      </c>
      <c r="C36" s="188" t="s">
        <v>2</v>
      </c>
      <c r="D36" s="217">
        <v>0</v>
      </c>
      <c r="E36" s="190" t="s">
        <v>2</v>
      </c>
      <c r="F36" s="191">
        <v>0</v>
      </c>
      <c r="G36" s="149">
        <f t="shared" si="1"/>
        <v>207.32000000000016</v>
      </c>
      <c r="H36" s="171"/>
      <c r="I36" s="185"/>
      <c r="J36" s="172"/>
      <c r="K36" s="172"/>
      <c r="L36" s="172"/>
      <c r="M36" s="172"/>
      <c r="N36" s="164"/>
    </row>
    <row r="37" spans="1:14" s="166" customFormat="1">
      <c r="A37" s="193" t="s">
        <v>2</v>
      </c>
      <c r="B37" s="192" t="s">
        <v>2</v>
      </c>
      <c r="C37" s="158" t="s">
        <v>2</v>
      </c>
      <c r="D37" s="218">
        <v>0</v>
      </c>
      <c r="E37" s="193" t="s">
        <v>2</v>
      </c>
      <c r="F37" s="161">
        <v>0</v>
      </c>
      <c r="G37" s="149">
        <f t="shared" si="1"/>
        <v>207.32000000000016</v>
      </c>
      <c r="H37" s="171" t="s">
        <v>2</v>
      </c>
      <c r="I37" s="185"/>
      <c r="J37" s="172"/>
      <c r="K37" s="172"/>
      <c r="L37" s="172"/>
      <c r="M37" s="172"/>
      <c r="N37" s="164"/>
    </row>
    <row r="38" spans="1:14" s="166" customFormat="1">
      <c r="A38" s="190" t="s">
        <v>2</v>
      </c>
      <c r="B38" s="189" t="s">
        <v>2</v>
      </c>
      <c r="C38" s="188" t="s">
        <v>2</v>
      </c>
      <c r="D38" s="217">
        <v>0</v>
      </c>
      <c r="E38" s="190" t="s">
        <v>2</v>
      </c>
      <c r="F38" s="191">
        <v>0</v>
      </c>
      <c r="G38" s="149">
        <f t="shared" si="1"/>
        <v>207.32000000000016</v>
      </c>
      <c r="H38" s="197" t="s">
        <v>2</v>
      </c>
      <c r="I38" s="185"/>
      <c r="J38" s="172"/>
      <c r="K38" s="172"/>
      <c r="L38" s="172"/>
      <c r="M38" s="172"/>
      <c r="N38" s="164"/>
    </row>
    <row r="39" spans="1:14" s="166" customFormat="1">
      <c r="A39" s="193" t="s">
        <v>2</v>
      </c>
      <c r="B39" s="192" t="s">
        <v>2</v>
      </c>
      <c r="C39" s="158" t="s">
        <v>2</v>
      </c>
      <c r="D39" s="218">
        <v>0</v>
      </c>
      <c r="E39" s="193" t="s">
        <v>2</v>
      </c>
      <c r="F39" s="161">
        <v>0</v>
      </c>
      <c r="G39" s="149">
        <f t="shared" si="1"/>
        <v>207.32000000000016</v>
      </c>
      <c r="H39" s="171"/>
      <c r="I39" s="185"/>
      <c r="J39" s="172"/>
      <c r="K39" s="172"/>
      <c r="L39" s="172"/>
      <c r="M39" s="172"/>
      <c r="N39" s="164"/>
    </row>
    <row r="40" spans="1:14" s="166" customFormat="1">
      <c r="A40" s="190" t="s">
        <v>2</v>
      </c>
      <c r="B40" s="189" t="s">
        <v>2</v>
      </c>
      <c r="C40" s="188" t="s">
        <v>2</v>
      </c>
      <c r="D40" s="217">
        <v>0</v>
      </c>
      <c r="E40" s="190" t="s">
        <v>2</v>
      </c>
      <c r="F40" s="191">
        <v>0</v>
      </c>
      <c r="G40" s="149">
        <f t="shared" si="1"/>
        <v>207.32000000000016</v>
      </c>
      <c r="H40" s="171"/>
      <c r="I40" s="185"/>
      <c r="J40" s="172"/>
      <c r="K40" s="172"/>
      <c r="L40" s="172"/>
      <c r="M40" s="172"/>
      <c r="N40" s="164"/>
    </row>
    <row r="41" spans="1:14" s="166" customFormat="1">
      <c r="A41" s="193" t="s">
        <v>2</v>
      </c>
      <c r="B41" s="192" t="s">
        <v>2</v>
      </c>
      <c r="C41" s="158" t="s">
        <v>2</v>
      </c>
      <c r="D41" s="218">
        <v>0</v>
      </c>
      <c r="E41" s="193" t="s">
        <v>2</v>
      </c>
      <c r="F41" s="161">
        <v>0</v>
      </c>
      <c r="G41" s="149">
        <f t="shared" si="1"/>
        <v>207.32000000000016</v>
      </c>
      <c r="H41" s="171"/>
      <c r="I41" s="185"/>
      <c r="J41" s="172"/>
      <c r="K41" s="172"/>
      <c r="L41" s="172"/>
      <c r="M41" s="172"/>
      <c r="N41" s="164"/>
    </row>
    <row r="42" spans="1:14" s="166" customFormat="1">
      <c r="A42" s="190" t="s">
        <v>2</v>
      </c>
      <c r="B42" s="189" t="s">
        <v>2</v>
      </c>
      <c r="C42" s="188" t="s">
        <v>2</v>
      </c>
      <c r="D42" s="217">
        <v>0</v>
      </c>
      <c r="E42" s="190" t="s">
        <v>2</v>
      </c>
      <c r="F42" s="191">
        <v>0</v>
      </c>
      <c r="G42" s="149">
        <f t="shared" si="1"/>
        <v>207.32000000000016</v>
      </c>
      <c r="H42" s="171"/>
      <c r="I42" s="185"/>
      <c r="J42" s="172"/>
      <c r="K42" s="172"/>
      <c r="L42" s="172"/>
      <c r="M42" s="172"/>
      <c r="N42" s="164"/>
    </row>
    <row r="43" spans="1:14" s="166" customFormat="1">
      <c r="A43" s="193" t="s">
        <v>2</v>
      </c>
      <c r="B43" s="192" t="s">
        <v>2</v>
      </c>
      <c r="C43" s="158" t="s">
        <v>2</v>
      </c>
      <c r="D43" s="218">
        <v>0</v>
      </c>
      <c r="E43" s="193" t="s">
        <v>2</v>
      </c>
      <c r="F43" s="161">
        <v>0</v>
      </c>
      <c r="G43" s="149">
        <f t="shared" si="1"/>
        <v>207.32000000000016</v>
      </c>
      <c r="H43" s="171"/>
      <c r="I43" s="185"/>
      <c r="J43" s="172"/>
      <c r="K43" s="172"/>
      <c r="L43" s="172"/>
      <c r="M43" s="172"/>
      <c r="N43" s="164"/>
    </row>
    <row r="44" spans="1:14" s="166" customFormat="1">
      <c r="A44" s="190" t="s">
        <v>2</v>
      </c>
      <c r="B44" s="189" t="s">
        <v>2</v>
      </c>
      <c r="C44" s="188" t="s">
        <v>2</v>
      </c>
      <c r="D44" s="217">
        <v>0</v>
      </c>
      <c r="E44" s="190" t="s">
        <v>2</v>
      </c>
      <c r="F44" s="191">
        <v>0</v>
      </c>
      <c r="G44" s="149">
        <f t="shared" si="1"/>
        <v>207.32000000000016</v>
      </c>
      <c r="H44" s="171"/>
      <c r="I44" s="185"/>
      <c r="J44" s="172"/>
      <c r="K44" s="172"/>
      <c r="L44" s="172"/>
      <c r="M44" s="172"/>
      <c r="N44" s="164"/>
    </row>
    <row r="45" spans="1:14" s="166" customFormat="1">
      <c r="A45" s="193" t="s">
        <v>2</v>
      </c>
      <c r="B45" s="192" t="s">
        <v>2</v>
      </c>
      <c r="C45" s="158" t="s">
        <v>2</v>
      </c>
      <c r="D45" s="218">
        <v>0</v>
      </c>
      <c r="E45" s="193" t="s">
        <v>2</v>
      </c>
      <c r="F45" s="161">
        <v>0</v>
      </c>
      <c r="G45" s="149">
        <f t="shared" si="1"/>
        <v>207.32000000000016</v>
      </c>
      <c r="H45" s="171"/>
      <c r="I45" s="185"/>
      <c r="J45" s="172"/>
      <c r="K45" s="172"/>
      <c r="L45" s="172"/>
      <c r="M45" s="172"/>
      <c r="N45" s="164"/>
    </row>
    <row r="46" spans="1:14" s="166" customFormat="1">
      <c r="A46" s="190" t="s">
        <v>2</v>
      </c>
      <c r="B46" s="189" t="s">
        <v>2</v>
      </c>
      <c r="C46" s="188" t="s">
        <v>2</v>
      </c>
      <c r="D46" s="217">
        <v>0</v>
      </c>
      <c r="E46" s="190" t="s">
        <v>2</v>
      </c>
      <c r="F46" s="191">
        <v>0</v>
      </c>
      <c r="G46" s="149">
        <f t="shared" si="1"/>
        <v>207.32000000000016</v>
      </c>
      <c r="H46" s="171"/>
      <c r="I46" s="185"/>
      <c r="J46" s="172"/>
      <c r="K46" s="172"/>
      <c r="L46" s="172"/>
      <c r="M46" s="172"/>
      <c r="N46" s="164"/>
    </row>
    <row r="47" spans="1:14" s="166" customFormat="1">
      <c r="A47" s="193" t="s">
        <v>2</v>
      </c>
      <c r="B47" s="192" t="s">
        <v>2</v>
      </c>
      <c r="C47" s="158" t="s">
        <v>2</v>
      </c>
      <c r="D47" s="218">
        <v>0</v>
      </c>
      <c r="E47" s="193" t="s">
        <v>2</v>
      </c>
      <c r="F47" s="161">
        <v>0</v>
      </c>
      <c r="G47" s="149">
        <f t="shared" si="1"/>
        <v>207.32000000000016</v>
      </c>
      <c r="H47" s="171"/>
      <c r="I47" s="185"/>
      <c r="J47" s="172"/>
      <c r="K47" s="172"/>
      <c r="L47" s="172"/>
      <c r="M47" s="172"/>
      <c r="N47" s="164"/>
    </row>
    <row r="48" spans="1:14" s="166" customFormat="1">
      <c r="A48" s="190" t="s">
        <v>2</v>
      </c>
      <c r="B48" s="189" t="s">
        <v>2</v>
      </c>
      <c r="C48" s="188" t="s">
        <v>2</v>
      </c>
      <c r="D48" s="217">
        <v>0</v>
      </c>
      <c r="E48" s="190" t="s">
        <v>2</v>
      </c>
      <c r="F48" s="191">
        <v>0</v>
      </c>
      <c r="G48" s="149">
        <f t="shared" si="1"/>
        <v>207.32000000000016</v>
      </c>
      <c r="H48" s="171"/>
      <c r="I48" s="185"/>
      <c r="J48" s="172"/>
      <c r="K48" s="172"/>
      <c r="L48" s="172"/>
      <c r="M48" s="172"/>
      <c r="N48" s="164"/>
    </row>
    <row r="49" spans="1:14" s="166" customFormat="1">
      <c r="A49" s="193" t="s">
        <v>2</v>
      </c>
      <c r="B49" s="192" t="s">
        <v>2</v>
      </c>
      <c r="C49" s="158" t="s">
        <v>2</v>
      </c>
      <c r="D49" s="218">
        <v>0</v>
      </c>
      <c r="E49" s="193" t="s">
        <v>2</v>
      </c>
      <c r="F49" s="161">
        <v>0</v>
      </c>
      <c r="G49" s="149">
        <f t="shared" si="1"/>
        <v>207.32000000000016</v>
      </c>
      <c r="H49" s="171"/>
      <c r="I49" s="185"/>
      <c r="J49" s="172"/>
      <c r="K49" s="172"/>
      <c r="L49" s="172"/>
      <c r="M49" s="172"/>
      <c r="N49" s="164"/>
    </row>
    <row r="50" spans="1:14" s="166" customFormat="1">
      <c r="A50" s="190" t="s">
        <v>2</v>
      </c>
      <c r="B50" s="189" t="s">
        <v>2</v>
      </c>
      <c r="C50" s="188" t="s">
        <v>2</v>
      </c>
      <c r="D50" s="217">
        <v>0</v>
      </c>
      <c r="E50" s="190" t="s">
        <v>2</v>
      </c>
      <c r="F50" s="191">
        <v>0</v>
      </c>
      <c r="G50" s="149">
        <f t="shared" si="1"/>
        <v>207.32000000000016</v>
      </c>
      <c r="H50" s="171"/>
      <c r="I50" s="185"/>
      <c r="J50" s="172"/>
      <c r="K50" s="172"/>
      <c r="L50" s="172"/>
      <c r="M50" s="172"/>
      <c r="N50" s="164"/>
    </row>
    <row r="51" spans="1:14" s="166" customFormat="1">
      <c r="A51" s="193" t="s">
        <v>2</v>
      </c>
      <c r="B51" s="192" t="s">
        <v>2</v>
      </c>
      <c r="C51" s="158" t="s">
        <v>2</v>
      </c>
      <c r="D51" s="218">
        <v>0</v>
      </c>
      <c r="E51" s="193" t="s">
        <v>2</v>
      </c>
      <c r="F51" s="161">
        <v>0</v>
      </c>
      <c r="G51" s="149">
        <f t="shared" si="1"/>
        <v>207.32000000000016</v>
      </c>
      <c r="H51" s="171"/>
      <c r="I51" s="185"/>
      <c r="J51" s="172"/>
      <c r="K51" s="172"/>
      <c r="L51" s="172"/>
      <c r="M51" s="172"/>
      <c r="N51" s="164"/>
    </row>
    <row r="52" spans="1:14" s="166" customFormat="1">
      <c r="A52" s="190" t="s">
        <v>2</v>
      </c>
      <c r="B52" s="189" t="s">
        <v>2</v>
      </c>
      <c r="C52" s="188" t="s">
        <v>2</v>
      </c>
      <c r="D52" s="217">
        <v>0</v>
      </c>
      <c r="E52" s="190" t="s">
        <v>2</v>
      </c>
      <c r="F52" s="191">
        <v>0</v>
      </c>
      <c r="G52" s="149">
        <f t="shared" si="1"/>
        <v>207.32000000000016</v>
      </c>
      <c r="H52" s="171"/>
      <c r="I52" s="185"/>
      <c r="J52" s="172"/>
      <c r="K52" s="172"/>
      <c r="L52" s="172"/>
      <c r="M52" s="172"/>
      <c r="N52" s="164"/>
    </row>
    <row r="53" spans="1:14" s="166" customFormat="1">
      <c r="A53" s="193" t="s">
        <v>2</v>
      </c>
      <c r="B53" s="192" t="s">
        <v>2</v>
      </c>
      <c r="C53" s="158" t="s">
        <v>2</v>
      </c>
      <c r="D53" s="218">
        <v>0</v>
      </c>
      <c r="E53" s="193" t="s">
        <v>2</v>
      </c>
      <c r="F53" s="161">
        <v>0</v>
      </c>
      <c r="G53" s="149">
        <f t="shared" si="1"/>
        <v>207.32000000000016</v>
      </c>
      <c r="H53" s="171"/>
      <c r="I53" s="185"/>
      <c r="J53" s="172"/>
      <c r="K53" s="172"/>
      <c r="L53" s="172"/>
      <c r="M53" s="172"/>
      <c r="N53" s="164"/>
    </row>
    <row r="54" spans="1:14" s="166" customFormat="1">
      <c r="A54" s="190" t="s">
        <v>2</v>
      </c>
      <c r="B54" s="189" t="s">
        <v>2</v>
      </c>
      <c r="C54" s="188" t="s">
        <v>2</v>
      </c>
      <c r="D54" s="217">
        <v>0</v>
      </c>
      <c r="E54" s="190" t="s">
        <v>2</v>
      </c>
      <c r="F54" s="191">
        <v>0</v>
      </c>
      <c r="G54" s="149">
        <f t="shared" si="1"/>
        <v>207.32000000000016</v>
      </c>
      <c r="H54" s="171"/>
      <c r="I54" s="185"/>
      <c r="J54" s="172"/>
      <c r="K54" s="172"/>
      <c r="L54" s="172"/>
      <c r="M54" s="172"/>
      <c r="N54" s="164"/>
    </row>
    <row r="55" spans="1:14" s="166" customFormat="1">
      <c r="A55" s="193" t="s">
        <v>2</v>
      </c>
      <c r="B55" s="192" t="s">
        <v>2</v>
      </c>
      <c r="C55" s="158" t="s">
        <v>2</v>
      </c>
      <c r="D55" s="218">
        <v>0</v>
      </c>
      <c r="E55" s="193" t="s">
        <v>2</v>
      </c>
      <c r="F55" s="161">
        <v>0</v>
      </c>
      <c r="G55" s="149">
        <f t="shared" si="1"/>
        <v>207.32000000000016</v>
      </c>
      <c r="H55" s="171"/>
      <c r="I55" s="185"/>
      <c r="J55" s="172"/>
      <c r="K55" s="172"/>
      <c r="L55" s="172"/>
      <c r="M55" s="172"/>
      <c r="N55" s="164"/>
    </row>
    <row r="56" spans="1:14" s="166" customFormat="1">
      <c r="A56" s="190" t="s">
        <v>2</v>
      </c>
      <c r="B56" s="189" t="s">
        <v>2</v>
      </c>
      <c r="C56" s="188" t="s">
        <v>2</v>
      </c>
      <c r="D56" s="217">
        <v>0</v>
      </c>
      <c r="E56" s="190" t="s">
        <v>2</v>
      </c>
      <c r="F56" s="191">
        <v>0</v>
      </c>
      <c r="G56" s="149">
        <f t="shared" si="1"/>
        <v>207.32000000000016</v>
      </c>
      <c r="H56" s="171"/>
      <c r="I56" s="185"/>
      <c r="J56" s="172"/>
      <c r="K56" s="172"/>
      <c r="L56" s="172"/>
      <c r="M56" s="172"/>
      <c r="N56" s="164"/>
    </row>
    <row r="57" spans="1:14" s="166" customFormat="1">
      <c r="A57" s="193" t="s">
        <v>2</v>
      </c>
      <c r="B57" s="192" t="s">
        <v>2</v>
      </c>
      <c r="C57" s="158" t="s">
        <v>2</v>
      </c>
      <c r="D57" s="218">
        <v>0</v>
      </c>
      <c r="E57" s="193" t="s">
        <v>2</v>
      </c>
      <c r="F57" s="161">
        <v>0</v>
      </c>
      <c r="G57" s="149">
        <f t="shared" si="1"/>
        <v>207.32000000000016</v>
      </c>
      <c r="H57" s="171"/>
      <c r="I57" s="185"/>
      <c r="J57" s="172"/>
      <c r="K57" s="172"/>
      <c r="L57" s="172"/>
      <c r="M57" s="172"/>
      <c r="N57" s="164"/>
    </row>
    <row r="58" spans="1:14" s="166" customFormat="1">
      <c r="A58" s="190" t="s">
        <v>2</v>
      </c>
      <c r="B58" s="189" t="s">
        <v>2</v>
      </c>
      <c r="C58" s="188" t="s">
        <v>2</v>
      </c>
      <c r="D58" s="217">
        <v>0</v>
      </c>
      <c r="E58" s="190" t="s">
        <v>2</v>
      </c>
      <c r="F58" s="191">
        <v>0</v>
      </c>
      <c r="G58" s="149">
        <f t="shared" si="1"/>
        <v>207.32000000000016</v>
      </c>
      <c r="H58" s="171" t="s">
        <v>2</v>
      </c>
      <c r="I58" s="185" t="s">
        <v>2</v>
      </c>
      <c r="J58" s="172"/>
      <c r="K58" s="172"/>
      <c r="L58" s="172"/>
      <c r="M58" s="172"/>
      <c r="N58" s="164"/>
    </row>
    <row r="59" spans="1:14" s="166" customFormat="1">
      <c r="A59" s="193" t="s">
        <v>2</v>
      </c>
      <c r="B59" s="192" t="s">
        <v>2</v>
      </c>
      <c r="C59" s="158" t="s">
        <v>2</v>
      </c>
      <c r="D59" s="218">
        <v>0</v>
      </c>
      <c r="E59" s="193" t="s">
        <v>2</v>
      </c>
      <c r="F59" s="161">
        <v>0</v>
      </c>
      <c r="G59" s="149">
        <f t="shared" si="1"/>
        <v>207.32000000000016</v>
      </c>
      <c r="H59" s="171"/>
      <c r="I59" s="185"/>
      <c r="J59" s="172"/>
      <c r="K59" s="172"/>
      <c r="L59" s="172"/>
      <c r="M59" s="172"/>
      <c r="N59" s="164"/>
    </row>
    <row r="60" spans="1:14" s="166" customFormat="1">
      <c r="A60" s="190" t="s">
        <v>2</v>
      </c>
      <c r="B60" s="189" t="s">
        <v>2</v>
      </c>
      <c r="C60" s="188" t="s">
        <v>2</v>
      </c>
      <c r="D60" s="217">
        <v>0</v>
      </c>
      <c r="E60" s="190" t="s">
        <v>2</v>
      </c>
      <c r="F60" s="191">
        <v>0</v>
      </c>
      <c r="G60" s="149">
        <f t="shared" si="1"/>
        <v>207.32000000000016</v>
      </c>
      <c r="H60" s="171"/>
      <c r="I60" s="185"/>
      <c r="J60" s="172"/>
      <c r="K60" s="172"/>
      <c r="L60" s="172"/>
      <c r="M60" s="172"/>
      <c r="N60" s="164"/>
    </row>
    <row r="61" spans="1:14" s="166" customFormat="1">
      <c r="A61" s="193" t="s">
        <v>2</v>
      </c>
      <c r="B61" s="192" t="s">
        <v>2</v>
      </c>
      <c r="C61" s="158" t="s">
        <v>2</v>
      </c>
      <c r="D61" s="218">
        <v>0</v>
      </c>
      <c r="E61" s="193" t="s">
        <v>2</v>
      </c>
      <c r="F61" s="161">
        <v>0</v>
      </c>
      <c r="G61" s="149">
        <f t="shared" si="1"/>
        <v>207.32000000000016</v>
      </c>
      <c r="H61" s="171"/>
      <c r="I61" s="185"/>
      <c r="J61" s="172"/>
      <c r="K61" s="172"/>
      <c r="L61" s="172"/>
      <c r="M61" s="172"/>
      <c r="N61" s="164"/>
    </row>
    <row r="62" spans="1:14" s="166" customFormat="1">
      <c r="A62" s="190" t="s">
        <v>2</v>
      </c>
      <c r="B62" s="189" t="s">
        <v>2</v>
      </c>
      <c r="C62" s="188" t="s">
        <v>2</v>
      </c>
      <c r="D62" s="217">
        <v>0</v>
      </c>
      <c r="E62" s="190" t="s">
        <v>2</v>
      </c>
      <c r="F62" s="191">
        <v>0</v>
      </c>
      <c r="G62" s="149">
        <f t="shared" si="1"/>
        <v>207.32000000000016</v>
      </c>
      <c r="H62" s="171"/>
      <c r="I62" s="185"/>
      <c r="J62" s="172"/>
      <c r="K62" s="172"/>
      <c r="L62" s="172"/>
      <c r="M62" s="172"/>
      <c r="N62" s="164"/>
    </row>
    <row r="63" spans="1:14" s="166" customFormat="1">
      <c r="A63" s="193" t="s">
        <v>2</v>
      </c>
      <c r="B63" s="192" t="s">
        <v>2</v>
      </c>
      <c r="C63" s="158" t="s">
        <v>2</v>
      </c>
      <c r="D63" s="218">
        <v>0</v>
      </c>
      <c r="E63" s="193" t="s">
        <v>2</v>
      </c>
      <c r="F63" s="161">
        <v>0</v>
      </c>
      <c r="G63" s="149">
        <f t="shared" si="1"/>
        <v>207.32000000000016</v>
      </c>
      <c r="H63" s="171"/>
      <c r="I63" s="185"/>
      <c r="J63" s="172"/>
      <c r="K63" s="172"/>
      <c r="L63" s="172"/>
      <c r="M63" s="172"/>
      <c r="N63" s="164"/>
    </row>
    <row r="64" spans="1:14" s="166" customFormat="1">
      <c r="A64" s="190" t="s">
        <v>2</v>
      </c>
      <c r="B64" s="189" t="s">
        <v>2</v>
      </c>
      <c r="C64" s="188" t="s">
        <v>2</v>
      </c>
      <c r="D64" s="217">
        <v>0</v>
      </c>
      <c r="E64" s="190" t="s">
        <v>2</v>
      </c>
      <c r="F64" s="191">
        <v>0</v>
      </c>
      <c r="G64" s="149">
        <f t="shared" si="1"/>
        <v>207.32000000000016</v>
      </c>
      <c r="H64" s="171"/>
      <c r="I64" s="185"/>
      <c r="J64" s="172"/>
      <c r="K64" s="172"/>
      <c r="L64" s="172"/>
      <c r="M64" s="172"/>
      <c r="N64" s="164"/>
    </row>
    <row r="65" spans="1:13">
      <c r="A65" s="193" t="s">
        <v>2</v>
      </c>
      <c r="B65" s="192" t="s">
        <v>2</v>
      </c>
      <c r="C65" s="158" t="s">
        <v>2</v>
      </c>
      <c r="D65" s="218">
        <v>0</v>
      </c>
      <c r="E65" s="193" t="s">
        <v>2</v>
      </c>
      <c r="F65" s="161">
        <v>0</v>
      </c>
      <c r="G65" s="149">
        <f t="shared" si="1"/>
        <v>207.32000000000016</v>
      </c>
      <c r="H65" s="171"/>
      <c r="I65" s="185"/>
      <c r="J65" s="172"/>
      <c r="K65" s="172"/>
      <c r="L65" s="172"/>
      <c r="M65" s="172"/>
    </row>
    <row r="66" spans="1:13">
      <c r="A66" s="190" t="s">
        <v>2</v>
      </c>
      <c r="B66" s="189" t="s">
        <v>2</v>
      </c>
      <c r="C66" s="188" t="s">
        <v>2</v>
      </c>
      <c r="D66" s="217">
        <v>0</v>
      </c>
      <c r="E66" s="190" t="s">
        <v>2</v>
      </c>
      <c r="F66" s="191">
        <v>0</v>
      </c>
      <c r="G66" s="149">
        <f t="shared" si="1"/>
        <v>207.32000000000016</v>
      </c>
      <c r="H66" s="171"/>
      <c r="I66" s="185"/>
      <c r="J66" s="172"/>
      <c r="K66" s="172"/>
      <c r="L66" s="172"/>
      <c r="M66" s="172"/>
    </row>
    <row r="67" spans="1:13">
      <c r="A67" s="193" t="s">
        <v>2</v>
      </c>
      <c r="B67" s="192" t="s">
        <v>2</v>
      </c>
      <c r="C67" s="158" t="s">
        <v>2</v>
      </c>
      <c r="D67" s="218">
        <v>0</v>
      </c>
      <c r="E67" s="193" t="s">
        <v>2</v>
      </c>
      <c r="F67" s="161">
        <v>0</v>
      </c>
      <c r="G67" s="149">
        <f t="shared" si="1"/>
        <v>207.32000000000016</v>
      </c>
      <c r="H67" s="171"/>
      <c r="I67" s="185"/>
      <c r="J67" s="172"/>
      <c r="K67" s="172"/>
      <c r="L67" s="172"/>
      <c r="M67" s="172"/>
    </row>
    <row r="68" spans="1:13">
      <c r="A68" s="190" t="s">
        <v>2</v>
      </c>
      <c r="B68" s="189" t="s">
        <v>2</v>
      </c>
      <c r="C68" s="188" t="s">
        <v>2</v>
      </c>
      <c r="D68" s="217">
        <v>0</v>
      </c>
      <c r="E68" s="190" t="s">
        <v>2</v>
      </c>
      <c r="F68" s="191">
        <v>0</v>
      </c>
      <c r="G68" s="149">
        <f t="shared" ref="G68:G91" si="2">IF(AND(ISBLANK(D68),ISBLANK(F68)),"",G67-D68+F68)</f>
        <v>207.32000000000016</v>
      </c>
      <c r="H68" s="171"/>
      <c r="I68" s="185"/>
      <c r="J68" s="172"/>
      <c r="K68" s="172"/>
      <c r="L68" s="172"/>
      <c r="M68" s="172"/>
    </row>
    <row r="69" spans="1:13">
      <c r="A69" s="193" t="s">
        <v>2</v>
      </c>
      <c r="B69" s="192" t="s">
        <v>2</v>
      </c>
      <c r="C69" s="158" t="s">
        <v>2</v>
      </c>
      <c r="D69" s="218">
        <v>0</v>
      </c>
      <c r="E69" s="193" t="s">
        <v>2</v>
      </c>
      <c r="F69" s="161">
        <v>0</v>
      </c>
      <c r="G69" s="149">
        <f t="shared" si="2"/>
        <v>207.32000000000016</v>
      </c>
      <c r="H69" s="171"/>
      <c r="I69" s="185"/>
      <c r="J69" s="172"/>
      <c r="K69" s="172"/>
      <c r="L69" s="172"/>
      <c r="M69" s="172"/>
    </row>
    <row r="70" spans="1:13">
      <c r="A70" s="190" t="s">
        <v>2</v>
      </c>
      <c r="B70" s="189" t="s">
        <v>2</v>
      </c>
      <c r="C70" s="188" t="s">
        <v>2</v>
      </c>
      <c r="D70" s="217">
        <v>0</v>
      </c>
      <c r="E70" s="190" t="s">
        <v>2</v>
      </c>
      <c r="F70" s="191">
        <v>0</v>
      </c>
      <c r="G70" s="149">
        <f t="shared" si="2"/>
        <v>207.32000000000016</v>
      </c>
      <c r="H70" s="171"/>
      <c r="I70" s="185"/>
      <c r="J70" s="172"/>
      <c r="K70" s="172"/>
      <c r="L70" s="172"/>
      <c r="M70" s="172"/>
    </row>
    <row r="71" spans="1:13">
      <c r="A71" s="193" t="s">
        <v>2</v>
      </c>
      <c r="B71" s="192" t="s">
        <v>2</v>
      </c>
      <c r="C71" s="158" t="s">
        <v>2</v>
      </c>
      <c r="D71" s="218">
        <v>0</v>
      </c>
      <c r="E71" s="193" t="s">
        <v>2</v>
      </c>
      <c r="F71" s="161">
        <v>0</v>
      </c>
      <c r="G71" s="149">
        <f t="shared" si="2"/>
        <v>207.32000000000016</v>
      </c>
      <c r="H71" s="171"/>
      <c r="I71" s="185"/>
      <c r="J71" s="172"/>
      <c r="K71" s="172"/>
      <c r="L71" s="172"/>
      <c r="M71" s="172"/>
    </row>
    <row r="72" spans="1:13">
      <c r="A72" s="190" t="s">
        <v>2</v>
      </c>
      <c r="B72" s="189" t="s">
        <v>2</v>
      </c>
      <c r="C72" s="188" t="s">
        <v>2</v>
      </c>
      <c r="D72" s="217">
        <v>0</v>
      </c>
      <c r="E72" s="190" t="s">
        <v>2</v>
      </c>
      <c r="F72" s="191">
        <v>0</v>
      </c>
      <c r="G72" s="149">
        <f t="shared" si="2"/>
        <v>207.32000000000016</v>
      </c>
      <c r="H72" s="171"/>
      <c r="I72" s="185"/>
      <c r="J72" s="172"/>
      <c r="K72" s="172"/>
      <c r="L72" s="172"/>
      <c r="M72" s="172"/>
    </row>
    <row r="73" spans="1:13">
      <c r="A73" s="193" t="s">
        <v>2</v>
      </c>
      <c r="B73" s="192" t="s">
        <v>2</v>
      </c>
      <c r="C73" s="158" t="s">
        <v>2</v>
      </c>
      <c r="D73" s="218">
        <v>0</v>
      </c>
      <c r="E73" s="193" t="s">
        <v>2</v>
      </c>
      <c r="F73" s="161">
        <v>0</v>
      </c>
      <c r="G73" s="149">
        <f t="shared" si="2"/>
        <v>207.32000000000016</v>
      </c>
      <c r="H73" s="171"/>
      <c r="I73" s="185"/>
      <c r="J73" s="172"/>
      <c r="K73" s="172"/>
      <c r="L73" s="172"/>
      <c r="M73" s="172"/>
    </row>
    <row r="74" spans="1:13">
      <c r="A74" s="190" t="s">
        <v>2</v>
      </c>
      <c r="B74" s="189" t="s">
        <v>2</v>
      </c>
      <c r="C74" s="188" t="s">
        <v>2</v>
      </c>
      <c r="D74" s="217">
        <v>0</v>
      </c>
      <c r="E74" s="190" t="s">
        <v>2</v>
      </c>
      <c r="F74" s="191">
        <v>0</v>
      </c>
      <c r="G74" s="149">
        <f t="shared" si="2"/>
        <v>207.32000000000016</v>
      </c>
      <c r="H74" s="171"/>
      <c r="I74" s="185"/>
      <c r="J74" s="172"/>
      <c r="K74" s="172"/>
      <c r="L74" s="172"/>
      <c r="M74" s="172"/>
    </row>
    <row r="75" spans="1:13">
      <c r="A75" s="193" t="s">
        <v>2</v>
      </c>
      <c r="B75" s="192" t="s">
        <v>2</v>
      </c>
      <c r="C75" s="158" t="s">
        <v>2</v>
      </c>
      <c r="D75" s="218">
        <v>0</v>
      </c>
      <c r="E75" s="193" t="s">
        <v>2</v>
      </c>
      <c r="F75" s="161">
        <v>0</v>
      </c>
      <c r="G75" s="149">
        <f t="shared" si="2"/>
        <v>207.32000000000016</v>
      </c>
      <c r="H75" s="171"/>
      <c r="I75" s="185"/>
      <c r="J75" s="172"/>
      <c r="K75" s="172"/>
      <c r="L75" s="172"/>
      <c r="M75" s="172"/>
    </row>
    <row r="76" spans="1:13">
      <c r="A76" s="190" t="s">
        <v>2</v>
      </c>
      <c r="B76" s="189" t="s">
        <v>2</v>
      </c>
      <c r="C76" s="188" t="s">
        <v>2</v>
      </c>
      <c r="D76" s="217">
        <v>0</v>
      </c>
      <c r="E76" s="190" t="s">
        <v>2</v>
      </c>
      <c r="F76" s="191">
        <v>0</v>
      </c>
      <c r="G76" s="149">
        <f t="shared" si="2"/>
        <v>207.32000000000016</v>
      </c>
      <c r="H76" s="171"/>
      <c r="I76" s="185"/>
      <c r="J76" s="172"/>
      <c r="K76" s="172"/>
      <c r="L76" s="172"/>
      <c r="M76" s="172"/>
    </row>
    <row r="77" spans="1:13">
      <c r="A77" s="193" t="s">
        <v>2</v>
      </c>
      <c r="B77" s="192" t="s">
        <v>2</v>
      </c>
      <c r="C77" s="158" t="s">
        <v>2</v>
      </c>
      <c r="D77" s="218">
        <v>0</v>
      </c>
      <c r="E77" s="193" t="s">
        <v>2</v>
      </c>
      <c r="F77" s="161">
        <v>0</v>
      </c>
      <c r="G77" s="149">
        <f t="shared" si="2"/>
        <v>207.32000000000016</v>
      </c>
      <c r="H77" s="171"/>
      <c r="I77" s="185"/>
      <c r="J77" s="172"/>
      <c r="K77" s="172"/>
      <c r="L77" s="172"/>
      <c r="M77" s="172"/>
    </row>
    <row r="78" spans="1:13">
      <c r="A78" s="190" t="s">
        <v>2</v>
      </c>
      <c r="B78" s="189" t="s">
        <v>2</v>
      </c>
      <c r="C78" s="188" t="s">
        <v>2</v>
      </c>
      <c r="D78" s="217">
        <v>0</v>
      </c>
      <c r="E78" s="190" t="s">
        <v>2</v>
      </c>
      <c r="F78" s="191">
        <v>0</v>
      </c>
      <c r="G78" s="149">
        <f t="shared" si="2"/>
        <v>207.32000000000016</v>
      </c>
      <c r="H78" s="171"/>
      <c r="I78" s="185"/>
      <c r="J78" s="172"/>
      <c r="K78" s="172"/>
      <c r="L78" s="172"/>
      <c r="M78" s="172"/>
    </row>
    <row r="79" spans="1:13">
      <c r="A79" s="193" t="s">
        <v>2</v>
      </c>
      <c r="B79" s="192" t="s">
        <v>2</v>
      </c>
      <c r="C79" s="158" t="s">
        <v>2</v>
      </c>
      <c r="D79" s="218">
        <v>0</v>
      </c>
      <c r="E79" s="193" t="s">
        <v>2</v>
      </c>
      <c r="F79" s="161">
        <v>0</v>
      </c>
      <c r="G79" s="149">
        <f t="shared" si="2"/>
        <v>207.32000000000016</v>
      </c>
      <c r="H79" s="171"/>
      <c r="I79" s="185"/>
      <c r="J79" s="172"/>
      <c r="K79" s="172"/>
      <c r="L79" s="172"/>
      <c r="M79" s="172"/>
    </row>
    <row r="80" spans="1:13">
      <c r="A80" s="190" t="s">
        <v>2</v>
      </c>
      <c r="B80" s="189" t="s">
        <v>2</v>
      </c>
      <c r="C80" s="188" t="s">
        <v>2</v>
      </c>
      <c r="D80" s="217">
        <v>0</v>
      </c>
      <c r="E80" s="190" t="s">
        <v>2</v>
      </c>
      <c r="F80" s="191">
        <v>0</v>
      </c>
      <c r="G80" s="149">
        <f t="shared" si="2"/>
        <v>207.32000000000016</v>
      </c>
      <c r="H80" s="171"/>
      <c r="I80" s="185"/>
      <c r="J80" s="172"/>
      <c r="K80" s="172"/>
      <c r="L80" s="172"/>
      <c r="M80" s="172"/>
    </row>
    <row r="81" spans="1:13">
      <c r="A81" s="193" t="s">
        <v>2</v>
      </c>
      <c r="B81" s="192" t="s">
        <v>2</v>
      </c>
      <c r="C81" s="158" t="s">
        <v>2</v>
      </c>
      <c r="D81" s="218">
        <v>0</v>
      </c>
      <c r="E81" s="193" t="s">
        <v>2</v>
      </c>
      <c r="F81" s="161">
        <v>0</v>
      </c>
      <c r="G81" s="149">
        <f t="shared" si="2"/>
        <v>207.32000000000016</v>
      </c>
      <c r="H81" s="171"/>
      <c r="I81" s="185"/>
      <c r="J81" s="172"/>
      <c r="K81" s="172"/>
      <c r="L81" s="172"/>
      <c r="M81" s="172"/>
    </row>
    <row r="82" spans="1:13">
      <c r="A82" s="190" t="s">
        <v>2</v>
      </c>
      <c r="B82" s="189" t="s">
        <v>2</v>
      </c>
      <c r="C82" s="188" t="s">
        <v>2</v>
      </c>
      <c r="D82" s="217">
        <v>0</v>
      </c>
      <c r="E82" s="190" t="s">
        <v>2</v>
      </c>
      <c r="F82" s="191">
        <v>0</v>
      </c>
      <c r="G82" s="149">
        <f t="shared" si="2"/>
        <v>207.32000000000016</v>
      </c>
      <c r="H82" s="171"/>
      <c r="I82" s="185"/>
      <c r="J82" s="172"/>
      <c r="K82" s="172"/>
      <c r="L82" s="172"/>
      <c r="M82" s="172"/>
    </row>
    <row r="83" spans="1:13">
      <c r="A83" s="193" t="s">
        <v>2</v>
      </c>
      <c r="B83" s="192" t="s">
        <v>2</v>
      </c>
      <c r="C83" s="158" t="s">
        <v>2</v>
      </c>
      <c r="D83" s="218">
        <v>0</v>
      </c>
      <c r="E83" s="193" t="s">
        <v>2</v>
      </c>
      <c r="F83" s="161">
        <v>0</v>
      </c>
      <c r="G83" s="149">
        <f t="shared" si="2"/>
        <v>207.32000000000016</v>
      </c>
      <c r="H83" s="171"/>
      <c r="I83" s="185"/>
      <c r="J83" s="172"/>
      <c r="K83" s="172"/>
      <c r="L83" s="172"/>
      <c r="M83" s="172"/>
    </row>
    <row r="84" spans="1:13">
      <c r="A84" s="190" t="s">
        <v>2</v>
      </c>
      <c r="B84" s="189" t="s">
        <v>2</v>
      </c>
      <c r="C84" s="188" t="s">
        <v>2</v>
      </c>
      <c r="D84" s="217">
        <v>0</v>
      </c>
      <c r="E84" s="190" t="s">
        <v>2</v>
      </c>
      <c r="F84" s="191">
        <v>0</v>
      </c>
      <c r="G84" s="149">
        <f t="shared" si="2"/>
        <v>207.32000000000016</v>
      </c>
      <c r="H84" s="171"/>
      <c r="I84" s="185"/>
      <c r="J84" s="172"/>
      <c r="K84" s="172"/>
      <c r="L84" s="172"/>
      <c r="M84" s="172"/>
    </row>
    <row r="85" spans="1:13">
      <c r="A85" s="193" t="s">
        <v>2</v>
      </c>
      <c r="B85" s="192" t="s">
        <v>2</v>
      </c>
      <c r="C85" s="158" t="s">
        <v>2</v>
      </c>
      <c r="D85" s="218">
        <v>0</v>
      </c>
      <c r="E85" s="193" t="s">
        <v>2</v>
      </c>
      <c r="F85" s="161">
        <v>0</v>
      </c>
      <c r="G85" s="149">
        <f t="shared" si="2"/>
        <v>207.32000000000016</v>
      </c>
      <c r="H85" s="171"/>
      <c r="I85" s="185"/>
      <c r="J85" s="172"/>
      <c r="K85" s="172"/>
      <c r="L85" s="172"/>
      <c r="M85" s="172"/>
    </row>
    <row r="86" spans="1:13">
      <c r="A86" s="190" t="s">
        <v>2</v>
      </c>
      <c r="B86" s="189" t="s">
        <v>2</v>
      </c>
      <c r="C86" s="188" t="s">
        <v>2</v>
      </c>
      <c r="D86" s="217">
        <v>0</v>
      </c>
      <c r="E86" s="190" t="s">
        <v>2</v>
      </c>
      <c r="F86" s="191">
        <v>0</v>
      </c>
      <c r="G86" s="149">
        <f t="shared" si="2"/>
        <v>207.32000000000016</v>
      </c>
      <c r="H86" s="171"/>
      <c r="I86" s="185"/>
      <c r="J86" s="172"/>
      <c r="K86" s="172"/>
      <c r="L86" s="172"/>
      <c r="M86" s="172"/>
    </row>
    <row r="87" spans="1:13">
      <c r="A87" s="193" t="s">
        <v>2</v>
      </c>
      <c r="B87" s="192" t="s">
        <v>2</v>
      </c>
      <c r="C87" s="158" t="s">
        <v>2</v>
      </c>
      <c r="D87" s="218">
        <v>0</v>
      </c>
      <c r="E87" s="193" t="s">
        <v>2</v>
      </c>
      <c r="F87" s="161">
        <v>0</v>
      </c>
      <c r="G87" s="149">
        <f t="shared" si="2"/>
        <v>207.32000000000016</v>
      </c>
      <c r="H87" s="171"/>
      <c r="I87" s="185"/>
      <c r="J87" s="172"/>
      <c r="K87" s="172"/>
      <c r="L87" s="172"/>
      <c r="M87" s="172"/>
    </row>
    <row r="88" spans="1:13">
      <c r="A88" s="190" t="s">
        <v>2</v>
      </c>
      <c r="B88" s="189" t="s">
        <v>2</v>
      </c>
      <c r="C88" s="188" t="s">
        <v>2</v>
      </c>
      <c r="D88" s="217">
        <v>0</v>
      </c>
      <c r="E88" s="190" t="s">
        <v>2</v>
      </c>
      <c r="F88" s="191">
        <v>0</v>
      </c>
      <c r="G88" s="149">
        <f t="shared" si="2"/>
        <v>207.32000000000016</v>
      </c>
      <c r="H88" s="171"/>
      <c r="I88" s="185"/>
      <c r="J88" s="172"/>
      <c r="K88" s="172"/>
      <c r="L88" s="172"/>
      <c r="M88" s="172"/>
    </row>
    <row r="89" spans="1:13">
      <c r="A89" s="193" t="s">
        <v>2</v>
      </c>
      <c r="B89" s="192" t="s">
        <v>2</v>
      </c>
      <c r="C89" s="158" t="s">
        <v>2</v>
      </c>
      <c r="D89" s="218">
        <v>0</v>
      </c>
      <c r="E89" s="193" t="s">
        <v>2</v>
      </c>
      <c r="F89" s="161">
        <v>0</v>
      </c>
      <c r="G89" s="149">
        <f t="shared" si="2"/>
        <v>207.32000000000016</v>
      </c>
      <c r="H89" s="171"/>
      <c r="I89" s="185"/>
      <c r="J89" s="172"/>
      <c r="K89" s="172"/>
      <c r="L89" s="172"/>
      <c r="M89" s="172"/>
    </row>
    <row r="90" spans="1:13">
      <c r="A90" s="190"/>
      <c r="B90" s="189"/>
      <c r="C90" s="188" t="s">
        <v>2</v>
      </c>
      <c r="D90" s="217">
        <v>0</v>
      </c>
      <c r="E90" s="190"/>
      <c r="F90" s="191">
        <v>0</v>
      </c>
      <c r="G90" s="149">
        <f t="shared" si="2"/>
        <v>207.32000000000016</v>
      </c>
      <c r="H90" s="171"/>
      <c r="I90" s="185"/>
      <c r="J90" s="172"/>
      <c r="K90" s="172"/>
      <c r="L90" s="172"/>
      <c r="M90" s="172"/>
    </row>
    <row r="91" spans="1:13">
      <c r="A91" s="193"/>
      <c r="B91" s="192"/>
      <c r="C91" s="158" t="s">
        <v>2</v>
      </c>
      <c r="D91" s="218">
        <v>0</v>
      </c>
      <c r="E91" s="193"/>
      <c r="F91" s="161">
        <v>0</v>
      </c>
      <c r="G91" s="149">
        <f t="shared" si="2"/>
        <v>207.32000000000016</v>
      </c>
      <c r="H91" s="171"/>
      <c r="I91" s="185"/>
      <c r="J91" s="172"/>
      <c r="K91" s="172"/>
      <c r="L91" s="172"/>
      <c r="M91" s="172"/>
    </row>
    <row r="92" spans="1:13">
      <c r="A92" s="190"/>
      <c r="B92" s="198"/>
      <c r="C92" s="145"/>
      <c r="D92" s="217">
        <v>0</v>
      </c>
      <c r="E92" s="190"/>
      <c r="F92" s="191">
        <v>0</v>
      </c>
      <c r="G92" s="149">
        <f t="shared" ref="G92:G124" si="3">IF(AND(ISBLANK(D92),ISBLANK(F92)),"",G91-D92+F92)</f>
        <v>207.32000000000016</v>
      </c>
      <c r="H92" s="171"/>
      <c r="I92" s="185"/>
      <c r="J92" s="172"/>
      <c r="K92" s="172"/>
      <c r="L92" s="172"/>
      <c r="M92" s="172"/>
    </row>
    <row r="93" spans="1:13">
      <c r="A93" s="193"/>
      <c r="B93" s="199"/>
      <c r="C93" s="158"/>
      <c r="D93" s="218">
        <v>0</v>
      </c>
      <c r="E93" s="193"/>
      <c r="F93" s="161">
        <v>0</v>
      </c>
      <c r="G93" s="149">
        <f t="shared" si="3"/>
        <v>207.32000000000016</v>
      </c>
      <c r="H93" s="171"/>
      <c r="I93" s="185"/>
      <c r="J93" s="172"/>
      <c r="K93" s="172"/>
      <c r="L93" s="172"/>
      <c r="M93" s="172"/>
    </row>
    <row r="94" spans="1:13">
      <c r="A94" s="190"/>
      <c r="B94" s="198"/>
      <c r="C94" s="188"/>
      <c r="D94" s="217">
        <v>0</v>
      </c>
      <c r="E94" s="190"/>
      <c r="F94" s="191">
        <v>0</v>
      </c>
      <c r="G94" s="149">
        <f t="shared" si="3"/>
        <v>207.32000000000016</v>
      </c>
      <c r="H94" s="171"/>
      <c r="I94" s="185"/>
      <c r="J94" s="172"/>
      <c r="K94" s="172"/>
      <c r="L94" s="172"/>
      <c r="M94" s="172"/>
    </row>
    <row r="95" spans="1:13">
      <c r="A95" s="193"/>
      <c r="B95" s="199"/>
      <c r="C95" s="158"/>
      <c r="D95" s="218">
        <v>0</v>
      </c>
      <c r="E95" s="193"/>
      <c r="F95" s="161">
        <v>0</v>
      </c>
      <c r="G95" s="149">
        <f t="shared" si="3"/>
        <v>207.32000000000016</v>
      </c>
      <c r="H95" s="171"/>
      <c r="I95" s="185"/>
      <c r="J95" s="172"/>
      <c r="K95" s="172"/>
      <c r="L95" s="172"/>
      <c r="M95" s="172"/>
    </row>
    <row r="96" spans="1:13">
      <c r="A96" s="190"/>
      <c r="B96" s="198"/>
      <c r="C96" s="188"/>
      <c r="D96" s="217">
        <v>0</v>
      </c>
      <c r="E96" s="190"/>
      <c r="F96" s="191">
        <v>0</v>
      </c>
      <c r="G96" s="149">
        <f t="shared" si="3"/>
        <v>207.32000000000016</v>
      </c>
      <c r="H96" s="171"/>
      <c r="I96" s="185"/>
      <c r="J96" s="172"/>
      <c r="K96" s="172"/>
      <c r="L96" s="172"/>
      <c r="M96" s="172"/>
    </row>
    <row r="97" spans="1:13">
      <c r="A97" s="193"/>
      <c r="B97" s="199"/>
      <c r="C97" s="158"/>
      <c r="D97" s="218">
        <v>0</v>
      </c>
      <c r="E97" s="193"/>
      <c r="F97" s="161">
        <v>0</v>
      </c>
      <c r="G97" s="149">
        <f t="shared" si="3"/>
        <v>207.32000000000016</v>
      </c>
      <c r="H97" s="171"/>
      <c r="I97" s="185"/>
      <c r="J97" s="172"/>
      <c r="K97" s="172"/>
      <c r="L97" s="172"/>
      <c r="M97" s="172"/>
    </row>
    <row r="98" spans="1:13">
      <c r="A98" s="190"/>
      <c r="B98" s="198"/>
      <c r="C98" s="188"/>
      <c r="D98" s="217">
        <v>0</v>
      </c>
      <c r="E98" s="190"/>
      <c r="F98" s="191">
        <v>0</v>
      </c>
      <c r="G98" s="149">
        <f t="shared" si="3"/>
        <v>207.32000000000016</v>
      </c>
      <c r="H98" s="171"/>
      <c r="I98" s="185"/>
      <c r="J98" s="172"/>
      <c r="K98" s="172"/>
      <c r="L98" s="172"/>
      <c r="M98" s="172"/>
    </row>
    <row r="99" spans="1:13">
      <c r="A99" s="193"/>
      <c r="B99" s="199"/>
      <c r="C99" s="158"/>
      <c r="D99" s="218">
        <v>0</v>
      </c>
      <c r="E99" s="193"/>
      <c r="F99" s="161">
        <v>0</v>
      </c>
      <c r="G99" s="149">
        <f t="shared" si="3"/>
        <v>207.32000000000016</v>
      </c>
      <c r="H99" s="171"/>
      <c r="I99" s="185"/>
      <c r="J99" s="172"/>
      <c r="K99" s="172"/>
      <c r="L99" s="172"/>
      <c r="M99" s="172"/>
    </row>
    <row r="100" spans="1:13">
      <c r="A100" s="190"/>
      <c r="B100" s="198"/>
      <c r="C100" s="188"/>
      <c r="D100" s="217">
        <v>0</v>
      </c>
      <c r="E100" s="190"/>
      <c r="F100" s="191">
        <v>0</v>
      </c>
      <c r="G100" s="149">
        <f t="shared" si="3"/>
        <v>207.32000000000016</v>
      </c>
      <c r="H100" s="171"/>
      <c r="I100" s="185"/>
      <c r="J100" s="172"/>
      <c r="K100" s="172"/>
      <c r="L100" s="172"/>
      <c r="M100" s="172"/>
    </row>
    <row r="101" spans="1:13">
      <c r="A101" s="193"/>
      <c r="B101" s="199"/>
      <c r="C101" s="158"/>
      <c r="D101" s="218">
        <v>0</v>
      </c>
      <c r="E101" s="193"/>
      <c r="F101" s="161">
        <v>0</v>
      </c>
      <c r="G101" s="149">
        <f t="shared" si="3"/>
        <v>207.32000000000016</v>
      </c>
      <c r="H101" s="171"/>
      <c r="I101" s="185"/>
      <c r="J101" s="172"/>
      <c r="K101" s="172"/>
      <c r="L101" s="172"/>
      <c r="M101" s="172"/>
    </row>
    <row r="102" spans="1:13">
      <c r="A102" s="190"/>
      <c r="B102" s="198"/>
      <c r="C102" s="188"/>
      <c r="D102" s="217">
        <v>0</v>
      </c>
      <c r="E102" s="190"/>
      <c r="F102" s="191">
        <v>0</v>
      </c>
      <c r="G102" s="149">
        <f t="shared" si="3"/>
        <v>207.32000000000016</v>
      </c>
      <c r="H102" s="171"/>
      <c r="I102" s="185"/>
      <c r="J102" s="172"/>
      <c r="K102" s="172"/>
      <c r="L102" s="172"/>
      <c r="M102" s="172"/>
    </row>
    <row r="103" spans="1:13">
      <c r="A103" s="193"/>
      <c r="B103" s="199"/>
      <c r="C103" s="158"/>
      <c r="D103" s="218">
        <v>0</v>
      </c>
      <c r="E103" s="193"/>
      <c r="F103" s="161">
        <v>0</v>
      </c>
      <c r="G103" s="149">
        <f t="shared" si="3"/>
        <v>207.32000000000016</v>
      </c>
      <c r="H103" s="171"/>
      <c r="I103" s="185"/>
      <c r="J103" s="172"/>
      <c r="K103" s="172"/>
      <c r="L103" s="172"/>
      <c r="M103" s="172"/>
    </row>
    <row r="104" spans="1:13">
      <c r="A104" s="190"/>
      <c r="B104" s="198"/>
      <c r="C104" s="188"/>
      <c r="D104" s="217">
        <v>0</v>
      </c>
      <c r="E104" s="190"/>
      <c r="F104" s="191">
        <v>0</v>
      </c>
      <c r="G104" s="149">
        <f t="shared" si="3"/>
        <v>207.32000000000016</v>
      </c>
      <c r="H104" s="171"/>
      <c r="I104" s="185"/>
      <c r="J104" s="172"/>
      <c r="K104" s="172"/>
      <c r="L104" s="172"/>
      <c r="M104" s="172"/>
    </row>
    <row r="105" spans="1:13">
      <c r="A105" s="193"/>
      <c r="B105" s="199"/>
      <c r="C105" s="158"/>
      <c r="D105" s="218">
        <v>0</v>
      </c>
      <c r="E105" s="193"/>
      <c r="F105" s="161">
        <v>0</v>
      </c>
      <c r="G105" s="149">
        <f t="shared" si="3"/>
        <v>207.32000000000016</v>
      </c>
      <c r="H105" s="171"/>
      <c r="I105" s="185"/>
      <c r="J105" s="172"/>
      <c r="K105" s="172"/>
      <c r="L105" s="172"/>
      <c r="M105" s="172"/>
    </row>
    <row r="106" spans="1:13">
      <c r="A106" s="190"/>
      <c r="B106" s="198"/>
      <c r="C106" s="188"/>
      <c r="D106" s="217">
        <v>0</v>
      </c>
      <c r="E106" s="190"/>
      <c r="F106" s="191">
        <v>0</v>
      </c>
      <c r="G106" s="149">
        <f t="shared" si="3"/>
        <v>207.32000000000016</v>
      </c>
      <c r="H106" s="213"/>
    </row>
    <row r="107" spans="1:13">
      <c r="A107" s="193"/>
      <c r="B107" s="199"/>
      <c r="C107" s="158"/>
      <c r="D107" s="218">
        <v>0</v>
      </c>
      <c r="E107" s="193"/>
      <c r="F107" s="161">
        <v>0</v>
      </c>
      <c r="G107" s="149">
        <f t="shared" si="3"/>
        <v>207.32000000000016</v>
      </c>
      <c r="H107" s="213"/>
    </row>
    <row r="108" spans="1:13">
      <c r="A108" s="190"/>
      <c r="B108" s="198"/>
      <c r="C108" s="188"/>
      <c r="D108" s="217">
        <v>0</v>
      </c>
      <c r="E108" s="190"/>
      <c r="F108" s="191">
        <v>0</v>
      </c>
      <c r="G108" s="149">
        <f t="shared" si="3"/>
        <v>207.32000000000016</v>
      </c>
      <c r="H108" s="213"/>
    </row>
    <row r="109" spans="1:13">
      <c r="A109" s="193"/>
      <c r="B109" s="199"/>
      <c r="C109" s="158"/>
      <c r="D109" s="218">
        <v>0</v>
      </c>
      <c r="E109" s="193"/>
      <c r="F109" s="161">
        <v>0</v>
      </c>
      <c r="G109" s="149">
        <f t="shared" si="3"/>
        <v>207.32000000000016</v>
      </c>
      <c r="H109" s="213"/>
    </row>
    <row r="110" spans="1:13">
      <c r="A110" s="228" t="s">
        <v>2</v>
      </c>
      <c r="B110" s="189" t="s">
        <v>2</v>
      </c>
      <c r="C110" s="188" t="s">
        <v>2</v>
      </c>
      <c r="D110" s="217">
        <v>0</v>
      </c>
      <c r="E110" s="190" t="s">
        <v>2</v>
      </c>
      <c r="F110" s="191">
        <v>0</v>
      </c>
      <c r="G110" s="149">
        <f t="shared" si="3"/>
        <v>207.32000000000016</v>
      </c>
      <c r="H110" s="213"/>
    </row>
    <row r="111" spans="1:13">
      <c r="A111" s="229" t="s">
        <v>2</v>
      </c>
      <c r="B111" s="203" t="s">
        <v>2</v>
      </c>
      <c r="C111" s="204" t="s">
        <v>2</v>
      </c>
      <c r="D111" s="218">
        <v>0</v>
      </c>
      <c r="E111" s="193" t="s">
        <v>2</v>
      </c>
      <c r="F111" s="161">
        <v>0</v>
      </c>
      <c r="G111" s="149">
        <f t="shared" si="3"/>
        <v>207.32000000000016</v>
      </c>
      <c r="H111" s="213"/>
    </row>
    <row r="112" spans="1:13">
      <c r="A112" s="190" t="s">
        <v>2</v>
      </c>
      <c r="B112" s="189"/>
      <c r="C112" s="188"/>
      <c r="D112" s="217">
        <v>0</v>
      </c>
      <c r="E112" s="190" t="s">
        <v>2</v>
      </c>
      <c r="F112" s="191">
        <v>0</v>
      </c>
      <c r="G112" s="149">
        <f t="shared" si="3"/>
        <v>207.32000000000016</v>
      </c>
      <c r="H112" s="213"/>
    </row>
    <row r="113" spans="1:8">
      <c r="A113" s="230"/>
      <c r="B113" s="203"/>
      <c r="C113" s="204"/>
      <c r="D113" s="218">
        <v>0</v>
      </c>
      <c r="E113" s="193"/>
      <c r="F113" s="161">
        <v>0</v>
      </c>
      <c r="G113" s="149">
        <f t="shared" si="3"/>
        <v>207.32000000000016</v>
      </c>
      <c r="H113" s="213"/>
    </row>
    <row r="114" spans="1:8">
      <c r="A114" s="190"/>
      <c r="B114" s="189"/>
      <c r="C114" s="188"/>
      <c r="D114" s="217">
        <v>0</v>
      </c>
      <c r="E114" s="190"/>
      <c r="F114" s="191">
        <v>0</v>
      </c>
      <c r="G114" s="149">
        <f t="shared" si="3"/>
        <v>207.32000000000016</v>
      </c>
      <c r="H114" s="213"/>
    </row>
    <row r="115" spans="1:8">
      <c r="A115" s="193"/>
      <c r="B115" s="192"/>
      <c r="C115" s="158"/>
      <c r="D115" s="218">
        <v>0</v>
      </c>
      <c r="E115" s="193"/>
      <c r="F115" s="161">
        <v>0</v>
      </c>
      <c r="G115" s="149">
        <f t="shared" si="3"/>
        <v>207.32000000000016</v>
      </c>
      <c r="H115" s="213"/>
    </row>
    <row r="116" spans="1:8">
      <c r="A116" s="190"/>
      <c r="B116" s="189"/>
      <c r="C116" s="188" t="s">
        <v>2</v>
      </c>
      <c r="D116" s="217">
        <v>0</v>
      </c>
      <c r="E116" s="190" t="s">
        <v>2</v>
      </c>
      <c r="F116" s="191">
        <v>0</v>
      </c>
      <c r="G116" s="149">
        <f t="shared" si="3"/>
        <v>207.32000000000016</v>
      </c>
      <c r="H116" s="213"/>
    </row>
    <row r="117" spans="1:8">
      <c r="A117" s="193"/>
      <c r="B117" s="192"/>
      <c r="C117" s="158" t="s">
        <v>2</v>
      </c>
      <c r="D117" s="218">
        <v>0</v>
      </c>
      <c r="E117" s="193"/>
      <c r="F117" s="161">
        <v>0</v>
      </c>
      <c r="G117" s="149">
        <f t="shared" si="3"/>
        <v>207.32000000000016</v>
      </c>
      <c r="H117" s="213"/>
    </row>
    <row r="118" spans="1:8">
      <c r="A118" s="190"/>
      <c r="B118" s="189"/>
      <c r="C118" s="188" t="s">
        <v>2</v>
      </c>
      <c r="D118" s="217">
        <v>0</v>
      </c>
      <c r="E118" s="190"/>
      <c r="F118" s="191">
        <v>0</v>
      </c>
      <c r="G118" s="149">
        <f t="shared" si="3"/>
        <v>207.32000000000016</v>
      </c>
      <c r="H118" s="213"/>
    </row>
    <row r="119" spans="1:8">
      <c r="A119" s="193"/>
      <c r="B119" s="192"/>
      <c r="C119" s="158" t="s">
        <v>2</v>
      </c>
      <c r="D119" s="218">
        <v>0</v>
      </c>
      <c r="E119" s="193"/>
      <c r="F119" s="161">
        <v>0</v>
      </c>
      <c r="G119" s="149">
        <f t="shared" si="3"/>
        <v>207.32000000000016</v>
      </c>
      <c r="H119" s="213"/>
    </row>
    <row r="120" spans="1:8">
      <c r="A120" s="190"/>
      <c r="B120" s="198"/>
      <c r="C120" s="145"/>
      <c r="D120" s="219"/>
      <c r="E120" s="190"/>
      <c r="F120" s="191"/>
      <c r="G120" s="149" t="str">
        <f t="shared" si="3"/>
        <v/>
      </c>
      <c r="H120" s="213"/>
    </row>
    <row r="121" spans="1:8">
      <c r="A121" s="193"/>
      <c r="B121" s="199"/>
      <c r="C121" s="158"/>
      <c r="D121" s="214"/>
      <c r="E121" s="193"/>
      <c r="F121" s="161"/>
      <c r="G121" s="149" t="str">
        <f t="shared" si="3"/>
        <v/>
      </c>
      <c r="H121" s="213"/>
    </row>
    <row r="122" spans="1:8">
      <c r="A122" s="190"/>
      <c r="B122" s="198"/>
      <c r="C122" s="188"/>
      <c r="D122" s="219"/>
      <c r="E122" s="190"/>
      <c r="F122" s="191"/>
      <c r="G122" s="149" t="str">
        <f t="shared" si="3"/>
        <v/>
      </c>
      <c r="H122" s="213"/>
    </row>
    <row r="123" spans="1:8">
      <c r="A123" s="193"/>
      <c r="B123" s="199"/>
      <c r="C123" s="158"/>
      <c r="D123" s="214"/>
      <c r="E123" s="193"/>
      <c r="F123" s="161"/>
      <c r="G123" s="149" t="str">
        <f t="shared" si="3"/>
        <v/>
      </c>
      <c r="H123" s="213"/>
    </row>
    <row r="124" spans="1:8">
      <c r="A124" s="190"/>
      <c r="B124" s="198"/>
      <c r="C124" s="188"/>
      <c r="D124" s="219"/>
      <c r="E124" s="190"/>
      <c r="F124" s="191"/>
      <c r="G124" s="149" t="str">
        <f t="shared" si="3"/>
        <v/>
      </c>
      <c r="H124" s="213"/>
    </row>
    <row r="125" spans="1:8">
      <c r="A125" s="193"/>
      <c r="B125" s="199"/>
      <c r="C125" s="158"/>
      <c r="D125" s="214"/>
      <c r="E125" s="193"/>
      <c r="F125" s="161"/>
      <c r="G125" s="162" t="s">
        <v>2</v>
      </c>
      <c r="H125" s="213"/>
    </row>
    <row r="126" spans="1:8">
      <c r="A126" s="190"/>
      <c r="B126" s="198"/>
      <c r="C126" s="188"/>
      <c r="D126" s="219"/>
      <c r="E126" s="190"/>
      <c r="F126" s="191"/>
      <c r="G126" s="162" t="s">
        <v>2</v>
      </c>
      <c r="H126" s="213"/>
    </row>
    <row r="127" spans="1:8">
      <c r="A127" s="193"/>
      <c r="B127" s="199"/>
      <c r="C127" s="158"/>
      <c r="D127" s="214"/>
      <c r="E127" s="193"/>
      <c r="F127" s="161"/>
      <c r="G127" s="162" t="s">
        <v>2</v>
      </c>
      <c r="H127" s="213"/>
    </row>
    <row r="128" spans="1:8">
      <c r="A128" s="190"/>
      <c r="B128" s="198"/>
      <c r="C128" s="188"/>
      <c r="D128" s="219"/>
      <c r="E128" s="190"/>
      <c r="F128" s="191"/>
      <c r="G128" s="162" t="s">
        <v>2</v>
      </c>
      <c r="H128" s="213"/>
    </row>
    <row r="129" spans="1:8">
      <c r="A129" s="193"/>
      <c r="B129" s="199"/>
      <c r="C129" s="158"/>
      <c r="D129" s="214"/>
      <c r="E129" s="193"/>
      <c r="F129" s="161"/>
      <c r="G129" s="162" t="s">
        <v>2</v>
      </c>
      <c r="H129" s="213"/>
    </row>
    <row r="130" spans="1:8">
      <c r="A130" s="190"/>
      <c r="B130" s="198"/>
      <c r="C130" s="188"/>
      <c r="D130" s="219"/>
      <c r="E130" s="190"/>
      <c r="F130" s="191"/>
      <c r="G130" s="162" t="s">
        <v>2</v>
      </c>
      <c r="H130" s="213"/>
    </row>
  </sheetData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&amp;LRégistre des chèques 2012
 &amp;C&amp;18Septembre
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T130"/>
  <sheetViews>
    <sheetView workbookViewId="0"/>
  </sheetViews>
  <sheetFormatPr baseColWidth="10" defaultRowHeight="10.5"/>
  <cols>
    <col min="1" max="1" width="6.140625" style="209" customWidth="1"/>
    <col min="2" max="2" width="8.7109375" style="210" customWidth="1"/>
    <col min="3" max="3" width="40.7109375" style="209" customWidth="1"/>
    <col min="4" max="4" width="11.85546875" style="222" customWidth="1"/>
    <col min="5" max="5" width="3.140625" style="211" customWidth="1"/>
    <col min="6" max="6" width="11.85546875" style="212" customWidth="1"/>
    <col min="7" max="7" width="13.42578125" style="208" customWidth="1"/>
    <col min="8" max="8" width="15.85546875" style="206" customWidth="1"/>
    <col min="9" max="9" width="11.42578125" style="207" customWidth="1"/>
    <col min="10" max="16384" width="11.42578125" style="205"/>
  </cols>
  <sheetData>
    <row r="1" spans="1:20" s="131" customFormat="1" ht="24.95" customHeight="1">
      <c r="A1" s="121" t="s">
        <v>20</v>
      </c>
      <c r="B1" s="119" t="s">
        <v>16</v>
      </c>
      <c r="C1" s="118" t="s">
        <v>0</v>
      </c>
      <c r="D1" s="120" t="s">
        <v>17</v>
      </c>
      <c r="E1" s="121" t="s">
        <v>1</v>
      </c>
      <c r="F1" s="122" t="s">
        <v>18</v>
      </c>
      <c r="G1" s="123" t="s">
        <v>19</v>
      </c>
      <c r="H1" s="124" t="s">
        <v>2</v>
      </c>
      <c r="I1" s="125"/>
      <c r="J1" s="126" t="s">
        <v>2</v>
      </c>
      <c r="K1" s="127" t="s">
        <v>2</v>
      </c>
      <c r="L1" s="128"/>
      <c r="M1" s="129"/>
      <c r="N1" s="130"/>
    </row>
    <row r="2" spans="1:20" s="144" customFormat="1" ht="3.75" hidden="1" customHeight="1">
      <c r="A2" s="132"/>
      <c r="B2" s="133"/>
      <c r="C2" s="132"/>
      <c r="D2" s="134"/>
      <c r="E2" s="135"/>
      <c r="F2" s="136" t="s">
        <v>2</v>
      </c>
      <c r="G2" s="137"/>
      <c r="H2" s="138"/>
      <c r="I2" s="139"/>
      <c r="J2" s="140"/>
      <c r="K2" s="127"/>
      <c r="L2" s="140"/>
      <c r="M2" s="141"/>
      <c r="N2" s="140"/>
      <c r="O2" s="142"/>
      <c r="P2" s="143"/>
      <c r="Q2" s="143"/>
      <c r="R2" s="143"/>
      <c r="S2" s="143"/>
      <c r="T2" s="143"/>
    </row>
    <row r="3" spans="1:20" s="157" customFormat="1" ht="11.25" customHeight="1">
      <c r="A3" s="145"/>
      <c r="B3" s="146"/>
      <c r="C3" s="145" t="s">
        <v>21</v>
      </c>
      <c r="D3" s="223">
        <v>0</v>
      </c>
      <c r="E3" s="147" t="s">
        <v>15</v>
      </c>
      <c r="F3" s="148" t="e">
        <f>#REF!</f>
        <v>#REF!</v>
      </c>
      <c r="G3" s="149" t="e">
        <f>IF(AND(ISBLANK(D3),ISBLANK(F3)),"",G2-D3+F3)</f>
        <v>#REF!</v>
      </c>
      <c r="H3" s="150"/>
      <c r="I3" s="151"/>
      <c r="J3" s="152"/>
      <c r="K3" s="153"/>
      <c r="L3" s="154"/>
      <c r="M3" s="155"/>
      <c r="N3" s="154"/>
      <c r="O3" s="156"/>
    </row>
    <row r="4" spans="1:20" s="166" customFormat="1">
      <c r="A4" s="158"/>
      <c r="B4" s="159">
        <v>41760</v>
      </c>
      <c r="C4" s="158" t="s">
        <v>3</v>
      </c>
      <c r="D4" s="214">
        <v>0</v>
      </c>
      <c r="E4" s="160" t="s">
        <v>15</v>
      </c>
      <c r="F4" s="161">
        <v>1591</v>
      </c>
      <c r="G4" s="149" t="e">
        <f t="shared" ref="G4:G33" si="0">IF(AND(ISBLANK(D4),ISBLANK(F4)),"",G3-D4+F4)</f>
        <v>#REF!</v>
      </c>
      <c r="H4" s="163" t="s">
        <v>2</v>
      </c>
      <c r="I4" s="139"/>
      <c r="J4" s="140"/>
      <c r="K4" s="140"/>
      <c r="L4" s="140"/>
      <c r="M4" s="164"/>
      <c r="N4" s="165"/>
    </row>
    <row r="5" spans="1:20" s="166" customFormat="1">
      <c r="A5" s="167"/>
      <c r="B5" s="168">
        <v>41760</v>
      </c>
      <c r="C5" s="167" t="s">
        <v>35</v>
      </c>
      <c r="D5" s="215">
        <v>185</v>
      </c>
      <c r="E5" s="169" t="s">
        <v>2</v>
      </c>
      <c r="F5" s="170">
        <v>0</v>
      </c>
      <c r="G5" s="149" t="e">
        <f t="shared" si="0"/>
        <v>#REF!</v>
      </c>
      <c r="H5" s="171" t="s">
        <v>2</v>
      </c>
      <c r="I5" s="139"/>
      <c r="J5" s="140"/>
      <c r="K5" s="172"/>
      <c r="L5" s="172"/>
      <c r="M5" s="164"/>
    </row>
    <row r="6" spans="1:20" s="166" customFormat="1">
      <c r="A6" s="167" t="s">
        <v>2</v>
      </c>
      <c r="B6" s="168">
        <v>41774</v>
      </c>
      <c r="C6" s="167" t="s">
        <v>4</v>
      </c>
      <c r="D6" s="215">
        <v>185</v>
      </c>
      <c r="E6" s="169" t="s">
        <v>2</v>
      </c>
      <c r="F6" s="170">
        <v>0</v>
      </c>
      <c r="G6" s="149" t="e">
        <f t="shared" si="0"/>
        <v>#REF!</v>
      </c>
      <c r="H6" s="173"/>
      <c r="I6" s="139"/>
      <c r="J6" s="140"/>
      <c r="K6" s="172"/>
      <c r="L6" s="172"/>
      <c r="M6" s="164"/>
    </row>
    <row r="7" spans="1:20" s="166" customFormat="1">
      <c r="A7" s="167"/>
      <c r="B7" s="168">
        <v>41760</v>
      </c>
      <c r="C7" s="167" t="s">
        <v>34</v>
      </c>
      <c r="D7" s="215">
        <v>45</v>
      </c>
      <c r="E7" s="169"/>
      <c r="F7" s="170">
        <v>0</v>
      </c>
      <c r="G7" s="149" t="e">
        <f t="shared" si="0"/>
        <v>#REF!</v>
      </c>
      <c r="H7" s="224"/>
      <c r="I7" s="139"/>
      <c r="J7" s="140"/>
      <c r="K7" s="172"/>
      <c r="L7" s="172"/>
      <c r="M7" s="164"/>
    </row>
    <row r="8" spans="1:20" s="166" customFormat="1">
      <c r="A8" s="167" t="s">
        <v>2</v>
      </c>
      <c r="B8" s="168">
        <v>41760</v>
      </c>
      <c r="C8" s="167" t="s">
        <v>5</v>
      </c>
      <c r="D8" s="215">
        <v>25</v>
      </c>
      <c r="E8" s="169" t="s">
        <v>2</v>
      </c>
      <c r="F8" s="174">
        <v>0</v>
      </c>
      <c r="G8" s="149" t="e">
        <f t="shared" si="0"/>
        <v>#REF!</v>
      </c>
      <c r="H8" s="175" t="s">
        <v>2</v>
      </c>
      <c r="I8" s="139"/>
      <c r="J8" s="140"/>
      <c r="K8" s="172"/>
      <c r="L8" s="172"/>
      <c r="M8" s="164"/>
    </row>
    <row r="9" spans="1:20" s="166" customFormat="1">
      <c r="A9" s="167" t="s">
        <v>2</v>
      </c>
      <c r="B9" s="168">
        <v>41760</v>
      </c>
      <c r="C9" s="167" t="s">
        <v>6</v>
      </c>
      <c r="D9" s="215">
        <v>17.079999999999998</v>
      </c>
      <c r="E9" s="169" t="s">
        <v>2</v>
      </c>
      <c r="F9" s="170">
        <v>0</v>
      </c>
      <c r="G9" s="149" t="e">
        <f t="shared" si="0"/>
        <v>#REF!</v>
      </c>
      <c r="H9" s="175" t="s">
        <v>2</v>
      </c>
      <c r="I9" s="139"/>
      <c r="J9" s="140"/>
      <c r="K9" s="172"/>
      <c r="L9" s="172"/>
      <c r="M9" s="164"/>
    </row>
    <row r="10" spans="1:20" s="166" customFormat="1">
      <c r="A10" s="167"/>
      <c r="B10" s="168">
        <v>41762</v>
      </c>
      <c r="C10" s="167" t="s">
        <v>7</v>
      </c>
      <c r="D10" s="215">
        <v>35.72</v>
      </c>
      <c r="E10" s="169" t="s">
        <v>2</v>
      </c>
      <c r="F10" s="170">
        <v>0</v>
      </c>
      <c r="G10" s="149" t="e">
        <f t="shared" si="0"/>
        <v>#REF!</v>
      </c>
      <c r="H10" s="171" t="s">
        <v>2</v>
      </c>
      <c r="I10" s="139"/>
      <c r="J10" s="140"/>
      <c r="K10" s="172"/>
      <c r="L10" s="172"/>
      <c r="M10" s="164"/>
    </row>
    <row r="11" spans="1:20" s="166" customFormat="1">
      <c r="A11" s="167"/>
      <c r="B11" s="176">
        <v>41774</v>
      </c>
      <c r="C11" s="177" t="s">
        <v>36</v>
      </c>
      <c r="D11" s="215">
        <v>70.12</v>
      </c>
      <c r="E11" s="169"/>
      <c r="F11" s="170">
        <v>0</v>
      </c>
      <c r="G11" s="149" t="e">
        <f t="shared" si="0"/>
        <v>#REF!</v>
      </c>
      <c r="H11" s="171"/>
      <c r="I11" s="139"/>
      <c r="J11" s="140"/>
      <c r="K11" s="172"/>
      <c r="L11" s="172"/>
      <c r="M11" s="164"/>
    </row>
    <row r="12" spans="1:20" s="166" customFormat="1">
      <c r="A12" s="167"/>
      <c r="B12" s="176">
        <v>41763</v>
      </c>
      <c r="C12" s="177" t="s">
        <v>8</v>
      </c>
      <c r="D12" s="215">
        <v>71.319999999999993</v>
      </c>
      <c r="E12" s="169" t="s">
        <v>2</v>
      </c>
      <c r="F12" s="170">
        <v>0</v>
      </c>
      <c r="G12" s="149" t="e">
        <f t="shared" si="0"/>
        <v>#REF!</v>
      </c>
      <c r="H12" s="171" t="s">
        <v>2</v>
      </c>
      <c r="I12" s="139"/>
      <c r="J12" s="140"/>
      <c r="K12" s="172"/>
      <c r="L12" s="172"/>
      <c r="M12" s="164"/>
    </row>
    <row r="13" spans="1:20" s="166" customFormat="1">
      <c r="A13" s="167"/>
      <c r="B13" s="176" t="s">
        <v>2</v>
      </c>
      <c r="C13" s="177" t="s">
        <v>13</v>
      </c>
      <c r="D13" s="215">
        <v>54.24</v>
      </c>
      <c r="E13" s="169" t="s">
        <v>2</v>
      </c>
      <c r="F13" s="170">
        <v>0</v>
      </c>
      <c r="G13" s="149" t="e">
        <f t="shared" si="0"/>
        <v>#REF!</v>
      </c>
      <c r="H13" s="178" t="s">
        <v>2</v>
      </c>
      <c r="I13" s="139"/>
      <c r="J13" s="140"/>
      <c r="K13" s="172"/>
      <c r="L13" s="172"/>
      <c r="M13" s="164"/>
    </row>
    <row r="14" spans="1:20" s="166" customFormat="1">
      <c r="A14" s="167" t="s">
        <v>2</v>
      </c>
      <c r="B14" s="176"/>
      <c r="C14" s="177" t="s">
        <v>14</v>
      </c>
      <c r="D14" s="215">
        <v>70</v>
      </c>
      <c r="E14" s="169" t="s">
        <v>2</v>
      </c>
      <c r="F14" s="170">
        <v>0</v>
      </c>
      <c r="G14" s="149" t="e">
        <f t="shared" si="0"/>
        <v>#REF!</v>
      </c>
      <c r="H14" s="178" t="s">
        <v>2</v>
      </c>
      <c r="I14" s="139"/>
      <c r="J14" s="140"/>
      <c r="K14" s="172"/>
      <c r="L14" s="172"/>
      <c r="M14" s="164"/>
    </row>
    <row r="15" spans="1:20" s="166" customFormat="1">
      <c r="A15" s="167" t="s">
        <v>2</v>
      </c>
      <c r="B15" s="176"/>
      <c r="C15" s="177" t="s">
        <v>26</v>
      </c>
      <c r="D15" s="215">
        <v>35</v>
      </c>
      <c r="E15" s="169" t="s">
        <v>2</v>
      </c>
      <c r="F15" s="170">
        <v>0</v>
      </c>
      <c r="G15" s="149" t="e">
        <f t="shared" si="0"/>
        <v>#REF!</v>
      </c>
      <c r="H15" s="138" t="s">
        <v>2</v>
      </c>
      <c r="I15" s="139"/>
      <c r="J15" s="140"/>
      <c r="K15" s="172"/>
      <c r="L15" s="172"/>
      <c r="M15" s="164"/>
    </row>
    <row r="16" spans="1:20" s="166" customFormat="1">
      <c r="A16" s="167"/>
      <c r="B16" s="176">
        <v>41760</v>
      </c>
      <c r="C16" s="177" t="s">
        <v>10</v>
      </c>
      <c r="D16" s="215">
        <v>51.58</v>
      </c>
      <c r="E16" s="169" t="s">
        <v>2</v>
      </c>
      <c r="F16" s="170">
        <v>0</v>
      </c>
      <c r="G16" s="149" t="e">
        <f t="shared" si="0"/>
        <v>#REF!</v>
      </c>
      <c r="H16" s="178" t="s">
        <v>2</v>
      </c>
      <c r="I16" s="139"/>
      <c r="J16" s="140"/>
      <c r="K16" s="172"/>
      <c r="L16" s="172"/>
      <c r="M16" s="164"/>
    </row>
    <row r="17" spans="1:13" s="166" customFormat="1">
      <c r="A17" s="167"/>
      <c r="B17" s="176">
        <v>41760</v>
      </c>
      <c r="C17" s="167" t="s">
        <v>11</v>
      </c>
      <c r="D17" s="216">
        <v>89.43</v>
      </c>
      <c r="E17" s="169" t="s">
        <v>15</v>
      </c>
      <c r="F17" s="170">
        <v>0</v>
      </c>
      <c r="G17" s="149" t="e">
        <f t="shared" si="0"/>
        <v>#REF!</v>
      </c>
      <c r="H17" s="138" t="s">
        <v>2</v>
      </c>
      <c r="I17" s="139"/>
      <c r="J17" s="140"/>
      <c r="K17" s="172"/>
      <c r="L17" s="172"/>
      <c r="M17" s="164"/>
    </row>
    <row r="18" spans="1:13" s="166" customFormat="1">
      <c r="A18" s="167"/>
      <c r="B18" s="176"/>
      <c r="C18" s="179" t="s">
        <v>33</v>
      </c>
      <c r="D18" s="215">
        <v>0</v>
      </c>
      <c r="E18" s="169"/>
      <c r="F18" s="170">
        <v>0</v>
      </c>
      <c r="G18" s="149" t="e">
        <f t="shared" si="0"/>
        <v>#REF!</v>
      </c>
      <c r="H18" s="138"/>
      <c r="I18" s="139"/>
      <c r="J18" s="140"/>
      <c r="K18" s="172"/>
      <c r="L18" s="172"/>
      <c r="M18" s="164"/>
    </row>
    <row r="19" spans="1:13" s="166" customFormat="1">
      <c r="A19" s="167"/>
      <c r="B19" s="176">
        <v>41774</v>
      </c>
      <c r="C19" s="167" t="s">
        <v>11</v>
      </c>
      <c r="D19" s="215">
        <v>89.43</v>
      </c>
      <c r="E19" s="169" t="s">
        <v>2</v>
      </c>
      <c r="F19" s="170">
        <v>0</v>
      </c>
      <c r="G19" s="149" t="e">
        <f t="shared" si="0"/>
        <v>#REF!</v>
      </c>
      <c r="H19" s="178" t="s">
        <v>2</v>
      </c>
      <c r="I19" s="139"/>
      <c r="J19" s="140"/>
      <c r="K19" s="172"/>
      <c r="L19" s="172"/>
      <c r="M19" s="164"/>
    </row>
    <row r="20" spans="1:13" s="166" customFormat="1">
      <c r="A20" s="167"/>
      <c r="B20" s="176">
        <v>41788</v>
      </c>
      <c r="C20" s="167" t="s">
        <v>33</v>
      </c>
      <c r="D20" s="216">
        <v>89.43</v>
      </c>
      <c r="E20" s="169"/>
      <c r="F20" s="170">
        <v>0</v>
      </c>
      <c r="G20" s="149" t="e">
        <f t="shared" si="0"/>
        <v>#REF!</v>
      </c>
      <c r="H20" s="178"/>
      <c r="I20" s="139"/>
      <c r="J20" s="140"/>
      <c r="K20" s="172"/>
      <c r="L20" s="172"/>
      <c r="M20" s="164"/>
    </row>
    <row r="21" spans="1:13" s="166" customFormat="1">
      <c r="A21" s="167"/>
      <c r="B21" s="176"/>
      <c r="C21" s="167" t="s">
        <v>28</v>
      </c>
      <c r="D21" s="216">
        <v>6.6</v>
      </c>
      <c r="E21" s="169"/>
      <c r="F21" s="170">
        <v>0</v>
      </c>
      <c r="G21" s="149" t="e">
        <f t="shared" si="0"/>
        <v>#REF!</v>
      </c>
      <c r="H21" s="178"/>
      <c r="I21" s="139"/>
      <c r="J21" s="140"/>
      <c r="K21" s="172"/>
      <c r="L21" s="172"/>
      <c r="M21" s="164"/>
    </row>
    <row r="22" spans="1:13" s="166" customFormat="1">
      <c r="A22" s="167"/>
      <c r="B22" s="176"/>
      <c r="C22" s="167" t="s">
        <v>29</v>
      </c>
      <c r="D22" s="216">
        <v>2</v>
      </c>
      <c r="E22" s="169"/>
      <c r="F22" s="170">
        <v>0</v>
      </c>
      <c r="G22" s="149" t="e">
        <f t="shared" si="0"/>
        <v>#REF!</v>
      </c>
      <c r="H22" s="178"/>
      <c r="I22" s="139"/>
      <c r="J22" s="140"/>
      <c r="K22" s="172"/>
      <c r="L22" s="172"/>
      <c r="M22" s="164"/>
    </row>
    <row r="23" spans="1:13" s="166" customFormat="1">
      <c r="A23" s="167"/>
      <c r="B23" s="176"/>
      <c r="C23" s="167" t="s">
        <v>30</v>
      </c>
      <c r="D23" s="216">
        <v>40.32</v>
      </c>
      <c r="E23" s="169"/>
      <c r="F23" s="170">
        <v>0</v>
      </c>
      <c r="G23" s="149" t="e">
        <f t="shared" si="0"/>
        <v>#REF!</v>
      </c>
      <c r="H23" s="178"/>
      <c r="I23" s="139"/>
      <c r="J23" s="140"/>
      <c r="K23" s="172"/>
      <c r="L23" s="172"/>
      <c r="M23" s="164"/>
    </row>
    <row r="24" spans="1:13" s="166" customFormat="1">
      <c r="A24" s="167"/>
      <c r="B24" s="176"/>
      <c r="C24" s="167" t="s">
        <v>31</v>
      </c>
      <c r="D24" s="216">
        <v>2.2400000000000002</v>
      </c>
      <c r="E24" s="169"/>
      <c r="F24" s="170">
        <v>0</v>
      </c>
      <c r="G24" s="149" t="e">
        <f t="shared" si="0"/>
        <v>#REF!</v>
      </c>
      <c r="H24" s="178"/>
      <c r="I24" s="139"/>
      <c r="J24" s="140"/>
      <c r="K24" s="172"/>
      <c r="L24" s="172"/>
      <c r="M24" s="164"/>
    </row>
    <row r="25" spans="1:13" s="166" customFormat="1">
      <c r="A25" s="167"/>
      <c r="B25" s="176" t="s">
        <v>2</v>
      </c>
      <c r="C25" s="167" t="s">
        <v>24</v>
      </c>
      <c r="D25" s="216">
        <v>50</v>
      </c>
      <c r="E25" s="169" t="s">
        <v>2</v>
      </c>
      <c r="F25" s="170">
        <v>0</v>
      </c>
      <c r="G25" s="149" t="e">
        <f t="shared" si="0"/>
        <v>#REF!</v>
      </c>
      <c r="H25" s="178"/>
      <c r="I25" s="139"/>
      <c r="J25" s="140"/>
      <c r="K25" s="172"/>
      <c r="L25" s="172"/>
      <c r="M25" s="164"/>
    </row>
    <row r="26" spans="1:13" s="166" customFormat="1">
      <c r="A26" s="167"/>
      <c r="B26" s="176" t="s">
        <v>2</v>
      </c>
      <c r="C26" s="167" t="s">
        <v>25</v>
      </c>
      <c r="D26" s="216">
        <v>100</v>
      </c>
      <c r="E26" s="169" t="s">
        <v>2</v>
      </c>
      <c r="F26" s="170">
        <v>0</v>
      </c>
      <c r="G26" s="149" t="e">
        <f t="shared" si="0"/>
        <v>#REF!</v>
      </c>
      <c r="H26" s="178"/>
      <c r="I26" s="139"/>
      <c r="J26" s="140"/>
      <c r="K26" s="172"/>
      <c r="L26" s="172"/>
      <c r="M26" s="164"/>
    </row>
    <row r="27" spans="1:13" s="166" customFormat="1" ht="11.25" thickBot="1">
      <c r="A27" s="167"/>
      <c r="B27" s="176" t="s">
        <v>2</v>
      </c>
      <c r="C27" s="167" t="s">
        <v>24</v>
      </c>
      <c r="D27" s="216">
        <v>50</v>
      </c>
      <c r="E27" s="169" t="s">
        <v>2</v>
      </c>
      <c r="F27" s="170">
        <v>0</v>
      </c>
      <c r="G27" s="149" t="e">
        <f t="shared" si="0"/>
        <v>#REF!</v>
      </c>
      <c r="H27" s="180"/>
      <c r="I27" s="139"/>
      <c r="J27" s="140"/>
      <c r="K27" s="172"/>
      <c r="L27" s="172"/>
      <c r="M27" s="164"/>
    </row>
    <row r="28" spans="1:13" s="166" customFormat="1">
      <c r="A28" s="167"/>
      <c r="B28" s="176" t="s">
        <v>2</v>
      </c>
      <c r="C28" s="167" t="s">
        <v>25</v>
      </c>
      <c r="D28" s="216">
        <v>100</v>
      </c>
      <c r="E28" s="169" t="s">
        <v>2</v>
      </c>
      <c r="F28" s="170">
        <v>0</v>
      </c>
      <c r="G28" s="149" t="e">
        <f t="shared" si="0"/>
        <v>#REF!</v>
      </c>
      <c r="H28" s="181" t="s">
        <v>22</v>
      </c>
      <c r="I28" s="139"/>
      <c r="J28" s="140"/>
      <c r="K28" s="172"/>
      <c r="L28" s="172"/>
      <c r="M28" s="164"/>
    </row>
    <row r="29" spans="1:13" s="166" customFormat="1" ht="11.25" thickBot="1">
      <c r="A29" s="167"/>
      <c r="B29" s="176" t="s">
        <v>2</v>
      </c>
      <c r="C29" s="167" t="s">
        <v>24</v>
      </c>
      <c r="D29" s="216">
        <v>50</v>
      </c>
      <c r="E29" s="169" t="s">
        <v>2</v>
      </c>
      <c r="F29" s="170">
        <v>0</v>
      </c>
      <c r="G29" s="149" t="e">
        <f t="shared" si="0"/>
        <v>#REF!</v>
      </c>
      <c r="H29" s="182">
        <f>SUM(D5:D33)</f>
        <v>1777.46</v>
      </c>
      <c r="I29" s="139"/>
      <c r="J29" s="139" t="s">
        <v>2</v>
      </c>
      <c r="K29" s="127" t="s">
        <v>2</v>
      </c>
      <c r="L29" s="139" t="s">
        <v>2</v>
      </c>
      <c r="M29" s="164"/>
    </row>
    <row r="30" spans="1:13" s="166" customFormat="1">
      <c r="A30" s="167"/>
      <c r="B30" s="176" t="s">
        <v>2</v>
      </c>
      <c r="C30" s="167" t="s">
        <v>25</v>
      </c>
      <c r="D30" s="216">
        <v>100</v>
      </c>
      <c r="E30" s="169" t="s">
        <v>2</v>
      </c>
      <c r="F30" s="170">
        <v>0</v>
      </c>
      <c r="G30" s="149" t="e">
        <f t="shared" si="0"/>
        <v>#REF!</v>
      </c>
      <c r="H30" s="183" t="s">
        <v>32</v>
      </c>
      <c r="I30" s="139"/>
      <c r="J30" s="139"/>
      <c r="K30" s="139"/>
      <c r="L30" s="139"/>
      <c r="M30" s="164"/>
    </row>
    <row r="31" spans="1:13" s="166" customFormat="1" ht="11.25" thickBot="1">
      <c r="A31" s="167"/>
      <c r="B31" s="176" t="s">
        <v>2</v>
      </c>
      <c r="C31" s="167" t="s">
        <v>24</v>
      </c>
      <c r="D31" s="216">
        <v>50</v>
      </c>
      <c r="E31" s="169" t="s">
        <v>2</v>
      </c>
      <c r="F31" s="170">
        <v>0</v>
      </c>
      <c r="G31" s="149" t="e">
        <f t="shared" si="0"/>
        <v>#REF!</v>
      </c>
      <c r="H31" s="184">
        <f>1486-H29</f>
        <v>-291.46000000000004</v>
      </c>
      <c r="I31" s="139"/>
      <c r="J31" s="185"/>
      <c r="K31" s="139"/>
      <c r="L31" s="139"/>
      <c r="M31" s="164"/>
    </row>
    <row r="32" spans="1:13" s="166" customFormat="1">
      <c r="A32" s="167"/>
      <c r="B32" s="176" t="s">
        <v>2</v>
      </c>
      <c r="C32" s="167" t="s">
        <v>25</v>
      </c>
      <c r="D32" s="216">
        <v>100</v>
      </c>
      <c r="E32" s="169" t="s">
        <v>2</v>
      </c>
      <c r="F32" s="170">
        <v>0</v>
      </c>
      <c r="G32" s="149" t="e">
        <f t="shared" si="0"/>
        <v>#REF!</v>
      </c>
      <c r="H32" s="186" t="s">
        <v>23</v>
      </c>
      <c r="I32" s="185"/>
      <c r="J32" s="185" t="s">
        <v>2</v>
      </c>
      <c r="K32" s="185" t="s">
        <v>2</v>
      </c>
      <c r="L32" s="172"/>
      <c r="M32" s="164"/>
    </row>
    <row r="33" spans="1:14" s="166" customFormat="1" ht="11.25" thickBot="1">
      <c r="A33" s="167"/>
      <c r="B33" s="176">
        <v>41789</v>
      </c>
      <c r="C33" s="167" t="s">
        <v>27</v>
      </c>
      <c r="D33" s="216">
        <v>12.95</v>
      </c>
      <c r="E33" s="169" t="s">
        <v>2</v>
      </c>
      <c r="F33" s="170">
        <v>0</v>
      </c>
      <c r="G33" s="149" t="e">
        <f t="shared" si="0"/>
        <v>#REF!</v>
      </c>
      <c r="H33" s="187" t="e">
        <f>SUMIF(E:E,"x",F:F)-SUMIF(E:E,"x",D:D)</f>
        <v>#REF!</v>
      </c>
      <c r="I33" s="185"/>
      <c r="J33" s="172"/>
      <c r="K33" s="172"/>
      <c r="L33" s="172"/>
      <c r="M33" s="164"/>
    </row>
    <row r="34" spans="1:14" s="166" customFormat="1">
      <c r="A34" s="188"/>
      <c r="B34" s="189"/>
      <c r="C34" s="188"/>
      <c r="D34" s="217"/>
      <c r="E34" s="190"/>
      <c r="F34" s="191"/>
      <c r="G34" s="162" t="s">
        <v>2</v>
      </c>
      <c r="H34" s="171"/>
      <c r="I34" s="185"/>
      <c r="J34" s="172"/>
      <c r="K34" s="172"/>
      <c r="L34" s="172"/>
      <c r="M34" s="164"/>
    </row>
    <row r="35" spans="1:14" s="166" customFormat="1">
      <c r="A35" s="158"/>
      <c r="B35" s="192"/>
      <c r="C35" s="158"/>
      <c r="D35" s="218"/>
      <c r="E35" s="193"/>
      <c r="F35" s="161"/>
      <c r="G35" s="162" t="str">
        <f t="shared" ref="G35:G57" si="1">IF(AND(ISBLANK(E35),ISBLANK(F35)),"",G34-D35+F35)</f>
        <v/>
      </c>
      <c r="H35" s="171"/>
      <c r="I35" s="185"/>
      <c r="J35" s="172"/>
      <c r="K35" s="172"/>
      <c r="L35" s="172"/>
      <c r="M35" s="194"/>
    </row>
    <row r="36" spans="1:14" s="166" customFormat="1">
      <c r="A36" s="188"/>
      <c r="B36" s="189"/>
      <c r="C36" s="188" t="s">
        <v>2</v>
      </c>
      <c r="D36" s="219" t="s">
        <v>2</v>
      </c>
      <c r="E36" s="190" t="s">
        <v>2</v>
      </c>
      <c r="F36" s="195" t="s">
        <v>2</v>
      </c>
      <c r="G36" s="196" t="s">
        <v>2</v>
      </c>
      <c r="H36" s="171"/>
      <c r="I36" s="185"/>
      <c r="J36" s="172"/>
      <c r="K36" s="172"/>
      <c r="L36" s="172"/>
      <c r="M36" s="172"/>
      <c r="N36" s="164"/>
    </row>
    <row r="37" spans="1:14" s="166" customFormat="1">
      <c r="A37" s="158"/>
      <c r="B37" s="192"/>
      <c r="C37" s="158" t="s">
        <v>2</v>
      </c>
      <c r="D37" s="214" t="s">
        <v>2</v>
      </c>
      <c r="E37" s="193"/>
      <c r="F37" s="161" t="s">
        <v>2</v>
      </c>
      <c r="G37" s="162" t="s">
        <v>2</v>
      </c>
      <c r="H37" s="171" t="s">
        <v>2</v>
      </c>
      <c r="I37" s="185"/>
      <c r="J37" s="172"/>
      <c r="K37" s="172"/>
      <c r="L37" s="172"/>
      <c r="M37" s="172"/>
      <c r="N37" s="164"/>
    </row>
    <row r="38" spans="1:14" s="166" customFormat="1">
      <c r="A38" s="188"/>
      <c r="B38" s="189"/>
      <c r="C38" s="188" t="s">
        <v>2</v>
      </c>
      <c r="D38" s="219" t="s">
        <v>2</v>
      </c>
      <c r="E38" s="190"/>
      <c r="F38" s="191" t="s">
        <v>2</v>
      </c>
      <c r="G38" s="162" t="s">
        <v>2</v>
      </c>
      <c r="H38" s="197" t="s">
        <v>2</v>
      </c>
      <c r="I38" s="185"/>
      <c r="J38" s="172"/>
      <c r="K38" s="172"/>
      <c r="L38" s="172"/>
      <c r="M38" s="172"/>
      <c r="N38" s="164"/>
    </row>
    <row r="39" spans="1:14" s="166" customFormat="1">
      <c r="A39" s="158"/>
      <c r="B39" s="192"/>
      <c r="C39" s="158" t="s">
        <v>2</v>
      </c>
      <c r="D39" s="214" t="s">
        <v>2</v>
      </c>
      <c r="E39" s="193"/>
      <c r="F39" s="161"/>
      <c r="G39" s="162" t="str">
        <f t="shared" si="1"/>
        <v/>
      </c>
      <c r="H39" s="171"/>
      <c r="I39" s="185"/>
      <c r="J39" s="172"/>
      <c r="K39" s="172"/>
      <c r="L39" s="172"/>
      <c r="M39" s="172"/>
      <c r="N39" s="164"/>
    </row>
    <row r="40" spans="1:14" s="166" customFormat="1">
      <c r="A40" s="188"/>
      <c r="B40" s="198"/>
      <c r="C40" s="145"/>
      <c r="D40" s="219"/>
      <c r="E40" s="190"/>
      <c r="F40" s="191"/>
      <c r="G40" s="162" t="str">
        <f t="shared" si="1"/>
        <v/>
      </c>
      <c r="H40" s="171"/>
      <c r="I40" s="185"/>
      <c r="J40" s="172"/>
      <c r="K40" s="172"/>
      <c r="L40" s="172"/>
      <c r="M40" s="172"/>
      <c r="N40" s="164"/>
    </row>
    <row r="41" spans="1:14" s="166" customFormat="1">
      <c r="A41" s="158"/>
      <c r="B41" s="199"/>
      <c r="C41" s="158"/>
      <c r="D41" s="214"/>
      <c r="E41" s="193"/>
      <c r="F41" s="161"/>
      <c r="G41" s="162" t="str">
        <f t="shared" si="1"/>
        <v/>
      </c>
      <c r="H41" s="171"/>
      <c r="I41" s="185"/>
      <c r="J41" s="172"/>
      <c r="K41" s="172"/>
      <c r="L41" s="172"/>
      <c r="M41" s="172"/>
      <c r="N41" s="164"/>
    </row>
    <row r="42" spans="1:14" s="166" customFormat="1">
      <c r="A42" s="188"/>
      <c r="B42" s="198"/>
      <c r="C42" s="188"/>
      <c r="D42" s="219"/>
      <c r="E42" s="190"/>
      <c r="F42" s="191"/>
      <c r="G42" s="162" t="str">
        <f t="shared" si="1"/>
        <v/>
      </c>
      <c r="H42" s="171"/>
      <c r="I42" s="185"/>
      <c r="J42" s="172"/>
      <c r="K42" s="172"/>
      <c r="L42" s="172"/>
      <c r="M42" s="172"/>
      <c r="N42" s="164"/>
    </row>
    <row r="43" spans="1:14" s="166" customFormat="1">
      <c r="A43" s="158"/>
      <c r="B43" s="199"/>
      <c r="C43" s="158"/>
      <c r="D43" s="214"/>
      <c r="E43" s="193"/>
      <c r="F43" s="161"/>
      <c r="G43" s="162" t="str">
        <f t="shared" si="1"/>
        <v/>
      </c>
      <c r="H43" s="171"/>
      <c r="I43" s="185"/>
      <c r="J43" s="172"/>
      <c r="K43" s="172"/>
      <c r="L43" s="172"/>
      <c r="M43" s="172"/>
      <c r="N43" s="164"/>
    </row>
    <row r="44" spans="1:14" s="166" customFormat="1">
      <c r="A44" s="188"/>
      <c r="B44" s="198"/>
      <c r="C44" s="188"/>
      <c r="D44" s="219"/>
      <c r="E44" s="190"/>
      <c r="F44" s="191"/>
      <c r="G44" s="162" t="str">
        <f t="shared" si="1"/>
        <v/>
      </c>
      <c r="H44" s="171"/>
      <c r="I44" s="185"/>
      <c r="J44" s="172"/>
      <c r="K44" s="172"/>
      <c r="L44" s="172"/>
      <c r="M44" s="172"/>
      <c r="N44" s="164"/>
    </row>
    <row r="45" spans="1:14" s="166" customFormat="1">
      <c r="A45" s="158"/>
      <c r="B45" s="199"/>
      <c r="C45" s="158"/>
      <c r="D45" s="214"/>
      <c r="E45" s="193"/>
      <c r="F45" s="161"/>
      <c r="G45" s="162" t="str">
        <f t="shared" si="1"/>
        <v/>
      </c>
      <c r="H45" s="171"/>
      <c r="I45" s="185"/>
      <c r="J45" s="172"/>
      <c r="K45" s="172"/>
      <c r="L45" s="172"/>
      <c r="M45" s="172"/>
      <c r="N45" s="164"/>
    </row>
    <row r="46" spans="1:14" s="166" customFormat="1">
      <c r="A46" s="188"/>
      <c r="B46" s="198"/>
      <c r="C46" s="188"/>
      <c r="D46" s="219"/>
      <c r="E46" s="190"/>
      <c r="F46" s="191"/>
      <c r="G46" s="162" t="str">
        <f t="shared" si="1"/>
        <v/>
      </c>
      <c r="H46" s="171"/>
      <c r="I46" s="185"/>
      <c r="J46" s="172"/>
      <c r="K46" s="172"/>
      <c r="L46" s="172"/>
      <c r="M46" s="172"/>
      <c r="N46" s="164"/>
    </row>
    <row r="47" spans="1:14" s="166" customFormat="1">
      <c r="A47" s="158"/>
      <c r="B47" s="199"/>
      <c r="C47" s="158"/>
      <c r="D47" s="214"/>
      <c r="E47" s="193"/>
      <c r="F47" s="161"/>
      <c r="G47" s="162" t="str">
        <f t="shared" si="1"/>
        <v/>
      </c>
      <c r="H47" s="171"/>
      <c r="I47" s="185"/>
      <c r="J47" s="172"/>
      <c r="K47" s="172"/>
      <c r="L47" s="172"/>
      <c r="M47" s="172"/>
      <c r="N47" s="164"/>
    </row>
    <row r="48" spans="1:14" s="166" customFormat="1">
      <c r="A48" s="188"/>
      <c r="B48" s="198"/>
      <c r="C48" s="188"/>
      <c r="D48" s="219"/>
      <c r="E48" s="190"/>
      <c r="F48" s="191"/>
      <c r="G48" s="162" t="str">
        <f t="shared" si="1"/>
        <v/>
      </c>
      <c r="H48" s="171"/>
      <c r="I48" s="185"/>
      <c r="J48" s="172"/>
      <c r="K48" s="172"/>
      <c r="L48" s="172"/>
      <c r="M48" s="172"/>
      <c r="N48" s="164"/>
    </row>
    <row r="49" spans="1:14" s="166" customFormat="1">
      <c r="A49" s="158"/>
      <c r="B49" s="199"/>
      <c r="C49" s="158"/>
      <c r="D49" s="214"/>
      <c r="E49" s="193"/>
      <c r="F49" s="161"/>
      <c r="G49" s="162" t="str">
        <f t="shared" si="1"/>
        <v/>
      </c>
      <c r="H49" s="171"/>
      <c r="I49" s="185"/>
      <c r="J49" s="172"/>
      <c r="K49" s="172"/>
      <c r="L49" s="172"/>
      <c r="M49" s="172"/>
      <c r="N49" s="164"/>
    </row>
    <row r="50" spans="1:14" s="166" customFormat="1">
      <c r="A50" s="188"/>
      <c r="B50" s="198"/>
      <c r="C50" s="188"/>
      <c r="D50" s="219"/>
      <c r="E50" s="190"/>
      <c r="F50" s="191"/>
      <c r="G50" s="162" t="str">
        <f t="shared" si="1"/>
        <v/>
      </c>
      <c r="H50" s="171"/>
      <c r="I50" s="185"/>
      <c r="J50" s="172"/>
      <c r="K50" s="172"/>
      <c r="L50" s="172"/>
      <c r="M50" s="172"/>
      <c r="N50" s="164"/>
    </row>
    <row r="51" spans="1:14" s="166" customFormat="1">
      <c r="A51" s="158"/>
      <c r="B51" s="199"/>
      <c r="C51" s="158"/>
      <c r="D51" s="214"/>
      <c r="E51" s="193"/>
      <c r="F51" s="161"/>
      <c r="G51" s="162" t="str">
        <f t="shared" si="1"/>
        <v/>
      </c>
      <c r="H51" s="171"/>
      <c r="I51" s="185"/>
      <c r="J51" s="172"/>
      <c r="K51" s="172"/>
      <c r="L51" s="172"/>
      <c r="M51" s="172"/>
      <c r="N51" s="164"/>
    </row>
    <row r="52" spans="1:14" s="166" customFormat="1">
      <c r="A52" s="188"/>
      <c r="B52" s="198"/>
      <c r="C52" s="188"/>
      <c r="D52" s="219"/>
      <c r="E52" s="190"/>
      <c r="F52" s="191"/>
      <c r="G52" s="162" t="str">
        <f t="shared" si="1"/>
        <v/>
      </c>
      <c r="H52" s="171"/>
      <c r="I52" s="185"/>
      <c r="J52" s="172"/>
      <c r="K52" s="172"/>
      <c r="L52" s="172"/>
      <c r="M52" s="172"/>
      <c r="N52" s="164"/>
    </row>
    <row r="53" spans="1:14" s="166" customFormat="1">
      <c r="A53" s="158"/>
      <c r="B53" s="199"/>
      <c r="C53" s="158"/>
      <c r="D53" s="214"/>
      <c r="E53" s="193"/>
      <c r="F53" s="161"/>
      <c r="G53" s="162" t="str">
        <f t="shared" si="1"/>
        <v/>
      </c>
      <c r="H53" s="171"/>
      <c r="I53" s="185"/>
      <c r="J53" s="172"/>
      <c r="K53" s="172"/>
      <c r="L53" s="172"/>
      <c r="M53" s="172"/>
      <c r="N53" s="164"/>
    </row>
    <row r="54" spans="1:14" s="166" customFormat="1">
      <c r="A54" s="188"/>
      <c r="B54" s="198"/>
      <c r="C54" s="188"/>
      <c r="D54" s="219"/>
      <c r="E54" s="190"/>
      <c r="F54" s="191"/>
      <c r="G54" s="162" t="str">
        <f t="shared" si="1"/>
        <v/>
      </c>
      <c r="H54" s="171"/>
      <c r="I54" s="185"/>
      <c r="J54" s="172"/>
      <c r="K54" s="172"/>
      <c r="L54" s="172"/>
      <c r="M54" s="172"/>
      <c r="N54" s="164"/>
    </row>
    <row r="55" spans="1:14" s="166" customFormat="1">
      <c r="A55" s="158"/>
      <c r="B55" s="199"/>
      <c r="C55" s="158"/>
      <c r="D55" s="214"/>
      <c r="E55" s="193"/>
      <c r="F55" s="161"/>
      <c r="G55" s="162" t="str">
        <f t="shared" si="1"/>
        <v/>
      </c>
      <c r="H55" s="171"/>
      <c r="I55" s="185"/>
      <c r="J55" s="172"/>
      <c r="K55" s="172"/>
      <c r="L55" s="172"/>
      <c r="M55" s="172"/>
      <c r="N55" s="164"/>
    </row>
    <row r="56" spans="1:14" s="166" customFormat="1">
      <c r="A56" s="188"/>
      <c r="B56" s="198"/>
      <c r="C56" s="188"/>
      <c r="D56" s="219"/>
      <c r="E56" s="190"/>
      <c r="F56" s="191"/>
      <c r="G56" s="162" t="str">
        <f t="shared" si="1"/>
        <v/>
      </c>
      <c r="H56" s="171"/>
      <c r="I56" s="185"/>
      <c r="J56" s="172"/>
      <c r="K56" s="172"/>
      <c r="L56" s="172"/>
      <c r="M56" s="172"/>
      <c r="N56" s="164"/>
    </row>
    <row r="57" spans="1:14" s="166" customFormat="1">
      <c r="A57" s="158"/>
      <c r="B57" s="199"/>
      <c r="C57" s="158"/>
      <c r="D57" s="220"/>
      <c r="E57" s="193"/>
      <c r="F57" s="200"/>
      <c r="G57" s="162" t="str">
        <f t="shared" si="1"/>
        <v/>
      </c>
      <c r="H57" s="171"/>
      <c r="I57" s="185"/>
      <c r="J57" s="172"/>
      <c r="K57" s="172"/>
      <c r="L57" s="172"/>
      <c r="M57" s="172"/>
      <c r="N57" s="164"/>
    </row>
    <row r="58" spans="1:14" s="166" customFormat="1">
      <c r="A58" s="201" t="s">
        <v>2</v>
      </c>
      <c r="B58" s="189" t="s">
        <v>2</v>
      </c>
      <c r="C58" s="188" t="s">
        <v>2</v>
      </c>
      <c r="D58" s="217" t="s">
        <v>2</v>
      </c>
      <c r="E58" s="190" t="s">
        <v>2</v>
      </c>
      <c r="F58" s="191" t="s">
        <v>2</v>
      </c>
      <c r="G58" s="162" t="s">
        <v>2</v>
      </c>
      <c r="H58" s="171" t="s">
        <v>2</v>
      </c>
      <c r="I58" s="185" t="s">
        <v>2</v>
      </c>
      <c r="J58" s="172"/>
      <c r="K58" s="172"/>
      <c r="L58" s="172"/>
      <c r="M58" s="172"/>
      <c r="N58" s="164"/>
    </row>
    <row r="59" spans="1:14" s="166" customFormat="1">
      <c r="A59" s="202" t="s">
        <v>2</v>
      </c>
      <c r="B59" s="203" t="s">
        <v>2</v>
      </c>
      <c r="C59" s="204" t="s">
        <v>2</v>
      </c>
      <c r="D59" s="221" t="s">
        <v>2</v>
      </c>
      <c r="E59" s="193" t="s">
        <v>2</v>
      </c>
      <c r="F59" s="161" t="s">
        <v>2</v>
      </c>
      <c r="G59" s="162" t="s">
        <v>2</v>
      </c>
      <c r="H59" s="171"/>
      <c r="I59" s="185"/>
      <c r="J59" s="172"/>
      <c r="K59" s="172"/>
      <c r="L59" s="172"/>
      <c r="M59" s="172"/>
      <c r="N59" s="164"/>
    </row>
    <row r="60" spans="1:14" s="166" customFormat="1">
      <c r="A60" s="188" t="s">
        <v>2</v>
      </c>
      <c r="B60" s="189"/>
      <c r="C60" s="188"/>
      <c r="D60" s="217" t="s">
        <v>2</v>
      </c>
      <c r="E60" s="190" t="s">
        <v>2</v>
      </c>
      <c r="F60" s="191" t="s">
        <v>2</v>
      </c>
      <c r="G60" s="162" t="s">
        <v>2</v>
      </c>
      <c r="H60" s="171"/>
      <c r="I60" s="185"/>
      <c r="J60" s="172"/>
      <c r="K60" s="172"/>
      <c r="L60" s="172"/>
      <c r="M60" s="172"/>
      <c r="N60" s="164"/>
    </row>
    <row r="61" spans="1:14" s="166" customFormat="1">
      <c r="A61" s="204"/>
      <c r="B61" s="203"/>
      <c r="C61" s="204"/>
      <c r="D61" s="221" t="s">
        <v>2</v>
      </c>
      <c r="E61" s="193"/>
      <c r="F61" s="161" t="s">
        <v>2</v>
      </c>
      <c r="G61" s="162" t="s">
        <v>2</v>
      </c>
      <c r="H61" s="171"/>
      <c r="I61" s="185"/>
      <c r="J61" s="172"/>
      <c r="K61" s="172"/>
      <c r="L61" s="172"/>
      <c r="M61" s="172"/>
      <c r="N61" s="164"/>
    </row>
    <row r="62" spans="1:14" s="166" customFormat="1">
      <c r="A62" s="188"/>
      <c r="B62" s="189"/>
      <c r="C62" s="188"/>
      <c r="D62" s="217"/>
      <c r="E62" s="190"/>
      <c r="F62" s="191"/>
      <c r="G62" s="162" t="str">
        <f t="shared" ref="G62:G63" si="2">IF(AND(ISBLANK(E62),ISBLANK(F62)),"",G61-D62+F62)</f>
        <v/>
      </c>
      <c r="H62" s="171"/>
      <c r="I62" s="185"/>
      <c r="J62" s="172"/>
      <c r="K62" s="172"/>
      <c r="L62" s="172"/>
      <c r="M62" s="172"/>
      <c r="N62" s="164"/>
    </row>
    <row r="63" spans="1:14" s="166" customFormat="1">
      <c r="A63" s="158"/>
      <c r="B63" s="192"/>
      <c r="C63" s="158"/>
      <c r="D63" s="218"/>
      <c r="E63" s="193"/>
      <c r="F63" s="161"/>
      <c r="G63" s="162" t="str">
        <f t="shared" si="2"/>
        <v/>
      </c>
      <c r="H63" s="171"/>
      <c r="I63" s="185"/>
      <c r="J63" s="172"/>
      <c r="K63" s="172"/>
      <c r="L63" s="172"/>
      <c r="M63" s="172"/>
      <c r="N63" s="164"/>
    </row>
    <row r="64" spans="1:14" s="166" customFormat="1">
      <c r="A64" s="188"/>
      <c r="B64" s="189"/>
      <c r="C64" s="188" t="s">
        <v>2</v>
      </c>
      <c r="D64" s="219" t="s">
        <v>2</v>
      </c>
      <c r="E64" s="190" t="s">
        <v>2</v>
      </c>
      <c r="F64" s="195" t="s">
        <v>2</v>
      </c>
      <c r="G64" s="162" t="s">
        <v>2</v>
      </c>
      <c r="H64" s="171"/>
      <c r="I64" s="185"/>
      <c r="J64" s="172"/>
      <c r="K64" s="172"/>
      <c r="L64" s="172"/>
      <c r="M64" s="172"/>
      <c r="N64" s="164"/>
    </row>
    <row r="65" spans="1:13">
      <c r="A65" s="158"/>
      <c r="B65" s="192"/>
      <c r="C65" s="158" t="s">
        <v>2</v>
      </c>
      <c r="D65" s="214" t="s">
        <v>2</v>
      </c>
      <c r="E65" s="193"/>
      <c r="F65" s="161" t="s">
        <v>2</v>
      </c>
      <c r="G65" s="162" t="s">
        <v>2</v>
      </c>
      <c r="H65" s="171"/>
      <c r="I65" s="185"/>
      <c r="J65" s="172"/>
      <c r="K65" s="172"/>
      <c r="L65" s="172"/>
      <c r="M65" s="172"/>
    </row>
    <row r="66" spans="1:13">
      <c r="A66" s="188"/>
      <c r="B66" s="189"/>
      <c r="C66" s="188" t="s">
        <v>2</v>
      </c>
      <c r="D66" s="219" t="s">
        <v>2</v>
      </c>
      <c r="E66" s="190"/>
      <c r="F66" s="191" t="s">
        <v>2</v>
      </c>
      <c r="G66" s="162" t="s">
        <v>2</v>
      </c>
      <c r="H66" s="171"/>
      <c r="I66" s="185"/>
      <c r="J66" s="172"/>
      <c r="K66" s="172"/>
      <c r="L66" s="172"/>
      <c r="M66" s="172"/>
    </row>
    <row r="67" spans="1:13">
      <c r="A67" s="158"/>
      <c r="B67" s="192"/>
      <c r="C67" s="158" t="s">
        <v>2</v>
      </c>
      <c r="D67" s="214" t="s">
        <v>2</v>
      </c>
      <c r="E67" s="193"/>
      <c r="F67" s="161"/>
      <c r="G67" s="162" t="s">
        <v>2</v>
      </c>
      <c r="H67" s="171"/>
      <c r="I67" s="185"/>
      <c r="J67" s="172"/>
      <c r="K67" s="172"/>
      <c r="L67" s="172"/>
      <c r="M67" s="172"/>
    </row>
    <row r="68" spans="1:13">
      <c r="A68" s="188"/>
      <c r="B68" s="198"/>
      <c r="C68" s="145"/>
      <c r="D68" s="219"/>
      <c r="E68" s="190"/>
      <c r="F68" s="191"/>
      <c r="G68" s="162" t="str">
        <f t="shared" ref="G68" si="3">IF(AND(ISBLANK(E68),ISBLANK(F68)),"",G67-D68+F68)</f>
        <v/>
      </c>
      <c r="H68" s="171"/>
      <c r="I68" s="185"/>
      <c r="J68" s="172"/>
      <c r="K68" s="172"/>
      <c r="L68" s="172"/>
      <c r="M68" s="172"/>
    </row>
    <row r="69" spans="1:13">
      <c r="A69" s="158"/>
      <c r="B69" s="199"/>
      <c r="C69" s="158"/>
      <c r="D69" s="214"/>
      <c r="E69" s="193"/>
      <c r="F69" s="161"/>
      <c r="G69" s="162" t="s">
        <v>2</v>
      </c>
      <c r="H69" s="171"/>
      <c r="I69" s="185"/>
      <c r="J69" s="172"/>
      <c r="K69" s="172"/>
      <c r="L69" s="172"/>
      <c r="M69" s="172"/>
    </row>
    <row r="70" spans="1:13">
      <c r="A70" s="188"/>
      <c r="B70" s="198"/>
      <c r="C70" s="188"/>
      <c r="D70" s="219"/>
      <c r="E70" s="190"/>
      <c r="F70" s="191"/>
      <c r="G70" s="162" t="s">
        <v>2</v>
      </c>
      <c r="H70" s="171"/>
      <c r="I70" s="185"/>
      <c r="J70" s="172"/>
      <c r="K70" s="172"/>
      <c r="L70" s="172"/>
      <c r="M70" s="172"/>
    </row>
    <row r="71" spans="1:13">
      <c r="A71" s="158"/>
      <c r="B71" s="199"/>
      <c r="C71" s="158"/>
      <c r="D71" s="214"/>
      <c r="E71" s="193"/>
      <c r="F71" s="161"/>
      <c r="G71" s="162" t="s">
        <v>2</v>
      </c>
      <c r="H71" s="171"/>
      <c r="I71" s="185"/>
      <c r="J71" s="172"/>
      <c r="K71" s="172"/>
      <c r="L71" s="172"/>
      <c r="M71" s="172"/>
    </row>
    <row r="72" spans="1:13">
      <c r="A72" s="188"/>
      <c r="B72" s="198"/>
      <c r="C72" s="188"/>
      <c r="D72" s="219"/>
      <c r="E72" s="190"/>
      <c r="F72" s="191"/>
      <c r="G72" s="162" t="s">
        <v>2</v>
      </c>
      <c r="H72" s="171"/>
      <c r="I72" s="185"/>
      <c r="J72" s="172"/>
      <c r="K72" s="172"/>
      <c r="L72" s="172"/>
      <c r="M72" s="172"/>
    </row>
    <row r="73" spans="1:13">
      <c r="A73" s="158"/>
      <c r="B73" s="199"/>
      <c r="C73" s="158"/>
      <c r="D73" s="214"/>
      <c r="E73" s="193"/>
      <c r="F73" s="161"/>
      <c r="G73" s="162" t="s">
        <v>2</v>
      </c>
      <c r="H73" s="171"/>
      <c r="I73" s="185"/>
      <c r="J73" s="172"/>
      <c r="K73" s="172"/>
      <c r="L73" s="172"/>
      <c r="M73" s="172"/>
    </row>
    <row r="74" spans="1:13">
      <c r="A74" s="188"/>
      <c r="B74" s="198"/>
      <c r="C74" s="188"/>
      <c r="D74" s="219"/>
      <c r="E74" s="190"/>
      <c r="F74" s="191"/>
      <c r="G74" s="162" t="s">
        <v>2</v>
      </c>
      <c r="H74" s="171"/>
      <c r="I74" s="185"/>
      <c r="J74" s="172"/>
      <c r="K74" s="172"/>
      <c r="L74" s="172"/>
      <c r="M74" s="172"/>
    </row>
    <row r="75" spans="1:13">
      <c r="A75" s="158"/>
      <c r="B75" s="199"/>
      <c r="C75" s="158"/>
      <c r="D75" s="214"/>
      <c r="E75" s="193"/>
      <c r="F75" s="161"/>
      <c r="G75" s="162" t="s">
        <v>2</v>
      </c>
      <c r="H75" s="171"/>
      <c r="I75" s="185"/>
      <c r="J75" s="172"/>
      <c r="K75" s="172"/>
      <c r="L75" s="172"/>
      <c r="M75" s="172"/>
    </row>
    <row r="76" spans="1:13">
      <c r="A76" s="188"/>
      <c r="B76" s="198"/>
      <c r="C76" s="188"/>
      <c r="D76" s="219"/>
      <c r="E76" s="190"/>
      <c r="F76" s="191"/>
      <c r="G76" s="162" t="s">
        <v>2</v>
      </c>
      <c r="H76" s="171"/>
      <c r="I76" s="185"/>
      <c r="J76" s="172"/>
      <c r="K76" s="172"/>
      <c r="L76" s="172"/>
      <c r="M76" s="172"/>
    </row>
    <row r="77" spans="1:13">
      <c r="A77" s="158"/>
      <c r="B77" s="199"/>
      <c r="C77" s="158"/>
      <c r="D77" s="214"/>
      <c r="E77" s="193"/>
      <c r="F77" s="161"/>
      <c r="G77" s="162" t="s">
        <v>2</v>
      </c>
      <c r="H77" s="171"/>
      <c r="I77" s="185"/>
      <c r="J77" s="172"/>
      <c r="K77" s="172"/>
      <c r="L77" s="172"/>
      <c r="M77" s="172"/>
    </row>
    <row r="78" spans="1:13">
      <c r="A78" s="188"/>
      <c r="B78" s="198"/>
      <c r="C78" s="188"/>
      <c r="D78" s="219"/>
      <c r="E78" s="190"/>
      <c r="F78" s="191"/>
      <c r="G78" s="162" t="s">
        <v>2</v>
      </c>
      <c r="H78" s="171"/>
      <c r="I78" s="185"/>
      <c r="J78" s="172"/>
      <c r="K78" s="172"/>
      <c r="L78" s="172"/>
      <c r="M78" s="172"/>
    </row>
    <row r="79" spans="1:13">
      <c r="A79" s="158"/>
      <c r="B79" s="199"/>
      <c r="C79" s="158"/>
      <c r="D79" s="214"/>
      <c r="E79" s="193"/>
      <c r="F79" s="161"/>
      <c r="G79" s="162" t="s">
        <v>2</v>
      </c>
      <c r="H79" s="171"/>
      <c r="I79" s="185"/>
      <c r="J79" s="172"/>
      <c r="K79" s="172"/>
      <c r="L79" s="172"/>
      <c r="M79" s="172"/>
    </row>
    <row r="80" spans="1:13">
      <c r="A80" s="188"/>
      <c r="B80" s="198"/>
      <c r="C80" s="188"/>
      <c r="D80" s="219"/>
      <c r="E80" s="190"/>
      <c r="F80" s="191"/>
      <c r="G80" s="162" t="s">
        <v>2</v>
      </c>
      <c r="H80" s="171"/>
      <c r="I80" s="185"/>
      <c r="J80" s="172"/>
      <c r="K80" s="172"/>
      <c r="L80" s="172"/>
      <c r="M80" s="172"/>
    </row>
    <row r="81" spans="1:13">
      <c r="A81" s="158"/>
      <c r="B81" s="199"/>
      <c r="C81" s="158"/>
      <c r="D81" s="214"/>
      <c r="E81" s="193"/>
      <c r="F81" s="161"/>
      <c r="G81" s="162" t="s">
        <v>2</v>
      </c>
      <c r="H81" s="171"/>
      <c r="I81" s="185"/>
      <c r="J81" s="172"/>
      <c r="K81" s="172"/>
      <c r="L81" s="172"/>
      <c r="M81" s="172"/>
    </row>
    <row r="82" spans="1:13">
      <c r="A82" s="201" t="s">
        <v>2</v>
      </c>
      <c r="B82" s="189" t="s">
        <v>2</v>
      </c>
      <c r="C82" s="188" t="s">
        <v>2</v>
      </c>
      <c r="D82" s="217" t="s">
        <v>2</v>
      </c>
      <c r="E82" s="190" t="s">
        <v>2</v>
      </c>
      <c r="F82" s="191" t="s">
        <v>2</v>
      </c>
      <c r="G82" s="162" t="s">
        <v>2</v>
      </c>
      <c r="H82" s="171"/>
      <c r="I82" s="185"/>
      <c r="J82" s="172"/>
      <c r="K82" s="172"/>
      <c r="L82" s="172"/>
      <c r="M82" s="172"/>
    </row>
    <row r="83" spans="1:13">
      <c r="A83" s="202" t="s">
        <v>2</v>
      </c>
      <c r="B83" s="203" t="s">
        <v>2</v>
      </c>
      <c r="C83" s="204" t="s">
        <v>2</v>
      </c>
      <c r="D83" s="221" t="s">
        <v>2</v>
      </c>
      <c r="E83" s="193" t="s">
        <v>2</v>
      </c>
      <c r="F83" s="161" t="s">
        <v>2</v>
      </c>
      <c r="G83" s="162" t="s">
        <v>2</v>
      </c>
      <c r="H83" s="171"/>
      <c r="I83" s="185"/>
      <c r="J83" s="172"/>
      <c r="K83" s="172"/>
      <c r="L83" s="172"/>
      <c r="M83" s="172"/>
    </row>
    <row r="84" spans="1:13">
      <c r="A84" s="188" t="s">
        <v>2</v>
      </c>
      <c r="B84" s="189"/>
      <c r="C84" s="188"/>
      <c r="D84" s="217" t="s">
        <v>2</v>
      </c>
      <c r="E84" s="190" t="s">
        <v>2</v>
      </c>
      <c r="F84" s="191" t="s">
        <v>2</v>
      </c>
      <c r="G84" s="162" t="s">
        <v>2</v>
      </c>
      <c r="H84" s="171"/>
      <c r="I84" s="185"/>
      <c r="J84" s="172"/>
      <c r="K84" s="172"/>
      <c r="L84" s="172"/>
      <c r="M84" s="172"/>
    </row>
    <row r="85" spans="1:13">
      <c r="A85" s="204"/>
      <c r="B85" s="203"/>
      <c r="C85" s="204"/>
      <c r="D85" s="221" t="s">
        <v>2</v>
      </c>
      <c r="E85" s="193"/>
      <c r="F85" s="161" t="s">
        <v>2</v>
      </c>
      <c r="G85" s="196" t="s">
        <v>2</v>
      </c>
      <c r="H85" s="171"/>
      <c r="I85" s="185"/>
      <c r="J85" s="172"/>
      <c r="K85" s="172"/>
      <c r="L85" s="172"/>
      <c r="M85" s="172"/>
    </row>
    <row r="86" spans="1:13">
      <c r="A86" s="188"/>
      <c r="B86" s="189"/>
      <c r="C86" s="188"/>
      <c r="D86" s="217"/>
      <c r="E86" s="190"/>
      <c r="F86" s="191"/>
      <c r="G86" s="162" t="s">
        <v>2</v>
      </c>
      <c r="H86" s="171"/>
      <c r="I86" s="185"/>
      <c r="J86" s="172"/>
      <c r="K86" s="172"/>
      <c r="L86" s="172"/>
      <c r="M86" s="172"/>
    </row>
    <row r="87" spans="1:13">
      <c r="A87" s="158"/>
      <c r="B87" s="192"/>
      <c r="C87" s="158"/>
      <c r="D87" s="218"/>
      <c r="E87" s="193"/>
      <c r="F87" s="161"/>
      <c r="G87" s="162" t="s">
        <v>2</v>
      </c>
      <c r="H87" s="171"/>
      <c r="I87" s="185"/>
      <c r="J87" s="172"/>
      <c r="K87" s="172"/>
      <c r="L87" s="172"/>
      <c r="M87" s="172"/>
    </row>
    <row r="88" spans="1:13">
      <c r="A88" s="188"/>
      <c r="B88" s="189"/>
      <c r="C88" s="188" t="s">
        <v>2</v>
      </c>
      <c r="D88" s="219" t="s">
        <v>2</v>
      </c>
      <c r="E88" s="190" t="s">
        <v>2</v>
      </c>
      <c r="F88" s="195" t="s">
        <v>2</v>
      </c>
      <c r="G88" s="162" t="s">
        <v>2</v>
      </c>
      <c r="H88" s="171"/>
      <c r="I88" s="185"/>
      <c r="J88" s="172"/>
      <c r="K88" s="172"/>
      <c r="L88" s="172"/>
      <c r="M88" s="172"/>
    </row>
    <row r="89" spans="1:13">
      <c r="A89" s="158"/>
      <c r="B89" s="192"/>
      <c r="C89" s="158" t="s">
        <v>2</v>
      </c>
      <c r="D89" s="214" t="s">
        <v>2</v>
      </c>
      <c r="E89" s="193"/>
      <c r="F89" s="161" t="s">
        <v>2</v>
      </c>
      <c r="G89" s="162" t="s">
        <v>2</v>
      </c>
      <c r="H89" s="171"/>
      <c r="I89" s="185"/>
      <c r="J89" s="172"/>
      <c r="K89" s="172"/>
      <c r="L89" s="172"/>
      <c r="M89" s="172"/>
    </row>
    <row r="90" spans="1:13">
      <c r="A90" s="188"/>
      <c r="B90" s="189"/>
      <c r="C90" s="188" t="s">
        <v>2</v>
      </c>
      <c r="D90" s="219" t="s">
        <v>2</v>
      </c>
      <c r="E90" s="190"/>
      <c r="F90" s="191" t="s">
        <v>2</v>
      </c>
      <c r="G90" s="162" t="s">
        <v>2</v>
      </c>
      <c r="H90" s="171"/>
      <c r="I90" s="185"/>
      <c r="J90" s="172"/>
      <c r="K90" s="172"/>
      <c r="L90" s="172"/>
      <c r="M90" s="172"/>
    </row>
    <row r="91" spans="1:13">
      <c r="A91" s="158"/>
      <c r="B91" s="192"/>
      <c r="C91" s="158" t="s">
        <v>2</v>
      </c>
      <c r="D91" s="214" t="s">
        <v>2</v>
      </c>
      <c r="E91" s="193"/>
      <c r="F91" s="161"/>
      <c r="G91" s="196" t="s">
        <v>2</v>
      </c>
      <c r="H91" s="171"/>
      <c r="I91" s="185"/>
      <c r="J91" s="172"/>
      <c r="K91" s="172"/>
      <c r="L91" s="172"/>
      <c r="M91" s="172"/>
    </row>
    <row r="92" spans="1:13">
      <c r="A92" s="188"/>
      <c r="B92" s="198"/>
      <c r="C92" s="145"/>
      <c r="D92" s="219"/>
      <c r="E92" s="190"/>
      <c r="F92" s="191"/>
      <c r="G92" s="162" t="s">
        <v>2</v>
      </c>
      <c r="H92" s="171"/>
      <c r="I92" s="185"/>
      <c r="J92" s="172"/>
      <c r="K92" s="172"/>
      <c r="L92" s="172"/>
      <c r="M92" s="172"/>
    </row>
    <row r="93" spans="1:13">
      <c r="A93" s="158"/>
      <c r="B93" s="199"/>
      <c r="C93" s="158"/>
      <c r="D93" s="214"/>
      <c r="E93" s="193"/>
      <c r="F93" s="161"/>
      <c r="G93" s="162" t="s">
        <v>2</v>
      </c>
      <c r="H93" s="171"/>
      <c r="I93" s="185"/>
      <c r="J93" s="172"/>
      <c r="K93" s="172"/>
      <c r="L93" s="172"/>
      <c r="M93" s="172"/>
    </row>
    <row r="94" spans="1:13">
      <c r="A94" s="188"/>
      <c r="B94" s="198"/>
      <c r="C94" s="188"/>
      <c r="D94" s="219"/>
      <c r="E94" s="190"/>
      <c r="F94" s="191"/>
      <c r="G94" s="162" t="s">
        <v>2</v>
      </c>
      <c r="H94" s="171"/>
      <c r="I94" s="185"/>
      <c r="J94" s="172"/>
      <c r="K94" s="172"/>
      <c r="L94" s="172"/>
      <c r="M94" s="172"/>
    </row>
    <row r="95" spans="1:13">
      <c r="A95" s="158"/>
      <c r="B95" s="199"/>
      <c r="C95" s="158"/>
      <c r="D95" s="214"/>
      <c r="E95" s="193"/>
      <c r="F95" s="161"/>
      <c r="G95" s="162" t="s">
        <v>2</v>
      </c>
      <c r="H95" s="171"/>
      <c r="I95" s="185"/>
      <c r="J95" s="172"/>
      <c r="K95" s="172"/>
      <c r="L95" s="172"/>
      <c r="M95" s="172"/>
    </row>
    <row r="96" spans="1:13">
      <c r="A96" s="188"/>
      <c r="B96" s="198"/>
      <c r="C96" s="188"/>
      <c r="D96" s="219"/>
      <c r="E96" s="190"/>
      <c r="F96" s="191"/>
      <c r="G96" s="162" t="s">
        <v>2</v>
      </c>
      <c r="H96" s="171"/>
      <c r="I96" s="185"/>
      <c r="J96" s="172"/>
      <c r="K96" s="172"/>
      <c r="L96" s="172"/>
      <c r="M96" s="172"/>
    </row>
    <row r="97" spans="1:13">
      <c r="A97" s="158"/>
      <c r="B97" s="199"/>
      <c r="C97" s="158"/>
      <c r="D97" s="214"/>
      <c r="E97" s="193"/>
      <c r="F97" s="161"/>
      <c r="G97" s="162" t="s">
        <v>2</v>
      </c>
      <c r="H97" s="171"/>
      <c r="I97" s="185"/>
      <c r="J97" s="172"/>
      <c r="K97" s="172"/>
      <c r="L97" s="172"/>
      <c r="M97" s="172"/>
    </row>
    <row r="98" spans="1:13">
      <c r="A98" s="188"/>
      <c r="B98" s="198"/>
      <c r="C98" s="188"/>
      <c r="D98" s="219"/>
      <c r="E98" s="190"/>
      <c r="F98" s="191"/>
      <c r="G98" s="162" t="s">
        <v>2</v>
      </c>
      <c r="H98" s="171"/>
      <c r="I98" s="185"/>
      <c r="J98" s="172"/>
      <c r="K98" s="172"/>
      <c r="L98" s="172"/>
      <c r="M98" s="172"/>
    </row>
    <row r="99" spans="1:13">
      <c r="A99" s="158"/>
      <c r="B99" s="199"/>
      <c r="C99" s="158"/>
      <c r="D99" s="214"/>
      <c r="E99" s="193"/>
      <c r="F99" s="161"/>
      <c r="G99" s="162" t="s">
        <v>2</v>
      </c>
      <c r="H99" s="171"/>
      <c r="I99" s="185"/>
      <c r="J99" s="172"/>
      <c r="K99" s="172"/>
      <c r="L99" s="172"/>
      <c r="M99" s="172"/>
    </row>
    <row r="100" spans="1:13">
      <c r="A100" s="188"/>
      <c r="B100" s="198"/>
      <c r="C100" s="188"/>
      <c r="D100" s="219"/>
      <c r="E100" s="190"/>
      <c r="F100" s="191"/>
      <c r="G100" s="162" t="s">
        <v>2</v>
      </c>
      <c r="H100" s="171"/>
      <c r="I100" s="185"/>
      <c r="J100" s="172"/>
      <c r="K100" s="172"/>
      <c r="L100" s="172"/>
      <c r="M100" s="172"/>
    </row>
    <row r="101" spans="1:13">
      <c r="A101" s="158"/>
      <c r="B101" s="199"/>
      <c r="C101" s="158"/>
      <c r="D101" s="214"/>
      <c r="E101" s="193"/>
      <c r="F101" s="161"/>
      <c r="G101" s="162" t="s">
        <v>2</v>
      </c>
      <c r="H101" s="171"/>
      <c r="I101" s="185"/>
      <c r="J101" s="172"/>
      <c r="K101" s="172"/>
      <c r="L101" s="172"/>
      <c r="M101" s="172"/>
    </row>
    <row r="102" spans="1:13">
      <c r="A102" s="188"/>
      <c r="B102" s="198"/>
      <c r="C102" s="188"/>
      <c r="D102" s="219"/>
      <c r="E102" s="190"/>
      <c r="F102" s="191"/>
      <c r="G102" s="162" t="s">
        <v>2</v>
      </c>
      <c r="H102" s="171"/>
      <c r="I102" s="185"/>
      <c r="J102" s="172"/>
      <c r="K102" s="172"/>
      <c r="L102" s="172"/>
      <c r="M102" s="172"/>
    </row>
    <row r="103" spans="1:13">
      <c r="A103" s="158"/>
      <c r="B103" s="199"/>
      <c r="C103" s="158"/>
      <c r="D103" s="214"/>
      <c r="E103" s="193"/>
      <c r="F103" s="161"/>
      <c r="G103" s="162" t="s">
        <v>2</v>
      </c>
      <c r="H103" s="171"/>
      <c r="I103" s="185"/>
      <c r="J103" s="172"/>
      <c r="K103" s="172"/>
      <c r="L103" s="172"/>
      <c r="M103" s="172"/>
    </row>
    <row r="104" spans="1:13">
      <c r="A104" s="188"/>
      <c r="B104" s="198"/>
      <c r="C104" s="188"/>
      <c r="D104" s="219"/>
      <c r="E104" s="190"/>
      <c r="F104" s="191"/>
      <c r="G104" s="162" t="s">
        <v>2</v>
      </c>
      <c r="H104" s="171"/>
      <c r="I104" s="185"/>
      <c r="J104" s="172"/>
      <c r="K104" s="172"/>
      <c r="L104" s="172"/>
      <c r="M104" s="172"/>
    </row>
    <row r="105" spans="1:13">
      <c r="A105" s="158"/>
      <c r="B105" s="199"/>
      <c r="C105" s="158"/>
      <c r="D105" s="214"/>
      <c r="E105" s="193"/>
      <c r="F105" s="161"/>
      <c r="G105" s="162" t="s">
        <v>2</v>
      </c>
      <c r="H105" s="171"/>
      <c r="I105" s="185"/>
      <c r="J105" s="172"/>
      <c r="K105" s="172"/>
      <c r="L105" s="172"/>
      <c r="M105" s="172"/>
    </row>
    <row r="106" spans="1:13">
      <c r="A106" s="188"/>
      <c r="B106" s="198"/>
      <c r="C106" s="188"/>
      <c r="D106" s="219"/>
      <c r="E106" s="190"/>
      <c r="F106" s="191"/>
      <c r="G106" s="162" t="s">
        <v>2</v>
      </c>
      <c r="H106" s="213"/>
    </row>
    <row r="107" spans="1:13">
      <c r="A107" s="158"/>
      <c r="B107" s="199"/>
      <c r="C107" s="158"/>
      <c r="D107" s="214"/>
      <c r="E107" s="193"/>
      <c r="F107" s="161"/>
      <c r="G107" s="162" t="s">
        <v>2</v>
      </c>
      <c r="H107" s="213"/>
    </row>
    <row r="108" spans="1:13">
      <c r="A108" s="188"/>
      <c r="B108" s="198"/>
      <c r="C108" s="188"/>
      <c r="D108" s="219"/>
      <c r="E108" s="190"/>
      <c r="F108" s="191"/>
      <c r="G108" s="162" t="s">
        <v>2</v>
      </c>
      <c r="H108" s="213"/>
    </row>
    <row r="109" spans="1:13">
      <c r="A109" s="158"/>
      <c r="B109" s="199"/>
      <c r="C109" s="158"/>
      <c r="D109" s="220"/>
      <c r="E109" s="193"/>
      <c r="F109" s="200"/>
      <c r="G109" s="162" t="s">
        <v>2</v>
      </c>
      <c r="H109" s="213"/>
    </row>
    <row r="110" spans="1:13">
      <c r="A110" s="201" t="s">
        <v>2</v>
      </c>
      <c r="B110" s="189" t="s">
        <v>2</v>
      </c>
      <c r="C110" s="188" t="s">
        <v>2</v>
      </c>
      <c r="D110" s="217" t="s">
        <v>2</v>
      </c>
      <c r="E110" s="190" t="s">
        <v>2</v>
      </c>
      <c r="F110" s="191" t="s">
        <v>2</v>
      </c>
      <c r="G110" s="162" t="s">
        <v>2</v>
      </c>
      <c r="H110" s="213"/>
    </row>
    <row r="111" spans="1:13">
      <c r="A111" s="202" t="s">
        <v>2</v>
      </c>
      <c r="B111" s="203" t="s">
        <v>2</v>
      </c>
      <c r="C111" s="204" t="s">
        <v>2</v>
      </c>
      <c r="D111" s="221" t="s">
        <v>2</v>
      </c>
      <c r="E111" s="193" t="s">
        <v>2</v>
      </c>
      <c r="F111" s="161" t="s">
        <v>2</v>
      </c>
      <c r="G111" s="162" t="s">
        <v>2</v>
      </c>
      <c r="H111" s="213"/>
    </row>
    <row r="112" spans="1:13">
      <c r="A112" s="188" t="s">
        <v>2</v>
      </c>
      <c r="B112" s="189"/>
      <c r="C112" s="188"/>
      <c r="D112" s="217" t="s">
        <v>2</v>
      </c>
      <c r="E112" s="190" t="s">
        <v>2</v>
      </c>
      <c r="F112" s="191" t="s">
        <v>2</v>
      </c>
      <c r="G112" s="162" t="s">
        <v>2</v>
      </c>
      <c r="H112" s="213"/>
    </row>
    <row r="113" spans="1:8">
      <c r="A113" s="204"/>
      <c r="B113" s="203"/>
      <c r="C113" s="204"/>
      <c r="D113" s="221" t="s">
        <v>2</v>
      </c>
      <c r="E113" s="193"/>
      <c r="F113" s="161" t="s">
        <v>2</v>
      </c>
      <c r="G113" s="162" t="s">
        <v>2</v>
      </c>
      <c r="H113" s="213"/>
    </row>
    <row r="114" spans="1:8">
      <c r="A114" s="188"/>
      <c r="B114" s="189"/>
      <c r="C114" s="188"/>
      <c r="D114" s="217"/>
      <c r="E114" s="190"/>
      <c r="F114" s="191"/>
      <c r="G114" s="162" t="s">
        <v>2</v>
      </c>
      <c r="H114" s="213"/>
    </row>
    <row r="115" spans="1:8">
      <c r="A115" s="158"/>
      <c r="B115" s="192"/>
      <c r="C115" s="158"/>
      <c r="D115" s="218"/>
      <c r="E115" s="193"/>
      <c r="F115" s="161"/>
      <c r="G115" s="162" t="s">
        <v>2</v>
      </c>
      <c r="H115" s="213"/>
    </row>
    <row r="116" spans="1:8">
      <c r="A116" s="188"/>
      <c r="B116" s="189"/>
      <c r="C116" s="188" t="s">
        <v>2</v>
      </c>
      <c r="D116" s="219" t="s">
        <v>2</v>
      </c>
      <c r="E116" s="190" t="s">
        <v>2</v>
      </c>
      <c r="F116" s="195" t="s">
        <v>2</v>
      </c>
      <c r="G116" s="162" t="s">
        <v>2</v>
      </c>
      <c r="H116" s="213"/>
    </row>
    <row r="117" spans="1:8">
      <c r="A117" s="158"/>
      <c r="B117" s="192"/>
      <c r="C117" s="158" t="s">
        <v>2</v>
      </c>
      <c r="D117" s="214" t="s">
        <v>2</v>
      </c>
      <c r="E117" s="193"/>
      <c r="F117" s="161" t="s">
        <v>2</v>
      </c>
      <c r="G117" s="162" t="s">
        <v>2</v>
      </c>
      <c r="H117" s="213"/>
    </row>
    <row r="118" spans="1:8">
      <c r="A118" s="188"/>
      <c r="B118" s="189"/>
      <c r="C118" s="188" t="s">
        <v>2</v>
      </c>
      <c r="D118" s="219" t="s">
        <v>2</v>
      </c>
      <c r="E118" s="190"/>
      <c r="F118" s="191" t="s">
        <v>2</v>
      </c>
      <c r="G118" s="162" t="s">
        <v>2</v>
      </c>
      <c r="H118" s="213"/>
    </row>
    <row r="119" spans="1:8">
      <c r="A119" s="158"/>
      <c r="B119" s="192"/>
      <c r="C119" s="158" t="s">
        <v>2</v>
      </c>
      <c r="D119" s="214" t="s">
        <v>2</v>
      </c>
      <c r="E119" s="193"/>
      <c r="F119" s="161"/>
      <c r="G119" s="162" t="s">
        <v>2</v>
      </c>
      <c r="H119" s="213"/>
    </row>
    <row r="120" spans="1:8">
      <c r="A120" s="188"/>
      <c r="B120" s="198"/>
      <c r="C120" s="145"/>
      <c r="D120" s="219"/>
      <c r="E120" s="190"/>
      <c r="F120" s="191"/>
      <c r="G120" s="162" t="s">
        <v>2</v>
      </c>
      <c r="H120" s="213"/>
    </row>
    <row r="121" spans="1:8">
      <c r="A121" s="158"/>
      <c r="B121" s="199"/>
      <c r="C121" s="158"/>
      <c r="D121" s="214"/>
      <c r="E121" s="193"/>
      <c r="F121" s="161"/>
      <c r="G121" s="162" t="s">
        <v>2</v>
      </c>
      <c r="H121" s="213"/>
    </row>
    <row r="122" spans="1:8">
      <c r="A122" s="188"/>
      <c r="B122" s="198"/>
      <c r="C122" s="188"/>
      <c r="D122" s="219"/>
      <c r="E122" s="190"/>
      <c r="F122" s="191"/>
      <c r="G122" s="162" t="s">
        <v>2</v>
      </c>
      <c r="H122" s="213"/>
    </row>
    <row r="123" spans="1:8">
      <c r="A123" s="158"/>
      <c r="B123" s="199"/>
      <c r="C123" s="158"/>
      <c r="D123" s="214"/>
      <c r="E123" s="193"/>
      <c r="F123" s="161"/>
      <c r="G123" s="162" t="s">
        <v>2</v>
      </c>
      <c r="H123" s="213"/>
    </row>
    <row r="124" spans="1:8">
      <c r="A124" s="188"/>
      <c r="B124" s="198"/>
      <c r="C124" s="188"/>
      <c r="D124" s="219"/>
      <c r="E124" s="190"/>
      <c r="F124" s="191"/>
      <c r="G124" s="162" t="s">
        <v>2</v>
      </c>
      <c r="H124" s="213"/>
    </row>
    <row r="125" spans="1:8">
      <c r="A125" s="158"/>
      <c r="B125" s="199"/>
      <c r="C125" s="158"/>
      <c r="D125" s="214"/>
      <c r="E125" s="193"/>
      <c r="F125" s="161"/>
      <c r="G125" s="162" t="s">
        <v>2</v>
      </c>
      <c r="H125" s="213"/>
    </row>
    <row r="126" spans="1:8">
      <c r="A126" s="188"/>
      <c r="B126" s="198"/>
      <c r="C126" s="188"/>
      <c r="D126" s="219"/>
      <c r="E126" s="190"/>
      <c r="F126" s="191"/>
      <c r="G126" s="162" t="s">
        <v>2</v>
      </c>
      <c r="H126" s="213"/>
    </row>
    <row r="127" spans="1:8">
      <c r="A127" s="158"/>
      <c r="B127" s="199"/>
      <c r="C127" s="158"/>
      <c r="D127" s="214"/>
      <c r="E127" s="193"/>
      <c r="F127" s="161"/>
      <c r="G127" s="162" t="s">
        <v>2</v>
      </c>
      <c r="H127" s="213"/>
    </row>
    <row r="128" spans="1:8">
      <c r="A128" s="188"/>
      <c r="B128" s="198"/>
      <c r="C128" s="188"/>
      <c r="D128" s="219"/>
      <c r="E128" s="190"/>
      <c r="F128" s="191"/>
      <c r="G128" s="162" t="s">
        <v>2</v>
      </c>
      <c r="H128" s="213"/>
    </row>
    <row r="129" spans="1:8">
      <c r="A129" s="158"/>
      <c r="B129" s="199"/>
      <c r="C129" s="158"/>
      <c r="D129" s="214"/>
      <c r="E129" s="193"/>
      <c r="F129" s="161"/>
      <c r="G129" s="162" t="s">
        <v>2</v>
      </c>
      <c r="H129" s="213"/>
    </row>
    <row r="130" spans="1:8">
      <c r="A130" s="188"/>
      <c r="B130" s="198"/>
      <c r="C130" s="188"/>
      <c r="D130" s="219"/>
      <c r="E130" s="190"/>
      <c r="F130" s="191"/>
      <c r="G130" s="162" t="s">
        <v>2</v>
      </c>
      <c r="H130" s="213"/>
    </row>
  </sheetData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&amp;LRégistre des chèques 2012
 &amp;C&amp;18Septembre
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2060"/>
  </sheetPr>
  <dimension ref="A1:U129"/>
  <sheetViews>
    <sheetView tabSelected="1" topLeftCell="A13" zoomScale="200" zoomScaleNormal="200" workbookViewId="0">
      <selection activeCell="J26" sqref="J26"/>
    </sheetView>
  </sheetViews>
  <sheetFormatPr baseColWidth="10" defaultRowHeight="10.5"/>
  <cols>
    <col min="1" max="1" width="8.7109375" style="210" customWidth="1"/>
    <col min="2" max="2" width="27.7109375" style="209" customWidth="1"/>
    <col min="3" max="3" width="6.28515625" style="211" customWidth="1"/>
    <col min="4" max="4" width="8.7109375" style="321" customWidth="1"/>
    <col min="5" max="5" width="11.85546875" style="222" customWidth="1"/>
    <col min="6" max="6" width="3.140625" style="211" customWidth="1"/>
    <col min="7" max="7" width="11.85546875" style="212" customWidth="1"/>
    <col min="8" max="8" width="13.42578125" style="208" customWidth="1"/>
    <col min="9" max="9" width="15.85546875" style="206" customWidth="1"/>
    <col min="10" max="10" width="11.42578125" style="207" customWidth="1"/>
    <col min="11" max="16384" width="11.42578125" style="205"/>
  </cols>
  <sheetData>
    <row r="1" spans="1:21" s="131" customFormat="1" ht="24.95" customHeight="1">
      <c r="A1" s="119" t="s">
        <v>16</v>
      </c>
      <c r="B1" s="118" t="s">
        <v>0</v>
      </c>
      <c r="C1" s="121" t="s">
        <v>20</v>
      </c>
      <c r="D1" s="122" t="s">
        <v>65</v>
      </c>
      <c r="E1" s="120" t="s">
        <v>17</v>
      </c>
      <c r="F1" s="121" t="s">
        <v>1</v>
      </c>
      <c r="G1" s="122" t="s">
        <v>18</v>
      </c>
      <c r="H1" s="123" t="s">
        <v>19</v>
      </c>
      <c r="I1" s="124" t="s">
        <v>2</v>
      </c>
      <c r="J1" s="125"/>
      <c r="K1" s="126" t="s">
        <v>2</v>
      </c>
      <c r="L1" s="127" t="s">
        <v>2</v>
      </c>
      <c r="M1" s="128"/>
      <c r="N1" s="129"/>
      <c r="O1" s="130"/>
    </row>
    <row r="2" spans="1:21" s="144" customFormat="1" ht="3.75" hidden="1" customHeight="1">
      <c r="A2" s="133"/>
      <c r="B2" s="132"/>
      <c r="C2" s="226"/>
      <c r="D2" s="136"/>
      <c r="E2" s="134"/>
      <c r="F2" s="135"/>
      <c r="G2" s="136" t="s">
        <v>2</v>
      </c>
      <c r="H2" s="137"/>
      <c r="I2" s="138"/>
      <c r="J2" s="139"/>
      <c r="K2" s="140"/>
      <c r="L2" s="127"/>
      <c r="M2" s="140"/>
      <c r="N2" s="141"/>
      <c r="O2" s="140"/>
      <c r="P2" s="142"/>
      <c r="Q2" s="143"/>
      <c r="R2" s="143"/>
      <c r="S2" s="143"/>
      <c r="T2" s="143"/>
      <c r="U2" s="143"/>
    </row>
    <row r="3" spans="1:21" s="157" customFormat="1" ht="11.25" customHeight="1">
      <c r="A3" s="146"/>
      <c r="B3" s="145" t="s">
        <v>21</v>
      </c>
      <c r="C3" s="227"/>
      <c r="D3" s="316"/>
      <c r="E3" s="223">
        <v>0</v>
      </c>
      <c r="F3" s="147" t="s">
        <v>15</v>
      </c>
      <c r="G3" s="148">
        <v>0</v>
      </c>
      <c r="H3" s="149">
        <f>IF(AND(ISBLANK(E3),ISBLANK(G3)),"",H2-E3+G3)</f>
        <v>0</v>
      </c>
      <c r="I3" s="150"/>
      <c r="J3" s="151"/>
      <c r="K3" s="152"/>
      <c r="L3" s="153"/>
      <c r="M3" s="154"/>
      <c r="N3" s="155"/>
      <c r="O3" s="154"/>
      <c r="P3" s="156"/>
    </row>
    <row r="4" spans="1:21" s="166" customFormat="1">
      <c r="A4" s="159" t="s">
        <v>2</v>
      </c>
      <c r="B4" s="158" t="s">
        <v>2</v>
      </c>
      <c r="C4" s="193"/>
      <c r="D4" s="220"/>
      <c r="E4" s="214">
        <v>0</v>
      </c>
      <c r="F4" s="160" t="s">
        <v>2</v>
      </c>
      <c r="G4" s="161">
        <v>0</v>
      </c>
      <c r="H4" s="149">
        <f t="shared" ref="H4:H67" si="0">IF(AND(ISBLANK(E4),ISBLANK(G4)),"",H3-E4+G4)</f>
        <v>0</v>
      </c>
      <c r="I4" s="163" t="s">
        <v>2</v>
      </c>
      <c r="J4" s="139"/>
      <c r="K4" s="140"/>
      <c r="L4" s="140"/>
      <c r="M4" s="140"/>
      <c r="N4" s="164"/>
      <c r="O4" s="165"/>
    </row>
    <row r="5" spans="1:21" s="166" customFormat="1">
      <c r="A5" s="168" t="s">
        <v>2</v>
      </c>
      <c r="B5" s="167" t="s">
        <v>2</v>
      </c>
      <c r="C5" s="169" t="s">
        <v>2</v>
      </c>
      <c r="D5" s="312" t="s">
        <v>2</v>
      </c>
      <c r="E5" s="215">
        <v>0</v>
      </c>
      <c r="F5" s="169" t="s">
        <v>15</v>
      </c>
      <c r="G5" s="170">
        <v>0</v>
      </c>
      <c r="H5" s="149">
        <f t="shared" si="0"/>
        <v>0</v>
      </c>
      <c r="I5" s="171" t="s">
        <v>2</v>
      </c>
      <c r="J5" s="139"/>
      <c r="K5" s="140"/>
      <c r="L5" s="172"/>
      <c r="M5" s="172"/>
      <c r="N5" s="164"/>
    </row>
    <row r="6" spans="1:21" s="166" customFormat="1">
      <c r="A6" s="168" t="s">
        <v>2</v>
      </c>
      <c r="B6" s="167" t="s">
        <v>2</v>
      </c>
      <c r="C6" s="169"/>
      <c r="D6" s="312"/>
      <c r="E6" s="215">
        <v>0</v>
      </c>
      <c r="F6" s="169" t="s">
        <v>15</v>
      </c>
      <c r="G6" s="170">
        <v>0</v>
      </c>
      <c r="H6" s="149">
        <f t="shared" si="0"/>
        <v>0</v>
      </c>
      <c r="I6" s="173"/>
      <c r="J6" s="139"/>
      <c r="K6" s="140"/>
      <c r="L6" s="172"/>
      <c r="M6" s="172"/>
      <c r="N6" s="164"/>
    </row>
    <row r="7" spans="1:21" s="166" customFormat="1">
      <c r="A7" s="168" t="s">
        <v>2</v>
      </c>
      <c r="B7" s="167" t="s">
        <v>2</v>
      </c>
      <c r="C7" s="169" t="s">
        <v>2</v>
      </c>
      <c r="D7" s="312" t="s">
        <v>2</v>
      </c>
      <c r="E7" s="215">
        <v>0</v>
      </c>
      <c r="F7" s="169" t="s">
        <v>15</v>
      </c>
      <c r="G7" s="170">
        <v>0</v>
      </c>
      <c r="H7" s="149">
        <f t="shared" si="0"/>
        <v>0</v>
      </c>
      <c r="I7" s="224"/>
      <c r="J7" s="139"/>
      <c r="K7" s="140"/>
      <c r="L7" s="172"/>
      <c r="M7" s="172"/>
      <c r="N7" s="164"/>
    </row>
    <row r="8" spans="1:21" s="166" customFormat="1">
      <c r="A8" s="168" t="s">
        <v>2</v>
      </c>
      <c r="B8" s="167" t="s">
        <v>2</v>
      </c>
      <c r="C8" s="169"/>
      <c r="D8" s="312"/>
      <c r="E8" s="215">
        <v>0</v>
      </c>
      <c r="F8" s="169" t="s">
        <v>15</v>
      </c>
      <c r="G8" s="170">
        <v>0</v>
      </c>
      <c r="H8" s="149">
        <f t="shared" si="0"/>
        <v>0</v>
      </c>
      <c r="I8" s="175" t="s">
        <v>2</v>
      </c>
      <c r="J8" s="139"/>
      <c r="K8" s="140"/>
      <c r="L8" s="172"/>
      <c r="M8" s="172"/>
      <c r="N8" s="164"/>
    </row>
    <row r="9" spans="1:21" s="166" customFormat="1">
      <c r="A9" s="168" t="s">
        <v>2</v>
      </c>
      <c r="B9" s="167" t="s">
        <v>2</v>
      </c>
      <c r="C9" s="169" t="s">
        <v>2</v>
      </c>
      <c r="D9" s="312" t="s">
        <v>2</v>
      </c>
      <c r="E9" s="215">
        <v>0</v>
      </c>
      <c r="F9" s="169" t="s">
        <v>15</v>
      </c>
      <c r="G9" s="170">
        <v>0</v>
      </c>
      <c r="H9" s="149">
        <f t="shared" si="0"/>
        <v>0</v>
      </c>
      <c r="I9" s="175" t="s">
        <v>2</v>
      </c>
      <c r="J9" s="139"/>
      <c r="K9" s="140"/>
      <c r="L9" s="172"/>
      <c r="M9" s="172"/>
      <c r="N9" s="164"/>
    </row>
    <row r="10" spans="1:21" s="166" customFormat="1">
      <c r="A10" s="168" t="s">
        <v>2</v>
      </c>
      <c r="B10" s="167" t="s">
        <v>2</v>
      </c>
      <c r="C10" s="169"/>
      <c r="D10" s="312"/>
      <c r="E10" s="215">
        <v>0</v>
      </c>
      <c r="F10" s="169" t="s">
        <v>15</v>
      </c>
      <c r="G10" s="170">
        <v>0</v>
      </c>
      <c r="H10" s="149">
        <f t="shared" si="0"/>
        <v>0</v>
      </c>
      <c r="I10" s="171" t="s">
        <v>2</v>
      </c>
      <c r="J10" s="139"/>
      <c r="K10" s="140"/>
      <c r="L10" s="172"/>
      <c r="M10" s="172"/>
      <c r="N10" s="164"/>
    </row>
    <row r="11" spans="1:21" s="166" customFormat="1">
      <c r="A11" s="168" t="s">
        <v>70</v>
      </c>
      <c r="B11" s="167" t="s">
        <v>2</v>
      </c>
      <c r="C11" s="169"/>
      <c r="D11" s="312"/>
      <c r="E11" s="215">
        <v>0</v>
      </c>
      <c r="F11" s="169" t="s">
        <v>15</v>
      </c>
      <c r="G11" s="170">
        <v>0</v>
      </c>
      <c r="H11" s="149">
        <f t="shared" si="0"/>
        <v>0</v>
      </c>
      <c r="I11" s="171"/>
      <c r="J11" s="139"/>
      <c r="K11" s="140"/>
      <c r="L11" s="172"/>
      <c r="M11" s="172"/>
      <c r="N11" s="164"/>
    </row>
    <row r="12" spans="1:21" s="166" customFormat="1">
      <c r="A12" s="168" t="s">
        <v>2</v>
      </c>
      <c r="B12" s="167" t="s">
        <v>2</v>
      </c>
      <c r="C12" s="169"/>
      <c r="D12" s="312"/>
      <c r="E12" s="215">
        <v>0</v>
      </c>
      <c r="F12" s="169" t="s">
        <v>15</v>
      </c>
      <c r="G12" s="170">
        <v>0</v>
      </c>
      <c r="H12" s="149">
        <f t="shared" si="0"/>
        <v>0</v>
      </c>
      <c r="I12" s="171" t="s">
        <v>2</v>
      </c>
      <c r="J12" s="139"/>
      <c r="K12" s="140"/>
      <c r="L12" s="172"/>
      <c r="M12" s="172"/>
      <c r="N12" s="164"/>
    </row>
    <row r="13" spans="1:21" s="166" customFormat="1">
      <c r="A13" s="168" t="s">
        <v>2</v>
      </c>
      <c r="B13" s="167" t="s">
        <v>2</v>
      </c>
      <c r="C13" s="169"/>
      <c r="D13" s="312"/>
      <c r="E13" s="215">
        <v>0</v>
      </c>
      <c r="F13" s="169" t="s">
        <v>15</v>
      </c>
      <c r="G13" s="170">
        <v>0</v>
      </c>
      <c r="H13" s="149">
        <f t="shared" si="0"/>
        <v>0</v>
      </c>
      <c r="I13" s="178" t="s">
        <v>2</v>
      </c>
      <c r="J13" s="139"/>
      <c r="K13" s="140"/>
      <c r="L13" s="172"/>
      <c r="M13" s="172"/>
      <c r="N13" s="164"/>
    </row>
    <row r="14" spans="1:21" s="166" customFormat="1">
      <c r="A14" s="168" t="s">
        <v>2</v>
      </c>
      <c r="B14" s="167" t="s">
        <v>2</v>
      </c>
      <c r="C14" s="169"/>
      <c r="D14" s="312"/>
      <c r="E14" s="215">
        <v>0</v>
      </c>
      <c r="F14" s="169" t="s">
        <v>15</v>
      </c>
      <c r="G14" s="170">
        <v>0</v>
      </c>
      <c r="H14" s="149">
        <f t="shared" si="0"/>
        <v>0</v>
      </c>
      <c r="I14" s="178" t="s">
        <v>2</v>
      </c>
      <c r="J14" s="139"/>
      <c r="K14" s="140"/>
      <c r="L14" s="172"/>
      <c r="M14" s="172"/>
      <c r="N14" s="164"/>
    </row>
    <row r="15" spans="1:21" s="166" customFormat="1">
      <c r="A15" s="168" t="s">
        <v>2</v>
      </c>
      <c r="B15" s="167" t="s">
        <v>2</v>
      </c>
      <c r="C15" s="169"/>
      <c r="D15" s="312"/>
      <c r="E15" s="215">
        <v>0</v>
      </c>
      <c r="F15" s="169" t="s">
        <v>15</v>
      </c>
      <c r="G15" s="170">
        <v>0</v>
      </c>
      <c r="H15" s="149">
        <f t="shared" si="0"/>
        <v>0</v>
      </c>
      <c r="I15" s="328">
        <v>1.14975</v>
      </c>
      <c r="J15" s="139"/>
      <c r="K15" s="140"/>
      <c r="L15" s="172"/>
      <c r="M15" s="172"/>
      <c r="N15" s="164"/>
    </row>
    <row r="16" spans="1:21" s="166" customFormat="1">
      <c r="A16" s="168" t="s">
        <v>2</v>
      </c>
      <c r="B16" s="167" t="s">
        <v>2</v>
      </c>
      <c r="C16" s="169" t="s">
        <v>2</v>
      </c>
      <c r="D16" s="312" t="s">
        <v>2</v>
      </c>
      <c r="E16" s="215">
        <v>0</v>
      </c>
      <c r="F16" s="169" t="s">
        <v>15</v>
      </c>
      <c r="G16" s="170">
        <v>0</v>
      </c>
      <c r="H16" s="149">
        <f t="shared" si="0"/>
        <v>0</v>
      </c>
      <c r="I16" s="328">
        <v>0.05</v>
      </c>
      <c r="J16" s="139"/>
      <c r="K16" s="140"/>
      <c r="L16" s="172"/>
      <c r="M16" s="172"/>
      <c r="N16" s="164"/>
    </row>
    <row r="17" spans="1:14" s="166" customFormat="1">
      <c r="A17" s="168" t="s">
        <v>2</v>
      </c>
      <c r="B17" s="167" t="s">
        <v>2</v>
      </c>
      <c r="C17" s="169" t="s">
        <v>2</v>
      </c>
      <c r="D17" s="312" t="s">
        <v>2</v>
      </c>
      <c r="E17" s="215">
        <v>0</v>
      </c>
      <c r="F17" s="169" t="s">
        <v>15</v>
      </c>
      <c r="G17" s="170">
        <v>0</v>
      </c>
      <c r="H17" s="149">
        <f t="shared" si="0"/>
        <v>0</v>
      </c>
      <c r="I17" s="328">
        <v>9.9750000000000005E-2</v>
      </c>
      <c r="J17" s="139"/>
      <c r="K17" s="140"/>
      <c r="L17" s="172"/>
      <c r="M17" s="172"/>
      <c r="N17" s="164"/>
    </row>
    <row r="18" spans="1:14" s="166" customFormat="1">
      <c r="A18" s="168" t="s">
        <v>2</v>
      </c>
      <c r="B18" s="167" t="s">
        <v>2</v>
      </c>
      <c r="C18" s="169" t="s">
        <v>2</v>
      </c>
      <c r="D18" s="312" t="s">
        <v>2</v>
      </c>
      <c r="E18" s="215">
        <v>0</v>
      </c>
      <c r="F18" s="169" t="s">
        <v>15</v>
      </c>
      <c r="G18" s="170">
        <v>0</v>
      </c>
      <c r="H18" s="149">
        <f t="shared" si="0"/>
        <v>0</v>
      </c>
      <c r="I18" s="328" t="s">
        <v>2</v>
      </c>
      <c r="J18" s="139"/>
      <c r="K18" s="140"/>
      <c r="L18" s="172"/>
      <c r="M18" s="172"/>
      <c r="N18" s="164"/>
    </row>
    <row r="19" spans="1:14" s="166" customFormat="1">
      <c r="A19" s="322" t="s">
        <v>2</v>
      </c>
      <c r="B19" s="323" t="s">
        <v>68</v>
      </c>
      <c r="C19" s="324" t="s">
        <v>2</v>
      </c>
      <c r="D19" s="325">
        <v>75</v>
      </c>
      <c r="E19" s="326">
        <f>ROUND(7*D19/100,2)</f>
        <v>5.25</v>
      </c>
      <c r="F19" s="329" t="s">
        <v>15</v>
      </c>
      <c r="G19" s="327">
        <v>0</v>
      </c>
      <c r="H19" s="149">
        <f t="shared" si="0"/>
        <v>-5.25</v>
      </c>
      <c r="I19" s="328" t="s">
        <v>2</v>
      </c>
      <c r="J19" s="139"/>
      <c r="K19" s="140"/>
      <c r="L19" s="172"/>
      <c r="M19" s="172"/>
      <c r="N19" s="164"/>
    </row>
    <row r="20" spans="1:14" s="166" customFormat="1">
      <c r="A20" s="322" t="s">
        <v>2</v>
      </c>
      <c r="B20" s="323" t="s">
        <v>66</v>
      </c>
      <c r="C20" s="324" t="s">
        <v>2</v>
      </c>
      <c r="D20" s="325" t="s">
        <v>2</v>
      </c>
      <c r="E20" s="326">
        <f>ROUND((93*D19/100)/$I$15*$I$16,2)</f>
        <v>3.03</v>
      </c>
      <c r="F20" s="329" t="str">
        <f>F19</f>
        <v>x</v>
      </c>
      <c r="G20" s="327">
        <v>0</v>
      </c>
      <c r="H20" s="149">
        <f t="shared" si="0"/>
        <v>-8.2799999999999994</v>
      </c>
      <c r="I20" s="328" t="s">
        <v>2</v>
      </c>
      <c r="J20" s="139"/>
      <c r="K20" s="140"/>
      <c r="L20" s="172"/>
      <c r="M20" s="172"/>
      <c r="N20" s="164"/>
    </row>
    <row r="21" spans="1:14" s="166" customFormat="1">
      <c r="A21" s="322" t="s">
        <v>2</v>
      </c>
      <c r="B21" s="323" t="s">
        <v>67</v>
      </c>
      <c r="C21" s="324" t="s">
        <v>2</v>
      </c>
      <c r="D21" s="325" t="s">
        <v>2</v>
      </c>
      <c r="E21" s="326">
        <f>ROUND((93*D19/100)/$I$15*$I$17,2)</f>
        <v>6.05</v>
      </c>
      <c r="F21" s="329" t="str">
        <f>F19</f>
        <v>x</v>
      </c>
      <c r="G21" s="327">
        <v>0</v>
      </c>
      <c r="H21" s="149">
        <f t="shared" si="0"/>
        <v>-14.329999999999998</v>
      </c>
      <c r="I21" s="178"/>
      <c r="J21" s="139"/>
      <c r="K21" s="140"/>
      <c r="L21" s="172"/>
      <c r="M21" s="172"/>
      <c r="N21" s="164"/>
    </row>
    <row r="22" spans="1:14" s="166" customFormat="1">
      <c r="A22" s="322" t="s">
        <v>2</v>
      </c>
      <c r="B22" s="323" t="s">
        <v>69</v>
      </c>
      <c r="C22" s="324" t="s">
        <v>2</v>
      </c>
      <c r="D22" s="325" t="s">
        <v>2</v>
      </c>
      <c r="E22" s="326">
        <f>ROUND((93*D19/100)/$I$15,2)</f>
        <v>60.67</v>
      </c>
      <c r="F22" s="329" t="str">
        <f>F19</f>
        <v>x</v>
      </c>
      <c r="G22" s="327">
        <v>0</v>
      </c>
      <c r="H22" s="149">
        <f t="shared" si="0"/>
        <v>-75</v>
      </c>
      <c r="I22" s="178"/>
      <c r="J22" s="139"/>
      <c r="K22" s="140"/>
      <c r="L22" s="172"/>
      <c r="M22" s="172"/>
      <c r="N22" s="164"/>
    </row>
    <row r="23" spans="1:14" s="166" customFormat="1">
      <c r="A23" s="314" t="s">
        <v>2</v>
      </c>
      <c r="B23" s="330" t="s">
        <v>2</v>
      </c>
      <c r="C23" s="329"/>
      <c r="D23" s="331" t="s">
        <v>2</v>
      </c>
      <c r="E23" s="332">
        <v>0</v>
      </c>
      <c r="F23" s="329" t="s">
        <v>2</v>
      </c>
      <c r="G23" s="333">
        <v>0</v>
      </c>
      <c r="H23" s="149">
        <f t="shared" si="0"/>
        <v>-75</v>
      </c>
      <c r="I23" s="178"/>
      <c r="J23" s="139"/>
      <c r="K23" s="140"/>
      <c r="L23" s="172"/>
      <c r="M23" s="172"/>
      <c r="N23" s="164"/>
    </row>
    <row r="24" spans="1:14" s="166" customFormat="1">
      <c r="A24" s="168" t="s">
        <v>2</v>
      </c>
      <c r="B24" s="330" t="s">
        <v>2</v>
      </c>
      <c r="C24" s="329" t="s">
        <v>2</v>
      </c>
      <c r="D24" s="331" t="s">
        <v>2</v>
      </c>
      <c r="E24" s="337">
        <v>0</v>
      </c>
      <c r="F24" s="329" t="s">
        <v>2</v>
      </c>
      <c r="G24" s="333">
        <v>0</v>
      </c>
      <c r="H24" s="149">
        <f t="shared" si="0"/>
        <v>-75</v>
      </c>
      <c r="I24" s="178"/>
      <c r="J24" s="139"/>
      <c r="K24" s="140"/>
      <c r="L24" s="172"/>
      <c r="M24" s="172"/>
      <c r="N24" s="164"/>
    </row>
    <row r="25" spans="1:14" s="166" customFormat="1">
      <c r="A25" s="168" t="s">
        <v>2</v>
      </c>
      <c r="B25" s="330" t="s">
        <v>2</v>
      </c>
      <c r="C25" s="329" t="s">
        <v>2</v>
      </c>
      <c r="D25" s="331" t="s">
        <v>2</v>
      </c>
      <c r="E25" s="337">
        <v>0</v>
      </c>
      <c r="F25" s="329" t="s">
        <v>2</v>
      </c>
      <c r="G25" s="333">
        <v>0</v>
      </c>
      <c r="H25" s="149">
        <f t="shared" si="0"/>
        <v>-75</v>
      </c>
      <c r="I25" s="178"/>
      <c r="J25" s="139"/>
      <c r="K25" s="140"/>
      <c r="L25" s="172"/>
      <c r="M25" s="172"/>
      <c r="N25" s="164"/>
    </row>
    <row r="26" spans="1:14" s="166" customFormat="1">
      <c r="A26" s="168" t="s">
        <v>2</v>
      </c>
      <c r="B26" s="330" t="s">
        <v>2</v>
      </c>
      <c r="C26" s="329" t="s">
        <v>2</v>
      </c>
      <c r="D26" s="331" t="s">
        <v>2</v>
      </c>
      <c r="E26" s="337">
        <v>0</v>
      </c>
      <c r="F26" s="329" t="str">
        <f>F24</f>
        <v xml:space="preserve"> </v>
      </c>
      <c r="G26" s="333">
        <v>0</v>
      </c>
      <c r="H26" s="149">
        <f t="shared" si="0"/>
        <v>-75</v>
      </c>
      <c r="I26" s="178"/>
      <c r="J26" s="139"/>
      <c r="K26" s="140"/>
      <c r="L26" s="172"/>
      <c r="M26" s="172"/>
      <c r="N26" s="164"/>
    </row>
    <row r="27" spans="1:14" s="166" customFormat="1" ht="11.25" thickBot="1">
      <c r="A27" s="168" t="s">
        <v>2</v>
      </c>
      <c r="B27" s="330" t="s">
        <v>2</v>
      </c>
      <c r="C27" s="329" t="s">
        <v>2</v>
      </c>
      <c r="D27" s="331" t="s">
        <v>2</v>
      </c>
      <c r="E27" s="337">
        <v>0</v>
      </c>
      <c r="F27" s="329" t="str">
        <f>F24</f>
        <v xml:space="preserve"> </v>
      </c>
      <c r="G27" s="333">
        <v>0</v>
      </c>
      <c r="H27" s="149">
        <f t="shared" si="0"/>
        <v>-75</v>
      </c>
      <c r="I27" s="180"/>
      <c r="J27" s="139"/>
      <c r="K27" s="140"/>
      <c r="L27" s="172"/>
      <c r="M27" s="172"/>
      <c r="N27" s="164"/>
    </row>
    <row r="28" spans="1:14" s="166" customFormat="1">
      <c r="A28" s="168" t="s">
        <v>2</v>
      </c>
      <c r="B28" s="167" t="s">
        <v>2</v>
      </c>
      <c r="C28" s="324" t="s">
        <v>2</v>
      </c>
      <c r="D28" s="312"/>
      <c r="E28" s="215">
        <v>0</v>
      </c>
      <c r="F28" s="324" t="s">
        <v>2</v>
      </c>
      <c r="G28" s="333">
        <v>0</v>
      </c>
      <c r="H28" s="149">
        <f t="shared" si="0"/>
        <v>-75</v>
      </c>
      <c r="I28" s="181" t="s">
        <v>22</v>
      </c>
      <c r="J28" s="139"/>
      <c r="K28" s="140"/>
      <c r="L28" s="172"/>
      <c r="M28" s="172"/>
      <c r="N28" s="164"/>
    </row>
    <row r="29" spans="1:14" s="166" customFormat="1" ht="11.25" thickBot="1">
      <c r="A29" s="168" t="s">
        <v>2</v>
      </c>
      <c r="B29" s="167" t="s">
        <v>2</v>
      </c>
      <c r="C29" s="324" t="s">
        <v>2</v>
      </c>
      <c r="D29" s="312"/>
      <c r="E29" s="215">
        <v>0</v>
      </c>
      <c r="F29" s="324" t="s">
        <v>2</v>
      </c>
      <c r="G29" s="333">
        <v>0</v>
      </c>
      <c r="H29" s="149">
        <f t="shared" si="0"/>
        <v>-75</v>
      </c>
      <c r="I29" s="182">
        <f>SUM(E5:E32)</f>
        <v>75</v>
      </c>
      <c r="J29" s="139"/>
      <c r="K29" s="139" t="s">
        <v>2</v>
      </c>
      <c r="L29" s="127" t="s">
        <v>2</v>
      </c>
      <c r="M29" s="139" t="s">
        <v>2</v>
      </c>
      <c r="N29" s="164"/>
    </row>
    <row r="30" spans="1:14" s="166" customFormat="1">
      <c r="A30" s="168" t="s">
        <v>2</v>
      </c>
      <c r="B30" s="315" t="s">
        <v>2</v>
      </c>
      <c r="C30" s="313"/>
      <c r="D30" s="312"/>
      <c r="E30" s="215">
        <v>0</v>
      </c>
      <c r="F30" s="169" t="s">
        <v>2</v>
      </c>
      <c r="G30" s="170">
        <v>0</v>
      </c>
      <c r="H30" s="149">
        <f t="shared" si="0"/>
        <v>-75</v>
      </c>
      <c r="I30" s="183" t="s">
        <v>32</v>
      </c>
      <c r="J30" s="139"/>
      <c r="K30" s="139"/>
      <c r="L30" s="139"/>
      <c r="M30" s="139"/>
      <c r="N30" s="164"/>
    </row>
    <row r="31" spans="1:14" s="166" customFormat="1" ht="11.25" thickBot="1">
      <c r="A31" s="168" t="s">
        <v>2</v>
      </c>
      <c r="B31" s="167" t="s">
        <v>2</v>
      </c>
      <c r="C31" s="169"/>
      <c r="D31" s="312"/>
      <c r="E31" s="215">
        <v>0</v>
      </c>
      <c r="F31" s="169" t="s">
        <v>2</v>
      </c>
      <c r="G31" s="170">
        <v>0</v>
      </c>
      <c r="H31" s="149">
        <f t="shared" si="0"/>
        <v>-75</v>
      </c>
      <c r="I31" s="184">
        <f>1486-I29</f>
        <v>1411</v>
      </c>
      <c r="J31" s="139"/>
      <c r="K31" s="185"/>
      <c r="L31" s="139"/>
      <c r="M31" s="139"/>
      <c r="N31" s="164"/>
    </row>
    <row r="32" spans="1:14" s="166" customFormat="1">
      <c r="A32" s="168" t="s">
        <v>2</v>
      </c>
      <c r="B32" s="167" t="s">
        <v>2</v>
      </c>
      <c r="C32" s="169"/>
      <c r="D32" s="312"/>
      <c r="E32" s="215">
        <v>0</v>
      </c>
      <c r="F32" s="169" t="s">
        <v>2</v>
      </c>
      <c r="G32" s="170">
        <v>0</v>
      </c>
      <c r="H32" s="149">
        <f t="shared" si="0"/>
        <v>-75</v>
      </c>
      <c r="I32" s="186" t="s">
        <v>23</v>
      </c>
      <c r="J32" s="185"/>
      <c r="K32" s="185" t="s">
        <v>2</v>
      </c>
      <c r="L32" s="185" t="s">
        <v>2</v>
      </c>
      <c r="M32" s="172"/>
      <c r="N32" s="164"/>
    </row>
    <row r="33" spans="1:15" s="166" customFormat="1">
      <c r="A33" s="301" t="s">
        <v>2</v>
      </c>
      <c r="B33" s="302" t="s">
        <v>2</v>
      </c>
      <c r="C33" s="300" t="s">
        <v>2</v>
      </c>
      <c r="D33" s="317" t="s">
        <v>2</v>
      </c>
      <c r="E33" s="309">
        <v>0</v>
      </c>
      <c r="F33" s="300" t="s">
        <v>2</v>
      </c>
      <c r="G33" s="303">
        <v>0</v>
      </c>
      <c r="H33" s="149">
        <f t="shared" si="0"/>
        <v>-75</v>
      </c>
      <c r="I33" s="171"/>
      <c r="J33" s="185"/>
      <c r="K33" s="172"/>
      <c r="L33" s="172"/>
      <c r="M33" s="172"/>
      <c r="N33" s="164"/>
    </row>
    <row r="34" spans="1:15" s="166" customFormat="1">
      <c r="A34" s="305" t="s">
        <v>2</v>
      </c>
      <c r="B34" s="306" t="s">
        <v>2</v>
      </c>
      <c r="C34" s="304" t="s">
        <v>2</v>
      </c>
      <c r="D34" s="318" t="s">
        <v>2</v>
      </c>
      <c r="E34" s="307">
        <v>0</v>
      </c>
      <c r="F34" s="304" t="s">
        <v>2</v>
      </c>
      <c r="G34" s="308">
        <v>0</v>
      </c>
      <c r="H34" s="149">
        <f t="shared" si="0"/>
        <v>-75</v>
      </c>
      <c r="I34" s="171"/>
      <c r="J34" s="185"/>
      <c r="K34" s="172"/>
      <c r="L34" s="172"/>
      <c r="M34" s="172"/>
      <c r="N34" s="194"/>
    </row>
    <row r="35" spans="1:15" s="166" customFormat="1">
      <c r="A35" s="301" t="s">
        <v>2</v>
      </c>
      <c r="B35" s="302" t="s">
        <v>2</v>
      </c>
      <c r="C35" s="300" t="s">
        <v>2</v>
      </c>
      <c r="D35" s="317" t="s">
        <v>2</v>
      </c>
      <c r="E35" s="309">
        <v>0</v>
      </c>
      <c r="F35" s="300" t="s">
        <v>2</v>
      </c>
      <c r="G35" s="303">
        <v>0</v>
      </c>
      <c r="H35" s="149">
        <f t="shared" si="0"/>
        <v>-75</v>
      </c>
      <c r="I35" s="171"/>
      <c r="J35" s="185"/>
      <c r="K35" s="172"/>
      <c r="L35" s="172"/>
      <c r="M35" s="172"/>
      <c r="N35" s="172"/>
      <c r="O35" s="164"/>
    </row>
    <row r="36" spans="1:15" s="166" customFormat="1">
      <c r="A36" s="305" t="s">
        <v>2</v>
      </c>
      <c r="B36" s="306" t="s">
        <v>2</v>
      </c>
      <c r="C36" s="304" t="s">
        <v>2</v>
      </c>
      <c r="D36" s="318" t="s">
        <v>2</v>
      </c>
      <c r="E36" s="307">
        <v>0</v>
      </c>
      <c r="F36" s="304" t="s">
        <v>2</v>
      </c>
      <c r="G36" s="308">
        <v>0</v>
      </c>
      <c r="H36" s="149">
        <f t="shared" si="0"/>
        <v>-75</v>
      </c>
      <c r="I36" s="171" t="s">
        <v>2</v>
      </c>
      <c r="J36" s="185"/>
      <c r="K36" s="172"/>
      <c r="L36" s="172"/>
      <c r="M36" s="172"/>
      <c r="N36" s="172"/>
      <c r="O36" s="164"/>
    </row>
    <row r="37" spans="1:15" s="166" customFormat="1">
      <c r="A37" s="301" t="s">
        <v>2</v>
      </c>
      <c r="B37" s="302" t="s">
        <v>2</v>
      </c>
      <c r="C37" s="300" t="s">
        <v>2</v>
      </c>
      <c r="D37" s="317" t="s">
        <v>2</v>
      </c>
      <c r="E37" s="309">
        <v>0</v>
      </c>
      <c r="F37" s="300" t="s">
        <v>2</v>
      </c>
      <c r="G37" s="303">
        <v>0</v>
      </c>
      <c r="H37" s="149">
        <f t="shared" si="0"/>
        <v>-75</v>
      </c>
      <c r="I37" s="197" t="s">
        <v>2</v>
      </c>
      <c r="J37" s="185"/>
      <c r="K37" s="172"/>
      <c r="L37" s="172"/>
      <c r="M37" s="172"/>
      <c r="N37" s="172"/>
      <c r="O37" s="164"/>
    </row>
    <row r="38" spans="1:15" s="166" customFormat="1">
      <c r="A38" s="305" t="s">
        <v>2</v>
      </c>
      <c r="B38" s="306" t="s">
        <v>2</v>
      </c>
      <c r="C38" s="304" t="s">
        <v>2</v>
      </c>
      <c r="D38" s="318" t="s">
        <v>2</v>
      </c>
      <c r="E38" s="307">
        <v>0</v>
      </c>
      <c r="F38" s="304" t="s">
        <v>2</v>
      </c>
      <c r="G38" s="308">
        <v>0</v>
      </c>
      <c r="H38" s="149">
        <f t="shared" si="0"/>
        <v>-75</v>
      </c>
      <c r="I38" s="171"/>
      <c r="J38" s="185"/>
      <c r="K38" s="172"/>
      <c r="L38" s="172"/>
      <c r="M38" s="172"/>
      <c r="N38" s="172"/>
      <c r="O38" s="164"/>
    </row>
    <row r="39" spans="1:15" s="166" customFormat="1">
      <c r="A39" s="310" t="s">
        <v>2</v>
      </c>
      <c r="B39" s="302" t="s">
        <v>2</v>
      </c>
      <c r="C39" s="300" t="s">
        <v>2</v>
      </c>
      <c r="D39" s="317" t="s">
        <v>2</v>
      </c>
      <c r="E39" s="309">
        <v>0</v>
      </c>
      <c r="F39" s="300" t="s">
        <v>2</v>
      </c>
      <c r="G39" s="303">
        <v>0</v>
      </c>
      <c r="H39" s="149">
        <f t="shared" si="0"/>
        <v>-75</v>
      </c>
      <c r="I39" s="171"/>
      <c r="J39" s="185"/>
      <c r="K39" s="172"/>
      <c r="L39" s="172"/>
      <c r="M39" s="172"/>
      <c r="N39" s="172"/>
      <c r="O39" s="164"/>
    </row>
    <row r="40" spans="1:15" s="166" customFormat="1">
      <c r="A40" s="305" t="s">
        <v>2</v>
      </c>
      <c r="B40" s="306" t="s">
        <v>2</v>
      </c>
      <c r="C40" s="304" t="s">
        <v>2</v>
      </c>
      <c r="D40" s="318" t="s">
        <v>2</v>
      </c>
      <c r="E40" s="307">
        <v>0</v>
      </c>
      <c r="F40" s="304" t="s">
        <v>2</v>
      </c>
      <c r="G40" s="308">
        <v>0</v>
      </c>
      <c r="H40" s="149">
        <f t="shared" si="0"/>
        <v>-75</v>
      </c>
      <c r="I40" s="171"/>
      <c r="J40" s="185"/>
      <c r="K40" s="172"/>
      <c r="L40" s="172"/>
      <c r="M40" s="172"/>
      <c r="N40" s="172"/>
      <c r="O40" s="164"/>
    </row>
    <row r="41" spans="1:15" s="166" customFormat="1">
      <c r="A41" s="310" t="s">
        <v>2</v>
      </c>
      <c r="B41" s="302" t="s">
        <v>2</v>
      </c>
      <c r="C41" s="300" t="s">
        <v>2</v>
      </c>
      <c r="D41" s="317" t="s">
        <v>2</v>
      </c>
      <c r="E41" s="309">
        <v>0</v>
      </c>
      <c r="F41" s="300" t="s">
        <v>2</v>
      </c>
      <c r="G41" s="303">
        <v>0</v>
      </c>
      <c r="H41" s="149">
        <f t="shared" si="0"/>
        <v>-75</v>
      </c>
      <c r="I41" s="171"/>
      <c r="J41" s="185"/>
      <c r="K41" s="172"/>
      <c r="L41" s="172"/>
      <c r="M41" s="172"/>
      <c r="N41" s="172"/>
      <c r="O41" s="164"/>
    </row>
    <row r="42" spans="1:15" s="166" customFormat="1">
      <c r="A42" s="305" t="s">
        <v>2</v>
      </c>
      <c r="B42" s="306" t="s">
        <v>2</v>
      </c>
      <c r="C42" s="304" t="s">
        <v>2</v>
      </c>
      <c r="D42" s="318" t="s">
        <v>2</v>
      </c>
      <c r="E42" s="307">
        <v>0</v>
      </c>
      <c r="F42" s="304" t="s">
        <v>2</v>
      </c>
      <c r="G42" s="308">
        <v>0</v>
      </c>
      <c r="H42" s="149">
        <f t="shared" si="0"/>
        <v>-75</v>
      </c>
      <c r="I42" s="171"/>
      <c r="J42" s="185"/>
      <c r="K42" s="172"/>
      <c r="L42" s="172"/>
      <c r="M42" s="172"/>
      <c r="N42" s="172"/>
      <c r="O42" s="164"/>
    </row>
    <row r="43" spans="1:15" s="166" customFormat="1">
      <c r="A43" s="310" t="s">
        <v>2</v>
      </c>
      <c r="B43" s="302" t="s">
        <v>2</v>
      </c>
      <c r="C43" s="300" t="s">
        <v>2</v>
      </c>
      <c r="D43" s="317" t="s">
        <v>2</v>
      </c>
      <c r="E43" s="309">
        <v>0</v>
      </c>
      <c r="F43" s="300" t="s">
        <v>2</v>
      </c>
      <c r="G43" s="303">
        <v>0</v>
      </c>
      <c r="H43" s="149">
        <f t="shared" si="0"/>
        <v>-75</v>
      </c>
      <c r="I43" s="171"/>
      <c r="J43" s="185"/>
      <c r="K43" s="172"/>
      <c r="L43" s="172"/>
      <c r="M43" s="172"/>
      <c r="N43" s="172"/>
      <c r="O43" s="164"/>
    </row>
    <row r="44" spans="1:15" s="166" customFormat="1">
      <c r="A44" s="305" t="s">
        <v>2</v>
      </c>
      <c r="B44" s="306" t="s">
        <v>2</v>
      </c>
      <c r="C44" s="304" t="s">
        <v>2</v>
      </c>
      <c r="D44" s="318" t="s">
        <v>2</v>
      </c>
      <c r="E44" s="307">
        <v>0</v>
      </c>
      <c r="F44" s="304" t="s">
        <v>2</v>
      </c>
      <c r="G44" s="308">
        <v>0</v>
      </c>
      <c r="H44" s="149">
        <f t="shared" si="0"/>
        <v>-75</v>
      </c>
      <c r="I44" s="171"/>
      <c r="J44" s="185"/>
      <c r="K44" s="172"/>
      <c r="L44" s="172"/>
      <c r="M44" s="172"/>
      <c r="N44" s="172"/>
      <c r="O44" s="164"/>
    </row>
    <row r="45" spans="1:15" s="166" customFormat="1">
      <c r="A45" s="311" t="s">
        <v>2</v>
      </c>
      <c r="B45" s="302" t="s">
        <v>2</v>
      </c>
      <c r="C45" s="300" t="s">
        <v>2</v>
      </c>
      <c r="D45" s="317" t="s">
        <v>2</v>
      </c>
      <c r="E45" s="309">
        <v>0</v>
      </c>
      <c r="F45" s="300" t="s">
        <v>2</v>
      </c>
      <c r="G45" s="303">
        <v>0</v>
      </c>
      <c r="H45" s="149">
        <f t="shared" si="0"/>
        <v>-75</v>
      </c>
      <c r="I45" s="171"/>
      <c r="J45" s="185"/>
      <c r="K45" s="172"/>
      <c r="L45" s="172"/>
      <c r="M45" s="172"/>
      <c r="N45" s="172"/>
      <c r="O45" s="164"/>
    </row>
    <row r="46" spans="1:15" s="166" customFormat="1">
      <c r="A46" s="305" t="s">
        <v>2</v>
      </c>
      <c r="B46" s="306" t="s">
        <v>2</v>
      </c>
      <c r="C46" s="304" t="s">
        <v>2</v>
      </c>
      <c r="D46" s="318" t="s">
        <v>2</v>
      </c>
      <c r="E46" s="307">
        <v>0</v>
      </c>
      <c r="F46" s="304" t="s">
        <v>2</v>
      </c>
      <c r="G46" s="308">
        <v>0</v>
      </c>
      <c r="H46" s="149">
        <f t="shared" si="0"/>
        <v>-75</v>
      </c>
      <c r="I46" s="171"/>
      <c r="J46" s="185"/>
      <c r="K46" s="172"/>
      <c r="L46" s="172"/>
      <c r="M46" s="172"/>
      <c r="N46" s="172"/>
      <c r="O46" s="164"/>
    </row>
    <row r="47" spans="1:15" s="166" customFormat="1">
      <c r="A47" s="310" t="s">
        <v>2</v>
      </c>
      <c r="B47" s="302" t="s">
        <v>2</v>
      </c>
      <c r="C47" s="300" t="s">
        <v>2</v>
      </c>
      <c r="D47" s="317" t="s">
        <v>2</v>
      </c>
      <c r="E47" s="309">
        <v>0</v>
      </c>
      <c r="F47" s="300" t="s">
        <v>2</v>
      </c>
      <c r="G47" s="303">
        <v>0</v>
      </c>
      <c r="H47" s="149">
        <f t="shared" si="0"/>
        <v>-75</v>
      </c>
      <c r="I47" s="171"/>
      <c r="J47" s="185"/>
      <c r="K47" s="172"/>
      <c r="L47" s="172"/>
      <c r="M47" s="172"/>
      <c r="N47" s="172"/>
      <c r="O47" s="164"/>
    </row>
    <row r="48" spans="1:15" s="166" customFormat="1">
      <c r="A48" s="305" t="s">
        <v>2</v>
      </c>
      <c r="B48" s="306" t="s">
        <v>2</v>
      </c>
      <c r="C48" s="304" t="s">
        <v>2</v>
      </c>
      <c r="D48" s="318" t="s">
        <v>2</v>
      </c>
      <c r="E48" s="307">
        <v>0</v>
      </c>
      <c r="F48" s="304" t="s">
        <v>2</v>
      </c>
      <c r="G48" s="308">
        <v>0</v>
      </c>
      <c r="H48" s="149">
        <f t="shared" si="0"/>
        <v>-75</v>
      </c>
      <c r="I48" s="171"/>
      <c r="J48" s="185"/>
      <c r="K48" s="172"/>
      <c r="L48" s="172"/>
      <c r="M48" s="172"/>
      <c r="N48" s="172"/>
      <c r="O48" s="164"/>
    </row>
    <row r="49" spans="1:15" s="166" customFormat="1">
      <c r="A49" s="310" t="s">
        <v>2</v>
      </c>
      <c r="B49" s="302" t="s">
        <v>2</v>
      </c>
      <c r="C49" s="300" t="s">
        <v>2</v>
      </c>
      <c r="D49" s="317" t="s">
        <v>2</v>
      </c>
      <c r="E49" s="309">
        <v>0</v>
      </c>
      <c r="F49" s="300" t="s">
        <v>2</v>
      </c>
      <c r="G49" s="303">
        <v>0</v>
      </c>
      <c r="H49" s="149">
        <f t="shared" si="0"/>
        <v>-75</v>
      </c>
      <c r="I49" s="171"/>
      <c r="J49" s="185"/>
      <c r="K49" s="172"/>
      <c r="L49" s="172"/>
      <c r="M49" s="172"/>
      <c r="N49" s="172"/>
      <c r="O49" s="164"/>
    </row>
    <row r="50" spans="1:15" s="166" customFormat="1">
      <c r="A50" s="305" t="s">
        <v>2</v>
      </c>
      <c r="B50" s="306" t="s">
        <v>2</v>
      </c>
      <c r="C50" s="304" t="s">
        <v>2</v>
      </c>
      <c r="D50" s="318" t="s">
        <v>2</v>
      </c>
      <c r="E50" s="307">
        <v>0</v>
      </c>
      <c r="F50" s="304" t="s">
        <v>2</v>
      </c>
      <c r="G50" s="308">
        <v>0</v>
      </c>
      <c r="H50" s="149">
        <f t="shared" si="0"/>
        <v>-75</v>
      </c>
      <c r="I50" s="171"/>
      <c r="J50" s="185"/>
      <c r="K50" s="172"/>
      <c r="L50" s="172"/>
      <c r="M50" s="172"/>
      <c r="N50" s="172"/>
      <c r="O50" s="164"/>
    </row>
    <row r="51" spans="1:15" s="166" customFormat="1">
      <c r="A51" s="310" t="s">
        <v>2</v>
      </c>
      <c r="B51" s="302" t="s">
        <v>2</v>
      </c>
      <c r="C51" s="300" t="s">
        <v>2</v>
      </c>
      <c r="D51" s="317" t="s">
        <v>2</v>
      </c>
      <c r="E51" s="309">
        <v>0</v>
      </c>
      <c r="F51" s="300" t="s">
        <v>2</v>
      </c>
      <c r="G51" s="303">
        <v>0</v>
      </c>
      <c r="H51" s="149">
        <f t="shared" si="0"/>
        <v>-75</v>
      </c>
      <c r="I51" s="171"/>
      <c r="J51" s="185"/>
      <c r="K51" s="172"/>
      <c r="L51" s="172"/>
      <c r="M51" s="172"/>
      <c r="N51" s="172"/>
      <c r="O51" s="164"/>
    </row>
    <row r="52" spans="1:15" s="166" customFormat="1">
      <c r="A52" s="305" t="s">
        <v>2</v>
      </c>
      <c r="B52" s="306" t="s">
        <v>2</v>
      </c>
      <c r="C52" s="304" t="s">
        <v>2</v>
      </c>
      <c r="D52" s="318" t="s">
        <v>2</v>
      </c>
      <c r="E52" s="307">
        <v>0</v>
      </c>
      <c r="F52" s="304" t="s">
        <v>2</v>
      </c>
      <c r="G52" s="308">
        <v>0</v>
      </c>
      <c r="H52" s="149">
        <f t="shared" si="0"/>
        <v>-75</v>
      </c>
      <c r="I52" s="171"/>
      <c r="J52" s="185"/>
      <c r="K52" s="172"/>
      <c r="L52" s="172"/>
      <c r="M52" s="172"/>
      <c r="N52" s="172"/>
      <c r="O52" s="164"/>
    </row>
    <row r="53" spans="1:15" s="166" customFormat="1">
      <c r="A53" s="310" t="s">
        <v>2</v>
      </c>
      <c r="B53" s="302" t="s">
        <v>2</v>
      </c>
      <c r="C53" s="300" t="s">
        <v>2</v>
      </c>
      <c r="D53" s="317" t="s">
        <v>2</v>
      </c>
      <c r="E53" s="309">
        <v>0</v>
      </c>
      <c r="F53" s="300" t="s">
        <v>2</v>
      </c>
      <c r="G53" s="303">
        <v>0</v>
      </c>
      <c r="H53" s="149">
        <f t="shared" si="0"/>
        <v>-75</v>
      </c>
      <c r="I53" s="171"/>
      <c r="J53" s="185"/>
      <c r="K53" s="172"/>
      <c r="L53" s="172"/>
      <c r="M53" s="172"/>
      <c r="N53" s="172"/>
      <c r="O53" s="164"/>
    </row>
    <row r="54" spans="1:15" s="166" customFormat="1">
      <c r="A54" s="305" t="s">
        <v>2</v>
      </c>
      <c r="B54" s="306" t="s">
        <v>2</v>
      </c>
      <c r="C54" s="304" t="s">
        <v>2</v>
      </c>
      <c r="D54" s="318" t="s">
        <v>2</v>
      </c>
      <c r="E54" s="307">
        <v>0</v>
      </c>
      <c r="F54" s="304" t="s">
        <v>2</v>
      </c>
      <c r="G54" s="308">
        <v>0</v>
      </c>
      <c r="H54" s="149">
        <f t="shared" si="0"/>
        <v>-75</v>
      </c>
      <c r="I54" s="171"/>
      <c r="J54" s="185"/>
      <c r="K54" s="172"/>
      <c r="L54" s="172"/>
      <c r="M54" s="172"/>
      <c r="N54" s="172"/>
      <c r="O54" s="164"/>
    </row>
    <row r="55" spans="1:15" s="166" customFormat="1">
      <c r="A55" s="310" t="s">
        <v>2</v>
      </c>
      <c r="B55" s="302" t="s">
        <v>2</v>
      </c>
      <c r="C55" s="300" t="s">
        <v>2</v>
      </c>
      <c r="D55" s="317" t="s">
        <v>2</v>
      </c>
      <c r="E55" s="309">
        <v>0</v>
      </c>
      <c r="F55" s="300" t="s">
        <v>2</v>
      </c>
      <c r="G55" s="303">
        <v>0</v>
      </c>
      <c r="H55" s="149">
        <f t="shared" si="0"/>
        <v>-75</v>
      </c>
      <c r="I55" s="171"/>
      <c r="J55" s="185"/>
      <c r="K55" s="172"/>
      <c r="L55" s="172"/>
      <c r="M55" s="172"/>
      <c r="N55" s="172"/>
      <c r="O55" s="164"/>
    </row>
    <row r="56" spans="1:15" s="166" customFormat="1">
      <c r="A56" s="305" t="s">
        <v>2</v>
      </c>
      <c r="B56" s="306" t="s">
        <v>2</v>
      </c>
      <c r="C56" s="304" t="s">
        <v>2</v>
      </c>
      <c r="D56" s="318" t="s">
        <v>2</v>
      </c>
      <c r="E56" s="307">
        <v>0</v>
      </c>
      <c r="F56" s="304" t="s">
        <v>2</v>
      </c>
      <c r="G56" s="308">
        <v>0</v>
      </c>
      <c r="H56" s="149">
        <f t="shared" si="0"/>
        <v>-75</v>
      </c>
      <c r="I56" s="171"/>
      <c r="J56" s="185"/>
      <c r="K56" s="172"/>
      <c r="L56" s="172"/>
      <c r="M56" s="172"/>
      <c r="N56" s="172"/>
      <c r="O56" s="164"/>
    </row>
    <row r="57" spans="1:15" s="166" customFormat="1">
      <c r="A57" s="310" t="s">
        <v>2</v>
      </c>
      <c r="B57" s="302" t="s">
        <v>2</v>
      </c>
      <c r="C57" s="300" t="s">
        <v>2</v>
      </c>
      <c r="D57" s="317" t="s">
        <v>2</v>
      </c>
      <c r="E57" s="309">
        <v>0</v>
      </c>
      <c r="F57" s="300" t="s">
        <v>2</v>
      </c>
      <c r="G57" s="303">
        <v>0</v>
      </c>
      <c r="H57" s="149">
        <f t="shared" si="0"/>
        <v>-75</v>
      </c>
      <c r="I57" s="171" t="s">
        <v>2</v>
      </c>
      <c r="J57" s="185" t="s">
        <v>2</v>
      </c>
      <c r="K57" s="172"/>
      <c r="L57" s="172"/>
      <c r="M57" s="172"/>
      <c r="N57" s="172"/>
      <c r="O57" s="164"/>
    </row>
    <row r="58" spans="1:15" s="166" customFormat="1">
      <c r="A58" s="305" t="s">
        <v>2</v>
      </c>
      <c r="B58" s="306" t="s">
        <v>2</v>
      </c>
      <c r="C58" s="304" t="s">
        <v>2</v>
      </c>
      <c r="D58" s="318" t="s">
        <v>2</v>
      </c>
      <c r="E58" s="307">
        <v>0</v>
      </c>
      <c r="F58" s="304" t="s">
        <v>2</v>
      </c>
      <c r="G58" s="308">
        <v>0</v>
      </c>
      <c r="H58" s="149">
        <f t="shared" si="0"/>
        <v>-75</v>
      </c>
      <c r="I58" s="171"/>
      <c r="J58" s="185"/>
      <c r="K58" s="172"/>
      <c r="L58" s="172"/>
      <c r="M58" s="172"/>
      <c r="N58" s="172"/>
      <c r="O58" s="164"/>
    </row>
    <row r="59" spans="1:15" s="166" customFormat="1">
      <c r="A59" s="310" t="s">
        <v>2</v>
      </c>
      <c r="B59" s="302" t="s">
        <v>2</v>
      </c>
      <c r="C59" s="300" t="s">
        <v>2</v>
      </c>
      <c r="D59" s="317" t="s">
        <v>2</v>
      </c>
      <c r="E59" s="309">
        <v>0</v>
      </c>
      <c r="F59" s="300" t="s">
        <v>2</v>
      </c>
      <c r="G59" s="303">
        <v>0</v>
      </c>
      <c r="H59" s="149">
        <f t="shared" si="0"/>
        <v>-75</v>
      </c>
      <c r="I59" s="171"/>
      <c r="J59" s="185"/>
      <c r="K59" s="172"/>
      <c r="L59" s="172"/>
      <c r="M59" s="172"/>
      <c r="N59" s="172"/>
      <c r="O59" s="164"/>
    </row>
    <row r="60" spans="1:15" s="166" customFormat="1">
      <c r="A60" s="305" t="s">
        <v>2</v>
      </c>
      <c r="B60" s="306" t="s">
        <v>2</v>
      </c>
      <c r="C60" s="304" t="s">
        <v>2</v>
      </c>
      <c r="D60" s="318" t="s">
        <v>2</v>
      </c>
      <c r="E60" s="307">
        <v>0</v>
      </c>
      <c r="F60" s="304" t="s">
        <v>2</v>
      </c>
      <c r="G60" s="308">
        <v>0</v>
      </c>
      <c r="H60" s="149">
        <f t="shared" si="0"/>
        <v>-75</v>
      </c>
      <c r="I60" s="171"/>
      <c r="J60" s="185"/>
      <c r="K60" s="172"/>
      <c r="L60" s="172"/>
      <c r="M60" s="172"/>
      <c r="N60" s="172"/>
      <c r="O60" s="164"/>
    </row>
    <row r="61" spans="1:15" s="166" customFormat="1">
      <c r="A61" s="189" t="s">
        <v>2</v>
      </c>
      <c r="B61" s="188" t="s">
        <v>2</v>
      </c>
      <c r="C61" s="190" t="s">
        <v>2</v>
      </c>
      <c r="D61" s="319" t="s">
        <v>2</v>
      </c>
      <c r="E61" s="217">
        <v>0</v>
      </c>
      <c r="F61" s="190" t="s">
        <v>2</v>
      </c>
      <c r="G61" s="191">
        <v>0</v>
      </c>
      <c r="H61" s="149">
        <f t="shared" si="0"/>
        <v>-75</v>
      </c>
      <c r="I61" s="171"/>
      <c r="J61" s="185"/>
      <c r="K61" s="172"/>
      <c r="L61" s="172"/>
      <c r="M61" s="172"/>
      <c r="N61" s="172"/>
      <c r="O61" s="164"/>
    </row>
    <row r="62" spans="1:15" s="166" customFormat="1">
      <c r="A62" s="192" t="s">
        <v>2</v>
      </c>
      <c r="B62" s="158" t="s">
        <v>2</v>
      </c>
      <c r="C62" s="193" t="s">
        <v>2</v>
      </c>
      <c r="D62" s="220" t="s">
        <v>2</v>
      </c>
      <c r="E62" s="218">
        <v>0</v>
      </c>
      <c r="F62" s="193" t="s">
        <v>2</v>
      </c>
      <c r="G62" s="161">
        <v>0</v>
      </c>
      <c r="H62" s="149">
        <f t="shared" si="0"/>
        <v>-75</v>
      </c>
      <c r="I62" s="171"/>
      <c r="J62" s="185"/>
      <c r="K62" s="172"/>
      <c r="L62" s="172"/>
      <c r="M62" s="172"/>
      <c r="N62" s="172"/>
      <c r="O62" s="164"/>
    </row>
    <row r="63" spans="1:15" s="166" customFormat="1">
      <c r="A63" s="189" t="s">
        <v>2</v>
      </c>
      <c r="B63" s="188" t="s">
        <v>2</v>
      </c>
      <c r="C63" s="190" t="s">
        <v>2</v>
      </c>
      <c r="D63" s="319" t="s">
        <v>2</v>
      </c>
      <c r="E63" s="217">
        <v>0</v>
      </c>
      <c r="F63" s="190" t="s">
        <v>2</v>
      </c>
      <c r="G63" s="191">
        <v>0</v>
      </c>
      <c r="H63" s="149">
        <f t="shared" si="0"/>
        <v>-75</v>
      </c>
      <c r="I63" s="171"/>
      <c r="J63" s="185"/>
      <c r="K63" s="172"/>
      <c r="L63" s="172"/>
      <c r="M63" s="172"/>
      <c r="N63" s="172"/>
      <c r="O63" s="164"/>
    </row>
    <row r="64" spans="1:15">
      <c r="A64" s="192" t="s">
        <v>2</v>
      </c>
      <c r="B64" s="158" t="s">
        <v>2</v>
      </c>
      <c r="C64" s="193" t="s">
        <v>2</v>
      </c>
      <c r="D64" s="220" t="s">
        <v>2</v>
      </c>
      <c r="E64" s="218">
        <v>0</v>
      </c>
      <c r="F64" s="193" t="s">
        <v>2</v>
      </c>
      <c r="G64" s="161">
        <v>0</v>
      </c>
      <c r="H64" s="149">
        <f t="shared" si="0"/>
        <v>-75</v>
      </c>
      <c r="I64" s="171"/>
      <c r="J64" s="185"/>
      <c r="K64" s="172"/>
      <c r="L64" s="172"/>
      <c r="M64" s="172"/>
      <c r="N64" s="172"/>
    </row>
    <row r="65" spans="1:14">
      <c r="A65" s="189" t="s">
        <v>2</v>
      </c>
      <c r="B65" s="188" t="s">
        <v>2</v>
      </c>
      <c r="C65" s="190" t="s">
        <v>2</v>
      </c>
      <c r="D65" s="319" t="s">
        <v>2</v>
      </c>
      <c r="E65" s="217">
        <v>0</v>
      </c>
      <c r="F65" s="190" t="s">
        <v>2</v>
      </c>
      <c r="G65" s="191">
        <v>0</v>
      </c>
      <c r="H65" s="149">
        <f t="shared" si="0"/>
        <v>-75</v>
      </c>
      <c r="I65" s="171"/>
      <c r="J65" s="185"/>
      <c r="K65" s="172"/>
      <c r="L65" s="172"/>
      <c r="M65" s="172"/>
      <c r="N65" s="172"/>
    </row>
    <row r="66" spans="1:14">
      <c r="A66" s="192" t="s">
        <v>2</v>
      </c>
      <c r="B66" s="158" t="s">
        <v>2</v>
      </c>
      <c r="C66" s="193" t="s">
        <v>2</v>
      </c>
      <c r="D66" s="220" t="s">
        <v>2</v>
      </c>
      <c r="E66" s="218">
        <v>0</v>
      </c>
      <c r="F66" s="193" t="s">
        <v>2</v>
      </c>
      <c r="G66" s="161">
        <v>0</v>
      </c>
      <c r="H66" s="149">
        <f t="shared" si="0"/>
        <v>-75</v>
      </c>
      <c r="I66" s="171"/>
      <c r="J66" s="185"/>
      <c r="K66" s="172"/>
      <c r="L66" s="172"/>
      <c r="M66" s="172"/>
      <c r="N66" s="172"/>
    </row>
    <row r="67" spans="1:14">
      <c r="A67" s="189" t="s">
        <v>2</v>
      </c>
      <c r="B67" s="188" t="s">
        <v>2</v>
      </c>
      <c r="C67" s="190" t="s">
        <v>2</v>
      </c>
      <c r="D67" s="319" t="s">
        <v>2</v>
      </c>
      <c r="E67" s="217">
        <v>0</v>
      </c>
      <c r="F67" s="190" t="s">
        <v>2</v>
      </c>
      <c r="G67" s="191">
        <v>0</v>
      </c>
      <c r="H67" s="149">
        <f t="shared" si="0"/>
        <v>-75</v>
      </c>
      <c r="I67" s="171"/>
      <c r="J67" s="185"/>
      <c r="K67" s="172"/>
      <c r="L67" s="172"/>
      <c r="M67" s="172"/>
      <c r="N67" s="172"/>
    </row>
    <row r="68" spans="1:14">
      <c r="A68" s="192" t="s">
        <v>2</v>
      </c>
      <c r="B68" s="158" t="s">
        <v>2</v>
      </c>
      <c r="C68" s="193" t="s">
        <v>2</v>
      </c>
      <c r="D68" s="220" t="s">
        <v>2</v>
      </c>
      <c r="E68" s="218">
        <v>0</v>
      </c>
      <c r="F68" s="193" t="s">
        <v>2</v>
      </c>
      <c r="G68" s="161">
        <v>0</v>
      </c>
      <c r="H68" s="149">
        <f t="shared" ref="H68:H123" si="1">IF(AND(ISBLANK(E68),ISBLANK(G68)),"",H67-E68+G68)</f>
        <v>-75</v>
      </c>
      <c r="I68" s="171"/>
      <c r="J68" s="185"/>
      <c r="K68" s="172"/>
      <c r="L68" s="172"/>
      <c r="M68" s="172"/>
      <c r="N68" s="172"/>
    </row>
    <row r="69" spans="1:14">
      <c r="A69" s="189" t="s">
        <v>2</v>
      </c>
      <c r="B69" s="188" t="s">
        <v>2</v>
      </c>
      <c r="C69" s="190" t="s">
        <v>2</v>
      </c>
      <c r="D69" s="319" t="s">
        <v>2</v>
      </c>
      <c r="E69" s="217">
        <v>0</v>
      </c>
      <c r="F69" s="190" t="s">
        <v>2</v>
      </c>
      <c r="G69" s="191">
        <v>0</v>
      </c>
      <c r="H69" s="149">
        <f t="shared" si="1"/>
        <v>-75</v>
      </c>
      <c r="I69" s="171"/>
      <c r="J69" s="185"/>
      <c r="K69" s="172"/>
      <c r="L69" s="172"/>
      <c r="M69" s="172"/>
      <c r="N69" s="172"/>
    </row>
    <row r="70" spans="1:14">
      <c r="A70" s="192" t="s">
        <v>2</v>
      </c>
      <c r="B70" s="158" t="s">
        <v>2</v>
      </c>
      <c r="C70" s="193" t="s">
        <v>2</v>
      </c>
      <c r="D70" s="220" t="s">
        <v>2</v>
      </c>
      <c r="E70" s="218">
        <v>0</v>
      </c>
      <c r="F70" s="193" t="s">
        <v>2</v>
      </c>
      <c r="G70" s="161">
        <v>0</v>
      </c>
      <c r="H70" s="149">
        <f t="shared" si="1"/>
        <v>-75</v>
      </c>
      <c r="I70" s="171"/>
      <c r="J70" s="185"/>
      <c r="K70" s="172"/>
      <c r="L70" s="172"/>
      <c r="M70" s="172"/>
      <c r="N70" s="172"/>
    </row>
    <row r="71" spans="1:14">
      <c r="A71" s="189" t="s">
        <v>2</v>
      </c>
      <c r="B71" s="188" t="s">
        <v>2</v>
      </c>
      <c r="C71" s="190" t="s">
        <v>2</v>
      </c>
      <c r="D71" s="319" t="s">
        <v>2</v>
      </c>
      <c r="E71" s="217">
        <v>0</v>
      </c>
      <c r="F71" s="190" t="s">
        <v>2</v>
      </c>
      <c r="G71" s="191">
        <v>0</v>
      </c>
      <c r="H71" s="149">
        <f t="shared" si="1"/>
        <v>-75</v>
      </c>
      <c r="I71" s="171"/>
      <c r="J71" s="185"/>
      <c r="K71" s="172"/>
      <c r="L71" s="172"/>
      <c r="M71" s="172"/>
      <c r="N71" s="172"/>
    </row>
    <row r="72" spans="1:14">
      <c r="A72" s="192" t="s">
        <v>2</v>
      </c>
      <c r="B72" s="158" t="s">
        <v>2</v>
      </c>
      <c r="C72" s="193" t="s">
        <v>2</v>
      </c>
      <c r="D72" s="220" t="s">
        <v>2</v>
      </c>
      <c r="E72" s="218">
        <v>0</v>
      </c>
      <c r="F72" s="193" t="s">
        <v>2</v>
      </c>
      <c r="G72" s="161">
        <v>0</v>
      </c>
      <c r="H72" s="149">
        <f t="shared" si="1"/>
        <v>-75</v>
      </c>
      <c r="I72" s="171"/>
      <c r="J72" s="185"/>
      <c r="K72" s="172"/>
      <c r="L72" s="172"/>
      <c r="M72" s="172"/>
      <c r="N72" s="172"/>
    </row>
    <row r="73" spans="1:14">
      <c r="A73" s="189" t="s">
        <v>2</v>
      </c>
      <c r="B73" s="188" t="s">
        <v>2</v>
      </c>
      <c r="C73" s="190" t="s">
        <v>2</v>
      </c>
      <c r="D73" s="319" t="s">
        <v>2</v>
      </c>
      <c r="E73" s="217">
        <v>0</v>
      </c>
      <c r="F73" s="190" t="s">
        <v>2</v>
      </c>
      <c r="G73" s="191">
        <v>0</v>
      </c>
      <c r="H73" s="149">
        <f t="shared" si="1"/>
        <v>-75</v>
      </c>
      <c r="I73" s="171"/>
      <c r="J73" s="185"/>
      <c r="K73" s="172"/>
      <c r="L73" s="172"/>
      <c r="M73" s="172"/>
      <c r="N73" s="172"/>
    </row>
    <row r="74" spans="1:14">
      <c r="A74" s="192" t="s">
        <v>2</v>
      </c>
      <c r="B74" s="158" t="s">
        <v>2</v>
      </c>
      <c r="C74" s="193" t="s">
        <v>2</v>
      </c>
      <c r="D74" s="220" t="s">
        <v>2</v>
      </c>
      <c r="E74" s="218">
        <v>0</v>
      </c>
      <c r="F74" s="193" t="s">
        <v>2</v>
      </c>
      <c r="G74" s="161">
        <v>0</v>
      </c>
      <c r="H74" s="149">
        <f t="shared" si="1"/>
        <v>-75</v>
      </c>
      <c r="I74" s="171"/>
      <c r="J74" s="185"/>
      <c r="K74" s="172"/>
      <c r="L74" s="172"/>
      <c r="M74" s="172"/>
      <c r="N74" s="172"/>
    </row>
    <row r="75" spans="1:14">
      <c r="A75" s="189" t="s">
        <v>2</v>
      </c>
      <c r="B75" s="188" t="s">
        <v>2</v>
      </c>
      <c r="C75" s="190" t="s">
        <v>2</v>
      </c>
      <c r="D75" s="319" t="s">
        <v>2</v>
      </c>
      <c r="E75" s="217">
        <v>0</v>
      </c>
      <c r="F75" s="190" t="s">
        <v>2</v>
      </c>
      <c r="G75" s="191">
        <v>0</v>
      </c>
      <c r="H75" s="149">
        <f t="shared" si="1"/>
        <v>-75</v>
      </c>
      <c r="I75" s="171"/>
      <c r="J75" s="185"/>
      <c r="K75" s="172"/>
      <c r="L75" s="172"/>
      <c r="M75" s="172"/>
      <c r="N75" s="172"/>
    </row>
    <row r="76" spans="1:14">
      <c r="A76" s="192" t="s">
        <v>2</v>
      </c>
      <c r="B76" s="158" t="s">
        <v>2</v>
      </c>
      <c r="C76" s="193" t="s">
        <v>2</v>
      </c>
      <c r="D76" s="220" t="s">
        <v>2</v>
      </c>
      <c r="E76" s="218">
        <v>0</v>
      </c>
      <c r="F76" s="193" t="s">
        <v>2</v>
      </c>
      <c r="G76" s="161">
        <v>0</v>
      </c>
      <c r="H76" s="149">
        <f t="shared" si="1"/>
        <v>-75</v>
      </c>
      <c r="I76" s="171"/>
      <c r="J76" s="185"/>
      <c r="K76" s="172"/>
      <c r="L76" s="172"/>
      <c r="M76" s="172"/>
      <c r="N76" s="172"/>
    </row>
    <row r="77" spans="1:14">
      <c r="A77" s="189" t="s">
        <v>2</v>
      </c>
      <c r="B77" s="188" t="s">
        <v>2</v>
      </c>
      <c r="C77" s="190" t="s">
        <v>2</v>
      </c>
      <c r="D77" s="319" t="s">
        <v>2</v>
      </c>
      <c r="E77" s="217">
        <v>0</v>
      </c>
      <c r="F77" s="190" t="s">
        <v>2</v>
      </c>
      <c r="G77" s="191">
        <v>0</v>
      </c>
      <c r="H77" s="149">
        <f t="shared" si="1"/>
        <v>-75</v>
      </c>
      <c r="I77" s="171"/>
      <c r="J77" s="185"/>
      <c r="K77" s="172"/>
      <c r="L77" s="172"/>
      <c r="M77" s="172"/>
      <c r="N77" s="172"/>
    </row>
    <row r="78" spans="1:14">
      <c r="A78" s="192" t="s">
        <v>2</v>
      </c>
      <c r="B78" s="158" t="s">
        <v>2</v>
      </c>
      <c r="C78" s="193" t="s">
        <v>2</v>
      </c>
      <c r="D78" s="220" t="s">
        <v>2</v>
      </c>
      <c r="E78" s="218">
        <v>0</v>
      </c>
      <c r="F78" s="193" t="s">
        <v>2</v>
      </c>
      <c r="G78" s="161">
        <v>0</v>
      </c>
      <c r="H78" s="149">
        <f t="shared" si="1"/>
        <v>-75</v>
      </c>
      <c r="I78" s="171"/>
      <c r="J78" s="185"/>
      <c r="K78" s="172"/>
      <c r="L78" s="172"/>
      <c r="M78" s="172"/>
      <c r="N78" s="172"/>
    </row>
    <row r="79" spans="1:14">
      <c r="A79" s="189" t="s">
        <v>2</v>
      </c>
      <c r="B79" s="188" t="s">
        <v>2</v>
      </c>
      <c r="C79" s="190" t="s">
        <v>2</v>
      </c>
      <c r="D79" s="319" t="s">
        <v>2</v>
      </c>
      <c r="E79" s="217">
        <v>0</v>
      </c>
      <c r="F79" s="190" t="s">
        <v>2</v>
      </c>
      <c r="G79" s="191">
        <v>0</v>
      </c>
      <c r="H79" s="149">
        <f t="shared" si="1"/>
        <v>-75</v>
      </c>
      <c r="I79" s="171"/>
      <c r="J79" s="185"/>
      <c r="K79" s="172"/>
      <c r="L79" s="172"/>
      <c r="M79" s="172"/>
      <c r="N79" s="172"/>
    </row>
    <row r="80" spans="1:14">
      <c r="A80" s="192" t="s">
        <v>2</v>
      </c>
      <c r="B80" s="158" t="s">
        <v>2</v>
      </c>
      <c r="C80" s="193" t="s">
        <v>2</v>
      </c>
      <c r="D80" s="220" t="s">
        <v>2</v>
      </c>
      <c r="E80" s="218">
        <v>0</v>
      </c>
      <c r="F80" s="193" t="s">
        <v>2</v>
      </c>
      <c r="G80" s="161">
        <v>0</v>
      </c>
      <c r="H80" s="149">
        <f t="shared" si="1"/>
        <v>-75</v>
      </c>
      <c r="I80" s="171"/>
      <c r="J80" s="185"/>
      <c r="K80" s="172"/>
      <c r="L80" s="172"/>
      <c r="M80" s="172"/>
      <c r="N80" s="172"/>
    </row>
    <row r="81" spans="1:14">
      <c r="A81" s="189" t="s">
        <v>2</v>
      </c>
      <c r="B81" s="188" t="s">
        <v>2</v>
      </c>
      <c r="C81" s="190" t="s">
        <v>2</v>
      </c>
      <c r="D81" s="319" t="s">
        <v>2</v>
      </c>
      <c r="E81" s="217">
        <v>0</v>
      </c>
      <c r="F81" s="190" t="s">
        <v>2</v>
      </c>
      <c r="G81" s="191">
        <v>0</v>
      </c>
      <c r="H81" s="149">
        <f t="shared" si="1"/>
        <v>-75</v>
      </c>
      <c r="I81" s="171"/>
      <c r="J81" s="185"/>
      <c r="K81" s="172"/>
      <c r="L81" s="172"/>
      <c r="M81" s="172"/>
      <c r="N81" s="172"/>
    </row>
    <row r="82" spans="1:14">
      <c r="A82" s="192" t="s">
        <v>2</v>
      </c>
      <c r="B82" s="158" t="s">
        <v>2</v>
      </c>
      <c r="C82" s="193" t="s">
        <v>2</v>
      </c>
      <c r="D82" s="220" t="s">
        <v>2</v>
      </c>
      <c r="E82" s="218">
        <v>0</v>
      </c>
      <c r="F82" s="193" t="s">
        <v>2</v>
      </c>
      <c r="G82" s="161">
        <v>0</v>
      </c>
      <c r="H82" s="149">
        <f t="shared" si="1"/>
        <v>-75</v>
      </c>
      <c r="I82" s="171"/>
      <c r="J82" s="185"/>
      <c r="K82" s="172"/>
      <c r="L82" s="172"/>
      <c r="M82" s="172"/>
      <c r="N82" s="172"/>
    </row>
    <row r="83" spans="1:14">
      <c r="A83" s="189" t="s">
        <v>2</v>
      </c>
      <c r="B83" s="188" t="s">
        <v>2</v>
      </c>
      <c r="C83" s="190" t="s">
        <v>2</v>
      </c>
      <c r="D83" s="319" t="s">
        <v>2</v>
      </c>
      <c r="E83" s="217">
        <v>0</v>
      </c>
      <c r="F83" s="190" t="s">
        <v>2</v>
      </c>
      <c r="G83" s="191">
        <v>0</v>
      </c>
      <c r="H83" s="149">
        <f t="shared" si="1"/>
        <v>-75</v>
      </c>
      <c r="I83" s="171"/>
      <c r="J83" s="185"/>
      <c r="K83" s="172"/>
      <c r="L83" s="172"/>
      <c r="M83" s="172"/>
      <c r="N83" s="172"/>
    </row>
    <row r="84" spans="1:14">
      <c r="A84" s="192" t="s">
        <v>2</v>
      </c>
      <c r="B84" s="158" t="s">
        <v>2</v>
      </c>
      <c r="C84" s="193" t="s">
        <v>2</v>
      </c>
      <c r="D84" s="220" t="s">
        <v>2</v>
      </c>
      <c r="E84" s="218">
        <v>0</v>
      </c>
      <c r="F84" s="193" t="s">
        <v>2</v>
      </c>
      <c r="G84" s="161">
        <v>0</v>
      </c>
      <c r="H84" s="149">
        <f t="shared" si="1"/>
        <v>-75</v>
      </c>
      <c r="I84" s="171"/>
      <c r="J84" s="185"/>
      <c r="K84" s="172"/>
      <c r="L84" s="172"/>
      <c r="M84" s="172"/>
      <c r="N84" s="172"/>
    </row>
    <row r="85" spans="1:14">
      <c r="A85" s="189" t="s">
        <v>2</v>
      </c>
      <c r="B85" s="188" t="s">
        <v>2</v>
      </c>
      <c r="C85" s="190" t="s">
        <v>2</v>
      </c>
      <c r="D85" s="319" t="s">
        <v>2</v>
      </c>
      <c r="E85" s="217">
        <v>0</v>
      </c>
      <c r="F85" s="190" t="s">
        <v>2</v>
      </c>
      <c r="G85" s="191">
        <v>0</v>
      </c>
      <c r="H85" s="149">
        <f t="shared" si="1"/>
        <v>-75</v>
      </c>
      <c r="I85" s="171"/>
      <c r="J85" s="185"/>
      <c r="K85" s="172"/>
      <c r="L85" s="172"/>
      <c r="M85" s="172"/>
      <c r="N85" s="172"/>
    </row>
    <row r="86" spans="1:14">
      <c r="A86" s="192" t="s">
        <v>2</v>
      </c>
      <c r="B86" s="158" t="s">
        <v>2</v>
      </c>
      <c r="C86" s="193" t="s">
        <v>2</v>
      </c>
      <c r="D86" s="220" t="s">
        <v>2</v>
      </c>
      <c r="E86" s="218">
        <v>0</v>
      </c>
      <c r="F86" s="193" t="s">
        <v>2</v>
      </c>
      <c r="G86" s="161">
        <v>0</v>
      </c>
      <c r="H86" s="149">
        <f t="shared" si="1"/>
        <v>-75</v>
      </c>
      <c r="I86" s="171"/>
      <c r="J86" s="185"/>
      <c r="K86" s="172"/>
      <c r="L86" s="172"/>
      <c r="M86" s="172"/>
      <c r="N86" s="172"/>
    </row>
    <row r="87" spans="1:14">
      <c r="A87" s="189" t="s">
        <v>2</v>
      </c>
      <c r="B87" s="188" t="s">
        <v>2</v>
      </c>
      <c r="C87" s="190" t="s">
        <v>2</v>
      </c>
      <c r="D87" s="319" t="s">
        <v>2</v>
      </c>
      <c r="E87" s="217">
        <v>0</v>
      </c>
      <c r="F87" s="190" t="s">
        <v>2</v>
      </c>
      <c r="G87" s="191">
        <v>0</v>
      </c>
      <c r="H87" s="149">
        <f t="shared" si="1"/>
        <v>-75</v>
      </c>
      <c r="I87" s="171"/>
      <c r="J87" s="185"/>
      <c r="K87" s="172"/>
      <c r="L87" s="172"/>
      <c r="M87" s="172"/>
      <c r="N87" s="172"/>
    </row>
    <row r="88" spans="1:14">
      <c r="A88" s="192" t="s">
        <v>2</v>
      </c>
      <c r="B88" s="158" t="s">
        <v>2</v>
      </c>
      <c r="C88" s="193" t="s">
        <v>2</v>
      </c>
      <c r="D88" s="220" t="s">
        <v>2</v>
      </c>
      <c r="E88" s="218">
        <v>0</v>
      </c>
      <c r="F88" s="193" t="s">
        <v>2</v>
      </c>
      <c r="G88" s="161">
        <v>0</v>
      </c>
      <c r="H88" s="149">
        <f t="shared" si="1"/>
        <v>-75</v>
      </c>
      <c r="I88" s="171"/>
      <c r="J88" s="185"/>
      <c r="K88" s="172"/>
      <c r="L88" s="172"/>
      <c r="M88" s="172"/>
      <c r="N88" s="172"/>
    </row>
    <row r="89" spans="1:14">
      <c r="A89" s="189"/>
      <c r="B89" s="188" t="s">
        <v>2</v>
      </c>
      <c r="C89" s="190"/>
      <c r="D89" s="319"/>
      <c r="E89" s="217">
        <v>0</v>
      </c>
      <c r="F89" s="190"/>
      <c r="G89" s="191">
        <v>0</v>
      </c>
      <c r="H89" s="149">
        <f t="shared" si="1"/>
        <v>-75</v>
      </c>
      <c r="I89" s="171"/>
      <c r="J89" s="185"/>
      <c r="K89" s="172"/>
      <c r="L89" s="172"/>
      <c r="M89" s="172"/>
      <c r="N89" s="172"/>
    </row>
    <row r="90" spans="1:14">
      <c r="A90" s="192"/>
      <c r="B90" s="158" t="s">
        <v>2</v>
      </c>
      <c r="C90" s="193"/>
      <c r="D90" s="220"/>
      <c r="E90" s="218">
        <v>0</v>
      </c>
      <c r="F90" s="193"/>
      <c r="G90" s="161">
        <v>0</v>
      </c>
      <c r="H90" s="149">
        <f t="shared" si="1"/>
        <v>-75</v>
      </c>
      <c r="I90" s="171"/>
      <c r="J90" s="185"/>
      <c r="K90" s="172"/>
      <c r="L90" s="172"/>
      <c r="M90" s="172"/>
      <c r="N90" s="172"/>
    </row>
    <row r="91" spans="1:14">
      <c r="A91" s="198"/>
      <c r="B91" s="145"/>
      <c r="C91" s="190"/>
      <c r="D91" s="319"/>
      <c r="E91" s="217">
        <v>0</v>
      </c>
      <c r="F91" s="190"/>
      <c r="G91" s="191">
        <v>0</v>
      </c>
      <c r="H91" s="149">
        <f t="shared" si="1"/>
        <v>-75</v>
      </c>
      <c r="I91" s="171"/>
      <c r="J91" s="185"/>
      <c r="K91" s="172"/>
      <c r="L91" s="172"/>
      <c r="M91" s="172"/>
      <c r="N91" s="172"/>
    </row>
    <row r="92" spans="1:14">
      <c r="A92" s="199"/>
      <c r="B92" s="158"/>
      <c r="C92" s="193"/>
      <c r="D92" s="220"/>
      <c r="E92" s="218">
        <v>0</v>
      </c>
      <c r="F92" s="193"/>
      <c r="G92" s="161">
        <v>0</v>
      </c>
      <c r="H92" s="149">
        <f t="shared" si="1"/>
        <v>-75</v>
      </c>
      <c r="I92" s="171"/>
      <c r="J92" s="185"/>
      <c r="K92" s="172"/>
      <c r="L92" s="172"/>
      <c r="M92" s="172"/>
      <c r="N92" s="172"/>
    </row>
    <row r="93" spans="1:14">
      <c r="A93" s="198"/>
      <c r="B93" s="188"/>
      <c r="C93" s="190"/>
      <c r="D93" s="319"/>
      <c r="E93" s="217">
        <v>0</v>
      </c>
      <c r="F93" s="190"/>
      <c r="G93" s="191">
        <v>0</v>
      </c>
      <c r="H93" s="149">
        <f t="shared" si="1"/>
        <v>-75</v>
      </c>
      <c r="I93" s="171"/>
      <c r="J93" s="185"/>
      <c r="K93" s="172"/>
      <c r="L93" s="172"/>
      <c r="M93" s="172"/>
      <c r="N93" s="172"/>
    </row>
    <row r="94" spans="1:14">
      <c r="A94" s="199"/>
      <c r="B94" s="158"/>
      <c r="C94" s="193"/>
      <c r="D94" s="220"/>
      <c r="E94" s="218">
        <v>0</v>
      </c>
      <c r="F94" s="193"/>
      <c r="G94" s="161">
        <v>0</v>
      </c>
      <c r="H94" s="149">
        <f t="shared" si="1"/>
        <v>-75</v>
      </c>
      <c r="I94" s="171"/>
      <c r="J94" s="185"/>
      <c r="K94" s="172"/>
      <c r="L94" s="172"/>
      <c r="M94" s="172"/>
      <c r="N94" s="172"/>
    </row>
    <row r="95" spans="1:14">
      <c r="A95" s="198"/>
      <c r="B95" s="188"/>
      <c r="C95" s="190"/>
      <c r="D95" s="319"/>
      <c r="E95" s="217">
        <v>0</v>
      </c>
      <c r="F95" s="190"/>
      <c r="G95" s="191">
        <v>0</v>
      </c>
      <c r="H95" s="149">
        <f t="shared" si="1"/>
        <v>-75</v>
      </c>
      <c r="I95" s="171"/>
      <c r="J95" s="185"/>
      <c r="K95" s="172"/>
      <c r="L95" s="172"/>
      <c r="M95" s="172"/>
      <c r="N95" s="172"/>
    </row>
    <row r="96" spans="1:14">
      <c r="A96" s="199"/>
      <c r="B96" s="158"/>
      <c r="C96" s="193"/>
      <c r="D96" s="220"/>
      <c r="E96" s="218">
        <v>0</v>
      </c>
      <c r="F96" s="193"/>
      <c r="G96" s="161">
        <v>0</v>
      </c>
      <c r="H96" s="149">
        <f t="shared" si="1"/>
        <v>-75</v>
      </c>
      <c r="I96" s="171"/>
      <c r="J96" s="185"/>
      <c r="K96" s="172"/>
      <c r="L96" s="172"/>
      <c r="M96" s="172"/>
      <c r="N96" s="172"/>
    </row>
    <row r="97" spans="1:14">
      <c r="A97" s="198"/>
      <c r="B97" s="188"/>
      <c r="C97" s="190"/>
      <c r="D97" s="319"/>
      <c r="E97" s="217">
        <v>0</v>
      </c>
      <c r="F97" s="190"/>
      <c r="G97" s="191">
        <v>0</v>
      </c>
      <c r="H97" s="149">
        <f t="shared" si="1"/>
        <v>-75</v>
      </c>
      <c r="I97" s="171"/>
      <c r="J97" s="185"/>
      <c r="K97" s="172"/>
      <c r="L97" s="172"/>
      <c r="M97" s="172"/>
      <c r="N97" s="172"/>
    </row>
    <row r="98" spans="1:14">
      <c r="A98" s="199"/>
      <c r="B98" s="158"/>
      <c r="C98" s="193"/>
      <c r="D98" s="220"/>
      <c r="E98" s="218">
        <v>0</v>
      </c>
      <c r="F98" s="193"/>
      <c r="G98" s="161">
        <v>0</v>
      </c>
      <c r="H98" s="149">
        <f t="shared" si="1"/>
        <v>-75</v>
      </c>
      <c r="I98" s="171"/>
      <c r="J98" s="185"/>
      <c r="K98" s="172"/>
      <c r="L98" s="172"/>
      <c r="M98" s="172"/>
      <c r="N98" s="172"/>
    </row>
    <row r="99" spans="1:14">
      <c r="A99" s="198"/>
      <c r="B99" s="188"/>
      <c r="C99" s="190"/>
      <c r="D99" s="319"/>
      <c r="E99" s="217">
        <v>0</v>
      </c>
      <c r="F99" s="190"/>
      <c r="G99" s="191">
        <v>0</v>
      </c>
      <c r="H99" s="149">
        <f t="shared" si="1"/>
        <v>-75</v>
      </c>
      <c r="I99" s="171"/>
      <c r="J99" s="185"/>
      <c r="K99" s="172"/>
      <c r="L99" s="172"/>
      <c r="M99" s="172"/>
      <c r="N99" s="172"/>
    </row>
    <row r="100" spans="1:14">
      <c r="A100" s="199"/>
      <c r="B100" s="158"/>
      <c r="C100" s="193"/>
      <c r="D100" s="220"/>
      <c r="E100" s="218">
        <v>0</v>
      </c>
      <c r="F100" s="193"/>
      <c r="G100" s="161">
        <v>0</v>
      </c>
      <c r="H100" s="149">
        <f t="shared" si="1"/>
        <v>-75</v>
      </c>
      <c r="I100" s="171"/>
      <c r="J100" s="185"/>
      <c r="K100" s="172"/>
      <c r="L100" s="172"/>
      <c r="M100" s="172"/>
      <c r="N100" s="172"/>
    </row>
    <row r="101" spans="1:14">
      <c r="A101" s="198"/>
      <c r="B101" s="188"/>
      <c r="C101" s="190"/>
      <c r="D101" s="319"/>
      <c r="E101" s="217">
        <v>0</v>
      </c>
      <c r="F101" s="190"/>
      <c r="G101" s="191">
        <v>0</v>
      </c>
      <c r="H101" s="149">
        <f t="shared" si="1"/>
        <v>-75</v>
      </c>
      <c r="I101" s="171"/>
      <c r="J101" s="185"/>
      <c r="K101" s="172"/>
      <c r="L101" s="172"/>
      <c r="M101" s="172"/>
      <c r="N101" s="172"/>
    </row>
    <row r="102" spans="1:14">
      <c r="A102" s="199"/>
      <c r="B102" s="158"/>
      <c r="C102" s="193"/>
      <c r="D102" s="220"/>
      <c r="E102" s="218">
        <v>0</v>
      </c>
      <c r="F102" s="193"/>
      <c r="G102" s="161">
        <v>0</v>
      </c>
      <c r="H102" s="149">
        <f t="shared" si="1"/>
        <v>-75</v>
      </c>
      <c r="I102" s="171"/>
      <c r="J102" s="185"/>
      <c r="K102" s="172"/>
      <c r="L102" s="172"/>
      <c r="M102" s="172"/>
      <c r="N102" s="172"/>
    </row>
    <row r="103" spans="1:14">
      <c r="A103" s="198"/>
      <c r="B103" s="188"/>
      <c r="C103" s="190"/>
      <c r="D103" s="319"/>
      <c r="E103" s="217">
        <v>0</v>
      </c>
      <c r="F103" s="190"/>
      <c r="G103" s="191">
        <v>0</v>
      </c>
      <c r="H103" s="149">
        <f t="shared" si="1"/>
        <v>-75</v>
      </c>
      <c r="I103" s="171"/>
      <c r="J103" s="185"/>
      <c r="K103" s="172"/>
      <c r="L103" s="172"/>
      <c r="M103" s="172"/>
      <c r="N103" s="172"/>
    </row>
    <row r="104" spans="1:14">
      <c r="A104" s="199"/>
      <c r="B104" s="158"/>
      <c r="C104" s="193"/>
      <c r="D104" s="220"/>
      <c r="E104" s="218">
        <v>0</v>
      </c>
      <c r="F104" s="193"/>
      <c r="G104" s="161">
        <v>0</v>
      </c>
      <c r="H104" s="149">
        <f t="shared" si="1"/>
        <v>-75</v>
      </c>
      <c r="I104" s="171"/>
      <c r="J104" s="185"/>
      <c r="K104" s="172"/>
      <c r="L104" s="172"/>
      <c r="M104" s="172"/>
      <c r="N104" s="172"/>
    </row>
    <row r="105" spans="1:14">
      <c r="A105" s="198"/>
      <c r="B105" s="188"/>
      <c r="C105" s="190"/>
      <c r="D105" s="319"/>
      <c r="E105" s="217">
        <v>0</v>
      </c>
      <c r="F105" s="190"/>
      <c r="G105" s="191">
        <v>0</v>
      </c>
      <c r="H105" s="149">
        <f t="shared" si="1"/>
        <v>-75</v>
      </c>
      <c r="I105" s="213"/>
    </row>
    <row r="106" spans="1:14">
      <c r="A106" s="199"/>
      <c r="B106" s="158"/>
      <c r="C106" s="193"/>
      <c r="D106" s="220"/>
      <c r="E106" s="218">
        <v>0</v>
      </c>
      <c r="F106" s="193"/>
      <c r="G106" s="161">
        <v>0</v>
      </c>
      <c r="H106" s="149">
        <f t="shared" si="1"/>
        <v>-75</v>
      </c>
      <c r="I106" s="213"/>
    </row>
    <row r="107" spans="1:14">
      <c r="A107" s="198"/>
      <c r="B107" s="188"/>
      <c r="C107" s="190"/>
      <c r="D107" s="319"/>
      <c r="E107" s="217">
        <v>0</v>
      </c>
      <c r="F107" s="190"/>
      <c r="G107" s="191">
        <v>0</v>
      </c>
      <c r="H107" s="149">
        <f t="shared" si="1"/>
        <v>-75</v>
      </c>
      <c r="I107" s="213"/>
    </row>
    <row r="108" spans="1:14">
      <c r="A108" s="199"/>
      <c r="B108" s="158"/>
      <c r="C108" s="193"/>
      <c r="D108" s="220"/>
      <c r="E108" s="218">
        <v>0</v>
      </c>
      <c r="F108" s="193"/>
      <c r="G108" s="161">
        <v>0</v>
      </c>
      <c r="H108" s="149">
        <f t="shared" si="1"/>
        <v>-75</v>
      </c>
      <c r="I108" s="213"/>
    </row>
    <row r="109" spans="1:14">
      <c r="A109" s="189" t="s">
        <v>2</v>
      </c>
      <c r="B109" s="188" t="s">
        <v>2</v>
      </c>
      <c r="C109" s="228" t="s">
        <v>2</v>
      </c>
      <c r="D109" s="319"/>
      <c r="E109" s="217">
        <v>0</v>
      </c>
      <c r="F109" s="190" t="s">
        <v>2</v>
      </c>
      <c r="G109" s="191">
        <v>0</v>
      </c>
      <c r="H109" s="149">
        <f t="shared" si="1"/>
        <v>-75</v>
      </c>
      <c r="I109" s="213"/>
    </row>
    <row r="110" spans="1:14">
      <c r="A110" s="203" t="s">
        <v>2</v>
      </c>
      <c r="B110" s="204" t="s">
        <v>2</v>
      </c>
      <c r="C110" s="229" t="s">
        <v>2</v>
      </c>
      <c r="D110" s="220"/>
      <c r="E110" s="218">
        <v>0</v>
      </c>
      <c r="F110" s="193" t="s">
        <v>2</v>
      </c>
      <c r="G110" s="161">
        <v>0</v>
      </c>
      <c r="H110" s="149">
        <f t="shared" si="1"/>
        <v>-75</v>
      </c>
      <c r="I110" s="213"/>
    </row>
    <row r="111" spans="1:14">
      <c r="A111" s="189"/>
      <c r="B111" s="188"/>
      <c r="C111" s="190" t="s">
        <v>2</v>
      </c>
      <c r="D111" s="319" t="s">
        <v>2</v>
      </c>
      <c r="E111" s="217">
        <v>0</v>
      </c>
      <c r="F111" s="190" t="s">
        <v>2</v>
      </c>
      <c r="G111" s="191">
        <v>0</v>
      </c>
      <c r="H111" s="149">
        <f t="shared" si="1"/>
        <v>-75</v>
      </c>
      <c r="I111" s="213"/>
    </row>
    <row r="112" spans="1:14">
      <c r="A112" s="203"/>
      <c r="B112" s="204"/>
      <c r="C112" s="230"/>
      <c r="D112" s="320"/>
      <c r="E112" s="218">
        <v>0</v>
      </c>
      <c r="F112" s="193"/>
      <c r="G112" s="161">
        <v>0</v>
      </c>
      <c r="H112" s="149">
        <f t="shared" si="1"/>
        <v>-75</v>
      </c>
      <c r="I112" s="213"/>
    </row>
    <row r="113" spans="1:9">
      <c r="A113" s="189"/>
      <c r="B113" s="188"/>
      <c r="C113" s="190"/>
      <c r="D113" s="319"/>
      <c r="E113" s="217">
        <v>0</v>
      </c>
      <c r="F113" s="190"/>
      <c r="G113" s="191">
        <v>0</v>
      </c>
      <c r="H113" s="149">
        <f t="shared" si="1"/>
        <v>-75</v>
      </c>
      <c r="I113" s="213"/>
    </row>
    <row r="114" spans="1:9">
      <c r="A114" s="192"/>
      <c r="B114" s="158"/>
      <c r="C114" s="193"/>
      <c r="D114" s="220"/>
      <c r="E114" s="218">
        <v>0</v>
      </c>
      <c r="F114" s="193"/>
      <c r="G114" s="161">
        <v>0</v>
      </c>
      <c r="H114" s="149">
        <f t="shared" si="1"/>
        <v>-75</v>
      </c>
      <c r="I114" s="213"/>
    </row>
    <row r="115" spans="1:9">
      <c r="A115" s="189"/>
      <c r="B115" s="188" t="s">
        <v>2</v>
      </c>
      <c r="C115" s="190"/>
      <c r="D115" s="319"/>
      <c r="E115" s="217">
        <v>0</v>
      </c>
      <c r="F115" s="190" t="s">
        <v>2</v>
      </c>
      <c r="G115" s="191">
        <v>0</v>
      </c>
      <c r="H115" s="149">
        <f t="shared" si="1"/>
        <v>-75</v>
      </c>
      <c r="I115" s="213"/>
    </row>
    <row r="116" spans="1:9">
      <c r="A116" s="192"/>
      <c r="B116" s="158" t="s">
        <v>2</v>
      </c>
      <c r="C116" s="193"/>
      <c r="D116" s="220"/>
      <c r="E116" s="218">
        <v>0</v>
      </c>
      <c r="F116" s="193"/>
      <c r="G116" s="161">
        <v>0</v>
      </c>
      <c r="H116" s="149">
        <f t="shared" si="1"/>
        <v>-75</v>
      </c>
      <c r="I116" s="213"/>
    </row>
    <row r="117" spans="1:9">
      <c r="A117" s="189"/>
      <c r="B117" s="188" t="s">
        <v>2</v>
      </c>
      <c r="C117" s="190"/>
      <c r="D117" s="319"/>
      <c r="E117" s="217">
        <v>0</v>
      </c>
      <c r="F117" s="190"/>
      <c r="G117" s="191">
        <v>0</v>
      </c>
      <c r="H117" s="149">
        <f t="shared" si="1"/>
        <v>-75</v>
      </c>
      <c r="I117" s="213"/>
    </row>
    <row r="118" spans="1:9">
      <c r="A118" s="192"/>
      <c r="B118" s="158" t="s">
        <v>2</v>
      </c>
      <c r="C118" s="193"/>
      <c r="D118" s="220"/>
      <c r="E118" s="218">
        <v>0</v>
      </c>
      <c r="F118" s="193"/>
      <c r="G118" s="161">
        <v>0</v>
      </c>
      <c r="H118" s="149">
        <f t="shared" si="1"/>
        <v>-75</v>
      </c>
      <c r="I118" s="213"/>
    </row>
    <row r="119" spans="1:9">
      <c r="A119" s="198"/>
      <c r="B119" s="145"/>
      <c r="C119" s="190"/>
      <c r="D119" s="319"/>
      <c r="E119" s="219"/>
      <c r="F119" s="190"/>
      <c r="G119" s="191"/>
      <c r="H119" s="149" t="str">
        <f t="shared" si="1"/>
        <v/>
      </c>
      <c r="I119" s="213"/>
    </row>
    <row r="120" spans="1:9">
      <c r="A120" s="199"/>
      <c r="B120" s="158"/>
      <c r="C120" s="193"/>
      <c r="D120" s="220"/>
      <c r="E120" s="214"/>
      <c r="F120" s="193"/>
      <c r="G120" s="161"/>
      <c r="H120" s="149" t="str">
        <f t="shared" si="1"/>
        <v/>
      </c>
      <c r="I120" s="213"/>
    </row>
    <row r="121" spans="1:9">
      <c r="A121" s="198"/>
      <c r="B121" s="188"/>
      <c r="C121" s="190"/>
      <c r="D121" s="319"/>
      <c r="E121" s="219"/>
      <c r="F121" s="190"/>
      <c r="G121" s="191"/>
      <c r="H121" s="149" t="str">
        <f t="shared" si="1"/>
        <v/>
      </c>
      <c r="I121" s="213"/>
    </row>
    <row r="122" spans="1:9">
      <c r="A122" s="199"/>
      <c r="B122" s="158"/>
      <c r="C122" s="193"/>
      <c r="D122" s="220"/>
      <c r="E122" s="214"/>
      <c r="F122" s="193"/>
      <c r="G122" s="161"/>
      <c r="H122" s="149" t="str">
        <f t="shared" si="1"/>
        <v/>
      </c>
      <c r="I122" s="213"/>
    </row>
    <row r="123" spans="1:9">
      <c r="A123" s="198"/>
      <c r="B123" s="188"/>
      <c r="C123" s="190"/>
      <c r="D123" s="319"/>
      <c r="E123" s="219"/>
      <c r="F123" s="190"/>
      <c r="G123" s="191"/>
      <c r="H123" s="149" t="str">
        <f t="shared" si="1"/>
        <v/>
      </c>
      <c r="I123" s="213"/>
    </row>
    <row r="124" spans="1:9">
      <c r="A124" s="199"/>
      <c r="B124" s="158"/>
      <c r="C124" s="193"/>
      <c r="D124" s="220"/>
      <c r="E124" s="214"/>
      <c r="F124" s="193"/>
      <c r="G124" s="161"/>
      <c r="H124" s="162" t="s">
        <v>2</v>
      </c>
      <c r="I124" s="213"/>
    </row>
    <row r="125" spans="1:9">
      <c r="A125" s="198"/>
      <c r="B125" s="188"/>
      <c r="C125" s="190"/>
      <c r="D125" s="319"/>
      <c r="E125" s="219"/>
      <c r="F125" s="190"/>
      <c r="G125" s="191"/>
      <c r="H125" s="162" t="s">
        <v>2</v>
      </c>
      <c r="I125" s="213"/>
    </row>
    <row r="126" spans="1:9">
      <c r="A126" s="199"/>
      <c r="B126" s="158"/>
      <c r="C126" s="193"/>
      <c r="D126" s="220"/>
      <c r="E126" s="214"/>
      <c r="F126" s="193"/>
      <c r="G126" s="161"/>
      <c r="H126" s="162" t="s">
        <v>2</v>
      </c>
      <c r="I126" s="213"/>
    </row>
    <row r="127" spans="1:9">
      <c r="A127" s="198"/>
      <c r="B127" s="188"/>
      <c r="C127" s="190"/>
      <c r="D127" s="319"/>
      <c r="E127" s="219"/>
      <c r="F127" s="190"/>
      <c r="G127" s="191"/>
      <c r="H127" s="162" t="s">
        <v>2</v>
      </c>
      <c r="I127" s="213"/>
    </row>
    <row r="128" spans="1:9">
      <c r="A128" s="199"/>
      <c r="B128" s="158"/>
      <c r="C128" s="193"/>
      <c r="D128" s="220"/>
      <c r="E128" s="214"/>
      <c r="F128" s="193"/>
      <c r="G128" s="161"/>
      <c r="H128" s="162" t="s">
        <v>2</v>
      </c>
      <c r="I128" s="213"/>
    </row>
    <row r="129" spans="1:9">
      <c r="A129" s="198"/>
      <c r="B129" s="188"/>
      <c r="C129" s="190"/>
      <c r="D129" s="319"/>
      <c r="E129" s="219"/>
      <c r="F129" s="190"/>
      <c r="G129" s="191"/>
      <c r="H129" s="162" t="s">
        <v>2</v>
      </c>
      <c r="I129" s="213"/>
    </row>
  </sheetData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&amp;LRégistre des chèques 2012
 &amp;C&amp;18Septembre
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0000"/>
  </sheetPr>
  <dimension ref="A1:Q377"/>
  <sheetViews>
    <sheetView workbookViewId="0">
      <pane xSplit="8" ySplit="3" topLeftCell="I4" activePane="bottomRight" state="frozenSplit"/>
      <selection pane="topRight" activeCell="F1" sqref="F1"/>
      <selection pane="bottomLeft" activeCell="A27" sqref="A27"/>
      <selection pane="bottomRight" activeCell="G10" sqref="G10"/>
    </sheetView>
  </sheetViews>
  <sheetFormatPr baseColWidth="10" defaultRowHeight="15.75"/>
  <cols>
    <col min="1" max="1" width="9.28515625" style="232" customWidth="1"/>
    <col min="2" max="2" width="14.5703125" style="299" customWidth="1"/>
    <col min="3" max="3" width="22.5703125" style="233" customWidth="1"/>
    <col min="4" max="4" width="11.5703125" style="282" customWidth="1"/>
    <col min="5" max="5" width="3.140625" style="232" customWidth="1"/>
    <col min="6" max="6" width="11.85546875" style="283" customWidth="1"/>
    <col min="7" max="7" width="15.85546875" style="284" customWidth="1"/>
    <col min="8" max="8" width="13.140625" style="234" customWidth="1"/>
    <col min="9" max="10" width="11.42578125" style="235"/>
    <col min="11" max="12" width="11.42578125" style="236"/>
    <col min="13" max="16384" width="11.42578125" style="235"/>
  </cols>
  <sheetData>
    <row r="1" spans="1:17" ht="33" customHeight="1" thickBot="1">
      <c r="A1" s="334" t="s">
        <v>54</v>
      </c>
      <c r="B1" s="335"/>
      <c r="C1" s="335"/>
      <c r="D1" s="335"/>
      <c r="E1" s="335"/>
      <c r="F1" s="335"/>
      <c r="G1" s="336"/>
    </row>
    <row r="2" spans="1:17" s="241" customFormat="1" ht="24.95" customHeight="1">
      <c r="A2" s="288" t="s">
        <v>20</v>
      </c>
      <c r="B2" s="293" t="s">
        <v>16</v>
      </c>
      <c r="C2" s="289" t="s">
        <v>0</v>
      </c>
      <c r="D2" s="290" t="s">
        <v>17</v>
      </c>
      <c r="E2" s="288" t="s">
        <v>1</v>
      </c>
      <c r="F2" s="291" t="s">
        <v>18</v>
      </c>
      <c r="G2" s="292" t="s">
        <v>19</v>
      </c>
      <c r="H2" s="237" t="s">
        <v>2</v>
      </c>
      <c r="I2" s="238" t="s">
        <v>2</v>
      </c>
      <c r="J2" s="239"/>
      <c r="K2" s="239"/>
      <c r="L2" s="239"/>
      <c r="M2" s="240"/>
    </row>
    <row r="3" spans="1:17" s="252" customFormat="1" ht="3.75" hidden="1" customHeight="1">
      <c r="A3" s="242"/>
      <c r="B3" s="294"/>
      <c r="C3" s="243"/>
      <c r="D3" s="244"/>
      <c r="E3" s="245"/>
      <c r="F3" s="246" t="s">
        <v>2</v>
      </c>
      <c r="G3" s="247"/>
      <c r="H3" s="248"/>
      <c r="I3" s="238"/>
      <c r="J3" s="249"/>
      <c r="K3" s="249"/>
      <c r="L3" s="249"/>
      <c r="M3" s="250"/>
      <c r="N3" s="251"/>
      <c r="O3" s="251"/>
      <c r="P3" s="251"/>
      <c r="Q3" s="251"/>
    </row>
    <row r="4" spans="1:17" s="263" customFormat="1" ht="15.75" customHeight="1">
      <c r="A4" s="253"/>
      <c r="B4" s="295"/>
      <c r="C4" s="254" t="s">
        <v>21</v>
      </c>
      <c r="D4" s="255">
        <v>0</v>
      </c>
      <c r="E4" s="256" t="s">
        <v>1</v>
      </c>
      <c r="F4" s="257">
        <v>100</v>
      </c>
      <c r="G4" s="258">
        <f>IF(AND(ISBLANK(D4),ISBLANK(F4)),"",G3-D4+F4)</f>
        <v>100</v>
      </c>
      <c r="H4" s="259"/>
      <c r="I4" s="260"/>
      <c r="J4" s="261"/>
      <c r="K4" s="261"/>
      <c r="L4" s="261"/>
      <c r="M4" s="262"/>
    </row>
    <row r="5" spans="1:17" s="266" customFormat="1" ht="15.75" customHeight="1">
      <c r="A5" s="267">
        <v>1</v>
      </c>
      <c r="B5" s="296">
        <v>41791</v>
      </c>
      <c r="C5" s="268" t="s">
        <v>55</v>
      </c>
      <c r="D5" s="269">
        <v>100</v>
      </c>
      <c r="E5" s="287" t="s">
        <v>63</v>
      </c>
      <c r="F5" s="270">
        <v>0</v>
      </c>
      <c r="G5" s="258">
        <f t="shared" ref="G5:G8" si="0">IF(AND(ISBLANK(D5),ISBLANK(F5)),"",G4-D5+F5)</f>
        <v>0</v>
      </c>
      <c r="H5" s="264" t="s">
        <v>2</v>
      </c>
      <c r="I5" s="249"/>
      <c r="J5" s="249"/>
      <c r="K5" s="236"/>
      <c r="L5" s="236"/>
      <c r="M5" s="265"/>
    </row>
    <row r="6" spans="1:17" s="266" customFormat="1">
      <c r="A6" s="267"/>
      <c r="B6" s="296">
        <v>41795</v>
      </c>
      <c r="C6" s="268" t="s">
        <v>56</v>
      </c>
      <c r="D6" s="269">
        <v>0</v>
      </c>
      <c r="E6" s="267" t="s">
        <v>1</v>
      </c>
      <c r="F6" s="270">
        <v>50</v>
      </c>
      <c r="G6" s="258">
        <f t="shared" si="0"/>
        <v>50</v>
      </c>
      <c r="H6" s="264"/>
      <c r="I6" s="249"/>
      <c r="J6" s="249"/>
      <c r="K6" s="236"/>
      <c r="L6" s="236"/>
      <c r="M6" s="265"/>
    </row>
    <row r="7" spans="1:17" s="266" customFormat="1">
      <c r="A7" s="267">
        <v>1</v>
      </c>
      <c r="B7" s="297">
        <v>41795</v>
      </c>
      <c r="C7" s="268" t="s">
        <v>57</v>
      </c>
      <c r="D7" s="271">
        <v>10</v>
      </c>
      <c r="E7" s="267" t="s">
        <v>1</v>
      </c>
      <c r="F7" s="270">
        <v>0</v>
      </c>
      <c r="G7" s="258">
        <f t="shared" si="0"/>
        <v>40</v>
      </c>
      <c r="H7" s="264"/>
      <c r="I7" s="249"/>
      <c r="J7" s="249"/>
      <c r="K7" s="236"/>
      <c r="L7" s="236"/>
      <c r="M7" s="265"/>
    </row>
    <row r="8" spans="1:17" s="266" customFormat="1" ht="16.5" thickBot="1">
      <c r="A8" s="267">
        <v>33</v>
      </c>
      <c r="B8" s="296">
        <v>41800</v>
      </c>
      <c r="C8" s="268" t="s">
        <v>58</v>
      </c>
      <c r="D8" s="269">
        <v>0</v>
      </c>
      <c r="E8" s="267" t="s">
        <v>62</v>
      </c>
      <c r="F8" s="270">
        <v>100</v>
      </c>
      <c r="G8" s="258">
        <f t="shared" si="0"/>
        <v>140</v>
      </c>
      <c r="H8" s="272" t="s">
        <v>2</v>
      </c>
      <c r="I8" s="236"/>
      <c r="J8" s="236"/>
      <c r="K8" s="236"/>
      <c r="L8" s="236"/>
      <c r="M8" s="265"/>
    </row>
    <row r="9" spans="1:17" s="266" customFormat="1">
      <c r="A9" s="267">
        <v>321</v>
      </c>
      <c r="B9" s="296">
        <v>41811</v>
      </c>
      <c r="C9" s="268" t="s">
        <v>59</v>
      </c>
      <c r="D9" s="269">
        <v>0</v>
      </c>
      <c r="E9" s="267" t="s">
        <v>63</v>
      </c>
      <c r="F9" s="270">
        <v>50</v>
      </c>
      <c r="G9" s="258">
        <f t="shared" ref="G9:G14" si="1">IF(AND(ISBLANK(D9),ISBLANK(F9)),"",G8-D9+F9)</f>
        <v>190</v>
      </c>
      <c r="H9" s="273" t="s">
        <v>2</v>
      </c>
      <c r="I9" s="274" t="s">
        <v>2</v>
      </c>
      <c r="J9" s="236"/>
      <c r="K9" s="236"/>
      <c r="L9" s="236"/>
      <c r="M9" s="265"/>
    </row>
    <row r="10" spans="1:17" s="266" customFormat="1" ht="16.5" thickBot="1">
      <c r="A10" s="267">
        <v>546</v>
      </c>
      <c r="B10" s="297">
        <v>41817</v>
      </c>
      <c r="C10" s="268" t="s">
        <v>60</v>
      </c>
      <c r="D10" s="271">
        <v>10</v>
      </c>
      <c r="E10" s="267" t="s">
        <v>1</v>
      </c>
      <c r="F10" s="270">
        <v>0</v>
      </c>
      <c r="G10" s="258">
        <f t="shared" si="1"/>
        <v>180</v>
      </c>
      <c r="H10" s="275">
        <f>SUMPRODUCT(((E4:E16="X")+(E4:E16="C")+(E4:E16="E"))*((F4:F16)-(D4:D16)))</f>
        <v>155</v>
      </c>
      <c r="I10" s="236"/>
      <c r="J10" s="236"/>
      <c r="K10" s="236"/>
      <c r="L10" s="236"/>
      <c r="M10" s="265"/>
    </row>
    <row r="11" spans="1:17">
      <c r="A11" s="267">
        <v>561</v>
      </c>
      <c r="B11" s="296">
        <v>41818</v>
      </c>
      <c r="C11" s="268" t="s">
        <v>61</v>
      </c>
      <c r="D11" s="269">
        <v>25</v>
      </c>
      <c r="E11" s="267" t="s">
        <v>63</v>
      </c>
      <c r="F11" s="270">
        <v>0</v>
      </c>
      <c r="G11" s="258">
        <f t="shared" si="1"/>
        <v>155</v>
      </c>
      <c r="H11" s="281"/>
    </row>
    <row r="12" spans="1:17">
      <c r="A12" s="267">
        <v>5298</v>
      </c>
      <c r="B12" s="296">
        <v>41818</v>
      </c>
      <c r="C12" s="268" t="s">
        <v>64</v>
      </c>
      <c r="D12" s="269">
        <v>0</v>
      </c>
      <c r="E12" s="267" t="s">
        <v>2</v>
      </c>
      <c r="F12" s="270">
        <v>20</v>
      </c>
      <c r="G12" s="258">
        <f t="shared" si="1"/>
        <v>175</v>
      </c>
      <c r="H12" s="281" t="s">
        <v>2</v>
      </c>
    </row>
    <row r="13" spans="1:17">
      <c r="A13" s="267"/>
      <c r="B13" s="297" t="s">
        <v>2</v>
      </c>
      <c r="C13" s="268" t="s">
        <v>2</v>
      </c>
      <c r="D13" s="271">
        <v>0</v>
      </c>
      <c r="E13" s="267" t="s">
        <v>2</v>
      </c>
      <c r="F13" s="270">
        <v>0</v>
      </c>
      <c r="G13" s="258">
        <f t="shared" si="1"/>
        <v>175</v>
      </c>
      <c r="H13" s="281"/>
    </row>
    <row r="14" spans="1:17">
      <c r="A14" s="267"/>
      <c r="B14" s="296" t="s">
        <v>2</v>
      </c>
      <c r="C14" s="268" t="s">
        <v>2</v>
      </c>
      <c r="D14" s="269">
        <v>0</v>
      </c>
      <c r="E14" s="267" t="s">
        <v>2</v>
      </c>
      <c r="F14" s="270">
        <v>0</v>
      </c>
      <c r="G14" s="258">
        <f t="shared" si="1"/>
        <v>175</v>
      </c>
      <c r="H14" s="281"/>
    </row>
    <row r="15" spans="1:17">
      <c r="A15" s="267"/>
      <c r="B15" s="296" t="s">
        <v>2</v>
      </c>
      <c r="C15" s="268" t="s">
        <v>2</v>
      </c>
      <c r="D15" s="269">
        <v>0</v>
      </c>
      <c r="E15" s="267" t="s">
        <v>2</v>
      </c>
      <c r="F15" s="270">
        <v>0</v>
      </c>
      <c r="G15" s="258">
        <f t="shared" ref="G15:G16" si="2">IF(AND(ISBLANK(D15),ISBLANK(F15)),"",G14-D15+F15)</f>
        <v>175</v>
      </c>
      <c r="H15" s="281"/>
    </row>
    <row r="16" spans="1:17" ht="16.5" thickBot="1">
      <c r="A16" s="267"/>
      <c r="B16" s="297" t="s">
        <v>2</v>
      </c>
      <c r="C16" s="268" t="s">
        <v>2</v>
      </c>
      <c r="D16" s="285">
        <v>0</v>
      </c>
      <c r="E16" s="267" t="s">
        <v>2</v>
      </c>
      <c r="F16" s="286">
        <v>0</v>
      </c>
      <c r="G16" s="258">
        <f t="shared" si="2"/>
        <v>175</v>
      </c>
      <c r="H16" s="281"/>
    </row>
    <row r="17" spans="1:8">
      <c r="A17" s="276"/>
      <c r="B17" s="298"/>
      <c r="C17" s="277"/>
      <c r="D17" s="278">
        <f>SUM(D4:D16)</f>
        <v>145</v>
      </c>
      <c r="E17" s="276"/>
      <c r="F17" s="279">
        <f>SUM(F4:F16)</f>
        <v>320</v>
      </c>
      <c r="G17" s="280"/>
      <c r="H17" s="281"/>
    </row>
    <row r="18" spans="1:8">
      <c r="A18" s="276"/>
      <c r="B18" s="298"/>
      <c r="C18" s="277"/>
      <c r="D18" s="278"/>
      <c r="E18" s="276"/>
      <c r="F18" s="279"/>
      <c r="G18" s="280"/>
      <c r="H18" s="281"/>
    </row>
    <row r="19" spans="1:8">
      <c r="A19" s="276"/>
      <c r="B19" s="298"/>
      <c r="C19" s="277"/>
      <c r="D19" s="278"/>
      <c r="E19" s="276"/>
      <c r="F19" s="279"/>
      <c r="G19" s="280"/>
      <c r="H19" s="281"/>
    </row>
    <row r="20" spans="1:8">
      <c r="A20" s="276"/>
      <c r="B20" s="298"/>
      <c r="C20" s="277"/>
      <c r="D20" s="278"/>
      <c r="E20" s="276"/>
      <c r="F20" s="279"/>
      <c r="G20" s="280"/>
      <c r="H20" s="281"/>
    </row>
    <row r="21" spans="1:8">
      <c r="A21" s="276"/>
      <c r="B21" s="298"/>
      <c r="C21" s="277"/>
      <c r="D21" s="278"/>
      <c r="E21" s="276"/>
      <c r="F21" s="279"/>
      <c r="G21" s="280"/>
      <c r="H21" s="281"/>
    </row>
    <row r="22" spans="1:8">
      <c r="A22" s="276"/>
      <c r="B22" s="298"/>
      <c r="C22" s="277"/>
      <c r="D22" s="278"/>
      <c r="E22" s="276"/>
      <c r="F22" s="279"/>
      <c r="G22" s="280"/>
      <c r="H22" s="281"/>
    </row>
    <row r="23" spans="1:8">
      <c r="A23" s="276"/>
      <c r="B23" s="298"/>
      <c r="C23" s="277"/>
      <c r="D23" s="278"/>
      <c r="E23" s="276"/>
      <c r="F23" s="279"/>
      <c r="G23" s="280"/>
      <c r="H23" s="281"/>
    </row>
    <row r="24" spans="1:8">
      <c r="A24" s="276"/>
      <c r="B24" s="298"/>
      <c r="C24" s="277"/>
      <c r="D24" s="278"/>
      <c r="E24" s="276"/>
      <c r="F24" s="279"/>
      <c r="G24" s="280"/>
      <c r="H24" s="281"/>
    </row>
    <row r="25" spans="1:8">
      <c r="A25" s="276"/>
      <c r="B25" s="298"/>
      <c r="C25" s="277"/>
      <c r="D25" s="278"/>
      <c r="E25" s="276"/>
      <c r="F25" s="279"/>
      <c r="G25" s="280"/>
      <c r="H25" s="281"/>
    </row>
    <row r="26" spans="1:8">
      <c r="A26" s="276"/>
      <c r="B26" s="298"/>
      <c r="C26" s="277"/>
      <c r="D26" s="278"/>
      <c r="E26" s="276"/>
      <c r="F26" s="279"/>
      <c r="G26" s="280"/>
      <c r="H26" s="281"/>
    </row>
    <row r="27" spans="1:8">
      <c r="A27" s="276"/>
      <c r="B27" s="298"/>
      <c r="C27" s="277"/>
      <c r="D27" s="278"/>
      <c r="E27" s="276"/>
      <c r="F27" s="279"/>
      <c r="G27" s="280"/>
      <c r="H27" s="281"/>
    </row>
    <row r="28" spans="1:8">
      <c r="A28" s="276"/>
      <c r="B28" s="298"/>
      <c r="C28" s="277"/>
      <c r="D28" s="278"/>
      <c r="E28" s="276"/>
      <c r="F28" s="279"/>
      <c r="G28" s="280"/>
      <c r="H28" s="281"/>
    </row>
    <row r="29" spans="1:8">
      <c r="A29" s="276"/>
      <c r="B29" s="298"/>
      <c r="C29" s="277"/>
      <c r="D29" s="278"/>
      <c r="E29" s="276"/>
      <c r="F29" s="279"/>
      <c r="G29" s="280"/>
      <c r="H29" s="281"/>
    </row>
    <row r="30" spans="1:8">
      <c r="A30" s="276"/>
      <c r="B30" s="298"/>
      <c r="C30" s="277"/>
      <c r="D30" s="278"/>
      <c r="E30" s="276"/>
      <c r="F30" s="279"/>
      <c r="G30" s="280"/>
      <c r="H30" s="281"/>
    </row>
    <row r="31" spans="1:8">
      <c r="A31" s="276"/>
      <c r="B31" s="298"/>
      <c r="C31" s="277"/>
      <c r="D31" s="278"/>
      <c r="E31" s="276"/>
      <c r="F31" s="279"/>
      <c r="G31" s="280"/>
      <c r="H31" s="281"/>
    </row>
    <row r="32" spans="1:8">
      <c r="A32" s="276"/>
      <c r="B32" s="298"/>
      <c r="C32" s="277"/>
      <c r="D32" s="278"/>
      <c r="E32" s="276"/>
      <c r="F32" s="279"/>
      <c r="G32" s="280"/>
      <c r="H32" s="281"/>
    </row>
    <row r="33" spans="1:8">
      <c r="A33" s="276"/>
      <c r="B33" s="298"/>
      <c r="C33" s="277"/>
      <c r="D33" s="278"/>
      <c r="E33" s="276"/>
      <c r="F33" s="279"/>
      <c r="G33" s="280"/>
      <c r="H33" s="281"/>
    </row>
    <row r="34" spans="1:8">
      <c r="A34" s="276"/>
      <c r="B34" s="298"/>
      <c r="C34" s="277"/>
      <c r="D34" s="278"/>
      <c r="E34" s="276"/>
      <c r="F34" s="279"/>
      <c r="G34" s="280"/>
      <c r="H34" s="281"/>
    </row>
    <row r="35" spans="1:8">
      <c r="A35" s="276"/>
      <c r="B35" s="298"/>
      <c r="C35" s="277"/>
      <c r="D35" s="278"/>
      <c r="E35" s="276"/>
      <c r="F35" s="279"/>
      <c r="G35" s="280"/>
      <c r="H35" s="281"/>
    </row>
    <row r="36" spans="1:8">
      <c r="A36" s="276"/>
      <c r="B36" s="298"/>
      <c r="C36" s="277"/>
      <c r="D36" s="278"/>
      <c r="E36" s="276"/>
      <c r="F36" s="279"/>
      <c r="G36" s="280"/>
      <c r="H36" s="281"/>
    </row>
    <row r="37" spans="1:8">
      <c r="A37" s="276"/>
      <c r="B37" s="298"/>
      <c r="C37" s="277"/>
      <c r="D37" s="278"/>
      <c r="E37" s="276"/>
      <c r="F37" s="279"/>
      <c r="G37" s="280"/>
      <c r="H37" s="281"/>
    </row>
    <row r="38" spans="1:8">
      <c r="A38" s="276"/>
      <c r="B38" s="298"/>
      <c r="C38" s="277"/>
      <c r="D38" s="278"/>
      <c r="E38" s="276"/>
      <c r="F38" s="279"/>
      <c r="G38" s="280"/>
      <c r="H38" s="281"/>
    </row>
    <row r="39" spans="1:8">
      <c r="A39" s="276"/>
      <c r="B39" s="298"/>
      <c r="C39" s="277"/>
      <c r="D39" s="278"/>
      <c r="E39" s="276"/>
      <c r="F39" s="279"/>
      <c r="G39" s="280"/>
      <c r="H39" s="281"/>
    </row>
    <row r="40" spans="1:8">
      <c r="A40" s="276"/>
      <c r="B40" s="298"/>
      <c r="C40" s="277"/>
      <c r="D40" s="278"/>
      <c r="E40" s="276"/>
      <c r="F40" s="279"/>
      <c r="G40" s="280"/>
      <c r="H40" s="281"/>
    </row>
    <row r="41" spans="1:8">
      <c r="A41" s="276"/>
      <c r="B41" s="298"/>
      <c r="C41" s="277"/>
      <c r="D41" s="278"/>
      <c r="E41" s="276"/>
      <c r="F41" s="279"/>
      <c r="G41" s="280"/>
      <c r="H41" s="281"/>
    </row>
    <row r="42" spans="1:8">
      <c r="A42" s="276"/>
      <c r="B42" s="298"/>
      <c r="C42" s="277"/>
      <c r="D42" s="278"/>
      <c r="E42" s="276"/>
      <c r="F42" s="279"/>
      <c r="G42" s="280"/>
      <c r="H42" s="281"/>
    </row>
    <row r="43" spans="1:8">
      <c r="A43" s="276"/>
      <c r="B43" s="298"/>
      <c r="C43" s="277"/>
      <c r="D43" s="278"/>
      <c r="E43" s="276"/>
      <c r="F43" s="279"/>
      <c r="G43" s="280"/>
      <c r="H43" s="281"/>
    </row>
    <row r="44" spans="1:8">
      <c r="A44" s="276"/>
      <c r="B44" s="298"/>
      <c r="C44" s="277"/>
      <c r="D44" s="278"/>
      <c r="E44" s="276"/>
      <c r="F44" s="279"/>
      <c r="G44" s="280"/>
      <c r="H44" s="281"/>
    </row>
    <row r="45" spans="1:8">
      <c r="A45" s="276"/>
      <c r="B45" s="298"/>
      <c r="C45" s="277"/>
      <c r="D45" s="278"/>
      <c r="E45" s="276"/>
      <c r="F45" s="279"/>
      <c r="G45" s="280"/>
      <c r="H45" s="281"/>
    </row>
    <row r="46" spans="1:8">
      <c r="A46" s="276"/>
      <c r="B46" s="298"/>
      <c r="C46" s="277"/>
      <c r="D46" s="278"/>
      <c r="E46" s="276"/>
      <c r="F46" s="279"/>
      <c r="G46" s="280"/>
      <c r="H46" s="281"/>
    </row>
    <row r="47" spans="1:8">
      <c r="A47" s="276"/>
      <c r="B47" s="298"/>
      <c r="C47" s="277"/>
      <c r="D47" s="278"/>
      <c r="E47" s="276"/>
      <c r="F47" s="279"/>
      <c r="G47" s="280"/>
      <c r="H47" s="281"/>
    </row>
    <row r="48" spans="1:8">
      <c r="A48" s="276"/>
      <c r="B48" s="298"/>
      <c r="C48" s="277"/>
      <c r="D48" s="278"/>
      <c r="E48" s="276"/>
      <c r="F48" s="279"/>
      <c r="G48" s="280"/>
      <c r="H48" s="281"/>
    </row>
    <row r="49" spans="1:8">
      <c r="A49" s="276"/>
      <c r="B49" s="298"/>
      <c r="C49" s="277"/>
      <c r="D49" s="278"/>
      <c r="E49" s="276"/>
      <c r="F49" s="279"/>
      <c r="G49" s="280"/>
      <c r="H49" s="281"/>
    </row>
    <row r="50" spans="1:8">
      <c r="A50" s="276"/>
      <c r="B50" s="298"/>
      <c r="C50" s="277"/>
      <c r="D50" s="278"/>
      <c r="E50" s="276"/>
      <c r="F50" s="279"/>
      <c r="G50" s="280"/>
      <c r="H50" s="281"/>
    </row>
    <row r="51" spans="1:8">
      <c r="A51" s="276"/>
      <c r="B51" s="298"/>
      <c r="C51" s="277"/>
      <c r="D51" s="278"/>
      <c r="E51" s="276"/>
      <c r="F51" s="279"/>
      <c r="G51" s="280"/>
      <c r="H51" s="281"/>
    </row>
    <row r="52" spans="1:8">
      <c r="A52" s="276"/>
      <c r="B52" s="298"/>
      <c r="C52" s="277"/>
      <c r="D52" s="278"/>
      <c r="E52" s="276"/>
      <c r="F52" s="279"/>
      <c r="G52" s="280"/>
      <c r="H52" s="281"/>
    </row>
    <row r="53" spans="1:8">
      <c r="A53" s="276"/>
      <c r="B53" s="298"/>
      <c r="C53" s="277"/>
      <c r="D53" s="278"/>
      <c r="E53" s="276"/>
      <c r="F53" s="279"/>
      <c r="G53" s="280"/>
      <c r="H53" s="281"/>
    </row>
    <row r="54" spans="1:8">
      <c r="A54" s="276"/>
      <c r="B54" s="298"/>
      <c r="C54" s="277"/>
      <c r="D54" s="278"/>
      <c r="E54" s="276"/>
      <c r="F54" s="279"/>
      <c r="G54" s="280"/>
      <c r="H54" s="281"/>
    </row>
    <row r="55" spans="1:8">
      <c r="A55" s="276"/>
      <c r="B55" s="298"/>
      <c r="C55" s="277"/>
      <c r="D55" s="278"/>
      <c r="E55" s="276"/>
      <c r="F55" s="279"/>
      <c r="G55" s="280"/>
      <c r="H55" s="281"/>
    </row>
    <row r="56" spans="1:8">
      <c r="A56" s="276"/>
      <c r="B56" s="298"/>
      <c r="C56" s="277"/>
      <c r="D56" s="278"/>
      <c r="E56" s="276"/>
      <c r="F56" s="279"/>
      <c r="G56" s="280"/>
      <c r="H56" s="281"/>
    </row>
    <row r="57" spans="1:8">
      <c r="A57" s="276"/>
      <c r="B57" s="298"/>
      <c r="C57" s="277"/>
      <c r="D57" s="278"/>
      <c r="E57" s="276"/>
      <c r="F57" s="279"/>
      <c r="G57" s="280"/>
      <c r="H57" s="281"/>
    </row>
    <row r="58" spans="1:8">
      <c r="A58" s="276"/>
      <c r="B58" s="298"/>
      <c r="C58" s="277"/>
      <c r="D58" s="278"/>
      <c r="E58" s="276"/>
      <c r="F58" s="279"/>
      <c r="G58" s="280"/>
      <c r="H58" s="281"/>
    </row>
    <row r="59" spans="1:8">
      <c r="A59" s="276"/>
      <c r="B59" s="298"/>
      <c r="C59" s="277"/>
      <c r="D59" s="278"/>
      <c r="E59" s="276"/>
      <c r="F59" s="279"/>
      <c r="G59" s="280"/>
      <c r="H59" s="281"/>
    </row>
    <row r="60" spans="1:8">
      <c r="A60" s="276"/>
      <c r="B60" s="298"/>
      <c r="C60" s="277"/>
      <c r="D60" s="278"/>
      <c r="E60" s="276"/>
      <c r="F60" s="279"/>
      <c r="G60" s="280"/>
      <c r="H60" s="281"/>
    </row>
    <row r="61" spans="1:8">
      <c r="A61" s="276"/>
      <c r="B61" s="298"/>
      <c r="C61" s="277"/>
      <c r="D61" s="278"/>
      <c r="E61" s="276"/>
      <c r="F61" s="279"/>
      <c r="G61" s="280"/>
      <c r="H61" s="281"/>
    </row>
    <row r="62" spans="1:8">
      <c r="A62" s="276"/>
      <c r="B62" s="298"/>
      <c r="C62" s="277"/>
      <c r="D62" s="278"/>
      <c r="E62" s="276"/>
      <c r="F62" s="279"/>
      <c r="G62" s="280"/>
      <c r="H62" s="281"/>
    </row>
    <row r="63" spans="1:8">
      <c r="A63" s="276"/>
      <c r="B63" s="298"/>
      <c r="C63" s="277"/>
      <c r="D63" s="278"/>
      <c r="E63" s="276"/>
      <c r="F63" s="279"/>
      <c r="G63" s="280"/>
      <c r="H63" s="281"/>
    </row>
    <row r="64" spans="1:8">
      <c r="A64" s="276"/>
      <c r="B64" s="298"/>
      <c r="C64" s="277"/>
      <c r="D64" s="278"/>
      <c r="E64" s="276"/>
      <c r="F64" s="279"/>
      <c r="G64" s="280"/>
      <c r="H64" s="281"/>
    </row>
    <row r="65" spans="1:8">
      <c r="A65" s="276"/>
      <c r="B65" s="298"/>
      <c r="C65" s="277"/>
      <c r="D65" s="278"/>
      <c r="E65" s="276"/>
      <c r="F65" s="279"/>
      <c r="G65" s="280"/>
      <c r="H65" s="281"/>
    </row>
    <row r="66" spans="1:8">
      <c r="A66" s="276"/>
      <c r="B66" s="298"/>
      <c r="C66" s="277"/>
      <c r="D66" s="278"/>
      <c r="E66" s="276"/>
      <c r="F66" s="279"/>
      <c r="G66" s="280"/>
      <c r="H66" s="281"/>
    </row>
    <row r="67" spans="1:8">
      <c r="A67" s="276"/>
      <c r="B67" s="298"/>
      <c r="C67" s="277"/>
      <c r="D67" s="278"/>
      <c r="E67" s="276"/>
      <c r="F67" s="279"/>
      <c r="G67" s="280"/>
      <c r="H67" s="281"/>
    </row>
    <row r="68" spans="1:8">
      <c r="A68" s="276"/>
      <c r="B68" s="298"/>
      <c r="C68" s="277"/>
      <c r="D68" s="278"/>
      <c r="E68" s="276"/>
      <c r="F68" s="279"/>
      <c r="G68" s="280"/>
      <c r="H68" s="281"/>
    </row>
    <row r="69" spans="1:8">
      <c r="A69" s="276"/>
      <c r="B69" s="298"/>
      <c r="C69" s="277"/>
      <c r="D69" s="278"/>
      <c r="E69" s="276"/>
      <c r="F69" s="279"/>
      <c r="G69" s="280"/>
      <c r="H69" s="281"/>
    </row>
    <row r="70" spans="1:8">
      <c r="A70" s="276"/>
      <c r="B70" s="298"/>
      <c r="C70" s="277"/>
      <c r="D70" s="278"/>
      <c r="E70" s="276"/>
      <c r="F70" s="279"/>
      <c r="G70" s="280"/>
      <c r="H70" s="281"/>
    </row>
    <row r="71" spans="1:8">
      <c r="A71" s="276"/>
      <c r="B71" s="298"/>
      <c r="C71" s="277"/>
      <c r="D71" s="278"/>
      <c r="E71" s="276"/>
      <c r="F71" s="279"/>
      <c r="G71" s="280"/>
      <c r="H71" s="281"/>
    </row>
    <row r="72" spans="1:8">
      <c r="A72" s="276"/>
      <c r="B72" s="298"/>
      <c r="C72" s="277"/>
      <c r="D72" s="278"/>
      <c r="E72" s="276"/>
      <c r="F72" s="279"/>
      <c r="G72" s="280"/>
      <c r="H72" s="281"/>
    </row>
    <row r="73" spans="1:8">
      <c r="A73" s="276"/>
      <c r="B73" s="298"/>
      <c r="C73" s="277"/>
      <c r="D73" s="278"/>
      <c r="E73" s="276"/>
      <c r="F73" s="279"/>
      <c r="G73" s="280"/>
      <c r="H73" s="281"/>
    </row>
    <row r="74" spans="1:8">
      <c r="A74" s="276"/>
      <c r="B74" s="298"/>
      <c r="C74" s="277"/>
      <c r="D74" s="278"/>
      <c r="E74" s="276"/>
      <c r="F74" s="279"/>
      <c r="G74" s="280"/>
      <c r="H74" s="281"/>
    </row>
    <row r="75" spans="1:8">
      <c r="A75" s="276"/>
      <c r="B75" s="298"/>
      <c r="C75" s="277"/>
      <c r="D75" s="278"/>
      <c r="E75" s="276"/>
      <c r="F75" s="279"/>
      <c r="G75" s="280"/>
      <c r="H75" s="281"/>
    </row>
    <row r="76" spans="1:8">
      <c r="A76" s="276"/>
      <c r="B76" s="298"/>
      <c r="C76" s="277"/>
      <c r="D76" s="278"/>
      <c r="E76" s="276"/>
      <c r="F76" s="279"/>
      <c r="G76" s="280"/>
      <c r="H76" s="281"/>
    </row>
    <row r="77" spans="1:8">
      <c r="A77" s="276"/>
      <c r="B77" s="298"/>
      <c r="C77" s="277"/>
      <c r="D77" s="278"/>
      <c r="E77" s="276"/>
      <c r="F77" s="279"/>
      <c r="G77" s="280"/>
      <c r="H77" s="281"/>
    </row>
    <row r="78" spans="1:8">
      <c r="A78" s="276"/>
      <c r="B78" s="298"/>
      <c r="C78" s="277"/>
      <c r="D78" s="278"/>
      <c r="E78" s="276"/>
      <c r="F78" s="279"/>
      <c r="G78" s="280"/>
      <c r="H78" s="281"/>
    </row>
    <row r="79" spans="1:8">
      <c r="A79" s="276"/>
      <c r="B79" s="298"/>
      <c r="C79" s="277"/>
      <c r="D79" s="278"/>
      <c r="E79" s="276"/>
      <c r="F79" s="279"/>
      <c r="G79" s="280"/>
      <c r="H79" s="281"/>
    </row>
    <row r="80" spans="1:8">
      <c r="A80" s="276"/>
      <c r="B80" s="298"/>
      <c r="C80" s="277"/>
      <c r="D80" s="278"/>
      <c r="E80" s="276"/>
      <c r="F80" s="279"/>
      <c r="G80" s="280"/>
      <c r="H80" s="281"/>
    </row>
    <row r="81" spans="1:8">
      <c r="A81" s="276"/>
      <c r="B81" s="298"/>
      <c r="C81" s="277"/>
      <c r="D81" s="278"/>
      <c r="E81" s="276"/>
      <c r="F81" s="279"/>
      <c r="G81" s="280"/>
      <c r="H81" s="281"/>
    </row>
    <row r="82" spans="1:8">
      <c r="A82" s="276"/>
      <c r="B82" s="298"/>
      <c r="C82" s="277"/>
      <c r="D82" s="278"/>
      <c r="E82" s="276"/>
      <c r="F82" s="279"/>
      <c r="G82" s="280"/>
      <c r="H82" s="281"/>
    </row>
    <row r="83" spans="1:8">
      <c r="A83" s="276"/>
      <c r="B83" s="298"/>
      <c r="C83" s="277"/>
      <c r="D83" s="278"/>
      <c r="E83" s="276"/>
      <c r="F83" s="279"/>
      <c r="G83" s="280"/>
      <c r="H83" s="281"/>
    </row>
    <row r="84" spans="1:8">
      <c r="A84" s="276"/>
      <c r="B84" s="298"/>
      <c r="C84" s="277"/>
      <c r="D84" s="278"/>
      <c r="E84" s="276"/>
      <c r="F84" s="279"/>
      <c r="G84" s="280"/>
      <c r="H84" s="281"/>
    </row>
    <row r="85" spans="1:8">
      <c r="A85" s="276"/>
      <c r="B85" s="298"/>
      <c r="C85" s="277"/>
      <c r="D85" s="278"/>
      <c r="E85" s="276"/>
      <c r="F85" s="279"/>
      <c r="G85" s="280"/>
      <c r="H85" s="281"/>
    </row>
    <row r="86" spans="1:8">
      <c r="A86" s="276"/>
      <c r="B86" s="298"/>
      <c r="C86" s="277"/>
      <c r="D86" s="278"/>
      <c r="E86" s="276"/>
      <c r="F86" s="279"/>
      <c r="G86" s="280"/>
      <c r="H86" s="281"/>
    </row>
    <row r="87" spans="1:8">
      <c r="A87" s="276"/>
      <c r="B87" s="298"/>
      <c r="C87" s="277"/>
      <c r="D87" s="278"/>
      <c r="E87" s="276"/>
      <c r="F87" s="279"/>
      <c r="G87" s="280"/>
      <c r="H87" s="281"/>
    </row>
    <row r="88" spans="1:8">
      <c r="A88" s="276"/>
      <c r="B88" s="298"/>
      <c r="C88" s="277"/>
      <c r="D88" s="278"/>
      <c r="E88" s="276"/>
      <c r="F88" s="279"/>
      <c r="G88" s="280"/>
      <c r="H88" s="281"/>
    </row>
    <row r="89" spans="1:8">
      <c r="A89" s="276"/>
      <c r="B89" s="298"/>
      <c r="C89" s="277"/>
      <c r="D89" s="278"/>
      <c r="E89" s="276"/>
      <c r="F89" s="279"/>
      <c r="G89" s="280"/>
      <c r="H89" s="281"/>
    </row>
    <row r="90" spans="1:8">
      <c r="A90" s="276"/>
      <c r="B90" s="298"/>
      <c r="C90" s="277"/>
      <c r="D90" s="278"/>
      <c r="E90" s="276"/>
      <c r="F90" s="279"/>
      <c r="G90" s="280"/>
      <c r="H90" s="281"/>
    </row>
    <row r="91" spans="1:8">
      <c r="A91" s="276"/>
      <c r="B91" s="298"/>
      <c r="C91" s="277"/>
      <c r="D91" s="278"/>
      <c r="E91" s="276"/>
      <c r="F91" s="279"/>
      <c r="G91" s="280"/>
      <c r="H91" s="281"/>
    </row>
    <row r="92" spans="1:8">
      <c r="A92" s="276"/>
      <c r="B92" s="298"/>
      <c r="C92" s="277"/>
      <c r="D92" s="278"/>
      <c r="E92" s="276"/>
      <c r="F92" s="279"/>
      <c r="G92" s="280"/>
      <c r="H92" s="281"/>
    </row>
    <row r="93" spans="1:8">
      <c r="A93" s="276"/>
      <c r="B93" s="298"/>
      <c r="C93" s="277"/>
      <c r="D93" s="278"/>
      <c r="E93" s="276"/>
      <c r="F93" s="279"/>
      <c r="G93" s="280"/>
      <c r="H93" s="281"/>
    </row>
    <row r="94" spans="1:8">
      <c r="A94" s="276"/>
      <c r="B94" s="298"/>
      <c r="C94" s="277"/>
      <c r="D94" s="278"/>
      <c r="E94" s="276"/>
      <c r="F94" s="279"/>
      <c r="G94" s="280"/>
      <c r="H94" s="281"/>
    </row>
    <row r="95" spans="1:8">
      <c r="A95" s="276"/>
      <c r="B95" s="298"/>
      <c r="C95" s="277"/>
      <c r="D95" s="278"/>
      <c r="E95" s="276"/>
      <c r="F95" s="279"/>
      <c r="G95" s="280"/>
      <c r="H95" s="281"/>
    </row>
    <row r="96" spans="1:8">
      <c r="A96" s="276"/>
      <c r="B96" s="298"/>
      <c r="C96" s="277"/>
      <c r="D96" s="278"/>
      <c r="E96" s="276"/>
      <c r="F96" s="279"/>
      <c r="G96" s="280"/>
      <c r="H96" s="281"/>
    </row>
    <row r="97" spans="1:8">
      <c r="A97" s="276"/>
      <c r="B97" s="298"/>
      <c r="C97" s="277"/>
      <c r="D97" s="278"/>
      <c r="E97" s="276"/>
      <c r="F97" s="279"/>
      <c r="G97" s="280"/>
      <c r="H97" s="281"/>
    </row>
    <row r="98" spans="1:8">
      <c r="A98" s="276"/>
      <c r="B98" s="298"/>
      <c r="C98" s="277"/>
      <c r="D98" s="278"/>
      <c r="E98" s="276"/>
      <c r="F98" s="279"/>
      <c r="G98" s="280"/>
      <c r="H98" s="281"/>
    </row>
    <row r="99" spans="1:8">
      <c r="A99" s="276"/>
      <c r="B99" s="298"/>
      <c r="C99" s="277"/>
      <c r="D99" s="278"/>
      <c r="E99" s="276"/>
      <c r="F99" s="279"/>
      <c r="G99" s="280"/>
      <c r="H99" s="281"/>
    </row>
    <row r="100" spans="1:8">
      <c r="A100" s="276"/>
      <c r="B100" s="298"/>
      <c r="C100" s="277"/>
      <c r="D100" s="278"/>
      <c r="E100" s="276"/>
      <c r="F100" s="279"/>
      <c r="G100" s="280"/>
      <c r="H100" s="281"/>
    </row>
    <row r="101" spans="1:8">
      <c r="A101" s="276"/>
      <c r="B101" s="298"/>
      <c r="C101" s="277"/>
      <c r="D101" s="278"/>
      <c r="E101" s="276"/>
      <c r="F101" s="279"/>
      <c r="G101" s="280"/>
      <c r="H101" s="281"/>
    </row>
    <row r="102" spans="1:8">
      <c r="A102" s="276"/>
      <c r="B102" s="298"/>
      <c r="C102" s="277"/>
      <c r="D102" s="278"/>
      <c r="E102" s="276"/>
      <c r="F102" s="279"/>
      <c r="G102" s="280"/>
      <c r="H102" s="281"/>
    </row>
    <row r="103" spans="1:8">
      <c r="A103" s="276"/>
      <c r="B103" s="298"/>
      <c r="C103" s="277"/>
      <c r="D103" s="278"/>
      <c r="E103" s="276"/>
      <c r="F103" s="279"/>
      <c r="G103" s="280"/>
      <c r="H103" s="281"/>
    </row>
    <row r="104" spans="1:8">
      <c r="A104" s="276"/>
      <c r="B104" s="298"/>
      <c r="C104" s="277"/>
      <c r="D104" s="278"/>
      <c r="E104" s="276"/>
      <c r="F104" s="279"/>
      <c r="G104" s="280"/>
      <c r="H104" s="281"/>
    </row>
    <row r="105" spans="1:8">
      <c r="A105" s="276"/>
      <c r="B105" s="298"/>
      <c r="C105" s="277"/>
      <c r="D105" s="278"/>
      <c r="E105" s="276"/>
      <c r="F105" s="279"/>
      <c r="G105" s="280"/>
      <c r="H105" s="281"/>
    </row>
    <row r="106" spans="1:8">
      <c r="A106" s="276"/>
      <c r="B106" s="298"/>
      <c r="C106" s="277"/>
      <c r="D106" s="278"/>
      <c r="E106" s="276"/>
      <c r="F106" s="279"/>
      <c r="G106" s="280"/>
      <c r="H106" s="281"/>
    </row>
    <row r="107" spans="1:8">
      <c r="A107" s="276"/>
      <c r="B107" s="298"/>
      <c r="C107" s="277"/>
      <c r="D107" s="278"/>
      <c r="E107" s="276"/>
      <c r="F107" s="279"/>
      <c r="G107" s="280"/>
      <c r="H107" s="281"/>
    </row>
    <row r="108" spans="1:8">
      <c r="A108" s="276"/>
      <c r="B108" s="298"/>
      <c r="C108" s="277"/>
      <c r="D108" s="278"/>
      <c r="E108" s="276"/>
      <c r="F108" s="279"/>
      <c r="G108" s="280"/>
      <c r="H108" s="281"/>
    </row>
    <row r="109" spans="1:8">
      <c r="A109" s="276"/>
      <c r="B109" s="298"/>
      <c r="C109" s="277"/>
      <c r="D109" s="278"/>
      <c r="E109" s="276"/>
      <c r="F109" s="279"/>
      <c r="G109" s="280"/>
      <c r="H109" s="281"/>
    </row>
    <row r="110" spans="1:8">
      <c r="A110" s="276"/>
      <c r="B110" s="298"/>
      <c r="C110" s="277"/>
      <c r="D110" s="278"/>
      <c r="E110" s="276"/>
      <c r="F110" s="279"/>
      <c r="G110" s="280"/>
      <c r="H110" s="281"/>
    </row>
    <row r="111" spans="1:8">
      <c r="A111" s="276"/>
      <c r="B111" s="298"/>
      <c r="C111" s="277"/>
      <c r="D111" s="278"/>
      <c r="E111" s="276"/>
      <c r="F111" s="279"/>
      <c r="G111" s="280"/>
      <c r="H111" s="281"/>
    </row>
    <row r="112" spans="1:8">
      <c r="A112" s="276"/>
      <c r="B112" s="298"/>
      <c r="C112" s="277"/>
      <c r="D112" s="278"/>
      <c r="E112" s="276"/>
      <c r="F112" s="279"/>
      <c r="G112" s="280"/>
      <c r="H112" s="281"/>
    </row>
    <row r="113" spans="1:8">
      <c r="A113" s="276"/>
      <c r="B113" s="298"/>
      <c r="C113" s="277"/>
      <c r="D113" s="278"/>
      <c r="E113" s="276"/>
      <c r="F113" s="279"/>
      <c r="G113" s="280"/>
      <c r="H113" s="281"/>
    </row>
    <row r="114" spans="1:8">
      <c r="A114" s="276"/>
      <c r="B114" s="298"/>
      <c r="C114" s="277"/>
      <c r="D114" s="278"/>
      <c r="E114" s="276"/>
      <c r="F114" s="279"/>
      <c r="G114" s="280"/>
      <c r="H114" s="281"/>
    </row>
    <row r="115" spans="1:8">
      <c r="A115" s="276"/>
      <c r="B115" s="298"/>
      <c r="C115" s="277"/>
      <c r="D115" s="278"/>
      <c r="E115" s="276"/>
      <c r="F115" s="279"/>
      <c r="G115" s="280"/>
      <c r="H115" s="281"/>
    </row>
    <row r="116" spans="1:8">
      <c r="A116" s="276"/>
      <c r="B116" s="298"/>
      <c r="C116" s="277"/>
      <c r="D116" s="278"/>
      <c r="E116" s="276"/>
      <c r="F116" s="279"/>
      <c r="G116" s="280"/>
      <c r="H116" s="281"/>
    </row>
    <row r="117" spans="1:8">
      <c r="A117" s="276"/>
      <c r="B117" s="298"/>
      <c r="C117" s="277"/>
      <c r="D117" s="278"/>
      <c r="E117" s="276"/>
      <c r="F117" s="279"/>
      <c r="G117" s="280"/>
      <c r="H117" s="281"/>
    </row>
    <row r="118" spans="1:8">
      <c r="A118" s="276"/>
      <c r="B118" s="298"/>
      <c r="C118" s="277"/>
      <c r="D118" s="278"/>
      <c r="E118" s="276"/>
      <c r="F118" s="279"/>
      <c r="G118" s="280"/>
      <c r="H118" s="281"/>
    </row>
    <row r="119" spans="1:8">
      <c r="A119" s="276"/>
      <c r="B119" s="298"/>
      <c r="C119" s="277"/>
      <c r="D119" s="278"/>
      <c r="E119" s="276"/>
      <c r="F119" s="279"/>
      <c r="G119" s="280"/>
      <c r="H119" s="281"/>
    </row>
    <row r="120" spans="1:8">
      <c r="A120" s="276"/>
      <c r="B120" s="298"/>
      <c r="C120" s="277"/>
      <c r="D120" s="278"/>
      <c r="E120" s="276"/>
      <c r="F120" s="279"/>
      <c r="G120" s="280"/>
      <c r="H120" s="281"/>
    </row>
    <row r="121" spans="1:8">
      <c r="A121" s="276"/>
      <c r="B121" s="298"/>
      <c r="C121" s="277"/>
      <c r="D121" s="278"/>
      <c r="E121" s="276"/>
      <c r="F121" s="279"/>
      <c r="G121" s="280"/>
      <c r="H121" s="281"/>
    </row>
    <row r="122" spans="1:8">
      <c r="A122" s="276"/>
      <c r="B122" s="298"/>
      <c r="C122" s="277"/>
      <c r="D122" s="278"/>
      <c r="E122" s="276"/>
      <c r="F122" s="279"/>
      <c r="G122" s="280"/>
      <c r="H122" s="281"/>
    </row>
    <row r="123" spans="1:8">
      <c r="A123" s="276"/>
      <c r="B123" s="298"/>
      <c r="C123" s="277"/>
      <c r="D123" s="278"/>
      <c r="E123" s="276"/>
      <c r="F123" s="279"/>
      <c r="G123" s="280"/>
      <c r="H123" s="281"/>
    </row>
    <row r="124" spans="1:8">
      <c r="A124" s="276"/>
      <c r="B124" s="298"/>
      <c r="C124" s="277"/>
      <c r="D124" s="278"/>
      <c r="E124" s="276"/>
      <c r="F124" s="279"/>
      <c r="G124" s="280"/>
      <c r="H124" s="281"/>
    </row>
    <row r="125" spans="1:8">
      <c r="A125" s="276"/>
      <c r="B125" s="298"/>
      <c r="C125" s="277"/>
      <c r="D125" s="278"/>
      <c r="E125" s="276"/>
      <c r="F125" s="279"/>
      <c r="G125" s="280"/>
      <c r="H125" s="281"/>
    </row>
    <row r="126" spans="1:8">
      <c r="A126" s="276"/>
      <c r="B126" s="298"/>
      <c r="C126" s="277"/>
      <c r="D126" s="278"/>
      <c r="E126" s="276"/>
      <c r="F126" s="279"/>
      <c r="G126" s="280"/>
      <c r="H126" s="281"/>
    </row>
    <row r="127" spans="1:8">
      <c r="A127" s="276"/>
      <c r="B127" s="298"/>
      <c r="C127" s="277"/>
      <c r="D127" s="278"/>
      <c r="E127" s="276"/>
      <c r="F127" s="279"/>
      <c r="G127" s="280"/>
      <c r="H127" s="281"/>
    </row>
    <row r="128" spans="1:8">
      <c r="A128" s="276"/>
      <c r="B128" s="298"/>
      <c r="C128" s="277"/>
      <c r="D128" s="278"/>
      <c r="E128" s="276"/>
      <c r="F128" s="279"/>
      <c r="G128" s="280"/>
      <c r="H128" s="281"/>
    </row>
    <row r="129" spans="1:8">
      <c r="A129" s="276"/>
      <c r="B129" s="298"/>
      <c r="C129" s="277"/>
      <c r="D129" s="278"/>
      <c r="E129" s="276"/>
      <c r="F129" s="279"/>
      <c r="G129" s="280"/>
      <c r="H129" s="281"/>
    </row>
    <row r="130" spans="1:8">
      <c r="A130" s="276"/>
      <c r="B130" s="298"/>
      <c r="C130" s="277"/>
      <c r="D130" s="278"/>
      <c r="E130" s="276"/>
      <c r="F130" s="279"/>
      <c r="G130" s="280"/>
      <c r="H130" s="281"/>
    </row>
    <row r="131" spans="1:8">
      <c r="A131" s="276"/>
      <c r="B131" s="298"/>
      <c r="C131" s="277"/>
      <c r="D131" s="278"/>
      <c r="E131" s="276"/>
      <c r="F131" s="279"/>
      <c r="G131" s="280"/>
      <c r="H131" s="281"/>
    </row>
    <row r="132" spans="1:8">
      <c r="A132" s="276"/>
      <c r="B132" s="298"/>
      <c r="C132" s="277"/>
      <c r="D132" s="278"/>
      <c r="E132" s="276"/>
      <c r="F132" s="279"/>
      <c r="G132" s="280"/>
      <c r="H132" s="281"/>
    </row>
    <row r="133" spans="1:8">
      <c r="A133" s="276"/>
      <c r="B133" s="298"/>
      <c r="C133" s="277"/>
      <c r="D133" s="278"/>
      <c r="E133" s="276"/>
      <c r="F133" s="279"/>
      <c r="G133" s="280"/>
      <c r="H133" s="281"/>
    </row>
    <row r="134" spans="1:8">
      <c r="A134" s="276"/>
      <c r="B134" s="298"/>
      <c r="C134" s="277"/>
      <c r="D134" s="278"/>
      <c r="E134" s="276"/>
      <c r="F134" s="279"/>
      <c r="G134" s="280"/>
      <c r="H134" s="281"/>
    </row>
    <row r="135" spans="1:8">
      <c r="A135" s="276"/>
      <c r="B135" s="298"/>
      <c r="C135" s="277"/>
      <c r="D135" s="278"/>
      <c r="E135" s="276"/>
      <c r="F135" s="279"/>
      <c r="G135" s="280"/>
      <c r="H135" s="281"/>
    </row>
    <row r="136" spans="1:8">
      <c r="A136" s="276"/>
      <c r="B136" s="298"/>
      <c r="C136" s="277"/>
      <c r="D136" s="278"/>
      <c r="E136" s="276"/>
      <c r="F136" s="279"/>
      <c r="G136" s="280"/>
      <c r="H136" s="281"/>
    </row>
    <row r="137" spans="1:8">
      <c r="A137" s="276"/>
      <c r="B137" s="298"/>
      <c r="C137" s="277"/>
      <c r="D137" s="278"/>
      <c r="E137" s="276"/>
      <c r="F137" s="279"/>
      <c r="G137" s="280"/>
      <c r="H137" s="281"/>
    </row>
    <row r="138" spans="1:8">
      <c r="A138" s="276"/>
      <c r="B138" s="298"/>
      <c r="C138" s="277"/>
      <c r="D138" s="278"/>
      <c r="E138" s="276"/>
      <c r="F138" s="279"/>
      <c r="G138" s="280"/>
      <c r="H138" s="281"/>
    </row>
    <row r="139" spans="1:8">
      <c r="A139" s="276"/>
      <c r="B139" s="298"/>
      <c r="C139" s="277"/>
      <c r="D139" s="278"/>
      <c r="E139" s="276"/>
      <c r="F139" s="279"/>
      <c r="G139" s="280"/>
      <c r="H139" s="281"/>
    </row>
    <row r="140" spans="1:8">
      <c r="A140" s="276"/>
      <c r="B140" s="298"/>
      <c r="C140" s="277"/>
      <c r="D140" s="278"/>
      <c r="E140" s="276"/>
      <c r="F140" s="279"/>
      <c r="G140" s="280"/>
      <c r="H140" s="281"/>
    </row>
    <row r="141" spans="1:8">
      <c r="A141" s="276"/>
      <c r="B141" s="298"/>
      <c r="C141" s="277"/>
      <c r="D141" s="278"/>
      <c r="E141" s="276"/>
      <c r="F141" s="279"/>
      <c r="G141" s="280"/>
      <c r="H141" s="281"/>
    </row>
    <row r="142" spans="1:8">
      <c r="A142" s="276"/>
      <c r="B142" s="298"/>
      <c r="C142" s="277"/>
      <c r="D142" s="278"/>
      <c r="E142" s="276"/>
      <c r="F142" s="279"/>
      <c r="G142" s="280"/>
      <c r="H142" s="281"/>
    </row>
    <row r="143" spans="1:8">
      <c r="A143" s="276"/>
      <c r="B143" s="298"/>
      <c r="C143" s="277"/>
      <c r="D143" s="278"/>
      <c r="E143" s="276"/>
      <c r="F143" s="279"/>
      <c r="G143" s="280"/>
      <c r="H143" s="281"/>
    </row>
    <row r="144" spans="1:8">
      <c r="A144" s="276"/>
      <c r="B144" s="298"/>
      <c r="C144" s="277"/>
      <c r="D144" s="278"/>
      <c r="E144" s="276"/>
      <c r="F144" s="279"/>
      <c r="G144" s="280"/>
      <c r="H144" s="281"/>
    </row>
    <row r="145" spans="1:8">
      <c r="A145" s="276"/>
      <c r="B145" s="298"/>
      <c r="C145" s="277"/>
      <c r="D145" s="278"/>
      <c r="E145" s="276"/>
      <c r="F145" s="279"/>
      <c r="G145" s="280"/>
      <c r="H145" s="281"/>
    </row>
    <row r="146" spans="1:8">
      <c r="A146" s="276"/>
      <c r="B146" s="298"/>
      <c r="C146" s="277"/>
      <c r="D146" s="278"/>
      <c r="E146" s="276"/>
      <c r="F146" s="279"/>
      <c r="G146" s="280"/>
      <c r="H146" s="281"/>
    </row>
    <row r="147" spans="1:8">
      <c r="A147" s="276"/>
      <c r="B147" s="298"/>
      <c r="C147" s="277"/>
      <c r="D147" s="278"/>
      <c r="E147" s="276"/>
      <c r="F147" s="279"/>
      <c r="G147" s="280"/>
      <c r="H147" s="281"/>
    </row>
    <row r="148" spans="1:8">
      <c r="A148" s="276"/>
      <c r="B148" s="298"/>
      <c r="C148" s="277"/>
      <c r="D148" s="278"/>
      <c r="E148" s="276"/>
      <c r="F148" s="279"/>
      <c r="G148" s="280"/>
      <c r="H148" s="281"/>
    </row>
    <row r="149" spans="1:8">
      <c r="A149" s="276"/>
      <c r="B149" s="298"/>
      <c r="C149" s="277"/>
      <c r="D149" s="278"/>
      <c r="E149" s="276"/>
      <c r="F149" s="279"/>
      <c r="G149" s="280"/>
      <c r="H149" s="281"/>
    </row>
    <row r="150" spans="1:8">
      <c r="A150" s="276"/>
      <c r="B150" s="298"/>
      <c r="C150" s="277"/>
      <c r="D150" s="278"/>
      <c r="E150" s="276"/>
      <c r="F150" s="279"/>
      <c r="G150" s="280"/>
      <c r="H150" s="281"/>
    </row>
    <row r="151" spans="1:8">
      <c r="A151" s="276"/>
      <c r="B151" s="298"/>
      <c r="C151" s="277"/>
      <c r="D151" s="278"/>
      <c r="E151" s="276"/>
      <c r="F151" s="279"/>
      <c r="G151" s="280"/>
      <c r="H151" s="281"/>
    </row>
    <row r="152" spans="1:8">
      <c r="A152" s="276"/>
      <c r="B152" s="298"/>
      <c r="C152" s="277"/>
      <c r="D152" s="278"/>
      <c r="E152" s="276"/>
      <c r="F152" s="279"/>
      <c r="G152" s="280"/>
      <c r="H152" s="281"/>
    </row>
    <row r="153" spans="1:8">
      <c r="A153" s="276"/>
      <c r="B153" s="298"/>
      <c r="C153" s="277"/>
      <c r="D153" s="278"/>
      <c r="E153" s="276"/>
      <c r="F153" s="279"/>
      <c r="G153" s="280"/>
      <c r="H153" s="281"/>
    </row>
    <row r="154" spans="1:8">
      <c r="A154" s="276"/>
      <c r="B154" s="298"/>
      <c r="C154" s="277"/>
      <c r="D154" s="278"/>
      <c r="E154" s="276"/>
      <c r="F154" s="279"/>
      <c r="G154" s="280"/>
      <c r="H154" s="281"/>
    </row>
    <row r="155" spans="1:8">
      <c r="A155" s="276"/>
      <c r="B155" s="298"/>
      <c r="C155" s="277"/>
      <c r="D155" s="278"/>
      <c r="E155" s="276"/>
      <c r="F155" s="279"/>
      <c r="G155" s="280"/>
      <c r="H155" s="281"/>
    </row>
    <row r="156" spans="1:8">
      <c r="A156" s="276"/>
      <c r="B156" s="298"/>
      <c r="C156" s="277"/>
      <c r="D156" s="278"/>
      <c r="E156" s="276"/>
      <c r="F156" s="279"/>
      <c r="G156" s="280"/>
      <c r="H156" s="281"/>
    </row>
    <row r="157" spans="1:8">
      <c r="A157" s="276"/>
      <c r="B157" s="298"/>
      <c r="C157" s="277"/>
      <c r="D157" s="278"/>
      <c r="E157" s="276"/>
      <c r="F157" s="279"/>
      <c r="G157" s="280"/>
      <c r="H157" s="281"/>
    </row>
    <row r="158" spans="1:8">
      <c r="A158" s="276"/>
      <c r="B158" s="298"/>
      <c r="C158" s="277"/>
      <c r="D158" s="278"/>
      <c r="E158" s="276"/>
      <c r="F158" s="279"/>
      <c r="G158" s="280"/>
      <c r="H158" s="281"/>
    </row>
    <row r="159" spans="1:8">
      <c r="A159" s="276"/>
      <c r="B159" s="298"/>
      <c r="C159" s="277"/>
      <c r="D159" s="278"/>
      <c r="E159" s="276"/>
      <c r="F159" s="279"/>
      <c r="G159" s="280"/>
      <c r="H159" s="281"/>
    </row>
    <row r="160" spans="1:8">
      <c r="A160" s="276"/>
      <c r="B160" s="298"/>
      <c r="C160" s="277"/>
      <c r="D160" s="278"/>
      <c r="E160" s="276"/>
      <c r="F160" s="279"/>
      <c r="G160" s="280"/>
      <c r="H160" s="281"/>
    </row>
    <row r="161" spans="1:8">
      <c r="A161" s="276"/>
      <c r="B161" s="298"/>
      <c r="C161" s="277"/>
      <c r="D161" s="278"/>
      <c r="E161" s="276"/>
      <c r="F161" s="279"/>
      <c r="G161" s="280"/>
      <c r="H161" s="281"/>
    </row>
    <row r="162" spans="1:8">
      <c r="A162" s="276"/>
      <c r="B162" s="298"/>
      <c r="C162" s="277"/>
      <c r="D162" s="278"/>
      <c r="E162" s="276"/>
      <c r="F162" s="279"/>
      <c r="G162" s="280"/>
      <c r="H162" s="281"/>
    </row>
    <row r="163" spans="1:8">
      <c r="A163" s="276"/>
      <c r="B163" s="298"/>
      <c r="C163" s="277"/>
      <c r="D163" s="278"/>
      <c r="E163" s="276"/>
      <c r="F163" s="279"/>
      <c r="G163" s="280"/>
      <c r="H163" s="281"/>
    </row>
    <row r="164" spans="1:8">
      <c r="A164" s="276"/>
      <c r="B164" s="298"/>
      <c r="C164" s="277"/>
      <c r="D164" s="278"/>
      <c r="E164" s="276"/>
      <c r="F164" s="279"/>
      <c r="G164" s="280"/>
      <c r="H164" s="281"/>
    </row>
    <row r="165" spans="1:8">
      <c r="A165" s="276"/>
      <c r="B165" s="298"/>
      <c r="C165" s="277"/>
      <c r="D165" s="278"/>
      <c r="E165" s="276"/>
      <c r="F165" s="279"/>
      <c r="G165" s="280"/>
      <c r="H165" s="281"/>
    </row>
    <row r="166" spans="1:8">
      <c r="A166" s="276"/>
      <c r="B166" s="298"/>
      <c r="C166" s="277"/>
      <c r="D166" s="278"/>
      <c r="E166" s="276"/>
      <c r="F166" s="279"/>
      <c r="G166" s="280"/>
      <c r="H166" s="281"/>
    </row>
    <row r="167" spans="1:8">
      <c r="A167" s="276"/>
      <c r="B167" s="298"/>
      <c r="C167" s="277"/>
      <c r="D167" s="278"/>
      <c r="E167" s="276"/>
      <c r="F167" s="279"/>
      <c r="G167" s="280"/>
      <c r="H167" s="281"/>
    </row>
    <row r="168" spans="1:8">
      <c r="A168" s="276"/>
      <c r="B168" s="298"/>
      <c r="C168" s="277"/>
      <c r="D168" s="278"/>
      <c r="E168" s="276"/>
      <c r="F168" s="279"/>
      <c r="G168" s="280"/>
      <c r="H168" s="281"/>
    </row>
    <row r="169" spans="1:8">
      <c r="A169" s="276"/>
      <c r="B169" s="298"/>
      <c r="C169" s="277"/>
      <c r="D169" s="278"/>
      <c r="E169" s="276"/>
      <c r="F169" s="279"/>
      <c r="G169" s="280"/>
      <c r="H169" s="281"/>
    </row>
    <row r="170" spans="1:8">
      <c r="A170" s="276"/>
      <c r="B170" s="298"/>
      <c r="C170" s="277"/>
      <c r="D170" s="278"/>
      <c r="E170" s="276"/>
      <c r="F170" s="279"/>
      <c r="G170" s="280"/>
      <c r="H170" s="281"/>
    </row>
    <row r="171" spans="1:8">
      <c r="A171" s="276"/>
      <c r="B171" s="298"/>
      <c r="C171" s="277"/>
      <c r="D171" s="278"/>
      <c r="E171" s="276"/>
      <c r="F171" s="279"/>
      <c r="G171" s="280"/>
      <c r="H171" s="281"/>
    </row>
    <row r="172" spans="1:8">
      <c r="A172" s="276"/>
      <c r="B172" s="298"/>
      <c r="C172" s="277"/>
      <c r="D172" s="278"/>
      <c r="E172" s="276"/>
      <c r="F172" s="279"/>
      <c r="G172" s="280"/>
      <c r="H172" s="281"/>
    </row>
    <row r="173" spans="1:8">
      <c r="A173" s="276"/>
      <c r="B173" s="298"/>
      <c r="C173" s="277"/>
      <c r="D173" s="278"/>
      <c r="E173" s="276"/>
      <c r="F173" s="279"/>
      <c r="G173" s="280"/>
      <c r="H173" s="281"/>
    </row>
    <row r="174" spans="1:8">
      <c r="A174" s="276"/>
      <c r="B174" s="298"/>
      <c r="C174" s="277"/>
      <c r="D174" s="278"/>
      <c r="E174" s="276"/>
      <c r="F174" s="279"/>
      <c r="G174" s="280"/>
      <c r="H174" s="281"/>
    </row>
    <row r="175" spans="1:8">
      <c r="A175" s="276"/>
      <c r="B175" s="298"/>
      <c r="C175" s="277"/>
      <c r="D175" s="278"/>
      <c r="E175" s="276"/>
      <c r="F175" s="279"/>
      <c r="G175" s="280"/>
      <c r="H175" s="281"/>
    </row>
    <row r="176" spans="1:8">
      <c r="A176" s="276"/>
      <c r="B176" s="298"/>
      <c r="C176" s="277"/>
      <c r="D176" s="278"/>
      <c r="E176" s="276"/>
      <c r="F176" s="279"/>
      <c r="G176" s="280"/>
      <c r="H176" s="281"/>
    </row>
    <row r="177" spans="1:8">
      <c r="A177" s="276"/>
      <c r="B177" s="298"/>
      <c r="C177" s="277"/>
      <c r="D177" s="278"/>
      <c r="E177" s="276"/>
      <c r="F177" s="279"/>
      <c r="G177" s="280"/>
      <c r="H177" s="281"/>
    </row>
    <row r="178" spans="1:8">
      <c r="A178" s="276"/>
      <c r="B178" s="298"/>
      <c r="C178" s="277"/>
      <c r="D178" s="278"/>
      <c r="E178" s="276"/>
      <c r="F178" s="279"/>
      <c r="G178" s="280"/>
      <c r="H178" s="281"/>
    </row>
    <row r="179" spans="1:8">
      <c r="A179" s="276"/>
      <c r="B179" s="298"/>
      <c r="C179" s="277"/>
      <c r="D179" s="278"/>
      <c r="E179" s="276"/>
      <c r="F179" s="279"/>
      <c r="G179" s="280"/>
      <c r="H179" s="281"/>
    </row>
    <row r="180" spans="1:8">
      <c r="A180" s="276"/>
      <c r="B180" s="298"/>
      <c r="C180" s="277"/>
      <c r="D180" s="278"/>
      <c r="E180" s="276"/>
      <c r="F180" s="279"/>
      <c r="G180" s="280"/>
      <c r="H180" s="281"/>
    </row>
    <row r="181" spans="1:8">
      <c r="A181" s="276"/>
      <c r="B181" s="298"/>
      <c r="C181" s="277"/>
      <c r="D181" s="278"/>
      <c r="E181" s="276"/>
      <c r="F181" s="279"/>
      <c r="G181" s="280"/>
      <c r="H181" s="281"/>
    </row>
    <row r="182" spans="1:8">
      <c r="A182" s="276"/>
      <c r="B182" s="298"/>
      <c r="C182" s="277"/>
      <c r="D182" s="278"/>
      <c r="E182" s="276"/>
      <c r="F182" s="279"/>
      <c r="G182" s="280"/>
      <c r="H182" s="281"/>
    </row>
    <row r="183" spans="1:8">
      <c r="A183" s="276"/>
      <c r="B183" s="298"/>
      <c r="C183" s="277"/>
      <c r="D183" s="278"/>
      <c r="E183" s="276"/>
      <c r="F183" s="279"/>
      <c r="G183" s="280"/>
      <c r="H183" s="281"/>
    </row>
    <row r="184" spans="1:8">
      <c r="A184" s="276"/>
      <c r="B184" s="298"/>
      <c r="C184" s="277"/>
      <c r="D184" s="278"/>
      <c r="E184" s="276"/>
      <c r="F184" s="279"/>
      <c r="G184" s="280"/>
      <c r="H184" s="281"/>
    </row>
    <row r="185" spans="1:8">
      <c r="A185" s="276"/>
      <c r="B185" s="298"/>
      <c r="C185" s="277"/>
      <c r="D185" s="278"/>
      <c r="E185" s="276"/>
      <c r="F185" s="279"/>
      <c r="G185" s="280"/>
      <c r="H185" s="281"/>
    </row>
    <row r="186" spans="1:8">
      <c r="A186" s="276"/>
      <c r="B186" s="298"/>
      <c r="C186" s="277"/>
      <c r="D186" s="278"/>
      <c r="E186" s="276"/>
      <c r="F186" s="279"/>
      <c r="G186" s="280"/>
      <c r="H186" s="281"/>
    </row>
    <row r="187" spans="1:8">
      <c r="A187" s="276"/>
      <c r="B187" s="298"/>
      <c r="C187" s="277"/>
      <c r="D187" s="278"/>
      <c r="E187" s="276"/>
      <c r="F187" s="279"/>
      <c r="G187" s="280"/>
      <c r="H187" s="281"/>
    </row>
    <row r="188" spans="1:8">
      <c r="A188" s="276"/>
      <c r="B188" s="298"/>
      <c r="C188" s="277"/>
      <c r="D188" s="278"/>
      <c r="E188" s="276"/>
      <c r="F188" s="279"/>
      <c r="G188" s="280"/>
      <c r="H188" s="281"/>
    </row>
    <row r="189" spans="1:8">
      <c r="A189" s="276"/>
      <c r="B189" s="298"/>
      <c r="C189" s="277"/>
      <c r="D189" s="278"/>
      <c r="E189" s="276"/>
      <c r="F189" s="279"/>
      <c r="G189" s="280"/>
      <c r="H189" s="281"/>
    </row>
    <row r="190" spans="1:8">
      <c r="A190" s="276"/>
      <c r="B190" s="298"/>
      <c r="C190" s="277"/>
      <c r="D190" s="278"/>
      <c r="E190" s="276"/>
      <c r="F190" s="279"/>
      <c r="G190" s="280"/>
      <c r="H190" s="281"/>
    </row>
    <row r="191" spans="1:8">
      <c r="A191" s="276"/>
      <c r="B191" s="298"/>
      <c r="C191" s="277"/>
      <c r="D191" s="278"/>
      <c r="E191" s="276"/>
      <c r="F191" s="279"/>
      <c r="G191" s="280"/>
      <c r="H191" s="281"/>
    </row>
    <row r="192" spans="1:8">
      <c r="A192" s="276"/>
      <c r="B192" s="298"/>
      <c r="C192" s="277"/>
      <c r="D192" s="278"/>
      <c r="E192" s="276"/>
      <c r="F192" s="279"/>
      <c r="G192" s="280"/>
      <c r="H192" s="281"/>
    </row>
    <row r="193" spans="1:8">
      <c r="A193" s="276"/>
      <c r="B193" s="298"/>
      <c r="C193" s="277"/>
      <c r="D193" s="278"/>
      <c r="E193" s="276"/>
      <c r="F193" s="279"/>
      <c r="G193" s="280"/>
      <c r="H193" s="281"/>
    </row>
    <row r="194" spans="1:8">
      <c r="A194" s="276"/>
      <c r="B194" s="298"/>
      <c r="C194" s="277"/>
      <c r="D194" s="278"/>
      <c r="E194" s="276"/>
      <c r="F194" s="279"/>
      <c r="G194" s="280"/>
      <c r="H194" s="281"/>
    </row>
    <row r="195" spans="1:8">
      <c r="A195" s="276"/>
      <c r="B195" s="298"/>
      <c r="C195" s="277"/>
      <c r="D195" s="278"/>
      <c r="E195" s="276"/>
      <c r="F195" s="279"/>
      <c r="G195" s="280"/>
      <c r="H195" s="281"/>
    </row>
    <row r="196" spans="1:8">
      <c r="A196" s="276"/>
      <c r="B196" s="298"/>
      <c r="C196" s="277"/>
      <c r="D196" s="278"/>
      <c r="E196" s="276"/>
      <c r="F196" s="279"/>
      <c r="G196" s="280"/>
      <c r="H196" s="281"/>
    </row>
    <row r="197" spans="1:8">
      <c r="A197" s="276"/>
      <c r="B197" s="298"/>
      <c r="C197" s="277"/>
      <c r="D197" s="278"/>
      <c r="E197" s="276"/>
      <c r="F197" s="279"/>
      <c r="G197" s="280"/>
      <c r="H197" s="281"/>
    </row>
    <row r="198" spans="1:8">
      <c r="A198" s="276"/>
      <c r="B198" s="298"/>
      <c r="C198" s="277"/>
      <c r="D198" s="278"/>
      <c r="E198" s="276"/>
      <c r="F198" s="279"/>
      <c r="G198" s="280"/>
      <c r="H198" s="281"/>
    </row>
    <row r="199" spans="1:8">
      <c r="A199" s="276"/>
      <c r="B199" s="298"/>
      <c r="C199" s="277"/>
      <c r="D199" s="278"/>
      <c r="E199" s="276"/>
      <c r="F199" s="279"/>
      <c r="G199" s="280"/>
      <c r="H199" s="281"/>
    </row>
    <row r="200" spans="1:8">
      <c r="A200" s="276"/>
      <c r="B200" s="298"/>
      <c r="C200" s="277"/>
      <c r="D200" s="278"/>
      <c r="E200" s="276"/>
      <c r="F200" s="279"/>
      <c r="G200" s="280"/>
      <c r="H200" s="281"/>
    </row>
    <row r="201" spans="1:8">
      <c r="A201" s="276"/>
      <c r="B201" s="298"/>
      <c r="C201" s="277"/>
      <c r="D201" s="278"/>
      <c r="E201" s="276"/>
      <c r="F201" s="279"/>
      <c r="G201" s="280"/>
      <c r="H201" s="281"/>
    </row>
    <row r="202" spans="1:8">
      <c r="A202" s="276"/>
      <c r="B202" s="298"/>
      <c r="C202" s="277"/>
      <c r="D202" s="278"/>
      <c r="E202" s="276"/>
      <c r="F202" s="279"/>
      <c r="G202" s="280"/>
      <c r="H202" s="281"/>
    </row>
    <row r="203" spans="1:8">
      <c r="A203" s="276"/>
      <c r="B203" s="298"/>
      <c r="C203" s="277"/>
      <c r="D203" s="278"/>
      <c r="E203" s="276"/>
      <c r="F203" s="279"/>
      <c r="G203" s="280"/>
      <c r="H203" s="281"/>
    </row>
    <row r="204" spans="1:8">
      <c r="A204" s="276"/>
      <c r="B204" s="298"/>
      <c r="C204" s="277"/>
      <c r="D204" s="278"/>
      <c r="E204" s="276"/>
      <c r="F204" s="279"/>
      <c r="G204" s="280"/>
      <c r="H204" s="281"/>
    </row>
    <row r="205" spans="1:8">
      <c r="A205" s="276"/>
      <c r="B205" s="298"/>
      <c r="C205" s="277"/>
      <c r="D205" s="278"/>
      <c r="E205" s="276"/>
      <c r="F205" s="279"/>
      <c r="G205" s="280"/>
      <c r="H205" s="281"/>
    </row>
    <row r="206" spans="1:8">
      <c r="A206" s="276"/>
      <c r="B206" s="298"/>
      <c r="C206" s="277"/>
      <c r="D206" s="278"/>
      <c r="E206" s="276"/>
      <c r="F206" s="279"/>
      <c r="G206" s="280"/>
      <c r="H206" s="281"/>
    </row>
    <row r="207" spans="1:8">
      <c r="A207" s="276"/>
      <c r="B207" s="298"/>
      <c r="C207" s="277"/>
      <c r="D207" s="278"/>
      <c r="E207" s="276"/>
      <c r="F207" s="279"/>
      <c r="G207" s="280"/>
      <c r="H207" s="281"/>
    </row>
    <row r="208" spans="1:8">
      <c r="A208" s="276"/>
      <c r="B208" s="298"/>
      <c r="C208" s="277"/>
      <c r="D208" s="278"/>
      <c r="E208" s="276"/>
      <c r="F208" s="279"/>
      <c r="G208" s="280"/>
      <c r="H208" s="281"/>
    </row>
    <row r="209" spans="1:8">
      <c r="A209" s="276"/>
      <c r="B209" s="298"/>
      <c r="C209" s="277"/>
      <c r="D209" s="278"/>
      <c r="E209" s="276"/>
      <c r="F209" s="279"/>
      <c r="G209" s="280"/>
      <c r="H209" s="281"/>
    </row>
    <row r="210" spans="1:8">
      <c r="A210" s="276"/>
      <c r="B210" s="298"/>
      <c r="C210" s="277"/>
      <c r="D210" s="278"/>
      <c r="E210" s="276"/>
      <c r="F210" s="279"/>
      <c r="G210" s="280"/>
      <c r="H210" s="281"/>
    </row>
    <row r="211" spans="1:8">
      <c r="A211" s="276"/>
      <c r="B211" s="298"/>
      <c r="C211" s="277"/>
      <c r="D211" s="278"/>
      <c r="E211" s="276"/>
      <c r="F211" s="279"/>
      <c r="G211" s="280"/>
      <c r="H211" s="281"/>
    </row>
    <row r="212" spans="1:8">
      <c r="A212" s="276"/>
      <c r="B212" s="298"/>
      <c r="C212" s="277"/>
      <c r="D212" s="278"/>
      <c r="E212" s="276"/>
      <c r="F212" s="279"/>
      <c r="G212" s="280"/>
      <c r="H212" s="281"/>
    </row>
    <row r="213" spans="1:8">
      <c r="A213" s="276"/>
      <c r="B213" s="298"/>
      <c r="C213" s="277"/>
      <c r="D213" s="278"/>
      <c r="E213" s="276"/>
      <c r="F213" s="279"/>
      <c r="G213" s="280"/>
      <c r="H213" s="281"/>
    </row>
    <row r="214" spans="1:8">
      <c r="A214" s="276"/>
      <c r="B214" s="298"/>
      <c r="C214" s="277"/>
      <c r="D214" s="278"/>
      <c r="E214" s="276"/>
      <c r="F214" s="279"/>
      <c r="G214" s="280"/>
      <c r="H214" s="281"/>
    </row>
    <row r="215" spans="1:8">
      <c r="A215" s="276"/>
      <c r="B215" s="298"/>
      <c r="C215" s="277"/>
      <c r="D215" s="278"/>
      <c r="E215" s="276"/>
      <c r="F215" s="279"/>
      <c r="G215" s="280"/>
      <c r="H215" s="281"/>
    </row>
    <row r="216" spans="1:8">
      <c r="A216" s="276"/>
      <c r="B216" s="298"/>
      <c r="C216" s="277"/>
      <c r="D216" s="278"/>
      <c r="E216" s="276"/>
      <c r="F216" s="279"/>
      <c r="G216" s="280"/>
      <c r="H216" s="281"/>
    </row>
    <row r="217" spans="1:8">
      <c r="A217" s="276"/>
      <c r="B217" s="298"/>
      <c r="C217" s="277"/>
      <c r="D217" s="278"/>
      <c r="E217" s="276"/>
      <c r="F217" s="279"/>
      <c r="G217" s="280"/>
      <c r="H217" s="281"/>
    </row>
    <row r="218" spans="1:8">
      <c r="A218" s="276"/>
      <c r="B218" s="298"/>
      <c r="C218" s="277"/>
      <c r="D218" s="278"/>
      <c r="E218" s="276"/>
      <c r="F218" s="279"/>
      <c r="G218" s="280"/>
      <c r="H218" s="281"/>
    </row>
    <row r="219" spans="1:8">
      <c r="A219" s="276"/>
      <c r="B219" s="298"/>
      <c r="C219" s="277"/>
      <c r="D219" s="278"/>
      <c r="E219" s="276"/>
      <c r="F219" s="279"/>
      <c r="G219" s="280"/>
      <c r="H219" s="281"/>
    </row>
    <row r="220" spans="1:8">
      <c r="A220" s="276"/>
      <c r="B220" s="298"/>
      <c r="C220" s="277"/>
      <c r="D220" s="278"/>
      <c r="E220" s="276"/>
      <c r="F220" s="279"/>
      <c r="G220" s="280"/>
      <c r="H220" s="281"/>
    </row>
    <row r="221" spans="1:8">
      <c r="A221" s="276"/>
      <c r="B221" s="298"/>
      <c r="C221" s="277"/>
      <c r="D221" s="278"/>
      <c r="E221" s="276"/>
      <c r="F221" s="279"/>
      <c r="G221" s="280"/>
      <c r="H221" s="281"/>
    </row>
    <row r="222" spans="1:8">
      <c r="A222" s="276"/>
      <c r="B222" s="298"/>
      <c r="C222" s="277"/>
      <c r="D222" s="278"/>
      <c r="E222" s="276"/>
      <c r="F222" s="279"/>
      <c r="G222" s="280"/>
      <c r="H222" s="281"/>
    </row>
    <row r="223" spans="1:8">
      <c r="A223" s="276"/>
      <c r="B223" s="298"/>
      <c r="C223" s="277"/>
      <c r="D223" s="278"/>
      <c r="E223" s="276"/>
      <c r="F223" s="279"/>
      <c r="G223" s="280"/>
      <c r="H223" s="281"/>
    </row>
    <row r="224" spans="1:8">
      <c r="A224" s="276"/>
      <c r="B224" s="298"/>
      <c r="C224" s="277"/>
      <c r="D224" s="278"/>
      <c r="E224" s="276"/>
      <c r="F224" s="279"/>
      <c r="G224" s="280"/>
      <c r="H224" s="281"/>
    </row>
    <row r="225" spans="1:8">
      <c r="A225" s="276"/>
      <c r="B225" s="298"/>
      <c r="C225" s="277"/>
      <c r="D225" s="278"/>
      <c r="E225" s="276"/>
      <c r="F225" s="279"/>
      <c r="G225" s="280"/>
      <c r="H225" s="281"/>
    </row>
    <row r="226" spans="1:8">
      <c r="A226" s="276"/>
      <c r="B226" s="298"/>
      <c r="C226" s="277"/>
      <c r="D226" s="278"/>
      <c r="E226" s="276"/>
      <c r="F226" s="279"/>
      <c r="G226" s="280"/>
      <c r="H226" s="281"/>
    </row>
    <row r="227" spans="1:8">
      <c r="A227" s="276"/>
      <c r="B227" s="298"/>
      <c r="C227" s="277"/>
      <c r="D227" s="278"/>
      <c r="E227" s="276"/>
      <c r="F227" s="279"/>
      <c r="G227" s="280"/>
      <c r="H227" s="281"/>
    </row>
    <row r="228" spans="1:8">
      <c r="A228" s="276"/>
      <c r="B228" s="298"/>
      <c r="C228" s="277"/>
      <c r="D228" s="278"/>
      <c r="E228" s="276"/>
      <c r="F228" s="279"/>
      <c r="G228" s="280"/>
      <c r="H228" s="281"/>
    </row>
    <row r="229" spans="1:8">
      <c r="A229" s="276"/>
      <c r="B229" s="298"/>
      <c r="C229" s="277"/>
      <c r="D229" s="278"/>
      <c r="E229" s="276"/>
      <c r="F229" s="279"/>
      <c r="G229" s="280"/>
      <c r="H229" s="281"/>
    </row>
    <row r="230" spans="1:8">
      <c r="A230" s="276"/>
      <c r="B230" s="298"/>
      <c r="C230" s="277"/>
      <c r="D230" s="278"/>
      <c r="E230" s="276"/>
      <c r="F230" s="279"/>
      <c r="G230" s="280"/>
      <c r="H230" s="281"/>
    </row>
    <row r="231" spans="1:8">
      <c r="A231" s="276"/>
      <c r="B231" s="298"/>
      <c r="C231" s="277"/>
      <c r="D231" s="278"/>
      <c r="E231" s="276"/>
      <c r="F231" s="279"/>
      <c r="G231" s="280"/>
      <c r="H231" s="281"/>
    </row>
    <row r="232" spans="1:8">
      <c r="A232" s="276"/>
      <c r="B232" s="298"/>
      <c r="C232" s="277"/>
      <c r="D232" s="278"/>
      <c r="E232" s="276"/>
      <c r="F232" s="279"/>
      <c r="G232" s="280"/>
      <c r="H232" s="281"/>
    </row>
    <row r="233" spans="1:8">
      <c r="A233" s="276"/>
      <c r="B233" s="298"/>
      <c r="C233" s="277"/>
      <c r="D233" s="278"/>
      <c r="E233" s="276"/>
      <c r="F233" s="279"/>
      <c r="G233" s="280"/>
      <c r="H233" s="281"/>
    </row>
    <row r="234" spans="1:8">
      <c r="A234" s="276"/>
      <c r="B234" s="298"/>
      <c r="C234" s="277"/>
      <c r="D234" s="278"/>
      <c r="E234" s="276"/>
      <c r="F234" s="279"/>
      <c r="G234" s="280"/>
      <c r="H234" s="281"/>
    </row>
    <row r="235" spans="1:8">
      <c r="A235" s="276"/>
      <c r="B235" s="298"/>
      <c r="C235" s="277"/>
      <c r="D235" s="278"/>
      <c r="E235" s="276"/>
      <c r="F235" s="279"/>
      <c r="G235" s="280"/>
      <c r="H235" s="281"/>
    </row>
    <row r="236" spans="1:8">
      <c r="A236" s="276"/>
      <c r="B236" s="298"/>
      <c r="C236" s="277"/>
      <c r="D236" s="278"/>
      <c r="E236" s="276"/>
      <c r="F236" s="279"/>
      <c r="G236" s="280"/>
      <c r="H236" s="281"/>
    </row>
    <row r="237" spans="1:8">
      <c r="A237" s="276"/>
      <c r="B237" s="298"/>
      <c r="C237" s="277"/>
      <c r="D237" s="278"/>
      <c r="E237" s="276"/>
      <c r="F237" s="279"/>
      <c r="G237" s="280"/>
      <c r="H237" s="281"/>
    </row>
    <row r="238" spans="1:8">
      <c r="A238" s="276"/>
      <c r="B238" s="298"/>
      <c r="C238" s="277"/>
      <c r="D238" s="278"/>
      <c r="E238" s="276"/>
      <c r="F238" s="279"/>
      <c r="G238" s="280"/>
      <c r="H238" s="281"/>
    </row>
    <row r="239" spans="1:8">
      <c r="A239" s="276"/>
      <c r="B239" s="298"/>
      <c r="C239" s="277"/>
      <c r="D239" s="278"/>
      <c r="E239" s="276"/>
      <c r="F239" s="279"/>
      <c r="G239" s="280"/>
      <c r="H239" s="281"/>
    </row>
    <row r="240" spans="1:8">
      <c r="A240" s="276"/>
      <c r="B240" s="298"/>
      <c r="C240" s="277"/>
      <c r="D240" s="278"/>
      <c r="E240" s="276"/>
      <c r="F240" s="279"/>
      <c r="G240" s="280"/>
      <c r="H240" s="281"/>
    </row>
    <row r="241" spans="1:8">
      <c r="A241" s="276"/>
      <c r="B241" s="298"/>
      <c r="C241" s="277"/>
      <c r="D241" s="278"/>
      <c r="E241" s="276"/>
      <c r="F241" s="279"/>
      <c r="G241" s="280"/>
      <c r="H241" s="281"/>
    </row>
    <row r="242" spans="1:8">
      <c r="A242" s="276"/>
      <c r="B242" s="298"/>
      <c r="C242" s="277"/>
      <c r="D242" s="278"/>
      <c r="E242" s="276"/>
      <c r="F242" s="279"/>
      <c r="G242" s="280"/>
      <c r="H242" s="281"/>
    </row>
    <row r="243" spans="1:8">
      <c r="A243" s="276"/>
      <c r="B243" s="298"/>
      <c r="C243" s="277"/>
      <c r="D243" s="278"/>
      <c r="E243" s="276"/>
      <c r="F243" s="279"/>
      <c r="G243" s="280"/>
      <c r="H243" s="281"/>
    </row>
    <row r="244" spans="1:8">
      <c r="A244" s="276"/>
      <c r="B244" s="298"/>
      <c r="C244" s="277"/>
      <c r="D244" s="278"/>
      <c r="E244" s="276"/>
      <c r="F244" s="279"/>
      <c r="G244" s="280"/>
      <c r="H244" s="281"/>
    </row>
    <row r="245" spans="1:8">
      <c r="A245" s="276"/>
      <c r="B245" s="298"/>
      <c r="C245" s="277"/>
      <c r="D245" s="278"/>
      <c r="E245" s="276"/>
      <c r="F245" s="279"/>
      <c r="G245" s="280"/>
      <c r="H245" s="281"/>
    </row>
    <row r="246" spans="1:8">
      <c r="A246" s="276"/>
      <c r="B246" s="298"/>
      <c r="C246" s="277"/>
      <c r="D246" s="278"/>
      <c r="E246" s="276"/>
      <c r="F246" s="279"/>
      <c r="G246" s="280"/>
      <c r="H246" s="281"/>
    </row>
    <row r="247" spans="1:8">
      <c r="A247" s="276"/>
      <c r="B247" s="298"/>
      <c r="C247" s="277"/>
      <c r="D247" s="278"/>
      <c r="E247" s="276"/>
      <c r="F247" s="279"/>
      <c r="G247" s="280"/>
      <c r="H247" s="281"/>
    </row>
    <row r="248" spans="1:8">
      <c r="A248" s="276"/>
      <c r="B248" s="298"/>
      <c r="C248" s="277"/>
      <c r="D248" s="278"/>
      <c r="E248" s="276"/>
      <c r="F248" s="279"/>
      <c r="G248" s="280"/>
      <c r="H248" s="281"/>
    </row>
    <row r="249" spans="1:8">
      <c r="A249" s="276"/>
      <c r="B249" s="298"/>
      <c r="C249" s="277"/>
      <c r="D249" s="278"/>
      <c r="E249" s="276"/>
      <c r="F249" s="279"/>
      <c r="G249" s="280"/>
      <c r="H249" s="281"/>
    </row>
    <row r="250" spans="1:8">
      <c r="A250" s="276"/>
      <c r="B250" s="298"/>
      <c r="C250" s="277"/>
      <c r="D250" s="278"/>
      <c r="E250" s="276"/>
      <c r="F250" s="279"/>
      <c r="G250" s="280"/>
      <c r="H250" s="281"/>
    </row>
    <row r="251" spans="1:8">
      <c r="A251" s="276"/>
      <c r="B251" s="298"/>
      <c r="C251" s="277"/>
      <c r="D251" s="278"/>
      <c r="E251" s="276"/>
      <c r="F251" s="279"/>
      <c r="G251" s="280"/>
      <c r="H251" s="281"/>
    </row>
    <row r="252" spans="1:8">
      <c r="A252" s="276"/>
      <c r="B252" s="298"/>
      <c r="C252" s="277"/>
      <c r="D252" s="278"/>
      <c r="E252" s="276"/>
      <c r="F252" s="279"/>
      <c r="G252" s="280"/>
      <c r="H252" s="281"/>
    </row>
    <row r="253" spans="1:8">
      <c r="A253" s="276"/>
      <c r="B253" s="298"/>
      <c r="C253" s="277"/>
      <c r="D253" s="278"/>
      <c r="E253" s="276"/>
      <c r="F253" s="279"/>
      <c r="G253" s="280"/>
      <c r="H253" s="281"/>
    </row>
    <row r="254" spans="1:8">
      <c r="A254" s="276"/>
      <c r="B254" s="298"/>
      <c r="C254" s="277"/>
      <c r="D254" s="278"/>
      <c r="E254" s="276"/>
      <c r="F254" s="279"/>
      <c r="G254" s="280"/>
      <c r="H254" s="281"/>
    </row>
    <row r="255" spans="1:8">
      <c r="A255" s="276"/>
      <c r="B255" s="298"/>
      <c r="C255" s="277"/>
      <c r="D255" s="278"/>
      <c r="E255" s="276"/>
      <c r="F255" s="279"/>
      <c r="G255" s="280"/>
      <c r="H255" s="281"/>
    </row>
    <row r="256" spans="1:8">
      <c r="A256" s="276"/>
      <c r="B256" s="298"/>
      <c r="C256" s="277"/>
      <c r="D256" s="278"/>
      <c r="E256" s="276"/>
      <c r="F256" s="279"/>
      <c r="G256" s="280"/>
      <c r="H256" s="281"/>
    </row>
    <row r="257" spans="1:8">
      <c r="A257" s="276"/>
      <c r="B257" s="298"/>
      <c r="C257" s="277"/>
      <c r="D257" s="278"/>
      <c r="E257" s="276"/>
      <c r="F257" s="279"/>
      <c r="G257" s="280"/>
      <c r="H257" s="281"/>
    </row>
    <row r="258" spans="1:8">
      <c r="A258" s="276"/>
      <c r="B258" s="298"/>
      <c r="C258" s="277"/>
      <c r="D258" s="278"/>
      <c r="E258" s="276"/>
      <c r="F258" s="279"/>
      <c r="G258" s="280"/>
      <c r="H258" s="281"/>
    </row>
    <row r="259" spans="1:8">
      <c r="A259" s="276"/>
      <c r="B259" s="298"/>
      <c r="C259" s="277"/>
      <c r="D259" s="278"/>
      <c r="E259" s="276"/>
      <c r="F259" s="279"/>
      <c r="G259" s="280"/>
      <c r="H259" s="281"/>
    </row>
    <row r="260" spans="1:8">
      <c r="A260" s="276"/>
      <c r="B260" s="298"/>
      <c r="C260" s="277"/>
      <c r="D260" s="278"/>
      <c r="E260" s="276"/>
      <c r="F260" s="279"/>
      <c r="G260" s="280"/>
      <c r="H260" s="281"/>
    </row>
    <row r="261" spans="1:8">
      <c r="A261" s="276"/>
      <c r="B261" s="298"/>
      <c r="C261" s="277"/>
      <c r="D261" s="278"/>
      <c r="E261" s="276"/>
      <c r="F261" s="279"/>
      <c r="G261" s="280"/>
      <c r="H261" s="281"/>
    </row>
    <row r="262" spans="1:8">
      <c r="A262" s="276"/>
      <c r="B262" s="298"/>
      <c r="C262" s="277"/>
      <c r="D262" s="278"/>
      <c r="E262" s="276"/>
      <c r="F262" s="279"/>
      <c r="G262" s="280"/>
      <c r="H262" s="281"/>
    </row>
    <row r="263" spans="1:8">
      <c r="A263" s="276"/>
      <c r="B263" s="298"/>
      <c r="C263" s="277"/>
      <c r="D263" s="278"/>
      <c r="E263" s="276"/>
      <c r="F263" s="279"/>
      <c r="G263" s="280"/>
      <c r="H263" s="281"/>
    </row>
    <row r="264" spans="1:8">
      <c r="A264" s="276"/>
      <c r="B264" s="298"/>
      <c r="C264" s="277"/>
      <c r="D264" s="278"/>
      <c r="E264" s="276"/>
      <c r="F264" s="279"/>
      <c r="G264" s="280"/>
      <c r="H264" s="281"/>
    </row>
    <row r="265" spans="1:8">
      <c r="A265" s="276"/>
      <c r="B265" s="298"/>
      <c r="C265" s="277"/>
      <c r="D265" s="278"/>
      <c r="E265" s="276"/>
      <c r="F265" s="279"/>
      <c r="G265" s="280"/>
      <c r="H265" s="281"/>
    </row>
    <row r="266" spans="1:8">
      <c r="A266" s="276"/>
      <c r="B266" s="298"/>
      <c r="C266" s="277"/>
      <c r="D266" s="278"/>
      <c r="E266" s="276"/>
      <c r="F266" s="279"/>
      <c r="G266" s="280"/>
      <c r="H266" s="281"/>
    </row>
    <row r="267" spans="1:8">
      <c r="A267" s="276"/>
      <c r="B267" s="298"/>
      <c r="C267" s="277"/>
      <c r="D267" s="278"/>
      <c r="E267" s="276"/>
      <c r="F267" s="279"/>
      <c r="G267" s="280"/>
      <c r="H267" s="281"/>
    </row>
    <row r="268" spans="1:8">
      <c r="A268" s="276"/>
      <c r="B268" s="298"/>
      <c r="C268" s="277"/>
      <c r="D268" s="278"/>
      <c r="E268" s="276"/>
      <c r="F268" s="279"/>
      <c r="G268" s="280"/>
      <c r="H268" s="281"/>
    </row>
    <row r="269" spans="1:8">
      <c r="A269" s="276"/>
      <c r="B269" s="298"/>
      <c r="C269" s="277"/>
      <c r="D269" s="278"/>
      <c r="E269" s="276"/>
      <c r="F269" s="279"/>
      <c r="G269" s="280"/>
      <c r="H269" s="281"/>
    </row>
    <row r="270" spans="1:8">
      <c r="A270" s="276"/>
      <c r="B270" s="298"/>
      <c r="C270" s="277"/>
      <c r="D270" s="278"/>
      <c r="E270" s="276"/>
      <c r="F270" s="279"/>
      <c r="G270" s="280"/>
      <c r="H270" s="281"/>
    </row>
    <row r="271" spans="1:8">
      <c r="A271" s="276"/>
      <c r="B271" s="298"/>
      <c r="C271" s="277"/>
      <c r="D271" s="278"/>
      <c r="E271" s="276"/>
      <c r="F271" s="279"/>
      <c r="G271" s="280"/>
      <c r="H271" s="281"/>
    </row>
    <row r="272" spans="1:8">
      <c r="A272" s="276"/>
      <c r="B272" s="298"/>
      <c r="C272" s="277"/>
      <c r="D272" s="278"/>
      <c r="E272" s="276"/>
      <c r="F272" s="279"/>
      <c r="G272" s="280"/>
      <c r="H272" s="281"/>
    </row>
    <row r="273" spans="1:8">
      <c r="A273" s="276"/>
      <c r="B273" s="298"/>
      <c r="C273" s="277"/>
      <c r="D273" s="278"/>
      <c r="E273" s="276"/>
      <c r="F273" s="279"/>
      <c r="G273" s="280"/>
      <c r="H273" s="281"/>
    </row>
    <row r="274" spans="1:8">
      <c r="A274" s="276"/>
      <c r="B274" s="298"/>
      <c r="C274" s="277"/>
      <c r="D274" s="278"/>
      <c r="E274" s="276"/>
      <c r="F274" s="279"/>
      <c r="G274" s="280"/>
      <c r="H274" s="281"/>
    </row>
    <row r="275" spans="1:8">
      <c r="A275" s="276"/>
      <c r="B275" s="298"/>
      <c r="C275" s="277"/>
      <c r="D275" s="278"/>
      <c r="E275" s="276"/>
      <c r="F275" s="279"/>
      <c r="G275" s="280"/>
      <c r="H275" s="281"/>
    </row>
    <row r="276" spans="1:8">
      <c r="A276" s="276"/>
      <c r="B276" s="298"/>
      <c r="C276" s="277"/>
      <c r="D276" s="278"/>
      <c r="E276" s="276"/>
      <c r="F276" s="279"/>
      <c r="G276" s="280"/>
      <c r="H276" s="281"/>
    </row>
    <row r="277" spans="1:8">
      <c r="A277" s="276"/>
      <c r="B277" s="298"/>
      <c r="C277" s="277"/>
      <c r="D277" s="278"/>
      <c r="E277" s="276"/>
      <c r="F277" s="279"/>
      <c r="G277" s="280"/>
      <c r="H277" s="281"/>
    </row>
    <row r="278" spans="1:8">
      <c r="A278" s="276"/>
      <c r="B278" s="298"/>
      <c r="C278" s="277"/>
      <c r="D278" s="278"/>
      <c r="E278" s="276"/>
      <c r="F278" s="279"/>
      <c r="G278" s="280"/>
      <c r="H278" s="281"/>
    </row>
    <row r="279" spans="1:8">
      <c r="A279" s="276"/>
      <c r="B279" s="298"/>
      <c r="C279" s="277"/>
      <c r="D279" s="278"/>
      <c r="E279" s="276"/>
      <c r="F279" s="279"/>
      <c r="G279" s="280"/>
      <c r="H279" s="281"/>
    </row>
    <row r="280" spans="1:8">
      <c r="A280" s="276"/>
      <c r="B280" s="298"/>
      <c r="C280" s="277"/>
      <c r="D280" s="278"/>
      <c r="E280" s="276"/>
      <c r="F280" s="279"/>
      <c r="G280" s="280"/>
      <c r="H280" s="281"/>
    </row>
    <row r="281" spans="1:8">
      <c r="A281" s="276"/>
      <c r="B281" s="298"/>
      <c r="C281" s="277"/>
      <c r="D281" s="278"/>
      <c r="E281" s="276"/>
      <c r="F281" s="279"/>
      <c r="G281" s="280"/>
      <c r="H281" s="281"/>
    </row>
    <row r="282" spans="1:8">
      <c r="A282" s="276"/>
      <c r="B282" s="298"/>
      <c r="C282" s="277"/>
      <c r="D282" s="278"/>
      <c r="E282" s="276"/>
      <c r="F282" s="279"/>
      <c r="G282" s="280"/>
      <c r="H282" s="281"/>
    </row>
    <row r="283" spans="1:8">
      <c r="A283" s="276"/>
      <c r="B283" s="298"/>
      <c r="C283" s="277"/>
      <c r="D283" s="278"/>
      <c r="E283" s="276"/>
      <c r="F283" s="279"/>
      <c r="G283" s="280"/>
      <c r="H283" s="281"/>
    </row>
    <row r="284" spans="1:8">
      <c r="A284" s="276"/>
      <c r="B284" s="298"/>
      <c r="C284" s="277"/>
      <c r="D284" s="278"/>
      <c r="E284" s="276"/>
      <c r="F284" s="279"/>
      <c r="G284" s="280"/>
      <c r="H284" s="281"/>
    </row>
    <row r="285" spans="1:8">
      <c r="A285" s="276"/>
      <c r="B285" s="298"/>
      <c r="C285" s="277"/>
      <c r="D285" s="278"/>
      <c r="E285" s="276"/>
      <c r="F285" s="279"/>
      <c r="G285" s="280"/>
      <c r="H285" s="281"/>
    </row>
    <row r="286" spans="1:8">
      <c r="A286" s="276"/>
      <c r="B286" s="298"/>
      <c r="C286" s="277"/>
      <c r="D286" s="278"/>
      <c r="E286" s="276"/>
      <c r="F286" s="279"/>
      <c r="G286" s="280"/>
      <c r="H286" s="281"/>
    </row>
    <row r="287" spans="1:8">
      <c r="A287" s="276"/>
      <c r="B287" s="298"/>
      <c r="C287" s="277"/>
      <c r="D287" s="278"/>
      <c r="E287" s="276"/>
      <c r="F287" s="279"/>
      <c r="G287" s="280"/>
      <c r="H287" s="281"/>
    </row>
    <row r="288" spans="1:8">
      <c r="A288" s="276"/>
      <c r="B288" s="298"/>
      <c r="C288" s="277"/>
      <c r="D288" s="278"/>
      <c r="E288" s="276"/>
      <c r="F288" s="279"/>
      <c r="G288" s="280"/>
      <c r="H288" s="281"/>
    </row>
    <row r="289" spans="1:8">
      <c r="A289" s="276"/>
      <c r="B289" s="298"/>
      <c r="C289" s="277"/>
      <c r="D289" s="278"/>
      <c r="E289" s="276"/>
      <c r="F289" s="279"/>
      <c r="G289" s="280"/>
      <c r="H289" s="281"/>
    </row>
    <row r="290" spans="1:8">
      <c r="A290" s="276"/>
      <c r="B290" s="298"/>
      <c r="C290" s="277"/>
      <c r="D290" s="278"/>
      <c r="E290" s="276"/>
      <c r="F290" s="279"/>
      <c r="G290" s="280"/>
      <c r="H290" s="281"/>
    </row>
    <row r="291" spans="1:8">
      <c r="A291" s="276"/>
      <c r="B291" s="298"/>
      <c r="C291" s="277"/>
      <c r="D291" s="278"/>
      <c r="E291" s="276"/>
      <c r="F291" s="279"/>
      <c r="G291" s="280"/>
      <c r="H291" s="281"/>
    </row>
    <row r="292" spans="1:8">
      <c r="A292" s="276"/>
      <c r="B292" s="298"/>
      <c r="C292" s="277"/>
      <c r="D292" s="278"/>
      <c r="E292" s="276"/>
      <c r="F292" s="279"/>
      <c r="G292" s="280"/>
      <c r="H292" s="281"/>
    </row>
    <row r="293" spans="1:8">
      <c r="A293" s="276"/>
      <c r="B293" s="298"/>
      <c r="C293" s="277"/>
      <c r="D293" s="278"/>
      <c r="E293" s="276"/>
      <c r="F293" s="279"/>
      <c r="G293" s="280"/>
      <c r="H293" s="281"/>
    </row>
    <row r="294" spans="1:8">
      <c r="A294" s="276"/>
      <c r="B294" s="298"/>
      <c r="C294" s="277"/>
      <c r="D294" s="278"/>
      <c r="E294" s="276"/>
      <c r="F294" s="279"/>
      <c r="G294" s="280"/>
      <c r="H294" s="281"/>
    </row>
    <row r="295" spans="1:8">
      <c r="A295" s="276"/>
      <c r="B295" s="298"/>
      <c r="C295" s="277"/>
      <c r="D295" s="278"/>
      <c r="E295" s="276"/>
      <c r="F295" s="279"/>
      <c r="G295" s="280"/>
      <c r="H295" s="281"/>
    </row>
    <row r="296" spans="1:8">
      <c r="A296" s="276"/>
      <c r="B296" s="298"/>
      <c r="C296" s="277"/>
      <c r="D296" s="278"/>
      <c r="E296" s="276"/>
      <c r="F296" s="279"/>
      <c r="G296" s="280"/>
      <c r="H296" s="281"/>
    </row>
    <row r="297" spans="1:8">
      <c r="A297" s="276"/>
      <c r="B297" s="298"/>
      <c r="C297" s="277"/>
      <c r="D297" s="278"/>
      <c r="E297" s="276"/>
      <c r="F297" s="279"/>
      <c r="G297" s="280"/>
      <c r="H297" s="281"/>
    </row>
    <row r="298" spans="1:8">
      <c r="A298" s="276"/>
      <c r="B298" s="298"/>
      <c r="C298" s="277"/>
      <c r="D298" s="278"/>
      <c r="E298" s="276"/>
      <c r="F298" s="279"/>
      <c r="G298" s="280"/>
      <c r="H298" s="281"/>
    </row>
    <row r="299" spans="1:8">
      <c r="A299" s="276"/>
      <c r="B299" s="298"/>
      <c r="C299" s="277"/>
      <c r="D299" s="278"/>
      <c r="E299" s="276"/>
      <c r="F299" s="279"/>
      <c r="G299" s="280"/>
      <c r="H299" s="281"/>
    </row>
    <row r="300" spans="1:8">
      <c r="A300" s="276"/>
      <c r="B300" s="298"/>
      <c r="C300" s="277"/>
      <c r="D300" s="278"/>
      <c r="E300" s="276"/>
      <c r="F300" s="279"/>
      <c r="G300" s="280"/>
      <c r="H300" s="281"/>
    </row>
    <row r="301" spans="1:8">
      <c r="A301" s="276"/>
      <c r="B301" s="298"/>
      <c r="C301" s="277"/>
      <c r="D301" s="278"/>
      <c r="E301" s="276"/>
      <c r="F301" s="279"/>
      <c r="G301" s="280"/>
      <c r="H301" s="281"/>
    </row>
    <row r="302" spans="1:8">
      <c r="A302" s="276"/>
      <c r="B302" s="298"/>
      <c r="C302" s="277"/>
      <c r="D302" s="278"/>
      <c r="E302" s="276"/>
      <c r="F302" s="279"/>
      <c r="G302" s="280"/>
      <c r="H302" s="281"/>
    </row>
    <row r="303" spans="1:8">
      <c r="A303" s="276"/>
      <c r="B303" s="298"/>
      <c r="C303" s="277"/>
      <c r="D303" s="278"/>
      <c r="E303" s="276"/>
      <c r="F303" s="279"/>
      <c r="G303" s="280"/>
      <c r="H303" s="281"/>
    </row>
    <row r="304" spans="1:8">
      <c r="A304" s="276"/>
      <c r="B304" s="298"/>
      <c r="C304" s="277"/>
      <c r="D304" s="278"/>
      <c r="E304" s="276"/>
      <c r="F304" s="279"/>
      <c r="G304" s="280"/>
      <c r="H304" s="281"/>
    </row>
    <row r="305" spans="1:8">
      <c r="A305" s="276"/>
      <c r="B305" s="298"/>
      <c r="C305" s="277"/>
      <c r="D305" s="278"/>
      <c r="E305" s="276"/>
      <c r="F305" s="279"/>
      <c r="G305" s="280"/>
      <c r="H305" s="281"/>
    </row>
    <row r="306" spans="1:8">
      <c r="A306" s="276"/>
      <c r="B306" s="298"/>
      <c r="C306" s="277"/>
      <c r="D306" s="278"/>
      <c r="E306" s="276"/>
      <c r="F306" s="279"/>
      <c r="G306" s="280"/>
      <c r="H306" s="281"/>
    </row>
    <row r="307" spans="1:8">
      <c r="A307" s="276"/>
      <c r="B307" s="298"/>
      <c r="C307" s="277"/>
      <c r="D307" s="278"/>
      <c r="E307" s="276"/>
      <c r="F307" s="279"/>
      <c r="G307" s="280"/>
      <c r="H307" s="281"/>
    </row>
    <row r="308" spans="1:8">
      <c r="A308" s="276"/>
      <c r="B308" s="298"/>
      <c r="C308" s="277"/>
      <c r="D308" s="278"/>
      <c r="E308" s="276"/>
      <c r="F308" s="279"/>
      <c r="G308" s="280"/>
      <c r="H308" s="281"/>
    </row>
    <row r="309" spans="1:8">
      <c r="A309" s="276"/>
      <c r="B309" s="298"/>
      <c r="C309" s="277"/>
      <c r="D309" s="278"/>
      <c r="E309" s="276"/>
      <c r="F309" s="279"/>
      <c r="G309" s="280"/>
      <c r="H309" s="281"/>
    </row>
    <row r="310" spans="1:8">
      <c r="A310" s="276"/>
      <c r="B310" s="298"/>
      <c r="C310" s="277"/>
      <c r="D310" s="278"/>
      <c r="E310" s="276"/>
      <c r="F310" s="279"/>
      <c r="G310" s="280"/>
      <c r="H310" s="281"/>
    </row>
    <row r="311" spans="1:8">
      <c r="A311" s="276"/>
      <c r="B311" s="298"/>
      <c r="C311" s="277"/>
      <c r="D311" s="278"/>
      <c r="E311" s="276"/>
      <c r="F311" s="279"/>
      <c r="G311" s="280"/>
      <c r="H311" s="281"/>
    </row>
    <row r="312" spans="1:8">
      <c r="A312" s="276"/>
      <c r="B312" s="298"/>
      <c r="C312" s="277"/>
      <c r="D312" s="278"/>
      <c r="E312" s="276"/>
      <c r="F312" s="279"/>
      <c r="G312" s="280"/>
      <c r="H312" s="281"/>
    </row>
    <row r="313" spans="1:8">
      <c r="A313" s="276"/>
      <c r="B313" s="298"/>
      <c r="C313" s="277"/>
      <c r="D313" s="278"/>
      <c r="E313" s="276"/>
      <c r="F313" s="279"/>
      <c r="G313" s="280"/>
      <c r="H313" s="281"/>
    </row>
    <row r="314" spans="1:8">
      <c r="A314" s="276"/>
      <c r="B314" s="298"/>
      <c r="C314" s="277"/>
      <c r="D314" s="278"/>
      <c r="E314" s="276"/>
      <c r="F314" s="279"/>
      <c r="G314" s="280"/>
      <c r="H314" s="281"/>
    </row>
    <row r="315" spans="1:8">
      <c r="A315" s="276"/>
      <c r="B315" s="298"/>
      <c r="C315" s="277"/>
      <c r="D315" s="278"/>
      <c r="E315" s="276"/>
      <c r="F315" s="279"/>
      <c r="G315" s="280"/>
      <c r="H315" s="281"/>
    </row>
    <row r="316" spans="1:8">
      <c r="A316" s="276"/>
      <c r="B316" s="298"/>
      <c r="C316" s="277"/>
      <c r="D316" s="278"/>
      <c r="E316" s="276"/>
      <c r="F316" s="279"/>
      <c r="G316" s="280"/>
      <c r="H316" s="281"/>
    </row>
    <row r="317" spans="1:8">
      <c r="A317" s="276"/>
      <c r="B317" s="298"/>
      <c r="C317" s="277"/>
      <c r="D317" s="278"/>
      <c r="E317" s="276"/>
      <c r="F317" s="279"/>
      <c r="G317" s="280"/>
      <c r="H317" s="281"/>
    </row>
    <row r="318" spans="1:8">
      <c r="A318" s="276"/>
      <c r="B318" s="298"/>
      <c r="C318" s="277"/>
      <c r="D318" s="278"/>
      <c r="E318" s="276"/>
      <c r="F318" s="279"/>
      <c r="G318" s="280"/>
      <c r="H318" s="281"/>
    </row>
    <row r="319" spans="1:8">
      <c r="A319" s="276"/>
      <c r="B319" s="298"/>
      <c r="C319" s="277"/>
      <c r="D319" s="278"/>
      <c r="E319" s="276"/>
      <c r="F319" s="279"/>
      <c r="G319" s="280"/>
      <c r="H319" s="281"/>
    </row>
    <row r="320" spans="1:8">
      <c r="A320" s="276"/>
      <c r="B320" s="298"/>
      <c r="C320" s="277"/>
      <c r="D320" s="278"/>
      <c r="E320" s="276"/>
      <c r="F320" s="279"/>
      <c r="G320" s="280"/>
      <c r="H320" s="281"/>
    </row>
    <row r="321" spans="1:8">
      <c r="A321" s="276"/>
      <c r="B321" s="298"/>
      <c r="C321" s="277"/>
      <c r="D321" s="278"/>
      <c r="E321" s="276"/>
      <c r="F321" s="279"/>
      <c r="G321" s="280"/>
      <c r="H321" s="281"/>
    </row>
    <row r="322" spans="1:8">
      <c r="A322" s="276"/>
      <c r="B322" s="298"/>
      <c r="C322" s="277"/>
      <c r="D322" s="278"/>
      <c r="E322" s="276"/>
      <c r="F322" s="279"/>
      <c r="G322" s="280"/>
      <c r="H322" s="281"/>
    </row>
    <row r="323" spans="1:8">
      <c r="A323" s="276"/>
      <c r="B323" s="298"/>
      <c r="C323" s="277"/>
      <c r="D323" s="278"/>
      <c r="E323" s="276"/>
      <c r="F323" s="279"/>
      <c r="G323" s="280"/>
      <c r="H323" s="281"/>
    </row>
    <row r="324" spans="1:8">
      <c r="A324" s="276"/>
      <c r="B324" s="298"/>
      <c r="C324" s="277"/>
      <c r="D324" s="278"/>
      <c r="E324" s="276"/>
      <c r="F324" s="279"/>
      <c r="G324" s="280"/>
      <c r="H324" s="281"/>
    </row>
    <row r="325" spans="1:8">
      <c r="A325" s="276"/>
      <c r="B325" s="298"/>
      <c r="C325" s="277"/>
      <c r="D325" s="278"/>
      <c r="E325" s="276"/>
      <c r="F325" s="279"/>
      <c r="G325" s="280"/>
      <c r="H325" s="281"/>
    </row>
    <row r="326" spans="1:8">
      <c r="A326" s="276"/>
      <c r="B326" s="298"/>
      <c r="C326" s="277"/>
      <c r="D326" s="278"/>
      <c r="E326" s="276"/>
      <c r="F326" s="279"/>
      <c r="G326" s="280"/>
      <c r="H326" s="281"/>
    </row>
    <row r="327" spans="1:8">
      <c r="A327" s="276"/>
      <c r="B327" s="298"/>
      <c r="C327" s="277"/>
      <c r="D327" s="278"/>
      <c r="E327" s="276"/>
      <c r="F327" s="279"/>
      <c r="G327" s="280"/>
      <c r="H327" s="281"/>
    </row>
    <row r="328" spans="1:8">
      <c r="A328" s="276"/>
      <c r="B328" s="298"/>
      <c r="C328" s="277"/>
      <c r="D328" s="278"/>
      <c r="E328" s="276"/>
      <c r="F328" s="279"/>
      <c r="G328" s="280"/>
      <c r="H328" s="281"/>
    </row>
    <row r="329" spans="1:8">
      <c r="A329" s="276"/>
      <c r="B329" s="298"/>
      <c r="C329" s="277"/>
      <c r="D329" s="278"/>
      <c r="E329" s="276"/>
      <c r="F329" s="279"/>
      <c r="G329" s="280"/>
      <c r="H329" s="281"/>
    </row>
    <row r="330" spans="1:8">
      <c r="A330" s="276"/>
      <c r="B330" s="298"/>
      <c r="C330" s="277"/>
      <c r="D330" s="278"/>
      <c r="E330" s="276"/>
      <c r="F330" s="279"/>
      <c r="G330" s="280"/>
      <c r="H330" s="281"/>
    </row>
    <row r="331" spans="1:8">
      <c r="A331" s="276"/>
      <c r="B331" s="298"/>
      <c r="C331" s="277"/>
      <c r="D331" s="278"/>
      <c r="E331" s="276"/>
      <c r="F331" s="279"/>
      <c r="G331" s="280"/>
      <c r="H331" s="281"/>
    </row>
    <row r="332" spans="1:8">
      <c r="A332" s="276"/>
      <c r="B332" s="298"/>
      <c r="C332" s="277"/>
      <c r="D332" s="278"/>
      <c r="E332" s="276"/>
      <c r="F332" s="279"/>
      <c r="G332" s="280"/>
      <c r="H332" s="281"/>
    </row>
    <row r="333" spans="1:8">
      <c r="A333" s="276"/>
      <c r="B333" s="298"/>
      <c r="C333" s="277"/>
      <c r="D333" s="278"/>
      <c r="E333" s="276"/>
      <c r="F333" s="279"/>
      <c r="G333" s="280"/>
      <c r="H333" s="281"/>
    </row>
    <row r="334" spans="1:8">
      <c r="A334" s="276"/>
      <c r="B334" s="298"/>
      <c r="C334" s="277"/>
      <c r="D334" s="278"/>
      <c r="E334" s="276"/>
      <c r="F334" s="279"/>
      <c r="G334" s="280"/>
      <c r="H334" s="281"/>
    </row>
    <row r="335" spans="1:8">
      <c r="A335" s="276"/>
      <c r="B335" s="298"/>
      <c r="C335" s="277"/>
      <c r="D335" s="278"/>
      <c r="E335" s="276"/>
      <c r="F335" s="279"/>
      <c r="G335" s="280"/>
      <c r="H335" s="281"/>
    </row>
    <row r="336" spans="1:8">
      <c r="A336" s="276"/>
      <c r="B336" s="298"/>
      <c r="C336" s="277"/>
      <c r="D336" s="278"/>
      <c r="E336" s="276"/>
      <c r="F336" s="279"/>
      <c r="G336" s="280"/>
      <c r="H336" s="281"/>
    </row>
    <row r="337" spans="1:8">
      <c r="A337" s="276"/>
      <c r="B337" s="298"/>
      <c r="C337" s="277"/>
      <c r="D337" s="278"/>
      <c r="E337" s="276"/>
      <c r="F337" s="279"/>
      <c r="G337" s="280"/>
      <c r="H337" s="281"/>
    </row>
    <row r="338" spans="1:8">
      <c r="A338" s="276"/>
      <c r="B338" s="298"/>
      <c r="C338" s="277"/>
      <c r="D338" s="278"/>
      <c r="E338" s="276"/>
      <c r="F338" s="279"/>
      <c r="G338" s="280"/>
      <c r="H338" s="281"/>
    </row>
    <row r="339" spans="1:8">
      <c r="A339" s="276"/>
      <c r="B339" s="298"/>
      <c r="C339" s="277"/>
      <c r="D339" s="278"/>
      <c r="E339" s="276"/>
      <c r="F339" s="279"/>
      <c r="G339" s="280"/>
      <c r="H339" s="281"/>
    </row>
    <row r="340" spans="1:8">
      <c r="A340" s="276"/>
      <c r="B340" s="298"/>
      <c r="C340" s="277"/>
      <c r="D340" s="278"/>
      <c r="E340" s="276"/>
      <c r="F340" s="279"/>
      <c r="G340" s="280"/>
      <c r="H340" s="281"/>
    </row>
    <row r="341" spans="1:8">
      <c r="A341" s="276"/>
      <c r="B341" s="298"/>
      <c r="C341" s="277"/>
      <c r="D341" s="278"/>
      <c r="E341" s="276"/>
      <c r="F341" s="279"/>
      <c r="G341" s="280"/>
      <c r="H341" s="281"/>
    </row>
    <row r="342" spans="1:8">
      <c r="A342" s="276"/>
      <c r="B342" s="298"/>
      <c r="C342" s="277"/>
      <c r="D342" s="278"/>
      <c r="E342" s="276"/>
      <c r="F342" s="279"/>
      <c r="G342" s="280"/>
      <c r="H342" s="281"/>
    </row>
    <row r="343" spans="1:8">
      <c r="A343" s="276"/>
      <c r="B343" s="298"/>
      <c r="C343" s="277"/>
      <c r="D343" s="278"/>
      <c r="E343" s="276"/>
      <c r="F343" s="279"/>
      <c r="G343" s="280"/>
      <c r="H343" s="281"/>
    </row>
    <row r="344" spans="1:8">
      <c r="A344" s="276"/>
      <c r="B344" s="298"/>
      <c r="C344" s="277"/>
      <c r="D344" s="278"/>
      <c r="E344" s="276"/>
      <c r="F344" s="279"/>
      <c r="G344" s="280"/>
      <c r="H344" s="281"/>
    </row>
    <row r="345" spans="1:8">
      <c r="A345" s="276"/>
      <c r="B345" s="298"/>
      <c r="C345" s="277"/>
      <c r="D345" s="278"/>
      <c r="E345" s="276"/>
      <c r="F345" s="279"/>
      <c r="G345" s="280"/>
      <c r="H345" s="281"/>
    </row>
    <row r="346" spans="1:8">
      <c r="A346" s="276"/>
      <c r="B346" s="298"/>
      <c r="C346" s="277"/>
      <c r="D346" s="278"/>
      <c r="E346" s="276"/>
      <c r="F346" s="279"/>
      <c r="G346" s="280"/>
      <c r="H346" s="281"/>
    </row>
    <row r="347" spans="1:8">
      <c r="A347" s="276"/>
      <c r="B347" s="298"/>
      <c r="C347" s="277"/>
      <c r="D347" s="278"/>
      <c r="E347" s="276"/>
      <c r="F347" s="279"/>
      <c r="G347" s="280"/>
      <c r="H347" s="281"/>
    </row>
    <row r="348" spans="1:8">
      <c r="A348" s="276"/>
      <c r="B348" s="298"/>
      <c r="C348" s="277"/>
      <c r="D348" s="278"/>
      <c r="E348" s="276"/>
      <c r="F348" s="279"/>
      <c r="G348" s="280"/>
      <c r="H348" s="281"/>
    </row>
    <row r="349" spans="1:8">
      <c r="A349" s="276"/>
      <c r="B349" s="298"/>
      <c r="C349" s="277"/>
      <c r="D349" s="278"/>
      <c r="E349" s="276"/>
      <c r="F349" s="279"/>
      <c r="G349" s="280"/>
      <c r="H349" s="281"/>
    </row>
    <row r="350" spans="1:8">
      <c r="A350" s="276"/>
      <c r="B350" s="298"/>
      <c r="C350" s="277"/>
      <c r="D350" s="278"/>
      <c r="E350" s="276"/>
      <c r="F350" s="279"/>
      <c r="G350" s="280"/>
      <c r="H350" s="281"/>
    </row>
    <row r="351" spans="1:8">
      <c r="A351" s="276"/>
      <c r="B351" s="298"/>
      <c r="C351" s="277"/>
      <c r="D351" s="278"/>
      <c r="E351" s="276"/>
      <c r="F351" s="279"/>
      <c r="G351" s="280"/>
      <c r="H351" s="281"/>
    </row>
    <row r="352" spans="1:8">
      <c r="A352" s="276"/>
      <c r="B352" s="298"/>
      <c r="C352" s="277"/>
      <c r="D352" s="278"/>
      <c r="E352" s="276"/>
      <c r="F352" s="279"/>
      <c r="G352" s="280"/>
      <c r="H352" s="281"/>
    </row>
    <row r="353" spans="1:8">
      <c r="A353" s="276"/>
      <c r="B353" s="298"/>
      <c r="C353" s="277"/>
      <c r="D353" s="278"/>
      <c r="E353" s="276"/>
      <c r="F353" s="279"/>
      <c r="G353" s="280"/>
      <c r="H353" s="281"/>
    </row>
    <row r="354" spans="1:8">
      <c r="A354" s="276"/>
      <c r="B354" s="298"/>
      <c r="C354" s="277"/>
      <c r="D354" s="278"/>
      <c r="E354" s="276"/>
      <c r="F354" s="279"/>
      <c r="G354" s="280"/>
      <c r="H354" s="281"/>
    </row>
    <row r="355" spans="1:8">
      <c r="A355" s="276"/>
      <c r="B355" s="298"/>
      <c r="C355" s="277"/>
      <c r="D355" s="278"/>
      <c r="E355" s="276"/>
      <c r="F355" s="279"/>
      <c r="G355" s="280"/>
      <c r="H355" s="281"/>
    </row>
    <row r="356" spans="1:8">
      <c r="A356" s="276"/>
      <c r="B356" s="298"/>
      <c r="C356" s="277"/>
      <c r="D356" s="278"/>
      <c r="E356" s="276"/>
      <c r="F356" s="279"/>
      <c r="G356" s="280"/>
      <c r="H356" s="281"/>
    </row>
    <row r="357" spans="1:8">
      <c r="A357" s="276"/>
      <c r="B357" s="298"/>
      <c r="C357" s="277"/>
      <c r="D357" s="278"/>
      <c r="E357" s="276"/>
      <c r="F357" s="279"/>
      <c r="G357" s="280"/>
      <c r="H357" s="281"/>
    </row>
    <row r="358" spans="1:8">
      <c r="A358" s="276"/>
      <c r="B358" s="298"/>
      <c r="C358" s="277"/>
      <c r="D358" s="278"/>
      <c r="E358" s="276"/>
      <c r="F358" s="279"/>
      <c r="G358" s="280"/>
      <c r="H358" s="281"/>
    </row>
    <row r="359" spans="1:8">
      <c r="A359" s="276"/>
      <c r="B359" s="298"/>
      <c r="C359" s="277"/>
      <c r="D359" s="278"/>
      <c r="E359" s="276"/>
      <c r="F359" s="279"/>
      <c r="G359" s="280"/>
      <c r="H359" s="281"/>
    </row>
    <row r="360" spans="1:8">
      <c r="A360" s="276"/>
      <c r="B360" s="298"/>
      <c r="C360" s="277"/>
      <c r="D360" s="278"/>
      <c r="E360" s="276"/>
      <c r="F360" s="279"/>
      <c r="G360" s="280"/>
      <c r="H360" s="281"/>
    </row>
    <row r="361" spans="1:8">
      <c r="A361" s="276"/>
      <c r="B361" s="298"/>
      <c r="C361" s="277"/>
      <c r="D361" s="278"/>
      <c r="E361" s="276"/>
      <c r="F361" s="279"/>
      <c r="G361" s="280"/>
      <c r="H361" s="281"/>
    </row>
    <row r="362" spans="1:8">
      <c r="A362" s="276"/>
      <c r="B362" s="298"/>
      <c r="C362" s="277"/>
      <c r="D362" s="278"/>
      <c r="E362" s="276"/>
      <c r="F362" s="279"/>
      <c r="G362" s="280"/>
      <c r="H362" s="281"/>
    </row>
    <row r="363" spans="1:8">
      <c r="A363" s="276"/>
      <c r="B363" s="298"/>
      <c r="C363" s="277"/>
      <c r="D363" s="278"/>
      <c r="E363" s="276"/>
      <c r="F363" s="279"/>
      <c r="G363" s="280"/>
      <c r="H363" s="281"/>
    </row>
    <row r="364" spans="1:8">
      <c r="A364" s="276"/>
      <c r="B364" s="298"/>
      <c r="C364" s="277"/>
      <c r="D364" s="278"/>
      <c r="E364" s="276"/>
      <c r="F364" s="279"/>
      <c r="G364" s="280"/>
      <c r="H364" s="281"/>
    </row>
    <row r="365" spans="1:8">
      <c r="A365" s="276"/>
      <c r="B365" s="298"/>
      <c r="C365" s="277"/>
      <c r="D365" s="278"/>
      <c r="E365" s="276"/>
      <c r="F365" s="279"/>
      <c r="G365" s="280"/>
      <c r="H365" s="281"/>
    </row>
    <row r="366" spans="1:8">
      <c r="A366" s="276"/>
      <c r="B366" s="298"/>
      <c r="C366" s="277"/>
      <c r="D366" s="278"/>
      <c r="E366" s="276"/>
      <c r="F366" s="279"/>
      <c r="G366" s="280"/>
      <c r="H366" s="281"/>
    </row>
    <row r="367" spans="1:8">
      <c r="A367" s="276"/>
      <c r="B367" s="298"/>
      <c r="C367" s="277"/>
      <c r="D367" s="278"/>
      <c r="E367" s="276"/>
      <c r="F367" s="279"/>
      <c r="G367" s="280"/>
      <c r="H367" s="281"/>
    </row>
    <row r="368" spans="1:8">
      <c r="A368" s="276"/>
      <c r="B368" s="298"/>
      <c r="C368" s="277"/>
      <c r="D368" s="278"/>
      <c r="E368" s="276"/>
      <c r="F368" s="279"/>
      <c r="G368" s="280"/>
      <c r="H368" s="281"/>
    </row>
    <row r="369" spans="1:8">
      <c r="A369" s="276"/>
      <c r="B369" s="298"/>
      <c r="C369" s="277"/>
      <c r="D369" s="278"/>
      <c r="E369" s="276"/>
      <c r="F369" s="279"/>
      <c r="G369" s="280"/>
      <c r="H369" s="281"/>
    </row>
    <row r="370" spans="1:8">
      <c r="A370" s="276"/>
      <c r="B370" s="298"/>
      <c r="C370" s="277"/>
      <c r="D370" s="278"/>
      <c r="E370" s="276"/>
      <c r="F370" s="279"/>
      <c r="G370" s="280"/>
      <c r="H370" s="281"/>
    </row>
    <row r="371" spans="1:8">
      <c r="A371" s="276"/>
      <c r="B371" s="298"/>
      <c r="C371" s="277"/>
      <c r="D371" s="278"/>
      <c r="E371" s="276"/>
      <c r="F371" s="279"/>
      <c r="G371" s="280"/>
      <c r="H371" s="281"/>
    </row>
    <row r="372" spans="1:8">
      <c r="A372" s="276"/>
      <c r="B372" s="298"/>
      <c r="C372" s="277"/>
      <c r="D372" s="278"/>
      <c r="E372" s="276"/>
      <c r="F372" s="279"/>
      <c r="G372" s="280"/>
      <c r="H372" s="281"/>
    </row>
    <row r="373" spans="1:8">
      <c r="A373" s="276"/>
      <c r="B373" s="298"/>
      <c r="C373" s="277"/>
      <c r="D373" s="278"/>
      <c r="E373" s="276"/>
      <c r="F373" s="279"/>
      <c r="G373" s="280"/>
      <c r="H373" s="281"/>
    </row>
    <row r="374" spans="1:8">
      <c r="A374" s="276"/>
      <c r="B374" s="298"/>
      <c r="C374" s="277"/>
      <c r="D374" s="278"/>
      <c r="E374" s="276"/>
      <c r="F374" s="279"/>
      <c r="G374" s="280"/>
      <c r="H374" s="281"/>
    </row>
    <row r="375" spans="1:8">
      <c r="A375" s="276"/>
      <c r="B375" s="298"/>
      <c r="C375" s="277"/>
      <c r="D375" s="278"/>
      <c r="E375" s="276"/>
      <c r="F375" s="279"/>
      <c r="G375" s="280"/>
      <c r="H375" s="281"/>
    </row>
    <row r="376" spans="1:8">
      <c r="A376" s="276"/>
      <c r="B376" s="298"/>
      <c r="C376" s="277"/>
      <c r="D376" s="278"/>
      <c r="E376" s="276"/>
      <c r="F376" s="279"/>
      <c r="G376" s="280"/>
      <c r="H376" s="281"/>
    </row>
    <row r="377" spans="1:8">
      <c r="A377" s="276"/>
      <c r="B377" s="298"/>
      <c r="C377" s="277"/>
      <c r="D377" s="278"/>
      <c r="E377" s="276"/>
      <c r="F377" s="279"/>
      <c r="G377" s="280"/>
      <c r="H377" s="281"/>
    </row>
  </sheetData>
  <mergeCells count="1">
    <mergeCell ref="A1:G1"/>
  </mergeCells>
  <pageMargins left="0.70866141732283472" right="0.27559055118110237" top="0.74803149606299213" bottom="0.74803149606299213" header="0.31496062992125984" footer="0.31496062992125984"/>
  <pageSetup orientation="landscape" horizontalDpi="4294967293" verticalDpi="0" r:id="rId1"/>
  <headerFooter>
    <oddHeader xml:space="preserve">&amp;LRégistre des chèques 2012
 &amp;C&amp;18Septembre
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GABARIT</vt:lpstr>
      <vt:lpstr>MAI</vt:lpstr>
      <vt:lpstr>MAI (2)</vt:lpstr>
      <vt:lpstr>JUIN </vt:lpstr>
      <vt:lpstr>BABARIT 2</vt:lpstr>
      <vt:lpstr>JUIN  (2)</vt:lpstr>
      <vt:lpstr>1</vt:lpstr>
    </vt:vector>
  </TitlesOfParts>
  <Company>Egan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Egan</dc:creator>
  <cp:lastModifiedBy>Egan</cp:lastModifiedBy>
  <cp:lastPrinted>2014-07-13T23:38:26Z</cp:lastPrinted>
  <dcterms:created xsi:type="dcterms:W3CDTF">2011-07-11T14:10:37Z</dcterms:created>
  <dcterms:modified xsi:type="dcterms:W3CDTF">2014-07-14T02:01:27Z</dcterms:modified>
</cp:coreProperties>
</file>