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05" windowWidth="18675" windowHeight="11520"/>
  </bookViews>
  <sheets>
    <sheet name="Feuil4" sheetId="5" r:id="rId1"/>
    <sheet name="Feuil5" sheetId="6" r:id="rId2"/>
  </sheets>
  <externalReferences>
    <externalReference r:id="rId3"/>
  </externalReferences>
  <calcPr calcId="125725"/>
</workbook>
</file>

<file path=xl/calcChain.xml><?xml version="1.0" encoding="utf-8"?>
<calcChain xmlns="http://schemas.openxmlformats.org/spreadsheetml/2006/main">
  <c r="F5" i="5"/>
  <c r="F6"/>
  <c r="F7"/>
  <c r="F8"/>
  <c r="F9"/>
  <c r="F10"/>
  <c r="F11"/>
  <c r="F12"/>
  <c r="F4"/>
</calcChain>
</file>

<file path=xl/sharedStrings.xml><?xml version="1.0" encoding="utf-8"?>
<sst xmlns="http://schemas.openxmlformats.org/spreadsheetml/2006/main" count="20" uniqueCount="5">
  <si>
    <t>50</t>
  </si>
  <si>
    <t>G</t>
  </si>
  <si>
    <t>51</t>
  </si>
  <si>
    <t>26</t>
  </si>
  <si>
    <t>D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</si>
</sst>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rgb="FF333333"/>
      <name val="Segoe UI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6">
    <xf numFmtId="0" fontId="0" fillId="0" borderId="0" xfId="0"/>
    <xf numFmtId="4" fontId="0" fillId="0" borderId="0" xfId="0" applyNumberFormat="1" applyAlignment="1">
      <alignment horizontal="right"/>
    </xf>
    <xf numFmtId="0" fontId="16" fillId="33" borderId="0" xfId="0" applyFont="1" applyFill="1"/>
    <xf numFmtId="0" fontId="18" fillId="0" borderId="10" xfId="0" applyFont="1" applyBorder="1"/>
    <xf numFmtId="4" fontId="18" fillId="0" borderId="10" xfId="0" applyNumberFormat="1" applyFont="1" applyFill="1" applyBorder="1"/>
    <xf numFmtId="0" fontId="18" fillId="0" borderId="10" xfId="0" applyFont="1" applyBorder="1" applyAlignment="1">
      <alignment horizontal="center"/>
    </xf>
    <xf numFmtId="0" fontId="16" fillId="33" borderId="0" xfId="0" applyFont="1" applyFill="1" applyAlignment="1">
      <alignment horizontal="center"/>
    </xf>
    <xf numFmtId="0" fontId="16" fillId="33" borderId="0" xfId="0" applyNumberFormat="1" applyFont="1" applyFill="1" applyAlignment="1">
      <alignment horizontal="center"/>
    </xf>
    <xf numFmtId="43" fontId="16" fillId="33" borderId="0" xfId="1" applyFont="1" applyFill="1" applyAlignment="1">
      <alignment horizontal="center"/>
    </xf>
    <xf numFmtId="1" fontId="0" fillId="0" borderId="0" xfId="0" applyNumberFormat="1"/>
    <xf numFmtId="1" fontId="0" fillId="0" borderId="10" xfId="0" applyNumberFormat="1" applyBorder="1"/>
    <xf numFmtId="4" fontId="0" fillId="0" borderId="10" xfId="0" applyNumberFormat="1" applyBorder="1" applyAlignment="1">
      <alignment horizontal="right"/>
    </xf>
    <xf numFmtId="0" fontId="19" fillId="0" borderId="10" xfId="0" applyFont="1" applyBorder="1"/>
    <xf numFmtId="1" fontId="0" fillId="34" borderId="10" xfId="0" applyNumberFormat="1" applyFill="1" applyBorder="1"/>
    <xf numFmtId="0" fontId="19" fillId="34" borderId="10" xfId="0" applyFont="1" applyFill="1" applyBorder="1"/>
    <xf numFmtId="0" fontId="18" fillId="34" borderId="10" xfId="0" applyFont="1" applyFill="1" applyBorder="1"/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Milliers" xfId="1" builtinId="3"/>
    <cellStyle name="Neutre" xfId="9" builtinId="28" customBuiltin="1"/>
    <cellStyle name="Normal" xfId="0" builtinId="0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ortefeuille%202013090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القائمة الرئيسية"/>
      <sheetName val="توزع المحفظة"/>
      <sheetName val="تطور المحفظة"/>
      <sheetName val="التمويلات المباشرة"/>
      <sheetName val="الاقساط المستحقة"/>
      <sheetName val="حسب الوكالة"/>
      <sheetName val="حسب القطاع"/>
      <sheetName val="الرسم البياني"/>
      <sheetName val="Top 20"/>
      <sheetName val="ضمانات Top 20"/>
    </sheetNames>
    <sheetDataSet>
      <sheetData sheetId="0"/>
      <sheetData sheetId="1">
        <row r="4">
          <cell r="E4" t="str">
            <v>LD</v>
          </cell>
          <cell r="F4" t="str">
            <v>PD</v>
          </cell>
          <cell r="G4" t="str">
            <v>LC</v>
          </cell>
          <cell r="H4" t="str">
            <v>CAUTIONS</v>
          </cell>
          <cell r="I4" t="str">
            <v>AC DEB ANORMAL</v>
          </cell>
        </row>
        <row r="838">
          <cell r="E838">
            <v>28151200579.259995</v>
          </cell>
          <cell r="F838">
            <v>2569974998.7200003</v>
          </cell>
          <cell r="G838">
            <v>28975376760.620003</v>
          </cell>
          <cell r="H838">
            <v>2588873369.9900017</v>
          </cell>
          <cell r="I838">
            <v>905372460.67000067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4:F12"/>
  <sheetViews>
    <sheetView tabSelected="1" workbookViewId="0">
      <selection activeCell="F16" sqref="F16"/>
    </sheetView>
  </sheetViews>
  <sheetFormatPr baseColWidth="10" defaultRowHeight="15"/>
  <cols>
    <col min="1" max="1" width="11.42578125" style="9"/>
    <col min="2" max="4" width="15.85546875" style="1" bestFit="1" customWidth="1"/>
    <col min="5" max="5" width="15" style="1" bestFit="1" customWidth="1"/>
    <col min="6" max="6" width="8.7109375" bestFit="1" customWidth="1"/>
    <col min="7" max="7" width="13" bestFit="1" customWidth="1"/>
    <col min="8" max="8" width="7.28515625" bestFit="1" customWidth="1"/>
    <col min="9" max="9" width="8.42578125" bestFit="1" customWidth="1"/>
    <col min="10" max="10" width="15.85546875" bestFit="1" customWidth="1"/>
  </cols>
  <sheetData>
    <row r="4" spans="1:6">
      <c r="A4" s="10">
        <v>3457</v>
      </c>
      <c r="B4" s="11">
        <v>287771731.83999997</v>
      </c>
      <c r="C4" s="11">
        <v>287771731.83999997</v>
      </c>
      <c r="D4" s="11">
        <v>3673820564.3299999</v>
      </c>
      <c r="E4" s="11"/>
      <c r="F4" s="12">
        <f>VLOOKUP(A4,Feuil5!A4:F13,3,0)</f>
        <v>16</v>
      </c>
    </row>
    <row r="5" spans="1:6">
      <c r="A5" s="10">
        <v>2109</v>
      </c>
      <c r="B5" s="11">
        <v>86429653.280000001</v>
      </c>
      <c r="C5" s="11">
        <v>86429653.280000001</v>
      </c>
      <c r="D5" s="11">
        <v>3456138716.1100001</v>
      </c>
      <c r="E5" s="11"/>
      <c r="F5" s="12">
        <f>VLOOKUP(A5,Feuil5!A5:F13,3,0)</f>
        <v>16</v>
      </c>
    </row>
    <row r="6" spans="1:6">
      <c r="A6" s="10">
        <v>10093</v>
      </c>
      <c r="B6" s="11">
        <v>118991311.03</v>
      </c>
      <c r="C6" s="11">
        <v>118991311.03</v>
      </c>
      <c r="D6" s="11">
        <v>2541736926.29</v>
      </c>
      <c r="E6" s="11"/>
      <c r="F6" s="12">
        <f>VLOOKUP(A6,Feuil5!A6:F13,3,0)</f>
        <v>16</v>
      </c>
    </row>
    <row r="7" spans="1:6">
      <c r="A7" s="10">
        <v>165</v>
      </c>
      <c r="B7" s="11">
        <v>271020291.06999999</v>
      </c>
      <c r="C7" s="11">
        <v>271020291.06999999</v>
      </c>
      <c r="D7" s="11">
        <v>2293882057.3000002</v>
      </c>
      <c r="E7" s="11"/>
      <c r="F7" s="12">
        <f>VLOOKUP(A7,Feuil5!A7:F13,3,0)</f>
        <v>9</v>
      </c>
    </row>
    <row r="8" spans="1:6">
      <c r="A8" s="10">
        <v>2116</v>
      </c>
      <c r="B8" s="11">
        <v>129997891.87</v>
      </c>
      <c r="C8" s="11">
        <v>131836227.87</v>
      </c>
      <c r="D8" s="11">
        <v>2208574353.5700002</v>
      </c>
      <c r="E8" s="11"/>
      <c r="F8" s="12">
        <f>VLOOKUP(A8,Feuil5!A8:F14,3,0)</f>
        <v>16</v>
      </c>
    </row>
    <row r="9" spans="1:6">
      <c r="A9" s="13">
        <v>588</v>
      </c>
      <c r="B9" s="11">
        <v>122842463.91</v>
      </c>
      <c r="C9" s="11">
        <v>122842463.91</v>
      </c>
      <c r="D9" s="11">
        <v>1730124946.55</v>
      </c>
      <c r="E9" s="11">
        <v>620000000</v>
      </c>
      <c r="F9" s="14" t="e">
        <f>VLOOKUP(A9,Feuil5!A9:F15,3,0)</f>
        <v>#N/A</v>
      </c>
    </row>
    <row r="10" spans="1:6">
      <c r="A10" s="13">
        <v>4670</v>
      </c>
      <c r="B10" s="11">
        <v>6366968.4199999999</v>
      </c>
      <c r="C10" s="11">
        <v>6366968.4199999999</v>
      </c>
      <c r="D10" s="11">
        <v>1740129151.54</v>
      </c>
      <c r="E10" s="11"/>
      <c r="F10" s="14" t="e">
        <f>VLOOKUP(A10,Feuil5!A10:F16,3,0)</f>
        <v>#N/A</v>
      </c>
    </row>
    <row r="11" spans="1:6">
      <c r="A11" s="10">
        <v>4354</v>
      </c>
      <c r="B11" s="11">
        <v>0</v>
      </c>
      <c r="C11" s="11">
        <v>0</v>
      </c>
      <c r="D11" s="11">
        <v>1705827274.76</v>
      </c>
      <c r="E11" s="11"/>
      <c r="F11" s="12" t="e">
        <f>VLOOKUP(A11,Feuil5!A11:F17,3,0)</f>
        <v>#N/A</v>
      </c>
    </row>
    <row r="12" spans="1:6">
      <c r="A12" s="13">
        <v>5045</v>
      </c>
      <c r="B12" s="11">
        <v>0</v>
      </c>
      <c r="C12" s="11">
        <v>0</v>
      </c>
      <c r="D12" s="11">
        <v>1535922614.5599999</v>
      </c>
      <c r="E12" s="11"/>
      <c r="F12" s="14" t="e">
        <f>VLOOKUP(A12,Feuil5!A12:F18,3,0)</f>
        <v>#N/A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4:N13"/>
  <sheetViews>
    <sheetView workbookViewId="0">
      <selection activeCell="C7" sqref="C7"/>
    </sheetView>
  </sheetViews>
  <sheetFormatPr baseColWidth="10" defaultRowHeight="15"/>
  <cols>
    <col min="1" max="1" width="7.85546875" style="7" bestFit="1" customWidth="1"/>
    <col min="2" max="2" width="18.7109375" style="8" bestFit="1" customWidth="1"/>
    <col min="3" max="3" width="9" style="7" bestFit="1" customWidth="1"/>
    <col min="4" max="4" width="13" style="6" bestFit="1" customWidth="1"/>
    <col min="5" max="5" width="12.28515625" style="7" bestFit="1" customWidth="1"/>
    <col min="6" max="6" width="8.7109375" style="6" bestFit="1" customWidth="1"/>
    <col min="7" max="7" width="8.42578125" style="2" bestFit="1" customWidth="1"/>
    <col min="8" max="8" width="59.5703125" style="2" bestFit="1" customWidth="1"/>
    <col min="9" max="16384" width="11.42578125" style="2"/>
  </cols>
  <sheetData>
    <row r="4" spans="1:14" ht="15.75">
      <c r="A4" s="3">
        <v>3457</v>
      </c>
      <c r="B4" s="4"/>
      <c r="C4" s="3">
        <v>16</v>
      </c>
      <c r="D4" s="5" t="s">
        <v>0</v>
      </c>
      <c r="E4" s="3">
        <v>5010</v>
      </c>
      <c r="F4" s="3" t="s">
        <v>1</v>
      </c>
      <c r="J4" s="6"/>
      <c r="K4" s="6"/>
      <c r="L4" s="6"/>
      <c r="M4" s="6"/>
      <c r="N4" s="6"/>
    </row>
    <row r="5" spans="1:14" ht="15.75">
      <c r="A5" s="3">
        <v>2109</v>
      </c>
      <c r="B5" s="4"/>
      <c r="C5" s="3">
        <v>16</v>
      </c>
      <c r="D5" s="5" t="s">
        <v>2</v>
      </c>
      <c r="E5" s="3">
        <v>5121</v>
      </c>
      <c r="F5" s="3" t="s">
        <v>1</v>
      </c>
      <c r="J5" s="6"/>
      <c r="K5" s="6"/>
      <c r="L5" s="6"/>
      <c r="M5" s="6"/>
      <c r="N5" s="6"/>
    </row>
    <row r="6" spans="1:14" ht="15.75">
      <c r="A6" s="3">
        <v>10093</v>
      </c>
      <c r="B6" s="4"/>
      <c r="C6" s="3">
        <v>16</v>
      </c>
      <c r="D6" s="5" t="s">
        <v>2</v>
      </c>
      <c r="E6" s="3">
        <v>513</v>
      </c>
      <c r="F6" s="3" t="s">
        <v>1</v>
      </c>
      <c r="J6" s="6"/>
      <c r="K6" s="6"/>
      <c r="L6" s="6"/>
      <c r="M6" s="6"/>
      <c r="N6" s="6"/>
    </row>
    <row r="7" spans="1:14" ht="15.75">
      <c r="A7" s="3">
        <v>165</v>
      </c>
      <c r="B7" s="4"/>
      <c r="C7" s="3">
        <v>9</v>
      </c>
      <c r="D7" s="5" t="s">
        <v>2</v>
      </c>
      <c r="E7" s="3">
        <v>5121</v>
      </c>
      <c r="F7" s="3" t="s">
        <v>1</v>
      </c>
      <c r="J7" s="6"/>
      <c r="K7" s="6"/>
      <c r="L7" s="6"/>
      <c r="M7" s="6"/>
      <c r="N7" s="6"/>
    </row>
    <row r="8" spans="1:14" ht="15.75">
      <c r="A8" s="15">
        <v>588</v>
      </c>
      <c r="B8" s="4">
        <v>620000000</v>
      </c>
      <c r="C8" s="3">
        <v>16</v>
      </c>
      <c r="D8" s="5" t="s">
        <v>2</v>
      </c>
      <c r="E8" s="3">
        <v>5147</v>
      </c>
      <c r="F8" s="3" t="s">
        <v>1</v>
      </c>
      <c r="J8" s="6"/>
      <c r="K8" s="6"/>
      <c r="L8" s="6"/>
      <c r="M8" s="6"/>
      <c r="N8" s="6"/>
    </row>
    <row r="9" spans="1:14" ht="15.75">
      <c r="A9" s="15">
        <v>4670</v>
      </c>
      <c r="B9" s="4"/>
      <c r="C9" s="3">
        <v>16</v>
      </c>
      <c r="D9" s="5" t="s">
        <v>2</v>
      </c>
      <c r="E9" s="3">
        <v>513</v>
      </c>
      <c r="F9" s="3" t="s">
        <v>1</v>
      </c>
      <c r="J9" s="6"/>
      <c r="K9" s="6"/>
      <c r="L9" s="6"/>
      <c r="M9" s="6"/>
      <c r="N9" s="6"/>
    </row>
    <row r="10" spans="1:14" ht="15.75">
      <c r="A10" s="3">
        <v>2116</v>
      </c>
      <c r="B10" s="4"/>
      <c r="C10" s="3">
        <v>16</v>
      </c>
      <c r="D10" s="5" t="s">
        <v>0</v>
      </c>
      <c r="E10" s="3">
        <v>5010</v>
      </c>
      <c r="F10" s="3" t="s">
        <v>1</v>
      </c>
      <c r="J10" s="6"/>
      <c r="K10" s="6"/>
      <c r="L10" s="6"/>
      <c r="M10" s="6"/>
      <c r="N10" s="6"/>
    </row>
    <row r="11" spans="1:14" ht="15.75">
      <c r="A11" s="15">
        <v>5045</v>
      </c>
      <c r="B11" s="4"/>
      <c r="C11" s="3">
        <v>16</v>
      </c>
      <c r="D11" s="5" t="s">
        <v>0</v>
      </c>
      <c r="E11" s="3">
        <v>5010</v>
      </c>
      <c r="F11" s="3" t="s">
        <v>1</v>
      </c>
      <c r="J11" s="6"/>
      <c r="K11" s="6"/>
      <c r="L11" s="6"/>
      <c r="M11" s="6"/>
      <c r="N11" s="6"/>
    </row>
    <row r="12" spans="1:14" ht="15.75">
      <c r="A12" s="3">
        <v>469</v>
      </c>
      <c r="B12" s="4"/>
      <c r="C12" s="3">
        <v>14</v>
      </c>
      <c r="D12" s="5" t="s">
        <v>3</v>
      </c>
      <c r="E12" s="3">
        <v>2640</v>
      </c>
      <c r="F12" s="3" t="s">
        <v>4</v>
      </c>
      <c r="J12" s="6"/>
      <c r="K12" s="6"/>
      <c r="L12" s="6"/>
      <c r="M12" s="6"/>
      <c r="N12" s="6"/>
    </row>
    <row r="13" spans="1:14" ht="15.75">
      <c r="A13" s="3">
        <v>3314</v>
      </c>
      <c r="B13" s="4"/>
      <c r="C13" s="3">
        <v>16</v>
      </c>
      <c r="D13" s="5" t="s">
        <v>0</v>
      </c>
      <c r="E13" s="3">
        <v>5010</v>
      </c>
      <c r="F13" s="3" t="s">
        <v>1</v>
      </c>
      <c r="J13" s="6"/>
      <c r="K13" s="6"/>
      <c r="L13" s="6"/>
      <c r="M13" s="6"/>
      <c r="N13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Feuil4</vt:lpstr>
      <vt:lpstr>Feuil5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Hakim Makhenache</dc:creator>
  <cp:lastModifiedBy>hakim.makhenache</cp:lastModifiedBy>
  <dcterms:created xsi:type="dcterms:W3CDTF">2013-09-08T08:01:37Z</dcterms:created>
  <dcterms:modified xsi:type="dcterms:W3CDTF">2013-09-08T08:56:09Z</dcterms:modified>
</cp:coreProperties>
</file>