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90" windowWidth="24915" windowHeight="12330"/>
  </bookViews>
  <sheets>
    <sheet name="Feuil1" sheetId="1" r:id="rId1"/>
    <sheet name="Feuil2" sheetId="2" r:id="rId2"/>
    <sheet name="Feuil3" sheetId="3" r:id="rId3"/>
  </sheets>
  <calcPr calcId="145621"/>
</workbook>
</file>

<file path=xl/calcChain.xml><?xml version="1.0" encoding="utf-8"?>
<calcChain xmlns="http://schemas.openxmlformats.org/spreadsheetml/2006/main">
  <c r="AA4" i="1" l="1"/>
  <c r="AA5" i="1"/>
  <c r="AA6" i="1"/>
  <c r="AA7" i="1"/>
  <c r="AA9" i="1"/>
  <c r="AA10" i="1"/>
  <c r="AA11" i="1"/>
  <c r="AA12" i="1"/>
  <c r="AA13" i="1"/>
  <c r="Z4" i="1"/>
  <c r="Z5" i="1"/>
  <c r="Z6" i="1"/>
  <c r="Z7" i="1"/>
  <c r="Z8" i="1"/>
  <c r="AA8" i="1" s="1"/>
  <c r="Z9" i="1"/>
  <c r="Z10" i="1"/>
  <c r="Z11" i="1"/>
  <c r="Z12" i="1"/>
  <c r="Z13" i="1"/>
  <c r="X4" i="1"/>
  <c r="X5" i="1"/>
  <c r="X6" i="1"/>
  <c r="W4" i="1"/>
  <c r="W5" i="1"/>
  <c r="W6" i="1"/>
  <c r="V4" i="1"/>
  <c r="V5" i="1"/>
  <c r="V6" i="1"/>
  <c r="V9" i="1"/>
  <c r="X9" i="1" s="1"/>
  <c r="V12" i="1"/>
  <c r="X12" i="1" s="1"/>
  <c r="U4" i="1"/>
  <c r="U5" i="1"/>
  <c r="U6" i="1"/>
  <c r="U7" i="1"/>
  <c r="U8" i="1"/>
  <c r="U9" i="1"/>
  <c r="U10" i="1"/>
  <c r="U12" i="1"/>
  <c r="T13" i="1"/>
  <c r="U13" i="1" s="1"/>
  <c r="T4" i="1"/>
  <c r="T5" i="1"/>
  <c r="T6" i="1"/>
  <c r="T7" i="1"/>
  <c r="T8" i="1"/>
  <c r="T9" i="1"/>
  <c r="T10" i="1"/>
  <c r="T11" i="1"/>
  <c r="U11" i="1" s="1"/>
  <c r="T12" i="1"/>
  <c r="S4" i="1"/>
  <c r="S5" i="1"/>
  <c r="S6" i="1"/>
  <c r="S7" i="1"/>
  <c r="V7" i="1" s="1"/>
  <c r="S8" i="1"/>
  <c r="V8" i="1" s="1"/>
  <c r="S9" i="1"/>
  <c r="S10" i="1"/>
  <c r="V10" i="1" s="1"/>
  <c r="S11" i="1"/>
  <c r="S12" i="1"/>
  <c r="S13" i="1"/>
  <c r="X7" i="1" l="1"/>
  <c r="W7" i="1"/>
  <c r="X10" i="1"/>
  <c r="W10" i="1"/>
  <c r="V13" i="1"/>
  <c r="V11" i="1"/>
  <c r="W12" i="1"/>
  <c r="W9" i="1"/>
  <c r="X8" i="1"/>
  <c r="W8" i="1"/>
  <c r="Z3" i="1"/>
  <c r="T3" i="1"/>
  <c r="S3" i="1"/>
  <c r="X11" i="1" l="1"/>
  <c r="W11" i="1"/>
  <c r="X13" i="1"/>
  <c r="W13" i="1"/>
  <c r="U3" i="1"/>
  <c r="V3" i="1" s="1"/>
  <c r="X3" i="1" l="1"/>
  <c r="AA3" i="1" s="1"/>
  <c r="W3" i="1"/>
</calcChain>
</file>

<file path=xl/sharedStrings.xml><?xml version="1.0" encoding="utf-8"?>
<sst xmlns="http://schemas.openxmlformats.org/spreadsheetml/2006/main" count="29" uniqueCount="29">
  <si>
    <t>Nom et prénom</t>
  </si>
  <si>
    <t>Date et nombres d'heures effectué dans la journée</t>
  </si>
  <si>
    <t>Nombres d'heures effectué</t>
  </si>
  <si>
    <t>Nombre d'heures compté double</t>
  </si>
  <si>
    <t>Nombres d'heures payés</t>
  </si>
  <si>
    <t>Heures doubles</t>
  </si>
  <si>
    <t>Total en heure payé</t>
  </si>
  <si>
    <t>Prime paniers</t>
  </si>
  <si>
    <t>Nombres</t>
  </si>
  <si>
    <t>Total gagné</t>
  </si>
  <si>
    <t>Gains en euro</t>
  </si>
  <si>
    <t>Brute</t>
  </si>
  <si>
    <t>Net</t>
  </si>
  <si>
    <t>TOTAL MINIMUM GAGNE</t>
  </si>
  <si>
    <t xml:space="preserve">Légende: </t>
  </si>
  <si>
    <r>
      <t xml:space="preserve">Les cases rouges sont les cases que je ne peux remplir, en effet vous n'étyez pas ou plus avec moi. Je vous laisse l'intelligence de les remplir pour calculer votre paye. </t>
    </r>
    <r>
      <rPr>
        <b/>
        <sz val="11"/>
        <color rgb="FFFF0000"/>
        <rFont val="Calibri"/>
        <family val="2"/>
        <scheme val="minor"/>
      </rPr>
      <t>/ ! \</t>
    </r>
    <r>
      <rPr>
        <sz val="11"/>
        <color theme="1"/>
        <rFont val="Calibri"/>
        <family val="2"/>
        <scheme val="minor"/>
      </rPr>
      <t xml:space="preserve"> (penser à modifier le nombre de prime panier!)</t>
    </r>
  </si>
  <si>
    <t>Les cases vertes sont vos jours de repos (bande de chanceux!)</t>
  </si>
  <si>
    <t>Alors, comme vous pouvez le voir les heures sont en décimales. Car les logiciels ne comprennent pas les heures. C'est comme ça. Alors: 0,25 = 15 minutes, 0,5 = 30 minutes 0,75 = 45 minutes</t>
  </si>
  <si>
    <t>Alexandre</t>
  </si>
  <si>
    <t xml:space="preserve">Tommy </t>
  </si>
  <si>
    <t>Amelie</t>
  </si>
  <si>
    <t>Sonia</t>
  </si>
  <si>
    <t>Anthony</t>
  </si>
  <si>
    <t>Mathilde</t>
  </si>
  <si>
    <t>Alexis</t>
  </si>
  <si>
    <t>Axel</t>
  </si>
  <si>
    <t>Marcialt</t>
  </si>
  <si>
    <t>Fabrice</t>
  </si>
  <si>
    <t>Cathy</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</si>
</sst>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F800]dddd\,\ mmmm\ dd\,\ yyyy"/>
    <numFmt numFmtId="166" formatCode="#,##0.00\ &quot;€&quot;"/>
  </numFmts>
  <fonts count="3" x14ac:knownFonts="1">
    <font>
      <sz val="11"/>
      <color theme="1"/>
      <name val="Calibri"/>
      <family val="2"/>
      <scheme val="minor"/>
    </font>
    <font>
      <sz val="11"/>
      <name val="Calibri"/>
      <family val="2"/>
      <scheme val="minor"/>
    </font>
    <font>
      <b/>
      <sz val="11"/>
      <color rgb="FFFF0000"/>
      <name val="Calibri"/>
      <family val="2"/>
      <scheme val="minor"/>
    </font>
  </fonts>
  <fills count="4">
    <fill>
      <patternFill patternType="none"/>
    </fill>
    <fill>
      <patternFill patternType="gray125"/>
    </fill>
    <fill>
      <patternFill patternType="solid">
        <fgColor rgb="FFFF0000"/>
        <bgColor indexed="64"/>
      </patternFill>
    </fill>
    <fill>
      <patternFill patternType="solid">
        <fgColor rgb="FF92D050"/>
        <bgColor indexed="64"/>
      </patternFill>
    </fill>
  </fills>
  <borders count="1">
    <border>
      <left/>
      <right/>
      <top/>
      <bottom/>
      <diagonal/>
    </border>
  </borders>
  <cellStyleXfs count="1">
    <xf numFmtId="0" fontId="0" fillId="0" borderId="0"/>
  </cellStyleXfs>
  <cellXfs count="8">
    <xf numFmtId="0" fontId="0" fillId="0" borderId="0" xfId="0"/>
    <xf numFmtId="164" fontId="0" fillId="0" borderId="0" xfId="0" applyNumberFormat="1"/>
    <xf numFmtId="0" fontId="0" fillId="2" borderId="0" xfId="0" applyFill="1"/>
    <xf numFmtId="0" fontId="1" fillId="3" borderId="0" xfId="0" applyFont="1" applyFill="1"/>
    <xf numFmtId="166" fontId="0" fillId="0" borderId="0" xfId="0" applyNumberFormat="1"/>
    <xf numFmtId="0" fontId="0" fillId="0" borderId="0" xfId="0" applyAlignment="1"/>
    <xf numFmtId="0" fontId="0" fillId="0" borderId="0" xfId="0" applyAlignment="1">
      <alignment horizontal="right"/>
    </xf>
    <xf numFmtId="0" fontId="0" fillId="0" borderId="0" xfId="0"/>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9"/>
  <sheetViews>
    <sheetView tabSelected="1" workbookViewId="0">
      <selection activeCell="A13" sqref="A13"/>
    </sheetView>
  </sheetViews>
  <sheetFormatPr baseColWidth="10" defaultRowHeight="15" x14ac:dyDescent="0.25"/>
  <cols>
    <col min="1" max="1" width="20.28515625" bestFit="1" customWidth="1"/>
    <col min="2" max="2" width="19.42578125" bestFit="1" customWidth="1"/>
    <col min="3" max="3" width="15.85546875" bestFit="1" customWidth="1"/>
    <col min="4" max="4" width="19.42578125" bestFit="1" customWidth="1"/>
    <col min="5" max="5" width="17.85546875" bestFit="1" customWidth="1"/>
    <col min="6" max="6" width="20.140625" bestFit="1" customWidth="1"/>
    <col min="7" max="7" width="15.85546875" bestFit="1" customWidth="1"/>
    <col min="8" max="8" width="16.5703125" bestFit="1" customWidth="1"/>
    <col min="9" max="9" width="19.42578125" bestFit="1" customWidth="1"/>
    <col min="10" max="10" width="15.85546875" bestFit="1" customWidth="1"/>
    <col min="11" max="11" width="20.42578125" bestFit="1" customWidth="1"/>
    <col min="12" max="12" width="18.85546875" bestFit="1" customWidth="1"/>
    <col min="13" max="13" width="21.28515625" bestFit="1" customWidth="1"/>
    <col min="14" max="14" width="17" bestFit="1" customWidth="1"/>
    <col min="15" max="15" width="17.5703125" bestFit="1" customWidth="1"/>
    <col min="16" max="16" width="20.42578125" bestFit="1" customWidth="1"/>
    <col min="17" max="17" width="17" bestFit="1" customWidth="1"/>
    <col min="18" max="18" width="20.42578125" bestFit="1" customWidth="1"/>
    <col min="19" max="19" width="25.5703125" bestFit="1" customWidth="1"/>
    <col min="20" max="20" width="30.7109375" bestFit="1" customWidth="1"/>
    <col min="21" max="21" width="18.7109375" bestFit="1" customWidth="1"/>
    <col min="22" max="22" width="23.140625" bestFit="1" customWidth="1"/>
    <col min="23" max="24" width="17" customWidth="1"/>
    <col min="25" max="25" width="17.5703125" bestFit="1" customWidth="1"/>
    <col min="26" max="26" width="20.42578125" bestFit="1" customWidth="1"/>
  </cols>
  <sheetData>
    <row r="1" spans="1:27" x14ac:dyDescent="0.25">
      <c r="B1" t="s">
        <v>1</v>
      </c>
      <c r="S1" t="s">
        <v>2</v>
      </c>
      <c r="T1" t="s">
        <v>5</v>
      </c>
      <c r="V1" t="s">
        <v>4</v>
      </c>
      <c r="W1" t="s">
        <v>10</v>
      </c>
      <c r="Y1" t="s">
        <v>7</v>
      </c>
    </row>
    <row r="2" spans="1:27" x14ac:dyDescent="0.25">
      <c r="A2" t="s">
        <v>0</v>
      </c>
      <c r="B2" s="1">
        <v>41122</v>
      </c>
      <c r="C2" s="1">
        <v>41123</v>
      </c>
      <c r="D2" s="1">
        <v>41124</v>
      </c>
      <c r="E2" s="1">
        <v>41125</v>
      </c>
      <c r="F2" s="1">
        <v>41126</v>
      </c>
      <c r="G2" s="1">
        <v>41127</v>
      </c>
      <c r="H2" s="1">
        <v>41128</v>
      </c>
      <c r="I2" s="1">
        <v>41129</v>
      </c>
      <c r="J2" s="1">
        <v>41130</v>
      </c>
      <c r="K2" s="1">
        <v>41131</v>
      </c>
      <c r="L2" s="1">
        <v>41132</v>
      </c>
      <c r="M2" s="1">
        <v>41133</v>
      </c>
      <c r="N2" s="1">
        <v>41134</v>
      </c>
      <c r="O2" s="1">
        <v>41135</v>
      </c>
      <c r="P2" s="1">
        <v>41136</v>
      </c>
      <c r="Q2" s="1">
        <v>41137</v>
      </c>
      <c r="R2" s="1">
        <v>41138</v>
      </c>
      <c r="S2" s="1"/>
      <c r="T2" t="s">
        <v>3</v>
      </c>
      <c r="U2" t="s">
        <v>6</v>
      </c>
      <c r="V2" s="1"/>
      <c r="W2" s="1" t="s">
        <v>11</v>
      </c>
      <c r="X2" s="1" t="s">
        <v>12</v>
      </c>
      <c r="Y2" s="1" t="s">
        <v>8</v>
      </c>
      <c r="Z2" s="1" t="s">
        <v>9</v>
      </c>
      <c r="AA2" s="1" t="s">
        <v>13</v>
      </c>
    </row>
    <row r="3" spans="1:27" x14ac:dyDescent="0.25">
      <c r="A3" t="s">
        <v>18</v>
      </c>
      <c r="B3">
        <v>7.75</v>
      </c>
      <c r="C3">
        <v>7.25</v>
      </c>
      <c r="D3">
        <v>4.5</v>
      </c>
      <c r="E3">
        <v>6</v>
      </c>
      <c r="F3">
        <v>5</v>
      </c>
      <c r="G3">
        <v>8.5</v>
      </c>
      <c r="H3">
        <v>9.25</v>
      </c>
      <c r="I3">
        <v>5.75</v>
      </c>
      <c r="J3">
        <v>5</v>
      </c>
      <c r="K3">
        <v>6.5</v>
      </c>
      <c r="S3">
        <f>SUM(B3:R3)</f>
        <v>65.5</v>
      </c>
      <c r="T3">
        <f>F3+M3</f>
        <v>5</v>
      </c>
      <c r="U3">
        <f>T3*2</f>
        <v>10</v>
      </c>
      <c r="V3">
        <f>S3-T3+U3</f>
        <v>70.5</v>
      </c>
      <c r="W3" s="4">
        <f>V3*9.4</f>
        <v>662.7</v>
      </c>
      <c r="X3" s="4">
        <f>V3*7.2</f>
        <v>507.6</v>
      </c>
      <c r="Y3">
        <v>9</v>
      </c>
      <c r="Z3" s="4">
        <f>Y3*5.7</f>
        <v>51.300000000000004</v>
      </c>
      <c r="AA3" s="4">
        <f>X3+Z3</f>
        <v>558.9</v>
      </c>
    </row>
    <row r="4" spans="1:27" x14ac:dyDescent="0.25">
      <c r="A4" t="s">
        <v>19</v>
      </c>
      <c r="B4" s="2"/>
      <c r="C4">
        <v>7.25</v>
      </c>
      <c r="D4">
        <v>4.5</v>
      </c>
      <c r="E4" s="3"/>
      <c r="F4">
        <v>5</v>
      </c>
      <c r="G4">
        <v>8.5</v>
      </c>
      <c r="H4">
        <v>9.25</v>
      </c>
      <c r="I4">
        <v>5.75</v>
      </c>
      <c r="J4">
        <v>5</v>
      </c>
      <c r="K4">
        <v>6.5</v>
      </c>
      <c r="L4" s="2"/>
      <c r="M4" s="2"/>
      <c r="N4" s="2"/>
      <c r="O4" s="2"/>
      <c r="P4" s="2"/>
      <c r="Q4" s="2"/>
      <c r="R4" s="2"/>
      <c r="S4">
        <f t="shared" ref="S4:S13" si="0">SUM(B4:R4)</f>
        <v>51.75</v>
      </c>
      <c r="T4">
        <f t="shared" ref="T4:T12" si="1">F4+M4</f>
        <v>5</v>
      </c>
      <c r="U4">
        <f t="shared" ref="U4:U13" si="2">T4*2</f>
        <v>10</v>
      </c>
      <c r="V4">
        <f t="shared" ref="V4:V13" si="3">S4-T4+U4</f>
        <v>56.75</v>
      </c>
      <c r="W4" s="4">
        <f t="shared" ref="W4:W13" si="4">V4*9.4</f>
        <v>533.45000000000005</v>
      </c>
      <c r="X4" s="4">
        <f t="shared" ref="X4:X13" si="5">V4*7.2</f>
        <v>408.6</v>
      </c>
      <c r="Y4">
        <v>7</v>
      </c>
      <c r="Z4" s="4">
        <f t="shared" ref="Z4:Z13" si="6">Y4*5.7</f>
        <v>39.9</v>
      </c>
      <c r="AA4" s="4">
        <f t="shared" ref="AA4:AA13" si="7">X4+Z4</f>
        <v>448.5</v>
      </c>
    </row>
    <row r="5" spans="1:27" x14ac:dyDescent="0.25">
      <c r="A5" t="s">
        <v>20</v>
      </c>
      <c r="B5" s="2"/>
      <c r="C5">
        <v>7.25</v>
      </c>
      <c r="D5">
        <v>4.5</v>
      </c>
      <c r="E5" s="3"/>
      <c r="F5">
        <v>5</v>
      </c>
      <c r="G5">
        <v>8.5</v>
      </c>
      <c r="H5">
        <v>9.25</v>
      </c>
      <c r="I5">
        <v>5.75</v>
      </c>
      <c r="J5">
        <v>5</v>
      </c>
      <c r="K5">
        <v>6.5</v>
      </c>
      <c r="L5" s="2"/>
      <c r="M5" s="2"/>
      <c r="N5" s="2"/>
      <c r="O5" s="2"/>
      <c r="P5" s="2"/>
      <c r="Q5" s="2"/>
      <c r="R5" s="2"/>
      <c r="S5">
        <f t="shared" si="0"/>
        <v>51.75</v>
      </c>
      <c r="T5">
        <f t="shared" si="1"/>
        <v>5</v>
      </c>
      <c r="U5">
        <f t="shared" si="2"/>
        <v>10</v>
      </c>
      <c r="V5">
        <f t="shared" si="3"/>
        <v>56.75</v>
      </c>
      <c r="W5" s="4">
        <f t="shared" si="4"/>
        <v>533.45000000000005</v>
      </c>
      <c r="X5" s="4">
        <f t="shared" si="5"/>
        <v>408.6</v>
      </c>
      <c r="Y5">
        <v>7</v>
      </c>
      <c r="Z5" s="4">
        <f t="shared" si="6"/>
        <v>39.9</v>
      </c>
      <c r="AA5" s="4">
        <f t="shared" si="7"/>
        <v>448.5</v>
      </c>
    </row>
    <row r="6" spans="1:27" x14ac:dyDescent="0.25">
      <c r="A6" t="s">
        <v>21</v>
      </c>
      <c r="B6" s="2"/>
      <c r="C6">
        <v>7.25</v>
      </c>
      <c r="D6">
        <v>4.5</v>
      </c>
      <c r="E6" s="3"/>
      <c r="F6">
        <v>5</v>
      </c>
      <c r="G6">
        <v>8.5</v>
      </c>
      <c r="H6">
        <v>9.25</v>
      </c>
      <c r="I6">
        <v>5.75</v>
      </c>
      <c r="J6">
        <v>5</v>
      </c>
      <c r="K6">
        <v>6.5</v>
      </c>
      <c r="L6" s="2"/>
      <c r="M6" s="2"/>
      <c r="N6" s="2"/>
      <c r="O6" s="2"/>
      <c r="P6" s="2"/>
      <c r="Q6" s="2"/>
      <c r="R6" s="2"/>
      <c r="S6">
        <f t="shared" si="0"/>
        <v>51.75</v>
      </c>
      <c r="T6">
        <f t="shared" si="1"/>
        <v>5</v>
      </c>
      <c r="U6">
        <f t="shared" si="2"/>
        <v>10</v>
      </c>
      <c r="V6">
        <f t="shared" si="3"/>
        <v>56.75</v>
      </c>
      <c r="W6" s="4">
        <f t="shared" si="4"/>
        <v>533.45000000000005</v>
      </c>
      <c r="X6" s="4">
        <f t="shared" si="5"/>
        <v>408.6</v>
      </c>
      <c r="Y6">
        <v>7</v>
      </c>
      <c r="Z6" s="4">
        <f t="shared" si="6"/>
        <v>39.9</v>
      </c>
      <c r="AA6" s="4">
        <f t="shared" si="7"/>
        <v>448.5</v>
      </c>
    </row>
    <row r="7" spans="1:27" x14ac:dyDescent="0.25">
      <c r="A7" t="s">
        <v>23</v>
      </c>
      <c r="B7">
        <v>7.75</v>
      </c>
      <c r="C7">
        <v>7.25</v>
      </c>
      <c r="D7" s="3"/>
      <c r="E7">
        <v>6</v>
      </c>
      <c r="F7">
        <v>5</v>
      </c>
      <c r="G7">
        <v>8.5</v>
      </c>
      <c r="H7">
        <v>9.25</v>
      </c>
      <c r="I7">
        <v>5.75</v>
      </c>
      <c r="J7">
        <v>5</v>
      </c>
      <c r="K7">
        <v>6.5</v>
      </c>
      <c r="L7" s="3"/>
      <c r="S7">
        <f t="shared" si="0"/>
        <v>61</v>
      </c>
      <c r="T7">
        <f t="shared" si="1"/>
        <v>5</v>
      </c>
      <c r="U7">
        <f t="shared" si="2"/>
        <v>10</v>
      </c>
      <c r="V7">
        <f t="shared" si="3"/>
        <v>66</v>
      </c>
      <c r="W7" s="4">
        <f t="shared" si="4"/>
        <v>620.4</v>
      </c>
      <c r="X7" s="4">
        <f t="shared" si="5"/>
        <v>475.2</v>
      </c>
      <c r="Y7">
        <v>9</v>
      </c>
      <c r="Z7" s="4">
        <f t="shared" si="6"/>
        <v>51.300000000000004</v>
      </c>
      <c r="AA7" s="4">
        <f t="shared" si="7"/>
        <v>526.5</v>
      </c>
    </row>
    <row r="8" spans="1:27" x14ac:dyDescent="0.25">
      <c r="A8" t="s">
        <v>22</v>
      </c>
      <c r="B8">
        <v>7.75</v>
      </c>
      <c r="C8">
        <v>7.25</v>
      </c>
      <c r="D8">
        <v>4.5</v>
      </c>
      <c r="E8">
        <v>6</v>
      </c>
      <c r="F8">
        <v>5</v>
      </c>
      <c r="G8">
        <v>8.5</v>
      </c>
      <c r="H8">
        <v>9.25</v>
      </c>
      <c r="I8" s="3"/>
      <c r="J8">
        <v>5</v>
      </c>
      <c r="K8">
        <v>6.5</v>
      </c>
      <c r="S8">
        <f t="shared" si="0"/>
        <v>59.75</v>
      </c>
      <c r="T8">
        <f t="shared" si="1"/>
        <v>5</v>
      </c>
      <c r="U8">
        <f t="shared" si="2"/>
        <v>10</v>
      </c>
      <c r="V8">
        <f t="shared" si="3"/>
        <v>64.75</v>
      </c>
      <c r="W8" s="4">
        <f t="shared" si="4"/>
        <v>608.65</v>
      </c>
      <c r="X8" s="4">
        <f t="shared" si="5"/>
        <v>466.2</v>
      </c>
      <c r="Y8">
        <v>8</v>
      </c>
      <c r="Z8" s="4">
        <f t="shared" si="6"/>
        <v>45.6</v>
      </c>
      <c r="AA8" s="4">
        <f t="shared" si="7"/>
        <v>511.8</v>
      </c>
    </row>
    <row r="9" spans="1:27" x14ac:dyDescent="0.25">
      <c r="A9" t="s">
        <v>24</v>
      </c>
      <c r="B9">
        <v>7.75</v>
      </c>
      <c r="C9">
        <v>7.25</v>
      </c>
      <c r="D9">
        <v>4.5</v>
      </c>
      <c r="E9">
        <v>6</v>
      </c>
      <c r="F9">
        <v>5</v>
      </c>
      <c r="G9">
        <v>8.5</v>
      </c>
      <c r="H9">
        <v>9.25</v>
      </c>
      <c r="I9">
        <v>5.75</v>
      </c>
      <c r="J9">
        <v>5</v>
      </c>
      <c r="K9">
        <v>6.5</v>
      </c>
      <c r="S9">
        <f t="shared" si="0"/>
        <v>65.5</v>
      </c>
      <c r="T9">
        <f t="shared" si="1"/>
        <v>5</v>
      </c>
      <c r="U9">
        <f t="shared" si="2"/>
        <v>10</v>
      </c>
      <c r="V9">
        <f t="shared" si="3"/>
        <v>70.5</v>
      </c>
      <c r="W9" s="4">
        <f t="shared" si="4"/>
        <v>662.7</v>
      </c>
      <c r="X9" s="4">
        <f t="shared" si="5"/>
        <v>507.6</v>
      </c>
      <c r="Y9">
        <v>9</v>
      </c>
      <c r="Z9" s="4">
        <f t="shared" si="6"/>
        <v>51.300000000000004</v>
      </c>
      <c r="AA9" s="4">
        <f t="shared" si="7"/>
        <v>558.9</v>
      </c>
    </row>
    <row r="10" spans="1:27" x14ac:dyDescent="0.25">
      <c r="A10" t="s">
        <v>25</v>
      </c>
      <c r="B10" s="2"/>
      <c r="C10" s="2"/>
      <c r="D10" s="2"/>
      <c r="E10" s="2"/>
      <c r="F10" s="2"/>
      <c r="G10">
        <v>8.5</v>
      </c>
      <c r="H10">
        <v>9.25</v>
      </c>
      <c r="I10">
        <v>5.75</v>
      </c>
      <c r="J10">
        <v>5</v>
      </c>
      <c r="K10">
        <v>6.5</v>
      </c>
      <c r="S10">
        <f t="shared" si="0"/>
        <v>35</v>
      </c>
      <c r="T10">
        <f t="shared" si="1"/>
        <v>0</v>
      </c>
      <c r="U10">
        <f t="shared" si="2"/>
        <v>0</v>
      </c>
      <c r="V10">
        <f t="shared" si="3"/>
        <v>35</v>
      </c>
      <c r="W10" s="4">
        <f t="shared" si="4"/>
        <v>329</v>
      </c>
      <c r="X10" s="4">
        <f t="shared" si="5"/>
        <v>252</v>
      </c>
      <c r="Y10">
        <v>5</v>
      </c>
      <c r="Z10" s="4">
        <f t="shared" si="6"/>
        <v>28.5</v>
      </c>
      <c r="AA10" s="4">
        <f t="shared" si="7"/>
        <v>280.5</v>
      </c>
    </row>
    <row r="11" spans="1:27" x14ac:dyDescent="0.25">
      <c r="A11" t="s">
        <v>26</v>
      </c>
      <c r="B11" s="2"/>
      <c r="C11" s="2"/>
      <c r="D11" s="2"/>
      <c r="E11" s="2"/>
      <c r="F11" s="2"/>
      <c r="G11">
        <v>8.5</v>
      </c>
      <c r="H11">
        <v>9.25</v>
      </c>
      <c r="I11">
        <v>5.75</v>
      </c>
      <c r="J11">
        <v>5</v>
      </c>
      <c r="K11">
        <v>6.5</v>
      </c>
      <c r="S11">
        <f t="shared" si="0"/>
        <v>35</v>
      </c>
      <c r="T11">
        <f t="shared" si="1"/>
        <v>0</v>
      </c>
      <c r="U11">
        <f t="shared" si="2"/>
        <v>0</v>
      </c>
      <c r="V11">
        <f t="shared" si="3"/>
        <v>35</v>
      </c>
      <c r="W11" s="4">
        <f t="shared" si="4"/>
        <v>329</v>
      </c>
      <c r="X11" s="4">
        <f t="shared" si="5"/>
        <v>252</v>
      </c>
      <c r="Y11">
        <v>5</v>
      </c>
      <c r="Z11" s="4">
        <f t="shared" si="6"/>
        <v>28.5</v>
      </c>
      <c r="AA11" s="4">
        <f t="shared" si="7"/>
        <v>280.5</v>
      </c>
    </row>
    <row r="12" spans="1:27" x14ac:dyDescent="0.25">
      <c r="A12" t="s">
        <v>27</v>
      </c>
      <c r="B12" s="2"/>
      <c r="C12" s="2"/>
      <c r="D12" s="2"/>
      <c r="E12" s="2"/>
      <c r="F12" s="2"/>
      <c r="G12">
        <v>8.5</v>
      </c>
      <c r="H12">
        <v>9.25</v>
      </c>
      <c r="I12">
        <v>5.75</v>
      </c>
      <c r="J12">
        <v>5</v>
      </c>
      <c r="K12">
        <v>6.5</v>
      </c>
      <c r="S12">
        <f t="shared" si="0"/>
        <v>35</v>
      </c>
      <c r="T12">
        <f t="shared" si="1"/>
        <v>0</v>
      </c>
      <c r="U12">
        <f t="shared" si="2"/>
        <v>0</v>
      </c>
      <c r="V12">
        <f t="shared" si="3"/>
        <v>35</v>
      </c>
      <c r="W12" s="4">
        <f t="shared" si="4"/>
        <v>329</v>
      </c>
      <c r="X12" s="4">
        <f t="shared" si="5"/>
        <v>252</v>
      </c>
      <c r="Y12">
        <v>5</v>
      </c>
      <c r="Z12" s="4">
        <f t="shared" si="6"/>
        <v>28.5</v>
      </c>
      <c r="AA12" s="4">
        <f t="shared" si="7"/>
        <v>280.5</v>
      </c>
    </row>
    <row r="13" spans="1:27" x14ac:dyDescent="0.25">
      <c r="A13" t="s">
        <v>28</v>
      </c>
      <c r="B13" s="2"/>
      <c r="C13" s="2"/>
      <c r="D13" s="2"/>
      <c r="E13" s="2"/>
      <c r="F13" s="2"/>
      <c r="G13">
        <v>8.5</v>
      </c>
      <c r="H13">
        <v>9.25</v>
      </c>
      <c r="I13">
        <v>5.75</v>
      </c>
      <c r="J13">
        <v>5</v>
      </c>
      <c r="K13">
        <v>6.5</v>
      </c>
      <c r="S13">
        <f t="shared" si="0"/>
        <v>35</v>
      </c>
      <c r="T13">
        <f>F13+M13</f>
        <v>0</v>
      </c>
      <c r="U13">
        <f t="shared" si="2"/>
        <v>0</v>
      </c>
      <c r="V13">
        <f t="shared" si="3"/>
        <v>35</v>
      </c>
      <c r="W13" s="4">
        <f t="shared" si="4"/>
        <v>329</v>
      </c>
      <c r="X13" s="4">
        <f t="shared" si="5"/>
        <v>252</v>
      </c>
      <c r="Y13">
        <v>5</v>
      </c>
      <c r="Z13" s="4">
        <f t="shared" si="6"/>
        <v>28.5</v>
      </c>
      <c r="AA13" s="4">
        <f t="shared" si="7"/>
        <v>280.5</v>
      </c>
    </row>
    <row r="17" spans="1:12" x14ac:dyDescent="0.25">
      <c r="A17" s="6" t="s">
        <v>14</v>
      </c>
      <c r="B17" s="5" t="s">
        <v>15</v>
      </c>
      <c r="C17" s="5"/>
      <c r="D17" s="5"/>
      <c r="E17" s="5"/>
      <c r="F17" s="5"/>
      <c r="G17" s="5"/>
      <c r="H17" s="5"/>
      <c r="I17" s="5"/>
      <c r="J17" s="5"/>
      <c r="K17" s="5"/>
      <c r="L17" s="5"/>
    </row>
    <row r="18" spans="1:12" x14ac:dyDescent="0.25">
      <c r="B18" s="7" t="s">
        <v>16</v>
      </c>
      <c r="C18" s="7"/>
      <c r="D18" s="7"/>
    </row>
    <row r="19" spans="1:12" x14ac:dyDescent="0.25">
      <c r="B19" s="7" t="s">
        <v>17</v>
      </c>
      <c r="C19" s="7"/>
      <c r="D19" s="7"/>
      <c r="E19" s="7"/>
      <c r="F19" s="7"/>
      <c r="G19" s="7"/>
      <c r="H19" s="7"/>
      <c r="I19" s="7"/>
      <c r="J19" s="7"/>
      <c r="K19" s="7"/>
    </row>
  </sheetData>
  <mergeCells count="3">
    <mergeCell ref="B17:L17"/>
    <mergeCell ref="B18:D18"/>
    <mergeCell ref="B19:K19"/>
  </mergeCell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Alexwii</dc:creator>
  <cp:lastModifiedBy>Alexwii</cp:lastModifiedBy>
  <dcterms:created xsi:type="dcterms:W3CDTF">2012-08-09T13:48:56Z</dcterms:created>
  <dcterms:modified xsi:type="dcterms:W3CDTF">2012-08-10T18:29:32Z</dcterms:modified>
</cp:coreProperties>
</file>