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20730" windowHeight="117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H21" i="1" l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K11" i="1" s="1"/>
  <c r="H6" i="1"/>
  <c r="K12" i="1"/>
  <c r="K9" i="1"/>
  <c r="K8" i="1"/>
</calcChain>
</file>

<file path=xl/sharedStrings.xml><?xml version="1.0" encoding="utf-8"?>
<sst xmlns="http://schemas.openxmlformats.org/spreadsheetml/2006/main" count="139" uniqueCount="128">
  <si>
    <t>NOM</t>
  </si>
  <si>
    <t>PRENOM</t>
  </si>
  <si>
    <t>DATE DE RECEPTION</t>
  </si>
  <si>
    <t>DATE D ENVOI</t>
  </si>
  <si>
    <t>MICHEL</t>
  </si>
  <si>
    <t>STERCKEMAN</t>
  </si>
  <si>
    <t>ALBERT</t>
  </si>
  <si>
    <t xml:space="preserve">090763 PTF A </t>
  </si>
  <si>
    <t>ANDRE</t>
  </si>
  <si>
    <t>CLAUDE</t>
  </si>
  <si>
    <t>SANS</t>
  </si>
  <si>
    <t>PHILIPPE</t>
  </si>
  <si>
    <t>89934 PTF A</t>
  </si>
  <si>
    <t>RENE</t>
  </si>
  <si>
    <t>DEVYNCK</t>
  </si>
  <si>
    <t>JEAN PIERRE</t>
  </si>
  <si>
    <t>MESSIAEN</t>
  </si>
  <si>
    <t>FERNAND</t>
  </si>
  <si>
    <t>CHRISTIAN</t>
  </si>
  <si>
    <t>PASCAL</t>
  </si>
  <si>
    <t>DEMEESTER</t>
  </si>
  <si>
    <t>Michel</t>
  </si>
  <si>
    <t>72507-JFC</t>
  </si>
  <si>
    <t>DURAISIN</t>
  </si>
  <si>
    <t>91879 PTF C</t>
  </si>
  <si>
    <t>MATON</t>
  </si>
  <si>
    <t>YVES</t>
  </si>
  <si>
    <t>85836 PTF A</t>
  </si>
  <si>
    <t>FLAMEY</t>
  </si>
  <si>
    <t>PIERRE</t>
  </si>
  <si>
    <t>69429 - PTF B</t>
  </si>
  <si>
    <t>CRANDAL</t>
  </si>
  <si>
    <t>10-72303-00 PTF B</t>
  </si>
  <si>
    <t>SZYMANSKI</t>
  </si>
  <si>
    <t>91951 PTF A</t>
  </si>
  <si>
    <t>DELAHAYE</t>
  </si>
  <si>
    <t>91953 PTF A</t>
  </si>
  <si>
    <t>12-089612/PTF A</t>
  </si>
  <si>
    <t>ZERROUG</t>
  </si>
  <si>
    <t>ABDELKADER</t>
  </si>
  <si>
    <t>53209 PTFA</t>
  </si>
  <si>
    <t>DI PLACIDO</t>
  </si>
  <si>
    <t>ANTONIO</t>
  </si>
  <si>
    <t>58469 - PTF A</t>
  </si>
  <si>
    <t>CORITON</t>
  </si>
  <si>
    <t>Henri</t>
  </si>
  <si>
    <t>90979 PTF A</t>
  </si>
  <si>
    <t>MAES</t>
  </si>
  <si>
    <t>CORINNO</t>
  </si>
  <si>
    <t>92009 PTF A</t>
  </si>
  <si>
    <t>DECOCK</t>
  </si>
  <si>
    <t>JACQUES</t>
  </si>
  <si>
    <t>54076 PTF C</t>
  </si>
  <si>
    <t>JOSEPH</t>
  </si>
  <si>
    <t>88229 ¨PTF B</t>
  </si>
  <si>
    <t>PARTICULARITES</t>
  </si>
  <si>
    <t>DEREMETZ</t>
  </si>
  <si>
    <t>JEAN CHARLES</t>
  </si>
  <si>
    <t>92060 PTF C</t>
  </si>
  <si>
    <t xml:space="preserve">BARBIER </t>
  </si>
  <si>
    <t>Pierre</t>
  </si>
  <si>
    <t>42614 PTFC PECO</t>
  </si>
  <si>
    <t>FOUQUART</t>
  </si>
  <si>
    <t>92078 PTF A</t>
  </si>
  <si>
    <t>MARIN</t>
  </si>
  <si>
    <t>19237 PTF A</t>
  </si>
  <si>
    <t>RAUZADA</t>
  </si>
  <si>
    <t>DANIEL</t>
  </si>
  <si>
    <t>92113 PTF B</t>
  </si>
  <si>
    <t>DE OLIVEIRA</t>
  </si>
  <si>
    <t>JOAO</t>
  </si>
  <si>
    <t>90602 PTF A</t>
  </si>
  <si>
    <t>DEROO</t>
  </si>
  <si>
    <t>46736 PTF A</t>
  </si>
  <si>
    <t>FONTAINE</t>
  </si>
  <si>
    <t>JENA PIERRE</t>
  </si>
  <si>
    <t>52401 PTF C</t>
  </si>
  <si>
    <t xml:space="preserve">DEJONGHE </t>
  </si>
  <si>
    <t>GILLES</t>
  </si>
  <si>
    <t xml:space="preserve">59950 PTF C </t>
  </si>
  <si>
    <t>VANCOPPENOLLE</t>
  </si>
  <si>
    <t>32 655 PTF C</t>
  </si>
  <si>
    <t>Nbr de demande</t>
  </si>
  <si>
    <t>Nbr d'envoi</t>
  </si>
  <si>
    <t>envois &gt;15 J</t>
  </si>
  <si>
    <t>envois &lt;15 J</t>
  </si>
  <si>
    <t>DELANNOY</t>
  </si>
  <si>
    <t>JEAN MARC</t>
  </si>
  <si>
    <t>GWOSDZ</t>
  </si>
  <si>
    <t xml:space="preserve">BARBOILLE </t>
  </si>
  <si>
    <t>90998 PTF B</t>
  </si>
  <si>
    <t>SAILLY</t>
  </si>
  <si>
    <t>PATRICK</t>
  </si>
  <si>
    <t>90529 PTF A</t>
  </si>
  <si>
    <t>15024 PTF C</t>
  </si>
  <si>
    <t>92318 PTF A</t>
  </si>
  <si>
    <t>12-091382/PTFA</t>
  </si>
  <si>
    <t>HERMANT</t>
  </si>
  <si>
    <t>92333 PTF B</t>
  </si>
  <si>
    <t>DUBOIS</t>
  </si>
  <si>
    <t>HILAIRE</t>
  </si>
  <si>
    <t>92334 PTF A</t>
  </si>
  <si>
    <t>MAHIEUX</t>
  </si>
  <si>
    <t>JULES</t>
  </si>
  <si>
    <t>92336 PTF A</t>
  </si>
  <si>
    <t>BERNAERT</t>
  </si>
  <si>
    <t>JACQUELINE</t>
  </si>
  <si>
    <t>92337 PTF A</t>
  </si>
  <si>
    <t>27404 PTF A</t>
  </si>
  <si>
    <t>KOCHANSKI</t>
  </si>
  <si>
    <t>STEFAN</t>
  </si>
  <si>
    <t>61826-JFC</t>
  </si>
  <si>
    <t>WADOUX</t>
  </si>
  <si>
    <t xml:space="preserve">92351 PTF A </t>
  </si>
  <si>
    <t>DEMAZIERES</t>
  </si>
  <si>
    <t>92368 PTF C</t>
  </si>
  <si>
    <t>DECUYPER</t>
  </si>
  <si>
    <t>MARCEL</t>
  </si>
  <si>
    <t>92374 - PTF A</t>
  </si>
  <si>
    <t>DEWAELE</t>
  </si>
  <si>
    <t>PAULETTE</t>
  </si>
  <si>
    <t xml:space="preserve">92376 PTF A </t>
  </si>
  <si>
    <t>BECAERT</t>
  </si>
  <si>
    <t>MARCEAU</t>
  </si>
  <si>
    <t>code client</t>
  </si>
  <si>
    <t>referendce commande</t>
  </si>
  <si>
    <t>465498/7</t>
  </si>
  <si>
    <t>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</si>
</sst>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2" formatCode="dd/mm/yy;@"/>
    <numFmt numFmtId="173" formatCode="[&gt;=3000000000000]#&quot; &quot;##&quot; &quot;##&quot; &quot;##&quot; &quot;###&quot; &quot;###&quot; | &quot;##;#&quot; &quot;##&quot; &quot;##&quot; &quot;##&quot; &quot;###&quot; &quot;###"/>
    <numFmt numFmtId="174" formatCode="00000"/>
  </numFmts>
  <fonts count="27" x14ac:knownFonts="1">
    <font>
      <sz val="10"/>
      <name val="Arial"/>
    </font>
    <font>
      <sz val="10"/>
      <name val="Arial"/>
    </font>
    <font>
      <sz val="10"/>
      <name val="Arial"/>
      <family val="2"/>
    </font>
    <font>
      <sz val="10"/>
      <color indexed="57"/>
      <name val="Arial"/>
    </font>
    <font>
      <sz val="10"/>
      <color indexed="61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</font>
    <font>
      <sz val="16"/>
      <name val="Wingdings"/>
      <charset val="2"/>
    </font>
    <font>
      <b/>
      <sz val="10"/>
      <name val="Arial"/>
      <family val="2"/>
    </font>
    <font>
      <b/>
      <sz val="10"/>
      <name val="Arial"/>
    </font>
    <font>
      <sz val="10"/>
      <name val="Arial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gray0625">
        <fgColor indexed="15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53">
    <xf numFmtId="0" fontId="0" fillId="0" borderId="0" xfId="0"/>
    <xf numFmtId="172" fontId="0" fillId="24" borderId="10" xfId="0" applyNumberFormat="1" applyFill="1" applyBorder="1" applyAlignment="1">
      <alignment horizontal="center" vertical="center" wrapText="1"/>
    </xf>
    <xf numFmtId="0" fontId="0" fillId="0" borderId="11" xfId="0" applyBorder="1" applyAlignment="1">
      <alignment wrapText="1"/>
    </xf>
    <xf numFmtId="174" fontId="0" fillId="24" borderId="10" xfId="0" applyNumberFormat="1" applyFill="1" applyBorder="1" applyAlignment="1">
      <alignment horizontal="center" vertical="center" wrapText="1"/>
    </xf>
    <xf numFmtId="174" fontId="2" fillId="0" borderId="11" xfId="0" applyNumberFormat="1" applyFont="1" applyBorder="1" applyAlignment="1">
      <alignment horizontal="center" vertical="center" wrapText="1"/>
    </xf>
    <xf numFmtId="174" fontId="0" fillId="0" borderId="11" xfId="0" applyNumberFormat="1" applyBorder="1" applyAlignment="1">
      <alignment horizontal="center" vertical="center" wrapText="1"/>
    </xf>
    <xf numFmtId="174" fontId="0" fillId="0" borderId="0" xfId="0" applyNumberFormat="1" applyAlignment="1">
      <alignment horizontal="center" vertical="center" wrapText="1"/>
    </xf>
    <xf numFmtId="174" fontId="2" fillId="0" borderId="12" xfId="0" applyNumberFormat="1" applyFont="1" applyBorder="1" applyAlignment="1">
      <alignment horizontal="center" vertical="center" wrapText="1"/>
    </xf>
    <xf numFmtId="172" fontId="3" fillId="0" borderId="12" xfId="0" applyNumberFormat="1" applyFont="1" applyBorder="1" applyAlignment="1">
      <alignment wrapText="1"/>
    </xf>
    <xf numFmtId="172" fontId="3" fillId="0" borderId="11" xfId="0" applyNumberFormat="1" applyFont="1" applyBorder="1" applyAlignment="1">
      <alignment wrapText="1"/>
    </xf>
    <xf numFmtId="172" fontId="3" fillId="0" borderId="0" xfId="0" applyNumberFormat="1" applyFont="1" applyAlignment="1">
      <alignment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172" fontId="4" fillId="0" borderId="17" xfId="0" applyNumberFormat="1" applyFont="1" applyBorder="1"/>
    <xf numFmtId="0" fontId="23" fillId="0" borderId="0" xfId="0" applyFont="1" applyAlignment="1">
      <alignment horizontal="center"/>
    </xf>
    <xf numFmtId="0" fontId="23" fillId="0" borderId="11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1" xfId="0" applyBorder="1" applyAlignment="1">
      <alignment horizontal="center"/>
    </xf>
    <xf numFmtId="173" fontId="0" fillId="0" borderId="11" xfId="0" applyNumberFormat="1" applyBorder="1" applyAlignment="1">
      <alignment horizontal="center"/>
    </xf>
    <xf numFmtId="11" fontId="0" fillId="0" borderId="18" xfId="0" applyNumberFormat="1" applyBorder="1" applyAlignment="1">
      <alignment horizontal="center"/>
    </xf>
    <xf numFmtId="0" fontId="0" fillId="0" borderId="11" xfId="0" applyBorder="1" applyAlignment="1">
      <alignment horizontal="center" wrapText="1"/>
    </xf>
    <xf numFmtId="11" fontId="0" fillId="0" borderId="11" xfId="0" applyNumberFormat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25" fillId="0" borderId="11" xfId="0" applyFont="1" applyFill="1" applyBorder="1" applyAlignment="1">
      <alignment horizontal="center" wrapText="1"/>
    </xf>
    <xf numFmtId="0" fontId="26" fillId="0" borderId="11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173" fontId="1" fillId="0" borderId="11" xfId="0" applyNumberFormat="1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 wrapText="1"/>
    </xf>
    <xf numFmtId="0" fontId="1" fillId="0" borderId="0" xfId="0" applyFont="1" applyFill="1"/>
    <xf numFmtId="0" fontId="25" fillId="0" borderId="11" xfId="0" applyFont="1" applyFill="1" applyBorder="1" applyAlignment="1">
      <alignment horizontal="center"/>
    </xf>
    <xf numFmtId="173" fontId="25" fillId="0" borderId="11" xfId="0" applyNumberFormat="1" applyFont="1" applyFill="1" applyBorder="1" applyAlignment="1">
      <alignment horizontal="center"/>
    </xf>
    <xf numFmtId="0" fontId="26" fillId="0" borderId="0" xfId="0" applyFont="1" applyFill="1"/>
    <xf numFmtId="173" fontId="26" fillId="0" borderId="11" xfId="0" applyNumberFormat="1" applyFont="1" applyFill="1" applyBorder="1" applyAlignment="1">
      <alignment horizontal="center"/>
    </xf>
    <xf numFmtId="14" fontId="1" fillId="0" borderId="11" xfId="0" applyNumberFormat="1" applyFont="1" applyFill="1" applyBorder="1"/>
    <xf numFmtId="172" fontId="1" fillId="24" borderId="10" xfId="0" applyNumberFormat="1" applyFont="1" applyFill="1" applyBorder="1" applyAlignment="1">
      <alignment horizontal="center" vertical="center" wrapText="1"/>
    </xf>
    <xf numFmtId="172" fontId="0" fillId="0" borderId="17" xfId="0" applyNumberFormat="1" applyBorder="1"/>
    <xf numFmtId="172" fontId="0" fillId="0" borderId="11" xfId="0" applyNumberFormat="1" applyBorder="1"/>
    <xf numFmtId="172" fontId="1" fillId="0" borderId="11" xfId="0" applyNumberFormat="1" applyFont="1" applyFill="1" applyBorder="1"/>
    <xf numFmtId="172" fontId="26" fillId="0" borderId="11" xfId="0" applyNumberFormat="1" applyFont="1" applyFill="1" applyBorder="1"/>
    <xf numFmtId="172" fontId="0" fillId="0" borderId="0" xfId="0" applyNumberFormat="1"/>
    <xf numFmtId="172" fontId="23" fillId="0" borderId="0" xfId="0" applyNumberFormat="1" applyFont="1" applyAlignment="1">
      <alignment horizontal="center"/>
    </xf>
    <xf numFmtId="174" fontId="0" fillId="0" borderId="0" xfId="0" applyNumberFormat="1"/>
    <xf numFmtId="174" fontId="24" fillId="0" borderId="20" xfId="0" applyNumberFormat="1" applyFont="1" applyBorder="1" applyAlignment="1">
      <alignment horizontal="center" vertical="center" wrapText="1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74" fontId="2" fillId="24" borderId="10" xfId="0" applyNumberFormat="1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0">
    <dxf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  <dxf>
      <font>
        <condense val="0"/>
        <extend val="0"/>
        <color indexed="10"/>
      </font>
    </dxf>
    <dxf>
      <fill>
        <patternFill patternType="lightDown">
          <fgColor indexed="11"/>
        </patternFill>
      </fill>
    </dxf>
    <dxf>
      <fill>
        <patternFill patternType="lightUp">
          <fgColor indexed="10"/>
          <bgColor indexed="65"/>
        </patternFill>
      </fill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ill>
        <patternFill patternType="lightDown">
          <fgColor indexed="11"/>
        </patternFill>
      </fill>
    </dxf>
    <dxf>
      <fill>
        <patternFill patternType="lightUp">
          <fgColor indexed="10"/>
          <bgColor indexed="6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suivi du PML</a:t>
            </a:r>
          </a:p>
        </c:rich>
      </c:tx>
      <c:layout>
        <c:manualLayout>
          <c:xMode val="edge"/>
          <c:yMode val="edge"/>
          <c:x val="0.42685412509993143"/>
          <c:y val="3.19410319410319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7635287797555851"/>
          <c:y val="0.24324324324324326"/>
          <c:w val="0.49499046431776084"/>
          <c:h val="0.6068796068796068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9999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(Feuil1!$J$8,Feuil1!$J$11:$J$12)</c:f>
              <c:strCache>
                <c:ptCount val="3"/>
                <c:pt idx="0">
                  <c:v>Nbr de demande</c:v>
                </c:pt>
                <c:pt idx="1">
                  <c:v>envois &lt;15 J</c:v>
                </c:pt>
                <c:pt idx="2">
                  <c:v>envois &gt;15 J</c:v>
                </c:pt>
              </c:strCache>
            </c:strRef>
          </c:cat>
          <c:val>
            <c:numRef>
              <c:f>(Feuil1!$K$8,Feuil1!$K$11:$K$12)</c:f>
              <c:numCache>
                <c:formatCode>General</c:formatCode>
                <c:ptCount val="3"/>
                <c:pt idx="0">
                  <c:v>42</c:v>
                </c:pt>
                <c:pt idx="1">
                  <c:v>15</c:v>
                </c:pt>
                <c:pt idx="2">
                  <c:v>16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3747567153415383"/>
          <c:y val="2.7027027027027029E-2"/>
          <c:w val="0.25450926707836286"/>
          <c:h val="0.3759213759213759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495300</xdr:colOff>
      <xdr:row>14</xdr:row>
      <xdr:rowOff>0</xdr:rowOff>
    </xdr:from>
    <xdr:to>
      <xdr:col>15</xdr:col>
      <xdr:colOff>247650</xdr:colOff>
      <xdr:row>29</xdr:row>
      <xdr:rowOff>161925</xdr:rowOff>
    </xdr:to>
    <xdr:graphicFrame macro="">
      <xdr:nvGraphicFramePr>
        <xdr:cNvPr id="1026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1"/>
  <sheetViews>
    <sheetView tabSelected="1" zoomScaleNormal="100" workbookViewId="0">
      <selection activeCell="C57" sqref="C57"/>
    </sheetView>
  </sheetViews>
  <sheetFormatPr baseColWidth="10" defaultRowHeight="19.5" x14ac:dyDescent="0.25"/>
  <cols>
    <col min="1" max="1" width="15.140625" style="6" bestFit="1" customWidth="1"/>
    <col min="2" max="2" width="13.7109375" style="6" bestFit="1" customWidth="1"/>
    <col min="3" max="3" width="20.5703125" style="6" bestFit="1" customWidth="1"/>
    <col min="4" max="4" width="17.140625" style="6" bestFit="1" customWidth="1"/>
    <col min="5" max="5" width="17.140625" style="6" customWidth="1"/>
    <col min="6" max="6" width="10.7109375" style="10" customWidth="1"/>
    <col min="7" max="7" width="10.7109375" style="42" customWidth="1"/>
    <col min="8" max="8" width="11.42578125" style="16"/>
    <col min="10" max="10" width="14.5703125" bestFit="1" customWidth="1"/>
    <col min="13" max="13" width="14.7109375" customWidth="1"/>
  </cols>
  <sheetData>
    <row r="1" spans="1:14" ht="19.5" customHeight="1" x14ac:dyDescent="0.25">
      <c r="B1" s="45" t="s">
        <v>127</v>
      </c>
      <c r="C1" s="46"/>
      <c r="D1" s="46"/>
      <c r="E1" s="46"/>
      <c r="F1" s="46"/>
      <c r="G1" s="47"/>
    </row>
    <row r="2" spans="1:14" ht="20.25" thickBot="1" x14ac:dyDescent="0.3">
      <c r="B2" s="48"/>
      <c r="C2" s="49"/>
      <c r="D2" s="49"/>
      <c r="E2" s="49"/>
      <c r="F2" s="49"/>
      <c r="G2" s="50"/>
    </row>
    <row r="5" spans="1:14" ht="39" thickBot="1" x14ac:dyDescent="0.3">
      <c r="A5" s="3" t="s">
        <v>0</v>
      </c>
      <c r="B5" s="3" t="s">
        <v>1</v>
      </c>
      <c r="C5" s="51" t="s">
        <v>124</v>
      </c>
      <c r="D5" s="51" t="s">
        <v>125</v>
      </c>
      <c r="E5" s="3" t="s">
        <v>55</v>
      </c>
      <c r="F5" s="37" t="s">
        <v>2</v>
      </c>
      <c r="G5" s="1" t="s">
        <v>3</v>
      </c>
    </row>
    <row r="6" spans="1:14" ht="20.25" thickTop="1" x14ac:dyDescent="0.25">
      <c r="A6" s="4" t="s">
        <v>23</v>
      </c>
      <c r="B6" s="4" t="s">
        <v>8</v>
      </c>
      <c r="C6" s="4">
        <v>161</v>
      </c>
      <c r="D6" s="4" t="s">
        <v>24</v>
      </c>
      <c r="E6" s="7"/>
      <c r="F6" s="8">
        <v>41117</v>
      </c>
      <c r="G6" s="15">
        <v>41134</v>
      </c>
      <c r="H6" s="17" t="str">
        <f t="shared" ref="H6:H16" si="0">IF(G6="","",IF(G6-F6&lt;=15,"J","L"))</f>
        <v>L</v>
      </c>
    </row>
    <row r="7" spans="1:14" ht="20.25" thickBot="1" x14ac:dyDescent="0.3">
      <c r="A7" s="4" t="s">
        <v>25</v>
      </c>
      <c r="B7" s="4" t="s">
        <v>26</v>
      </c>
      <c r="C7" s="4">
        <v>5</v>
      </c>
      <c r="D7" s="4" t="s">
        <v>27</v>
      </c>
      <c r="E7" s="7"/>
      <c r="F7" s="8">
        <v>41117</v>
      </c>
      <c r="G7" s="15">
        <v>41134</v>
      </c>
      <c r="H7" s="17" t="str">
        <f t="shared" si="0"/>
        <v>L</v>
      </c>
    </row>
    <row r="8" spans="1:14" x14ac:dyDescent="0.25">
      <c r="A8" s="4" t="s">
        <v>28</v>
      </c>
      <c r="B8" s="4" t="s">
        <v>29</v>
      </c>
      <c r="C8" s="4">
        <v>4546468468</v>
      </c>
      <c r="D8" s="4" t="s">
        <v>30</v>
      </c>
      <c r="E8" s="7"/>
      <c r="F8" s="8">
        <v>41117</v>
      </c>
      <c r="G8" s="15">
        <v>41158</v>
      </c>
      <c r="H8" s="17" t="str">
        <f t="shared" si="0"/>
        <v>L</v>
      </c>
      <c r="J8" s="11" t="s">
        <v>82</v>
      </c>
      <c r="K8" s="12">
        <f>COUNTIF(F:F,"&gt;01/01/2012")</f>
        <v>42</v>
      </c>
      <c r="N8" s="44"/>
    </row>
    <row r="9" spans="1:14" ht="20.25" thickBot="1" x14ac:dyDescent="0.3">
      <c r="A9" s="4" t="s">
        <v>31</v>
      </c>
      <c r="B9" s="4" t="s">
        <v>9</v>
      </c>
      <c r="C9" s="4">
        <v>65</v>
      </c>
      <c r="D9" s="4" t="s">
        <v>32</v>
      </c>
      <c r="E9" s="7"/>
      <c r="F9" s="8">
        <v>41117</v>
      </c>
      <c r="G9" s="15"/>
      <c r="H9" s="17" t="str">
        <f t="shared" si="0"/>
        <v/>
      </c>
      <c r="J9" s="13" t="s">
        <v>83</v>
      </c>
      <c r="K9" s="14">
        <f>COUNTIF(G:G,"&gt;01/01/2012")</f>
        <v>31</v>
      </c>
    </row>
    <row r="10" spans="1:14" ht="20.25" thickBot="1" x14ac:dyDescent="0.3">
      <c r="A10" s="4" t="s">
        <v>33</v>
      </c>
      <c r="B10" s="4" t="s">
        <v>4</v>
      </c>
      <c r="C10" s="4">
        <v>4</v>
      </c>
      <c r="D10" s="4" t="s">
        <v>34</v>
      </c>
      <c r="E10" s="7"/>
      <c r="F10" s="8">
        <v>41127</v>
      </c>
      <c r="G10" s="15">
        <v>41134</v>
      </c>
      <c r="H10" s="17" t="str">
        <f t="shared" si="0"/>
        <v>J</v>
      </c>
    </row>
    <row r="11" spans="1:14" x14ac:dyDescent="0.25">
      <c r="A11" s="4" t="s">
        <v>35</v>
      </c>
      <c r="B11" s="4" t="s">
        <v>8</v>
      </c>
      <c r="C11" s="4" t="s">
        <v>126</v>
      </c>
      <c r="D11" s="4" t="s">
        <v>36</v>
      </c>
      <c r="E11" s="7"/>
      <c r="F11" s="8">
        <v>41127</v>
      </c>
      <c r="G11" s="15">
        <v>41134</v>
      </c>
      <c r="H11" s="17" t="str">
        <f t="shared" si="0"/>
        <v>J</v>
      </c>
      <c r="J11" s="11" t="s">
        <v>85</v>
      </c>
      <c r="K11" s="12">
        <f>COUNTIF(H:H,"J")</f>
        <v>15</v>
      </c>
    </row>
    <row r="12" spans="1:14" ht="20.25" thickBot="1" x14ac:dyDescent="0.3">
      <c r="A12" s="4" t="s">
        <v>16</v>
      </c>
      <c r="B12" s="4" t="s">
        <v>17</v>
      </c>
      <c r="C12" s="4">
        <v>4135</v>
      </c>
      <c r="D12" s="4" t="s">
        <v>37</v>
      </c>
      <c r="E12" s="7"/>
      <c r="F12" s="8">
        <v>41127</v>
      </c>
      <c r="G12" s="15">
        <v>41134</v>
      </c>
      <c r="H12" s="17" t="str">
        <f t="shared" si="0"/>
        <v>J</v>
      </c>
      <c r="J12" s="13" t="s">
        <v>84</v>
      </c>
      <c r="K12" s="14">
        <f>COUNTIF(H:H,"L")</f>
        <v>16</v>
      </c>
    </row>
    <row r="13" spans="1:14" x14ac:dyDescent="0.25">
      <c r="A13" s="4" t="s">
        <v>38</v>
      </c>
      <c r="B13" s="4" t="s">
        <v>39</v>
      </c>
      <c r="C13" s="4">
        <v>4</v>
      </c>
      <c r="D13" s="4" t="s">
        <v>40</v>
      </c>
      <c r="E13" s="7"/>
      <c r="F13" s="8">
        <v>41127</v>
      </c>
      <c r="G13" s="15">
        <v>41158</v>
      </c>
      <c r="H13" s="17" t="str">
        <f t="shared" si="0"/>
        <v>L</v>
      </c>
    </row>
    <row r="14" spans="1:14" x14ac:dyDescent="0.25">
      <c r="A14" s="4" t="s">
        <v>41</v>
      </c>
      <c r="B14" s="4" t="s">
        <v>42</v>
      </c>
      <c r="C14" s="4">
        <v>1654657</v>
      </c>
      <c r="D14" s="4" t="s">
        <v>43</v>
      </c>
      <c r="E14" s="7"/>
      <c r="F14" s="8">
        <v>41127</v>
      </c>
      <c r="G14" s="15">
        <v>41158</v>
      </c>
      <c r="H14" s="17" t="str">
        <f t="shared" si="0"/>
        <v>L</v>
      </c>
    </row>
    <row r="15" spans="1:14" x14ac:dyDescent="0.25">
      <c r="A15" s="4" t="s">
        <v>44</v>
      </c>
      <c r="B15" s="4" t="s">
        <v>45</v>
      </c>
      <c r="C15" s="4">
        <v>234618732</v>
      </c>
      <c r="D15" s="4" t="s">
        <v>46</v>
      </c>
      <c r="E15" s="7"/>
      <c r="F15" s="8">
        <v>41127</v>
      </c>
      <c r="G15" s="15">
        <v>41158</v>
      </c>
      <c r="H15" s="17" t="str">
        <f t="shared" si="0"/>
        <v>L</v>
      </c>
    </row>
    <row r="16" spans="1:14" x14ac:dyDescent="0.25">
      <c r="A16" s="4" t="s">
        <v>47</v>
      </c>
      <c r="B16" s="4" t="s">
        <v>48</v>
      </c>
      <c r="C16" s="4">
        <v>35431228</v>
      </c>
      <c r="D16" s="4" t="s">
        <v>49</v>
      </c>
      <c r="E16" s="7"/>
      <c r="F16" s="8">
        <v>41127</v>
      </c>
      <c r="G16" s="15">
        <v>41134</v>
      </c>
      <c r="H16" s="17" t="str">
        <f t="shared" si="0"/>
        <v>J</v>
      </c>
    </row>
    <row r="17" spans="1:8" x14ac:dyDescent="0.25">
      <c r="A17" s="4" t="s">
        <v>50</v>
      </c>
      <c r="B17" s="4" t="s">
        <v>51</v>
      </c>
      <c r="C17" s="4">
        <v>2481683</v>
      </c>
      <c r="D17" s="4" t="s">
        <v>52</v>
      </c>
      <c r="E17" s="7"/>
      <c r="F17" s="8">
        <v>41127</v>
      </c>
      <c r="G17" s="15"/>
      <c r="H17" s="17" t="str">
        <f t="shared" ref="H17:H33" si="1">IF(G17="","",IF(G17-F17&lt;=15,"J","L"))</f>
        <v/>
      </c>
    </row>
    <row r="18" spans="1:8" x14ac:dyDescent="0.25">
      <c r="A18" s="27" t="s">
        <v>116</v>
      </c>
      <c r="B18" s="4" t="s">
        <v>53</v>
      </c>
      <c r="C18" s="4">
        <v>26841681</v>
      </c>
      <c r="D18" s="4" t="s">
        <v>54</v>
      </c>
      <c r="E18" s="7"/>
      <c r="F18" s="8">
        <v>41127</v>
      </c>
      <c r="G18" s="15"/>
      <c r="H18" s="17" t="str">
        <f t="shared" si="1"/>
        <v/>
      </c>
    </row>
    <row r="19" spans="1:8" ht="25.5" x14ac:dyDescent="0.25">
      <c r="A19" s="5" t="s">
        <v>56</v>
      </c>
      <c r="B19" s="5" t="s">
        <v>57</v>
      </c>
      <c r="C19" s="5">
        <v>2549881</v>
      </c>
      <c r="D19" s="4" t="s">
        <v>58</v>
      </c>
      <c r="E19" s="2"/>
      <c r="F19" s="9">
        <v>41134</v>
      </c>
      <c r="G19" s="38">
        <v>41158</v>
      </c>
      <c r="H19" s="17" t="str">
        <f t="shared" si="1"/>
        <v>L</v>
      </c>
    </row>
    <row r="20" spans="1:8" ht="25.5" x14ac:dyDescent="0.25">
      <c r="A20" s="5" t="s">
        <v>59</v>
      </c>
      <c r="B20" s="5" t="s">
        <v>60</v>
      </c>
      <c r="C20" s="5">
        <v>35749818135</v>
      </c>
      <c r="D20" s="5" t="s">
        <v>61</v>
      </c>
      <c r="E20" s="2"/>
      <c r="F20" s="9">
        <v>41134</v>
      </c>
      <c r="G20" s="38"/>
      <c r="H20" s="17" t="str">
        <f t="shared" si="1"/>
        <v/>
      </c>
    </row>
    <row r="21" spans="1:8" x14ac:dyDescent="0.25">
      <c r="A21" s="5" t="s">
        <v>62</v>
      </c>
      <c r="B21" s="5" t="s">
        <v>18</v>
      </c>
      <c r="C21" s="5">
        <v>2549848</v>
      </c>
      <c r="D21" s="5" t="s">
        <v>63</v>
      </c>
      <c r="E21" s="2"/>
      <c r="F21" s="9">
        <v>41134</v>
      </c>
      <c r="G21" s="38">
        <v>41158</v>
      </c>
      <c r="H21" s="17" t="str">
        <f t="shared" si="1"/>
        <v>L</v>
      </c>
    </row>
    <row r="22" spans="1:8" x14ac:dyDescent="0.25">
      <c r="A22" s="5" t="s">
        <v>64</v>
      </c>
      <c r="B22" s="5" t="s">
        <v>18</v>
      </c>
      <c r="C22" s="5">
        <v>2248548</v>
      </c>
      <c r="D22" s="5" t="s">
        <v>65</v>
      </c>
      <c r="E22" s="2"/>
      <c r="F22" s="9">
        <v>41134</v>
      </c>
      <c r="G22" s="38">
        <v>41158</v>
      </c>
      <c r="H22" s="17" t="str">
        <f t="shared" si="1"/>
        <v>L</v>
      </c>
    </row>
    <row r="23" spans="1:8" x14ac:dyDescent="0.25">
      <c r="A23" s="5" t="s">
        <v>66</v>
      </c>
      <c r="B23" s="5" t="s">
        <v>67</v>
      </c>
      <c r="C23" s="5">
        <v>2165423</v>
      </c>
      <c r="D23" s="5" t="s">
        <v>68</v>
      </c>
      <c r="E23" s="2"/>
      <c r="F23" s="9">
        <v>41134</v>
      </c>
      <c r="G23" s="38">
        <v>41158</v>
      </c>
      <c r="H23" s="17" t="str">
        <f t="shared" si="1"/>
        <v>L</v>
      </c>
    </row>
    <row r="24" spans="1:8" x14ac:dyDescent="0.25">
      <c r="A24" s="5" t="s">
        <v>69</v>
      </c>
      <c r="B24" s="5" t="s">
        <v>70</v>
      </c>
      <c r="C24" s="5">
        <v>654878</v>
      </c>
      <c r="D24" s="5" t="s">
        <v>71</v>
      </c>
      <c r="E24" s="2"/>
      <c r="F24" s="9">
        <v>41134</v>
      </c>
      <c r="G24" s="38">
        <v>41158</v>
      </c>
      <c r="H24" s="17" t="str">
        <f t="shared" si="1"/>
        <v>L</v>
      </c>
    </row>
    <row r="25" spans="1:8" x14ac:dyDescent="0.25">
      <c r="A25" s="5" t="s">
        <v>72</v>
      </c>
      <c r="B25" s="5" t="s">
        <v>51</v>
      </c>
      <c r="C25" s="5">
        <v>99845232</v>
      </c>
      <c r="D25" s="5" t="s">
        <v>73</v>
      </c>
      <c r="E25" s="2"/>
      <c r="F25" s="9">
        <v>41134</v>
      </c>
      <c r="G25" s="38">
        <v>41158</v>
      </c>
      <c r="H25" s="17" t="str">
        <f t="shared" si="1"/>
        <v>L</v>
      </c>
    </row>
    <row r="26" spans="1:8" x14ac:dyDescent="0.25">
      <c r="A26" s="5" t="s">
        <v>74</v>
      </c>
      <c r="B26" s="5" t="s">
        <v>75</v>
      </c>
      <c r="C26" s="5">
        <v>84895132</v>
      </c>
      <c r="D26" s="5" t="s">
        <v>76</v>
      </c>
      <c r="E26" s="2"/>
      <c r="F26" s="9">
        <v>41134</v>
      </c>
      <c r="G26" s="38">
        <v>41158</v>
      </c>
      <c r="H26" s="17" t="str">
        <f t="shared" si="1"/>
        <v>L</v>
      </c>
    </row>
    <row r="27" spans="1:8" x14ac:dyDescent="0.25">
      <c r="A27" s="5" t="s">
        <v>77</v>
      </c>
      <c r="B27" s="5" t="s">
        <v>78</v>
      </c>
      <c r="C27" s="5">
        <v>851891651</v>
      </c>
      <c r="D27" s="5" t="s">
        <v>79</v>
      </c>
      <c r="E27" s="2"/>
      <c r="F27" s="9">
        <v>41134</v>
      </c>
      <c r="G27" s="38"/>
      <c r="H27" s="17" t="str">
        <f t="shared" si="1"/>
        <v/>
      </c>
    </row>
    <row r="28" spans="1:8" ht="25.5" x14ac:dyDescent="0.25">
      <c r="A28" s="5" t="s">
        <v>80</v>
      </c>
      <c r="B28" s="5" t="s">
        <v>17</v>
      </c>
      <c r="C28" s="5">
        <v>813247132</v>
      </c>
      <c r="D28" s="5" t="s">
        <v>81</v>
      </c>
      <c r="E28" s="2"/>
      <c r="F28" s="9">
        <v>41134</v>
      </c>
      <c r="G28" s="38"/>
      <c r="H28" s="17" t="str">
        <f t="shared" si="1"/>
        <v/>
      </c>
    </row>
    <row r="29" spans="1:8" x14ac:dyDescent="0.25">
      <c r="A29" s="28" t="s">
        <v>14</v>
      </c>
      <c r="B29" s="28" t="s">
        <v>21</v>
      </c>
      <c r="C29" s="29">
        <v>46532103246</v>
      </c>
      <c r="D29" s="52" t="s">
        <v>108</v>
      </c>
      <c r="E29" s="2"/>
      <c r="F29" s="9">
        <v>41134</v>
      </c>
      <c r="G29" s="38">
        <v>41158</v>
      </c>
      <c r="H29" s="17" t="str">
        <f t="shared" si="1"/>
        <v>L</v>
      </c>
    </row>
    <row r="30" spans="1:8" x14ac:dyDescent="0.25">
      <c r="A30" s="18" t="s">
        <v>122</v>
      </c>
      <c r="B30" s="19" t="s">
        <v>123</v>
      </c>
      <c r="C30" s="20">
        <v>549681324</v>
      </c>
      <c r="D30" s="24" t="s">
        <v>94</v>
      </c>
      <c r="E30" s="22"/>
      <c r="F30" s="9">
        <v>41148</v>
      </c>
      <c r="G30" s="38">
        <v>41158</v>
      </c>
      <c r="H30" s="17" t="str">
        <f t="shared" si="1"/>
        <v>J</v>
      </c>
    </row>
    <row r="31" spans="1:8" x14ac:dyDescent="0.25">
      <c r="A31" s="18" t="s">
        <v>10</v>
      </c>
      <c r="B31" s="19" t="s">
        <v>11</v>
      </c>
      <c r="C31" s="20">
        <v>65464132</v>
      </c>
      <c r="D31" s="25" t="s">
        <v>12</v>
      </c>
      <c r="E31" s="22"/>
      <c r="F31" s="9">
        <v>41148</v>
      </c>
      <c r="G31" s="38"/>
      <c r="H31" s="17" t="str">
        <f t="shared" si="1"/>
        <v/>
      </c>
    </row>
    <row r="32" spans="1:8" x14ac:dyDescent="0.25">
      <c r="A32" s="21" t="s">
        <v>86</v>
      </c>
      <c r="B32" s="19" t="s">
        <v>87</v>
      </c>
      <c r="C32" s="20">
        <v>65461324</v>
      </c>
      <c r="D32" s="25" t="s">
        <v>95</v>
      </c>
      <c r="E32" s="22"/>
      <c r="F32" s="9">
        <v>41148</v>
      </c>
      <c r="G32" s="38"/>
      <c r="H32" s="17" t="str">
        <f t="shared" si="1"/>
        <v/>
      </c>
    </row>
    <row r="33" spans="1:9" x14ac:dyDescent="0.25">
      <c r="A33" s="18" t="s">
        <v>5</v>
      </c>
      <c r="B33" s="19" t="s">
        <v>6</v>
      </c>
      <c r="C33" s="20">
        <v>245</v>
      </c>
      <c r="D33" s="25" t="s">
        <v>7</v>
      </c>
      <c r="E33" s="19"/>
      <c r="F33" s="9">
        <v>41148</v>
      </c>
      <c r="G33" s="38">
        <v>41158</v>
      </c>
      <c r="H33" s="17" t="str">
        <f t="shared" si="1"/>
        <v>J</v>
      </c>
    </row>
    <row r="34" spans="1:9" x14ac:dyDescent="0.25">
      <c r="A34" s="23" t="s">
        <v>88</v>
      </c>
      <c r="B34" s="19" t="s">
        <v>67</v>
      </c>
      <c r="C34" s="20">
        <v>65461324654</v>
      </c>
      <c r="D34" s="25" t="s">
        <v>96</v>
      </c>
      <c r="E34" s="22"/>
      <c r="F34" s="9">
        <v>41148</v>
      </c>
      <c r="G34" s="39">
        <v>41158</v>
      </c>
      <c r="H34" s="17" t="str">
        <f>IF(G34="","",IF(G34-F34&lt;=15,"J","L"))</f>
        <v>J</v>
      </c>
    </row>
    <row r="35" spans="1:9" x14ac:dyDescent="0.25">
      <c r="A35" s="28" t="s">
        <v>20</v>
      </c>
      <c r="B35" s="28" t="s">
        <v>21</v>
      </c>
      <c r="C35" s="29">
        <v>123416815</v>
      </c>
      <c r="D35" s="28" t="s">
        <v>22</v>
      </c>
      <c r="E35" s="30"/>
      <c r="F35" s="36">
        <v>41141</v>
      </c>
      <c r="G35" s="40">
        <v>41158</v>
      </c>
      <c r="H35" s="17" t="str">
        <f t="shared" ref="H35:H47" si="2">IF(G35="","",IF(G35-F35&lt;=15,"J","L"))</f>
        <v>L</v>
      </c>
      <c r="I35" s="31"/>
    </row>
    <row r="36" spans="1:9" x14ac:dyDescent="0.25">
      <c r="A36" s="28" t="s">
        <v>89</v>
      </c>
      <c r="B36" s="28" t="s">
        <v>9</v>
      </c>
      <c r="C36" s="29">
        <v>354452185</v>
      </c>
      <c r="D36" s="28" t="s">
        <v>90</v>
      </c>
      <c r="E36" s="30"/>
      <c r="F36" s="36">
        <v>41141</v>
      </c>
      <c r="G36" s="40">
        <v>41158</v>
      </c>
      <c r="H36" s="17" t="str">
        <f t="shared" si="2"/>
        <v>L</v>
      </c>
      <c r="I36" s="31"/>
    </row>
    <row r="37" spans="1:9" x14ac:dyDescent="0.25">
      <c r="A37" s="28" t="s">
        <v>91</v>
      </c>
      <c r="B37" s="28" t="s">
        <v>92</v>
      </c>
      <c r="C37" s="29">
        <v>35468032</v>
      </c>
      <c r="D37" s="28" t="s">
        <v>93</v>
      </c>
      <c r="E37" s="30"/>
      <c r="F37" s="36">
        <v>41141</v>
      </c>
      <c r="G37" s="40"/>
      <c r="H37" s="17" t="str">
        <f t="shared" si="2"/>
        <v/>
      </c>
      <c r="I37" s="31"/>
    </row>
    <row r="38" spans="1:9" x14ac:dyDescent="0.25">
      <c r="A38" s="28" t="s">
        <v>97</v>
      </c>
      <c r="B38" s="28" t="s">
        <v>13</v>
      </c>
      <c r="C38" s="29">
        <v>65460324</v>
      </c>
      <c r="D38" s="28" t="s">
        <v>98</v>
      </c>
      <c r="E38" s="30"/>
      <c r="F38" s="36">
        <v>41155</v>
      </c>
      <c r="G38" s="40">
        <v>41158</v>
      </c>
      <c r="H38" s="17" t="str">
        <f t="shared" si="2"/>
        <v>J</v>
      </c>
      <c r="I38" s="31"/>
    </row>
    <row r="39" spans="1:9" x14ac:dyDescent="0.25">
      <c r="A39" s="28" t="s">
        <v>99</v>
      </c>
      <c r="B39" s="28" t="s">
        <v>100</v>
      </c>
      <c r="C39" s="29">
        <v>35461054</v>
      </c>
      <c r="D39" s="28" t="s">
        <v>101</v>
      </c>
      <c r="E39" s="30"/>
      <c r="F39" s="36">
        <v>41155</v>
      </c>
      <c r="G39" s="40">
        <v>41158</v>
      </c>
      <c r="H39" s="17" t="str">
        <f t="shared" si="2"/>
        <v>J</v>
      </c>
      <c r="I39" s="31"/>
    </row>
    <row r="40" spans="1:9" x14ac:dyDescent="0.25">
      <c r="A40" s="28" t="s">
        <v>102</v>
      </c>
      <c r="B40" s="28" t="s">
        <v>103</v>
      </c>
      <c r="C40" s="29">
        <v>136532132465</v>
      </c>
      <c r="D40" s="28" t="s">
        <v>104</v>
      </c>
      <c r="E40" s="30"/>
      <c r="F40" s="36">
        <v>41155</v>
      </c>
      <c r="G40" s="40"/>
      <c r="H40" s="17" t="str">
        <f t="shared" si="2"/>
        <v/>
      </c>
      <c r="I40" s="31"/>
    </row>
    <row r="41" spans="1:9" x14ac:dyDescent="0.25">
      <c r="A41" s="28" t="s">
        <v>105</v>
      </c>
      <c r="B41" s="28" t="s">
        <v>106</v>
      </c>
      <c r="C41" s="29">
        <v>251650132</v>
      </c>
      <c r="D41" s="28" t="s">
        <v>107</v>
      </c>
      <c r="E41" s="28"/>
      <c r="F41" s="36">
        <v>41155</v>
      </c>
      <c r="G41" s="40">
        <v>41158</v>
      </c>
      <c r="H41" s="17" t="str">
        <f t="shared" si="2"/>
        <v>J</v>
      </c>
      <c r="I41" s="31"/>
    </row>
    <row r="42" spans="1:9" x14ac:dyDescent="0.25">
      <c r="A42" s="28" t="s">
        <v>14</v>
      </c>
      <c r="B42" s="28" t="s">
        <v>21</v>
      </c>
      <c r="C42" s="29">
        <v>46532103246</v>
      </c>
      <c r="D42" s="28" t="s">
        <v>108</v>
      </c>
      <c r="E42" s="30"/>
      <c r="F42" s="36">
        <v>41155</v>
      </c>
      <c r="G42" s="40">
        <v>41158</v>
      </c>
      <c r="H42" s="17" t="str">
        <f t="shared" si="2"/>
        <v>J</v>
      </c>
      <c r="I42" s="31"/>
    </row>
    <row r="43" spans="1:9" x14ac:dyDescent="0.25">
      <c r="A43" s="32" t="s">
        <v>109</v>
      </c>
      <c r="B43" s="32" t="s">
        <v>110</v>
      </c>
      <c r="C43" s="33">
        <v>1651124652</v>
      </c>
      <c r="D43" s="32" t="s">
        <v>111</v>
      </c>
      <c r="E43" s="26"/>
      <c r="F43" s="36">
        <v>41155</v>
      </c>
      <c r="G43" s="41">
        <v>41158</v>
      </c>
      <c r="H43" s="17" t="str">
        <f t="shared" si="2"/>
        <v>J</v>
      </c>
      <c r="I43" s="34"/>
    </row>
    <row r="44" spans="1:9" x14ac:dyDescent="0.25">
      <c r="A44" s="27" t="s">
        <v>112</v>
      </c>
      <c r="B44" s="27" t="s">
        <v>15</v>
      </c>
      <c r="C44" s="35">
        <v>513543121</v>
      </c>
      <c r="D44" s="27" t="s">
        <v>113</v>
      </c>
      <c r="E44" s="27"/>
      <c r="F44" s="36">
        <v>41155</v>
      </c>
      <c r="G44" s="41">
        <v>41158</v>
      </c>
      <c r="H44" s="17" t="str">
        <f t="shared" si="2"/>
        <v>J</v>
      </c>
      <c r="I44" s="34"/>
    </row>
    <row r="45" spans="1:9" x14ac:dyDescent="0.25">
      <c r="A45" s="27" t="s">
        <v>114</v>
      </c>
      <c r="B45" s="27" t="s">
        <v>19</v>
      </c>
      <c r="C45" s="35">
        <v>651132515</v>
      </c>
      <c r="D45" s="27" t="s">
        <v>115</v>
      </c>
      <c r="E45" s="27"/>
      <c r="F45" s="36">
        <v>41155</v>
      </c>
      <c r="G45" s="41"/>
      <c r="H45" s="17" t="str">
        <f t="shared" si="2"/>
        <v/>
      </c>
      <c r="I45" s="34"/>
    </row>
    <row r="46" spans="1:9" x14ac:dyDescent="0.25">
      <c r="A46" s="27" t="s">
        <v>116</v>
      </c>
      <c r="B46" s="27" t="s">
        <v>117</v>
      </c>
      <c r="C46" s="35">
        <v>32655151</v>
      </c>
      <c r="D46" s="27" t="s">
        <v>118</v>
      </c>
      <c r="E46" s="27"/>
      <c r="F46" s="36">
        <v>41155</v>
      </c>
      <c r="G46" s="41">
        <v>41158</v>
      </c>
      <c r="H46" s="17" t="str">
        <f t="shared" si="2"/>
        <v>J</v>
      </c>
      <c r="I46" s="34"/>
    </row>
    <row r="47" spans="1:9" x14ac:dyDescent="0.25">
      <c r="A47" s="27" t="s">
        <v>119</v>
      </c>
      <c r="B47" s="27" t="s">
        <v>120</v>
      </c>
      <c r="C47" s="35">
        <v>6545132158</v>
      </c>
      <c r="D47" s="27" t="s">
        <v>121</v>
      </c>
      <c r="E47" s="27"/>
      <c r="F47" s="36">
        <v>41155</v>
      </c>
      <c r="G47" s="41">
        <v>41158</v>
      </c>
      <c r="H47" s="17" t="str">
        <f t="shared" si="2"/>
        <v>J</v>
      </c>
      <c r="I47" s="34"/>
    </row>
    <row r="48" spans="1:9" ht="12.75" x14ac:dyDescent="0.2">
      <c r="A48"/>
      <c r="B48"/>
      <c r="C48"/>
      <c r="D48"/>
      <c r="E48"/>
      <c r="F48"/>
      <c r="G48"/>
      <c r="H48"/>
    </row>
    <row r="49" spans="1:8" ht="12.75" x14ac:dyDescent="0.2">
      <c r="A49"/>
      <c r="B49"/>
      <c r="C49"/>
      <c r="D49"/>
      <c r="E49"/>
      <c r="F49"/>
      <c r="G49"/>
      <c r="H49"/>
    </row>
    <row r="50" spans="1:8" ht="12.75" x14ac:dyDescent="0.2">
      <c r="A50"/>
      <c r="B50"/>
      <c r="C50"/>
      <c r="D50"/>
      <c r="E50"/>
      <c r="F50"/>
      <c r="G50"/>
      <c r="H50"/>
    </row>
    <row r="51" spans="1:8" ht="12.75" x14ac:dyDescent="0.2">
      <c r="A51"/>
      <c r="B51"/>
      <c r="C51"/>
      <c r="D51"/>
      <c r="E51"/>
      <c r="F51"/>
      <c r="G51"/>
      <c r="H51"/>
    </row>
    <row r="52" spans="1:8" ht="12.75" x14ac:dyDescent="0.2">
      <c r="A52"/>
      <c r="B52"/>
      <c r="C52"/>
      <c r="D52"/>
      <c r="E52"/>
      <c r="F52"/>
      <c r="G52"/>
      <c r="H52"/>
    </row>
    <row r="53" spans="1:8" ht="12.75" x14ac:dyDescent="0.2">
      <c r="A53"/>
      <c r="B53"/>
      <c r="C53"/>
      <c r="D53"/>
      <c r="E53"/>
      <c r="F53"/>
      <c r="G53"/>
      <c r="H53"/>
    </row>
    <row r="54" spans="1:8" ht="12.75" x14ac:dyDescent="0.2">
      <c r="A54"/>
      <c r="B54"/>
      <c r="C54"/>
      <c r="D54"/>
      <c r="E54"/>
      <c r="F54"/>
      <c r="G54"/>
      <c r="H54"/>
    </row>
    <row r="55" spans="1:8" ht="12.75" x14ac:dyDescent="0.2">
      <c r="A55"/>
      <c r="B55"/>
      <c r="C55"/>
      <c r="D55"/>
      <c r="E55"/>
      <c r="F55"/>
      <c r="G55"/>
      <c r="H55"/>
    </row>
    <row r="56" spans="1:8" ht="12.75" x14ac:dyDescent="0.2">
      <c r="A56"/>
      <c r="B56"/>
      <c r="C56"/>
      <c r="D56"/>
      <c r="E56"/>
      <c r="F56"/>
      <c r="G56"/>
      <c r="H56"/>
    </row>
    <row r="57" spans="1:8" ht="12.75" x14ac:dyDescent="0.2">
      <c r="A57"/>
      <c r="B57"/>
      <c r="C57"/>
      <c r="D57"/>
      <c r="E57"/>
      <c r="F57"/>
      <c r="G57"/>
      <c r="H57"/>
    </row>
    <row r="58" spans="1:8" ht="12.75" x14ac:dyDescent="0.2">
      <c r="A58"/>
      <c r="B58"/>
      <c r="C58"/>
      <c r="D58"/>
      <c r="E58"/>
      <c r="F58"/>
      <c r="G58"/>
      <c r="H58"/>
    </row>
    <row r="59" spans="1:8" ht="12.75" x14ac:dyDescent="0.2">
      <c r="A59"/>
      <c r="B59"/>
      <c r="C59"/>
      <c r="D59"/>
      <c r="E59"/>
      <c r="F59"/>
      <c r="G59"/>
      <c r="H59"/>
    </row>
    <row r="60" spans="1:8" ht="12.75" x14ac:dyDescent="0.2">
      <c r="A60"/>
      <c r="B60"/>
      <c r="C60"/>
      <c r="D60"/>
      <c r="E60"/>
      <c r="F60"/>
      <c r="G60"/>
      <c r="H60"/>
    </row>
    <row r="61" spans="1:8" ht="12.75" x14ac:dyDescent="0.2">
      <c r="A61"/>
      <c r="B61"/>
      <c r="C61"/>
      <c r="D61"/>
      <c r="E61"/>
      <c r="F61"/>
      <c r="G61"/>
      <c r="H61"/>
    </row>
    <row r="62" spans="1:8" ht="12.75" x14ac:dyDescent="0.2">
      <c r="A62"/>
      <c r="B62"/>
      <c r="C62"/>
      <c r="D62"/>
      <c r="E62"/>
      <c r="F62"/>
      <c r="G62"/>
      <c r="H62"/>
    </row>
    <row r="63" spans="1:8" ht="12.75" x14ac:dyDescent="0.2">
      <c r="A63"/>
      <c r="B63"/>
      <c r="C63"/>
      <c r="D63"/>
      <c r="E63"/>
      <c r="F63"/>
      <c r="G63"/>
      <c r="H63"/>
    </row>
    <row r="64" spans="1:8" ht="12.75" x14ac:dyDescent="0.2">
      <c r="A64"/>
      <c r="B64"/>
      <c r="C64"/>
      <c r="D64"/>
      <c r="E64"/>
      <c r="F64"/>
      <c r="G64"/>
      <c r="H64"/>
    </row>
    <row r="65" spans="1:8" ht="12.75" x14ac:dyDescent="0.2">
      <c r="A65"/>
      <c r="B65"/>
      <c r="C65"/>
      <c r="D65"/>
      <c r="E65"/>
      <c r="F65"/>
      <c r="G65"/>
      <c r="H65"/>
    </row>
    <row r="66" spans="1:8" ht="12.75" x14ac:dyDescent="0.2">
      <c r="A66"/>
      <c r="B66"/>
      <c r="C66"/>
      <c r="D66"/>
      <c r="E66"/>
      <c r="F66"/>
      <c r="G66"/>
      <c r="H66"/>
    </row>
    <row r="67" spans="1:8" ht="12.75" x14ac:dyDescent="0.2">
      <c r="A67"/>
      <c r="B67"/>
      <c r="C67"/>
      <c r="D67"/>
      <c r="E67"/>
      <c r="F67"/>
      <c r="G67"/>
      <c r="H67"/>
    </row>
    <row r="68" spans="1:8" ht="12.75" x14ac:dyDescent="0.2">
      <c r="D68" s="10"/>
      <c r="F68"/>
      <c r="H68"/>
    </row>
    <row r="69" spans="1:8" ht="12.75" x14ac:dyDescent="0.2">
      <c r="D69" s="10"/>
      <c r="F69"/>
      <c r="H69"/>
    </row>
    <row r="70" spans="1:8" ht="12.75" x14ac:dyDescent="0.2">
      <c r="D70" s="10"/>
      <c r="F70"/>
      <c r="H70"/>
    </row>
    <row r="71" spans="1:8" ht="12.75" x14ac:dyDescent="0.2">
      <c r="D71" s="10"/>
      <c r="F71"/>
      <c r="H71"/>
    </row>
    <row r="72" spans="1:8" ht="12.75" x14ac:dyDescent="0.2">
      <c r="D72" s="10"/>
      <c r="F72"/>
      <c r="H72"/>
    </row>
    <row r="73" spans="1:8" ht="12.75" x14ac:dyDescent="0.2">
      <c r="D73" s="10"/>
      <c r="F73"/>
      <c r="H73"/>
    </row>
    <row r="74" spans="1:8" ht="12.75" x14ac:dyDescent="0.2">
      <c r="F74"/>
      <c r="H74"/>
    </row>
    <row r="75" spans="1:8" ht="12.75" x14ac:dyDescent="0.2">
      <c r="F75"/>
      <c r="H75"/>
    </row>
    <row r="76" spans="1:8" ht="12.75" x14ac:dyDescent="0.2">
      <c r="F76"/>
      <c r="H76"/>
    </row>
    <row r="77" spans="1:8" ht="12.75" x14ac:dyDescent="0.2">
      <c r="F77"/>
      <c r="H77"/>
    </row>
    <row r="78" spans="1:8" ht="12.75" x14ac:dyDescent="0.2">
      <c r="F78"/>
      <c r="H78"/>
    </row>
    <row r="79" spans="1:8" ht="12.75" x14ac:dyDescent="0.2">
      <c r="F79"/>
      <c r="H79"/>
    </row>
    <row r="80" spans="1:8" ht="12.75" x14ac:dyDescent="0.2">
      <c r="F80"/>
      <c r="H80"/>
    </row>
    <row r="81" spans="6:8" ht="12.75" x14ac:dyDescent="0.2">
      <c r="F81"/>
      <c r="H81"/>
    </row>
    <row r="82" spans="6:8" ht="12.75" x14ac:dyDescent="0.2">
      <c r="F82"/>
      <c r="H82"/>
    </row>
    <row r="83" spans="6:8" ht="12.75" x14ac:dyDescent="0.2">
      <c r="F83"/>
      <c r="H83"/>
    </row>
    <row r="84" spans="6:8" ht="12.75" x14ac:dyDescent="0.2">
      <c r="F84"/>
      <c r="H84"/>
    </row>
    <row r="85" spans="6:8" ht="12.75" x14ac:dyDescent="0.2">
      <c r="F85"/>
      <c r="H85"/>
    </row>
    <row r="86" spans="6:8" ht="12.75" x14ac:dyDescent="0.2">
      <c r="F86"/>
      <c r="H86"/>
    </row>
    <row r="87" spans="6:8" ht="12.75" x14ac:dyDescent="0.2">
      <c r="F87"/>
      <c r="H87"/>
    </row>
    <row r="88" spans="6:8" x14ac:dyDescent="0.25">
      <c r="F88"/>
      <c r="G88" s="43"/>
      <c r="H88"/>
    </row>
    <row r="89" spans="6:8" x14ac:dyDescent="0.25">
      <c r="F89"/>
      <c r="G89" s="43"/>
      <c r="H89"/>
    </row>
    <row r="90" spans="6:8" x14ac:dyDescent="0.25">
      <c r="F90"/>
      <c r="G90" s="43"/>
      <c r="H90"/>
    </row>
    <row r="91" spans="6:8" x14ac:dyDescent="0.25">
      <c r="F91"/>
      <c r="G91" s="43"/>
      <c r="H91"/>
    </row>
    <row r="92" spans="6:8" x14ac:dyDescent="0.25">
      <c r="F92"/>
      <c r="G92" s="43"/>
      <c r="H92"/>
    </row>
    <row r="93" spans="6:8" x14ac:dyDescent="0.25">
      <c r="F93"/>
      <c r="G93" s="43"/>
      <c r="H93"/>
    </row>
    <row r="94" spans="6:8" x14ac:dyDescent="0.25">
      <c r="F94"/>
      <c r="G94" s="43"/>
      <c r="H94"/>
    </row>
    <row r="95" spans="6:8" x14ac:dyDescent="0.25">
      <c r="F95"/>
      <c r="G95" s="43"/>
      <c r="H95"/>
    </row>
    <row r="96" spans="6:8" x14ac:dyDescent="0.25">
      <c r="F96"/>
      <c r="G96" s="43"/>
      <c r="H96"/>
    </row>
    <row r="97" spans="6:8" x14ac:dyDescent="0.25">
      <c r="F97"/>
      <c r="G97" s="43"/>
      <c r="H97"/>
    </row>
    <row r="98" spans="6:8" x14ac:dyDescent="0.25">
      <c r="F98"/>
      <c r="G98" s="43"/>
      <c r="H98"/>
    </row>
    <row r="99" spans="6:8" x14ac:dyDescent="0.25">
      <c r="F99"/>
      <c r="G99" s="43"/>
      <c r="H99"/>
    </row>
    <row r="100" spans="6:8" x14ac:dyDescent="0.25">
      <c r="F100"/>
      <c r="G100" s="43"/>
      <c r="H100"/>
    </row>
    <row r="101" spans="6:8" x14ac:dyDescent="0.25">
      <c r="F101"/>
      <c r="G101" s="43"/>
      <c r="H101"/>
    </row>
    <row r="102" spans="6:8" x14ac:dyDescent="0.25">
      <c r="F102"/>
      <c r="G102" s="43"/>
      <c r="H102"/>
    </row>
    <row r="103" spans="6:8" x14ac:dyDescent="0.25">
      <c r="F103"/>
      <c r="G103" s="43"/>
      <c r="H103"/>
    </row>
    <row r="104" spans="6:8" x14ac:dyDescent="0.25">
      <c r="F104"/>
      <c r="G104" s="43"/>
      <c r="H104"/>
    </row>
    <row r="105" spans="6:8" x14ac:dyDescent="0.25">
      <c r="F105"/>
      <c r="G105" s="43"/>
      <c r="H105"/>
    </row>
    <row r="106" spans="6:8" x14ac:dyDescent="0.25">
      <c r="F106"/>
      <c r="G106" s="43"/>
      <c r="H106"/>
    </row>
    <row r="107" spans="6:8" x14ac:dyDescent="0.25">
      <c r="F107"/>
      <c r="G107" s="43"/>
      <c r="H107"/>
    </row>
    <row r="108" spans="6:8" x14ac:dyDescent="0.25">
      <c r="F108"/>
      <c r="G108" s="43"/>
      <c r="H108"/>
    </row>
    <row r="109" spans="6:8" x14ac:dyDescent="0.25">
      <c r="F109"/>
      <c r="G109" s="43"/>
      <c r="H109"/>
    </row>
    <row r="110" spans="6:8" x14ac:dyDescent="0.25">
      <c r="F110"/>
      <c r="G110" s="43"/>
      <c r="H110"/>
    </row>
    <row r="111" spans="6:8" x14ac:dyDescent="0.25">
      <c r="F111"/>
      <c r="G111" s="43"/>
      <c r="H111"/>
    </row>
    <row r="112" spans="6:8" x14ac:dyDescent="0.25">
      <c r="F112"/>
      <c r="G112" s="43"/>
      <c r="H112"/>
    </row>
    <row r="113" spans="6:8" x14ac:dyDescent="0.25">
      <c r="F113"/>
      <c r="G113" s="43"/>
      <c r="H113"/>
    </row>
    <row r="114" spans="6:8" x14ac:dyDescent="0.25">
      <c r="F114"/>
      <c r="G114" s="43"/>
      <c r="H114"/>
    </row>
    <row r="115" spans="6:8" x14ac:dyDescent="0.25">
      <c r="F115"/>
      <c r="G115" s="43"/>
      <c r="H115"/>
    </row>
    <row r="116" spans="6:8" x14ac:dyDescent="0.25">
      <c r="F116"/>
      <c r="G116" s="43"/>
      <c r="H116"/>
    </row>
    <row r="117" spans="6:8" x14ac:dyDescent="0.25">
      <c r="F117"/>
      <c r="G117" s="43"/>
      <c r="H117"/>
    </row>
    <row r="118" spans="6:8" x14ac:dyDescent="0.25">
      <c r="F118"/>
      <c r="G118" s="43"/>
      <c r="H118"/>
    </row>
    <row r="119" spans="6:8" x14ac:dyDescent="0.25">
      <c r="F119"/>
      <c r="G119" s="43"/>
      <c r="H119"/>
    </row>
    <row r="120" spans="6:8" x14ac:dyDescent="0.25">
      <c r="F120"/>
      <c r="G120" s="43"/>
      <c r="H120"/>
    </row>
    <row r="121" spans="6:8" x14ac:dyDescent="0.25">
      <c r="F121"/>
      <c r="G121" s="43"/>
      <c r="H121"/>
    </row>
    <row r="122" spans="6:8" x14ac:dyDescent="0.25">
      <c r="F122"/>
      <c r="G122" s="43"/>
      <c r="H122"/>
    </row>
    <row r="123" spans="6:8" x14ac:dyDescent="0.25">
      <c r="F123"/>
      <c r="G123" s="43"/>
      <c r="H123"/>
    </row>
    <row r="124" spans="6:8" x14ac:dyDescent="0.25">
      <c r="F124"/>
      <c r="G124" s="43"/>
      <c r="H124"/>
    </row>
    <row r="125" spans="6:8" x14ac:dyDescent="0.25">
      <c r="F125"/>
      <c r="G125" s="43"/>
      <c r="H125"/>
    </row>
    <row r="126" spans="6:8" x14ac:dyDescent="0.25">
      <c r="F126"/>
      <c r="G126" s="43"/>
      <c r="H126"/>
    </row>
    <row r="127" spans="6:8" x14ac:dyDescent="0.25">
      <c r="F127"/>
      <c r="G127" s="43"/>
      <c r="H127"/>
    </row>
    <row r="128" spans="6:8" x14ac:dyDescent="0.25">
      <c r="F128"/>
      <c r="G128" s="43"/>
      <c r="H128"/>
    </row>
    <row r="129" spans="6:8" x14ac:dyDescent="0.25">
      <c r="F129"/>
      <c r="G129" s="43"/>
      <c r="H129"/>
    </row>
    <row r="130" spans="6:8" x14ac:dyDescent="0.25">
      <c r="F130"/>
      <c r="G130" s="43"/>
      <c r="H130"/>
    </row>
    <row r="131" spans="6:8" x14ac:dyDescent="0.25">
      <c r="F131"/>
      <c r="G131" s="43"/>
      <c r="H131"/>
    </row>
    <row r="132" spans="6:8" x14ac:dyDescent="0.25">
      <c r="F132"/>
      <c r="G132" s="43"/>
      <c r="H132"/>
    </row>
    <row r="133" spans="6:8" x14ac:dyDescent="0.25">
      <c r="F133"/>
      <c r="G133" s="43"/>
      <c r="H133"/>
    </row>
    <row r="134" spans="6:8" x14ac:dyDescent="0.25">
      <c r="F134"/>
      <c r="G134" s="43"/>
      <c r="H134"/>
    </row>
    <row r="135" spans="6:8" x14ac:dyDescent="0.25">
      <c r="F135"/>
      <c r="G135" s="43"/>
      <c r="H135"/>
    </row>
    <row r="136" spans="6:8" x14ac:dyDescent="0.25">
      <c r="F136"/>
      <c r="G136" s="43"/>
      <c r="H136"/>
    </row>
    <row r="137" spans="6:8" x14ac:dyDescent="0.25">
      <c r="F137"/>
      <c r="G137" s="43"/>
      <c r="H137"/>
    </row>
    <row r="138" spans="6:8" x14ac:dyDescent="0.25">
      <c r="F138"/>
      <c r="G138" s="43"/>
      <c r="H138"/>
    </row>
    <row r="139" spans="6:8" x14ac:dyDescent="0.25">
      <c r="F139"/>
      <c r="G139" s="43"/>
      <c r="H139"/>
    </row>
    <row r="140" spans="6:8" x14ac:dyDescent="0.25">
      <c r="F140"/>
      <c r="G140" s="43"/>
      <c r="H140"/>
    </row>
    <row r="141" spans="6:8" x14ac:dyDescent="0.25">
      <c r="F141"/>
      <c r="G141" s="43"/>
      <c r="H141"/>
    </row>
    <row r="142" spans="6:8" x14ac:dyDescent="0.25">
      <c r="F142"/>
      <c r="G142" s="43"/>
      <c r="H142"/>
    </row>
    <row r="143" spans="6:8" x14ac:dyDescent="0.25">
      <c r="F143"/>
      <c r="G143" s="43"/>
      <c r="H143"/>
    </row>
    <row r="144" spans="6:8" x14ac:dyDescent="0.25">
      <c r="F144"/>
      <c r="G144" s="43"/>
      <c r="H144"/>
    </row>
    <row r="145" spans="6:8" x14ac:dyDescent="0.25">
      <c r="F145"/>
      <c r="G145" s="43"/>
      <c r="H145"/>
    </row>
    <row r="146" spans="6:8" x14ac:dyDescent="0.25">
      <c r="F146"/>
      <c r="G146" s="43"/>
      <c r="H146"/>
    </row>
    <row r="147" spans="6:8" x14ac:dyDescent="0.25">
      <c r="F147"/>
      <c r="G147" s="43"/>
      <c r="H147"/>
    </row>
    <row r="148" spans="6:8" x14ac:dyDescent="0.25">
      <c r="F148"/>
      <c r="G148" s="43"/>
      <c r="H148"/>
    </row>
    <row r="149" spans="6:8" x14ac:dyDescent="0.25">
      <c r="F149"/>
      <c r="G149" s="43"/>
      <c r="H149"/>
    </row>
    <row r="150" spans="6:8" x14ac:dyDescent="0.25">
      <c r="F150"/>
      <c r="G150" s="43"/>
      <c r="H150"/>
    </row>
    <row r="151" spans="6:8" x14ac:dyDescent="0.25">
      <c r="F151"/>
      <c r="G151" s="43"/>
      <c r="H151"/>
    </row>
    <row r="152" spans="6:8" x14ac:dyDescent="0.25">
      <c r="F152"/>
      <c r="G152" s="43"/>
      <c r="H152"/>
    </row>
    <row r="153" spans="6:8" x14ac:dyDescent="0.25">
      <c r="F153"/>
      <c r="G153" s="43"/>
      <c r="H153"/>
    </row>
    <row r="154" spans="6:8" x14ac:dyDescent="0.25">
      <c r="F154"/>
      <c r="G154" s="43"/>
      <c r="H154"/>
    </row>
    <row r="155" spans="6:8" x14ac:dyDescent="0.25">
      <c r="F155"/>
      <c r="G155" s="43"/>
      <c r="H155"/>
    </row>
    <row r="156" spans="6:8" x14ac:dyDescent="0.25">
      <c r="F156"/>
      <c r="G156" s="43"/>
      <c r="H156"/>
    </row>
    <row r="157" spans="6:8" x14ac:dyDescent="0.25">
      <c r="F157"/>
      <c r="G157" s="43"/>
      <c r="H157"/>
    </row>
    <row r="158" spans="6:8" x14ac:dyDescent="0.25">
      <c r="F158"/>
      <c r="G158" s="43"/>
      <c r="H158"/>
    </row>
    <row r="159" spans="6:8" x14ac:dyDescent="0.25">
      <c r="F159"/>
      <c r="G159" s="43"/>
      <c r="H159"/>
    </row>
    <row r="160" spans="6:8" x14ac:dyDescent="0.25">
      <c r="F160"/>
      <c r="G160" s="43"/>
      <c r="H160"/>
    </row>
    <row r="161" spans="6:8" x14ac:dyDescent="0.25">
      <c r="F161"/>
      <c r="G161" s="43"/>
      <c r="H161"/>
    </row>
    <row r="162" spans="6:8" x14ac:dyDescent="0.25">
      <c r="F162"/>
      <c r="G162" s="43"/>
      <c r="H162"/>
    </row>
    <row r="163" spans="6:8" x14ac:dyDescent="0.25">
      <c r="F163"/>
      <c r="G163" s="43"/>
      <c r="H163"/>
    </row>
    <row r="164" spans="6:8" x14ac:dyDescent="0.25">
      <c r="F164"/>
      <c r="G164" s="43"/>
      <c r="H164"/>
    </row>
    <row r="165" spans="6:8" x14ac:dyDescent="0.25">
      <c r="F165"/>
      <c r="G165" s="43"/>
      <c r="H165"/>
    </row>
    <row r="166" spans="6:8" x14ac:dyDescent="0.25">
      <c r="F166"/>
      <c r="G166" s="43"/>
      <c r="H166"/>
    </row>
    <row r="167" spans="6:8" x14ac:dyDescent="0.25">
      <c r="F167"/>
      <c r="G167" s="43"/>
      <c r="H167"/>
    </row>
    <row r="168" spans="6:8" x14ac:dyDescent="0.25">
      <c r="F168"/>
      <c r="G168" s="43"/>
      <c r="H168"/>
    </row>
    <row r="169" spans="6:8" x14ac:dyDescent="0.25">
      <c r="F169"/>
      <c r="G169" s="43"/>
      <c r="H169"/>
    </row>
    <row r="170" spans="6:8" x14ac:dyDescent="0.25">
      <c r="F170"/>
      <c r="G170" s="43"/>
      <c r="H170"/>
    </row>
    <row r="171" spans="6:8" x14ac:dyDescent="0.25">
      <c r="F171"/>
      <c r="G171" s="43"/>
      <c r="H171"/>
    </row>
  </sheetData>
  <sheetCalcPr fullCalcOnLoad="1"/>
  <mergeCells count="1">
    <mergeCell ref="B1:G2"/>
  </mergeCells>
  <phoneticPr fontId="22" type="noConversion"/>
  <conditionalFormatting sqref="H172:H65536 H1:H47">
    <cfRule type="cellIs" dxfId="8" priority="3" stopIfTrue="1" operator="equal">
      <formula>"L"</formula>
    </cfRule>
    <cfRule type="cellIs" dxfId="7" priority="4" stopIfTrue="1" operator="equal">
      <formula>"J"</formula>
    </cfRule>
  </conditionalFormatting>
  <conditionalFormatting sqref="F1:F4 F6:F65536">
    <cfRule type="cellIs" dxfId="6" priority="5" stopIfTrue="1" operator="greaterThan">
      <formula>36892</formula>
    </cfRule>
  </conditionalFormatting>
  <conditionalFormatting sqref="F5">
    <cfRule type="cellIs" dxfId="5" priority="6" stopIfTrue="1" operator="greaterThan">
      <formula>36892</formula>
    </cfRule>
  </conditionalFormatting>
  <conditionalFormatting sqref="G1:G1048576">
    <cfRule type="cellIs" dxfId="4" priority="7" stopIfTrue="1" operator="equal">
      <formula>"L"</formula>
    </cfRule>
    <cfRule type="cellIs" dxfId="3" priority="8" stopIfTrue="1" operator="equal">
      <formula>"J"</formula>
    </cfRule>
    <cfRule type="cellIs" dxfId="2" priority="9" stopIfTrue="1" operator="greaterThan">
      <formula>36892</formula>
    </cfRule>
  </conditionalFormatting>
  <conditionalFormatting sqref="A68:A195 C68:C195 C6:C47 A6:A47">
    <cfRule type="duplicateValues" dxfId="1" priority="1" stopIfTrue="1"/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>
    <oddHeader>&amp;LCPAM FLANDRES
service des Risques Professionnels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2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2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ROY</dc:creator>
  <cp:lastModifiedBy>angelique</cp:lastModifiedBy>
  <cp:lastPrinted>2012-09-05T07:30:21Z</cp:lastPrinted>
  <dcterms:created xsi:type="dcterms:W3CDTF">2012-08-13T10:44:14Z</dcterms:created>
  <dcterms:modified xsi:type="dcterms:W3CDTF">2012-09-23T16:05:23Z</dcterms:modified>
</cp:coreProperties>
</file>