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-\Documents\Excel_Pratique\"/>
    </mc:Choice>
  </mc:AlternateContent>
  <bookViews>
    <workbookView xWindow="0" yWindow="0" windowWidth="24000" windowHeight="9735" tabRatio="500"/>
  </bookViews>
  <sheets>
    <sheet name="Feuil1" sheetId="1" r:id="rId1"/>
    <sheet name="Calcul des couts" sheetId="3" r:id="rId2"/>
    <sheet name="Liste besoins" sheetId="2" r:id="rId3"/>
  </sheets>
  <calcPr calcId="152511" iterate="1" iterateCount="1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3" i="1" l="1"/>
  <c r="E33" i="1"/>
  <c r="F33" i="1"/>
  <c r="G33" i="1"/>
  <c r="H33" i="1"/>
  <c r="I33" i="1"/>
  <c r="J33" i="1"/>
  <c r="K33" i="1"/>
  <c r="L33" i="1"/>
  <c r="M33" i="1"/>
  <c r="N33" i="1"/>
  <c r="C33" i="1"/>
  <c r="I22" i="1"/>
  <c r="C16" i="1"/>
  <c r="D32" i="1"/>
  <c r="E32" i="1"/>
  <c r="F32" i="1"/>
  <c r="G32" i="1"/>
  <c r="H32" i="1"/>
  <c r="I32" i="1"/>
  <c r="J32" i="1"/>
  <c r="K32" i="1"/>
  <c r="L32" i="1"/>
  <c r="M32" i="1"/>
  <c r="N32" i="1"/>
  <c r="C32" i="1"/>
  <c r="C8" i="1"/>
  <c r="C30" i="1"/>
  <c r="C34" i="1"/>
  <c r="D29" i="1"/>
  <c r="D30" i="1"/>
  <c r="D34" i="1"/>
  <c r="E29" i="1"/>
  <c r="E30" i="1"/>
  <c r="E34" i="1"/>
  <c r="F29" i="1"/>
  <c r="F30" i="1"/>
  <c r="F34" i="1"/>
  <c r="G29" i="1"/>
  <c r="G30" i="1"/>
  <c r="G34" i="1"/>
  <c r="H29" i="1"/>
  <c r="H30" i="1"/>
  <c r="H34" i="1"/>
  <c r="I29" i="1"/>
  <c r="I30" i="1"/>
  <c r="I34" i="1"/>
  <c r="J29" i="1"/>
  <c r="J30" i="1"/>
  <c r="J34" i="1"/>
  <c r="K29" i="1"/>
  <c r="K30" i="1"/>
  <c r="K34" i="1"/>
  <c r="L29" i="1"/>
  <c r="L30" i="1"/>
  <c r="L34" i="1"/>
  <c r="M29" i="1"/>
  <c r="M30" i="1"/>
  <c r="M34" i="1"/>
  <c r="N29" i="1"/>
  <c r="N30" i="1"/>
  <c r="N34" i="1"/>
  <c r="B32" i="1"/>
  <c r="B31" i="1"/>
  <c r="B30" i="1"/>
</calcChain>
</file>

<file path=xl/sharedStrings.xml><?xml version="1.0" encoding="utf-8"?>
<sst xmlns="http://schemas.openxmlformats.org/spreadsheetml/2006/main" count="42" uniqueCount="36">
  <si>
    <t>Chiffre d'affaires net mensuel</t>
  </si>
  <si>
    <t xml:space="preserve">Montant </t>
  </si>
  <si>
    <t xml:space="preserve">Facturation mensuelle </t>
  </si>
  <si>
    <t xml:space="preserve">Charges mensuelles </t>
  </si>
  <si>
    <t xml:space="preserve">Emprunt </t>
  </si>
  <si>
    <t>Impôts</t>
  </si>
  <si>
    <t xml:space="preserve">Impôts </t>
  </si>
  <si>
    <t xml:space="preserve">Loyer </t>
  </si>
  <si>
    <t>Fourniture électricité</t>
  </si>
  <si>
    <t xml:space="preserve">Liste des charges </t>
  </si>
  <si>
    <t>Réceptions</t>
  </si>
  <si>
    <t>Voyages et déplacements</t>
  </si>
  <si>
    <t>Documentation</t>
  </si>
  <si>
    <t>Salaire</t>
  </si>
  <si>
    <t>Total des dépenses menseulles</t>
  </si>
  <si>
    <t xml:space="preserve">Intitulé </t>
  </si>
  <si>
    <t xml:space="preserve">Trésorerie annuelle mensualisée </t>
  </si>
  <si>
    <t xml:space="preserve">Solde du mois précédent </t>
  </si>
  <si>
    <t xml:space="preserve">Revenus supplémentaires </t>
  </si>
  <si>
    <t xml:space="preserve">Détails </t>
  </si>
  <si>
    <t xml:space="preserve">Mois </t>
  </si>
  <si>
    <t xml:space="preserve">Total des revenus supplémentaires </t>
  </si>
  <si>
    <t>Trésorerie disponible</t>
  </si>
  <si>
    <t xml:space="preserve">Entrée mensuelle d'argent disponible </t>
  </si>
  <si>
    <t>Type de revenus TTC</t>
  </si>
  <si>
    <t xml:space="preserve">Dépenses prévues </t>
  </si>
  <si>
    <t xml:space="preserve">Total des dépenses prévues </t>
  </si>
  <si>
    <t xml:space="preserve">Achats </t>
  </si>
  <si>
    <t>Colonne1</t>
  </si>
  <si>
    <t xml:space="preserve">Vacances </t>
  </si>
  <si>
    <t>Prestations</t>
  </si>
  <si>
    <t>Salaire fixe mensuel</t>
  </si>
  <si>
    <t xml:space="preserve">Part variable du salaire </t>
  </si>
  <si>
    <t>Repas</t>
  </si>
  <si>
    <t xml:space="preserve">Transport </t>
  </si>
  <si>
    <t xml:space="preserve">Prêt à un ami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</si>
</sst>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mmmm"/>
  </numFmts>
  <fonts count="7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6"/>
      <color rgb="FF0070C0"/>
      <name val="Calibri"/>
      <family val="2"/>
      <scheme val="minor"/>
    </font>
    <font>
      <b/>
      <sz val="12"/>
      <color rgb="FF0070C0"/>
      <name val="Calibri"/>
      <scheme val="minor"/>
    </font>
    <font>
      <b/>
      <sz val="14"/>
      <color rgb="FF0070C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65" fontId="2" fillId="3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Euro" xfId="1"/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mmmm"/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0070C0"/>
                </a:solidFill>
              </a:rPr>
              <a:t>Trésorerie disponible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Feuil1!$C$34</c:f>
              <c:strCache>
                <c:ptCount val="1"/>
                <c:pt idx="0">
                  <c:v>-1560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Feuil1!$C$28:$N$28</c:f>
              <c:numCache>
                <c:formatCode>mmmm</c:formatCode>
                <c:ptCount val="12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</c:numCache>
            </c:numRef>
          </c:cat>
          <c:val>
            <c:numRef>
              <c:f>Feuil1!$D$34:$N$34</c:f>
              <c:numCache>
                <c:formatCode>General</c:formatCode>
                <c:ptCount val="11"/>
                <c:pt idx="0">
                  <c:v>-1120</c:v>
                </c:pt>
                <c:pt idx="1">
                  <c:v>-1180</c:v>
                </c:pt>
                <c:pt idx="2">
                  <c:v>-740</c:v>
                </c:pt>
                <c:pt idx="3">
                  <c:v>-300</c:v>
                </c:pt>
                <c:pt idx="4">
                  <c:v>140</c:v>
                </c:pt>
                <c:pt idx="5">
                  <c:v>580</c:v>
                </c:pt>
                <c:pt idx="6">
                  <c:v>-4480</c:v>
                </c:pt>
                <c:pt idx="7">
                  <c:v>-4040</c:v>
                </c:pt>
                <c:pt idx="8">
                  <c:v>-3600</c:v>
                </c:pt>
                <c:pt idx="9">
                  <c:v>-3160</c:v>
                </c:pt>
                <c:pt idx="10">
                  <c:v>-2720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1327304"/>
        <c:axId val="361328088"/>
      </c:barChart>
      <c:dateAx>
        <c:axId val="361327304"/>
        <c:scaling>
          <c:orientation val="minMax"/>
        </c:scaling>
        <c:delete val="0"/>
        <c:axPos val="b"/>
        <c:numFmt formatCode="m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1328088"/>
        <c:crosses val="autoZero"/>
        <c:auto val="1"/>
        <c:lblOffset val="100"/>
        <c:baseTimeUnit val="months"/>
      </c:dateAx>
      <c:valAx>
        <c:axId val="361328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1327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215900</xdr:colOff>
      <xdr:row>4</xdr:row>
      <xdr:rowOff>114300</xdr:rowOff>
    </xdr:from>
    <xdr:to>
      <xdr:col>16</xdr:col>
      <xdr:colOff>660400</xdr:colOff>
      <xdr:row>14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6" name="T_dépenses_prévues" displayName="T_dépenses_prévues" ref="F12:I22" totalsRowShown="0">
  <autoFilter ref="F12:I22"/>
  <sortState ref="F13:I22">
    <sortCondition ref="H12:H22"/>
  </sortState>
  <tableColumns count="4">
    <tableColumn id="1" name="Dépenses prévues " dataDxfId="4"/>
    <tableColumn id="2" name="Colonne1" dataDxfId="3"/>
    <tableColumn id="3" name="Mois " dataDxfId="2"/>
    <tableColumn id="4" name="Montant 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_charges" displayName="T_charges" ref="B4:B12" totalsRowShown="0" headerRowDxfId="0">
  <autoFilter ref="B4:B12"/>
  <tableColumns count="1">
    <tableColumn id="1" name="Liste des charges 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4"/>
  <sheetViews>
    <sheetView tabSelected="1" zoomScale="70" zoomScaleNormal="70" workbookViewId="0"/>
  </sheetViews>
  <sheetFormatPr baseColWidth="10" defaultColWidth="10.875" defaultRowHeight="15.75" x14ac:dyDescent="0.25"/>
  <cols>
    <col min="1" max="1" width="10.875" style="3"/>
    <col min="2" max="2" width="33.125" style="3" customWidth="1"/>
    <col min="3" max="5" width="10.875" style="3"/>
    <col min="6" max="6" width="13.125" style="3" customWidth="1"/>
    <col min="7" max="7" width="11.5" style="3" customWidth="1"/>
    <col min="8" max="8" width="10.875" style="3"/>
    <col min="9" max="9" width="11.5" style="3" customWidth="1"/>
    <col min="10" max="16384" width="10.875" style="3"/>
  </cols>
  <sheetData>
    <row r="4" spans="2:9" x14ac:dyDescent="0.25">
      <c r="B4" s="14" t="s">
        <v>0</v>
      </c>
      <c r="C4" s="14"/>
      <c r="F4" s="14" t="s">
        <v>18</v>
      </c>
      <c r="G4" s="14"/>
      <c r="H4" s="14"/>
      <c r="I4" s="14"/>
    </row>
    <row r="5" spans="2:9" x14ac:dyDescent="0.25">
      <c r="B5" s="2" t="s">
        <v>24</v>
      </c>
      <c r="C5" s="2" t="s">
        <v>1</v>
      </c>
      <c r="F5" s="14" t="s">
        <v>19</v>
      </c>
      <c r="G5" s="14"/>
      <c r="H5" s="3" t="s">
        <v>20</v>
      </c>
      <c r="I5" s="3" t="s">
        <v>1</v>
      </c>
    </row>
    <row r="6" spans="2:9" x14ac:dyDescent="0.25">
      <c r="B6" s="3" t="s">
        <v>2</v>
      </c>
      <c r="C6" s="3">
        <v>2000</v>
      </c>
      <c r="F6" s="15" t="s">
        <v>30</v>
      </c>
      <c r="G6" s="15"/>
    </row>
    <row r="7" spans="2:9" x14ac:dyDescent="0.25">
      <c r="B7" s="3" t="s">
        <v>31</v>
      </c>
      <c r="C7" s="3">
        <v>300</v>
      </c>
      <c r="F7" s="15" t="s">
        <v>32</v>
      </c>
      <c r="G7" s="15"/>
    </row>
    <row r="8" spans="2:9" x14ac:dyDescent="0.25">
      <c r="B8" s="3" t="s">
        <v>23</v>
      </c>
      <c r="C8" s="3">
        <f>SUM(C6:C7)</f>
        <v>2300</v>
      </c>
    </row>
    <row r="10" spans="2:9" x14ac:dyDescent="0.25">
      <c r="F10" s="3" t="s">
        <v>21</v>
      </c>
    </row>
    <row r="11" spans="2:9" x14ac:dyDescent="0.25">
      <c r="B11" s="14" t="s">
        <v>3</v>
      </c>
      <c r="C11" s="14"/>
    </row>
    <row r="12" spans="2:9" x14ac:dyDescent="0.25">
      <c r="B12" s="2" t="s">
        <v>15</v>
      </c>
      <c r="C12" s="2" t="s">
        <v>1</v>
      </c>
      <c r="F12" s="2" t="s">
        <v>25</v>
      </c>
      <c r="G12" s="2" t="s">
        <v>28</v>
      </c>
      <c r="H12" s="3" t="s">
        <v>20</v>
      </c>
      <c r="I12" s="3" t="s">
        <v>1</v>
      </c>
    </row>
    <row r="13" spans="2:9" x14ac:dyDescent="0.25">
      <c r="B13" s="3" t="s">
        <v>4</v>
      </c>
      <c r="C13" s="3">
        <v>1200</v>
      </c>
      <c r="F13" s="8" t="s">
        <v>27</v>
      </c>
      <c r="G13" s="8"/>
      <c r="H13" s="11">
        <v>42370</v>
      </c>
      <c r="I13" s="3">
        <v>2000</v>
      </c>
    </row>
    <row r="14" spans="2:9" x14ac:dyDescent="0.25">
      <c r="B14" s="3" t="s">
        <v>33</v>
      </c>
      <c r="C14" s="3">
        <v>500</v>
      </c>
      <c r="F14" s="8"/>
      <c r="G14" s="8"/>
      <c r="H14" s="11">
        <v>42401</v>
      </c>
      <c r="I14" s="3">
        <v>0</v>
      </c>
    </row>
    <row r="15" spans="2:9" x14ac:dyDescent="0.25">
      <c r="B15" s="3" t="s">
        <v>34</v>
      </c>
      <c r="C15" s="3">
        <v>160</v>
      </c>
      <c r="F15" s="8" t="s">
        <v>35</v>
      </c>
      <c r="G15" s="8"/>
      <c r="H15" s="11">
        <v>42430</v>
      </c>
      <c r="I15" s="3">
        <v>500</v>
      </c>
    </row>
    <row r="16" spans="2:9" x14ac:dyDescent="0.25">
      <c r="B16" s="3" t="s">
        <v>14</v>
      </c>
      <c r="C16" s="3">
        <f>SUM(C12:C15)</f>
        <v>1860</v>
      </c>
      <c r="F16" s="8"/>
      <c r="G16" s="8"/>
      <c r="H16" s="11">
        <v>42461</v>
      </c>
      <c r="I16" s="3">
        <v>0</v>
      </c>
    </row>
    <row r="17" spans="2:14" x14ac:dyDescent="0.25">
      <c r="F17" s="8"/>
      <c r="G17" s="8"/>
      <c r="H17" s="11">
        <v>42491</v>
      </c>
      <c r="I17" s="3">
        <v>0</v>
      </c>
    </row>
    <row r="18" spans="2:14" x14ac:dyDescent="0.25">
      <c r="F18" s="8"/>
      <c r="G18" s="8"/>
      <c r="H18" s="11">
        <v>42522</v>
      </c>
      <c r="I18" s="3">
        <v>0</v>
      </c>
    </row>
    <row r="19" spans="2:14" x14ac:dyDescent="0.25">
      <c r="F19" s="8"/>
      <c r="G19" s="8"/>
      <c r="H19" s="11">
        <v>42552</v>
      </c>
      <c r="I19" s="3">
        <v>0</v>
      </c>
    </row>
    <row r="20" spans="2:14" x14ac:dyDescent="0.25">
      <c r="F20" s="8" t="s">
        <v>5</v>
      </c>
      <c r="G20" s="8"/>
      <c r="H20" s="11">
        <v>42583</v>
      </c>
      <c r="I20" s="3">
        <v>2500</v>
      </c>
    </row>
    <row r="21" spans="2:14" x14ac:dyDescent="0.25">
      <c r="F21" s="8" t="s">
        <v>29</v>
      </c>
      <c r="G21" s="8"/>
      <c r="H21" s="11">
        <v>42583</v>
      </c>
      <c r="I21" s="3">
        <v>3000</v>
      </c>
    </row>
    <row r="22" spans="2:14" x14ac:dyDescent="0.25">
      <c r="F22" s="8" t="s">
        <v>26</v>
      </c>
      <c r="G22" s="8"/>
      <c r="H22" s="10"/>
      <c r="I22" s="3">
        <f>SUM(I13:I21)</f>
        <v>8000</v>
      </c>
    </row>
    <row r="27" spans="2:14" ht="21" customHeight="1" x14ac:dyDescent="0.25">
      <c r="B27" s="13" t="s">
        <v>16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2:14" ht="21.95" customHeight="1" x14ac:dyDescent="0.25">
      <c r="B28" s="5"/>
      <c r="C28" s="9">
        <v>42370</v>
      </c>
      <c r="D28" s="9">
        <v>42401</v>
      </c>
      <c r="E28" s="9">
        <v>42430</v>
      </c>
      <c r="F28" s="9">
        <v>42461</v>
      </c>
      <c r="G28" s="9">
        <v>42491</v>
      </c>
      <c r="H28" s="9">
        <v>42522</v>
      </c>
      <c r="I28" s="9">
        <v>42552</v>
      </c>
      <c r="J28" s="9">
        <v>42583</v>
      </c>
      <c r="K28" s="9">
        <v>42614</v>
      </c>
      <c r="L28" s="9">
        <v>42644</v>
      </c>
      <c r="M28" s="9">
        <v>42675</v>
      </c>
      <c r="N28" s="9">
        <v>42705</v>
      </c>
    </row>
    <row r="29" spans="2:14" ht="20.100000000000001" customHeight="1" x14ac:dyDescent="0.25">
      <c r="B29" s="4" t="s">
        <v>17</v>
      </c>
      <c r="D29" s="3">
        <f>C34</f>
        <v>-1560</v>
      </c>
      <c r="E29" s="3">
        <f t="shared" ref="E29:I29" si="0">D34</f>
        <v>-1120</v>
      </c>
      <c r="F29" s="3">
        <f>E34</f>
        <v>-1180</v>
      </c>
      <c r="G29" s="3">
        <f t="shared" si="0"/>
        <v>-740</v>
      </c>
      <c r="H29" s="3">
        <f t="shared" si="0"/>
        <v>-300</v>
      </c>
      <c r="I29" s="3">
        <f t="shared" si="0"/>
        <v>140</v>
      </c>
      <c r="J29" s="3">
        <f>I34</f>
        <v>580</v>
      </c>
      <c r="K29" s="3">
        <f>J34</f>
        <v>-4480</v>
      </c>
      <c r="L29" s="3">
        <f>K34</f>
        <v>-4040</v>
      </c>
      <c r="M29" s="3">
        <f>L34</f>
        <v>-3600</v>
      </c>
      <c r="N29" s="3">
        <f>M34</f>
        <v>-3160</v>
      </c>
    </row>
    <row r="30" spans="2:14" ht="20.100000000000001" customHeight="1" x14ac:dyDescent="0.25">
      <c r="B30" s="4" t="str">
        <f>B8</f>
        <v xml:space="preserve">Entrée mensuelle d'argent disponible </v>
      </c>
      <c r="C30" s="3">
        <f>$C$8</f>
        <v>2300</v>
      </c>
      <c r="D30" s="3">
        <f t="shared" ref="D30:N30" si="1">$C$8</f>
        <v>2300</v>
      </c>
      <c r="E30" s="3">
        <f t="shared" si="1"/>
        <v>2300</v>
      </c>
      <c r="F30" s="3">
        <f t="shared" si="1"/>
        <v>2300</v>
      </c>
      <c r="G30" s="3">
        <f t="shared" si="1"/>
        <v>2300</v>
      </c>
      <c r="H30" s="3">
        <f t="shared" si="1"/>
        <v>2300</v>
      </c>
      <c r="I30" s="3">
        <f t="shared" si="1"/>
        <v>2300</v>
      </c>
      <c r="J30" s="3">
        <f t="shared" si="1"/>
        <v>2300</v>
      </c>
      <c r="K30" s="3">
        <f t="shared" si="1"/>
        <v>2300</v>
      </c>
      <c r="L30" s="3">
        <f t="shared" si="1"/>
        <v>2300</v>
      </c>
      <c r="M30" s="3">
        <f t="shared" si="1"/>
        <v>2300</v>
      </c>
      <c r="N30" s="3">
        <f t="shared" si="1"/>
        <v>2300</v>
      </c>
    </row>
    <row r="31" spans="2:14" ht="20.100000000000001" customHeight="1" x14ac:dyDescent="0.25">
      <c r="B31" s="4" t="str">
        <f>F4</f>
        <v xml:space="preserve">Revenus supplémentaires </v>
      </c>
    </row>
    <row r="32" spans="2:14" ht="20.100000000000001" customHeight="1" x14ac:dyDescent="0.25">
      <c r="B32" s="4" t="str">
        <f>B11</f>
        <v xml:space="preserve">Charges mensuelles </v>
      </c>
      <c r="C32" s="3">
        <f>$C$16</f>
        <v>1860</v>
      </c>
      <c r="D32" s="3">
        <f t="shared" ref="D32:N32" si="2">$C$16</f>
        <v>1860</v>
      </c>
      <c r="E32" s="3">
        <f t="shared" si="2"/>
        <v>1860</v>
      </c>
      <c r="F32" s="3">
        <f t="shared" si="2"/>
        <v>1860</v>
      </c>
      <c r="G32" s="3">
        <f t="shared" si="2"/>
        <v>1860</v>
      </c>
      <c r="H32" s="3">
        <f t="shared" si="2"/>
        <v>1860</v>
      </c>
      <c r="I32" s="3">
        <f t="shared" si="2"/>
        <v>1860</v>
      </c>
      <c r="J32" s="3">
        <f t="shared" si="2"/>
        <v>1860</v>
      </c>
      <c r="K32" s="3">
        <f t="shared" si="2"/>
        <v>1860</v>
      </c>
      <c r="L32" s="3">
        <f t="shared" si="2"/>
        <v>1860</v>
      </c>
      <c r="M32" s="3">
        <f t="shared" si="2"/>
        <v>1860</v>
      </c>
      <c r="N32" s="3">
        <f t="shared" si="2"/>
        <v>1860</v>
      </c>
    </row>
    <row r="33" spans="2:14" ht="20.100000000000001" customHeight="1" x14ac:dyDescent="0.25">
      <c r="B33" s="4" t="s">
        <v>25</v>
      </c>
      <c r="C33" s="3">
        <f>SUMIF($H$13:$H$21,C28,$I$13:$I$21)</f>
        <v>2000</v>
      </c>
      <c r="D33" s="3">
        <f t="shared" ref="D33:N33" si="3">SUMIF($H$13:$H$21,D28,$I$13:$I$21)</f>
        <v>0</v>
      </c>
      <c r="E33" s="3">
        <f t="shared" si="3"/>
        <v>500</v>
      </c>
      <c r="F33" s="3">
        <f t="shared" si="3"/>
        <v>0</v>
      </c>
      <c r="G33" s="3">
        <f t="shared" si="3"/>
        <v>0</v>
      </c>
      <c r="H33" s="3">
        <f t="shared" si="3"/>
        <v>0</v>
      </c>
      <c r="I33" s="3">
        <f t="shared" si="3"/>
        <v>0</v>
      </c>
      <c r="J33" s="3">
        <f t="shared" si="3"/>
        <v>5500</v>
      </c>
      <c r="K33" s="3">
        <f t="shared" si="3"/>
        <v>0</v>
      </c>
      <c r="L33" s="3">
        <f t="shared" si="3"/>
        <v>0</v>
      </c>
      <c r="M33" s="3">
        <f t="shared" si="3"/>
        <v>0</v>
      </c>
      <c r="N33" s="3">
        <f t="shared" si="3"/>
        <v>0</v>
      </c>
    </row>
    <row r="34" spans="2:14" ht="26.1" customHeight="1" x14ac:dyDescent="0.25">
      <c r="B34" s="6" t="s">
        <v>22</v>
      </c>
      <c r="C34" s="7">
        <f>C29+C30+C31-C32-C33</f>
        <v>-1560</v>
      </c>
      <c r="D34" s="7">
        <f t="shared" ref="D34:I34" si="4">D29+D30+D31-D32-D33</f>
        <v>-1120</v>
      </c>
      <c r="E34" s="7">
        <f t="shared" si="4"/>
        <v>-1180</v>
      </c>
      <c r="F34" s="7">
        <f t="shared" si="4"/>
        <v>-740</v>
      </c>
      <c r="G34" s="7">
        <f t="shared" si="4"/>
        <v>-300</v>
      </c>
      <c r="H34" s="7">
        <f t="shared" si="4"/>
        <v>140</v>
      </c>
      <c r="I34" s="7">
        <f t="shared" si="4"/>
        <v>580</v>
      </c>
      <c r="J34" s="7">
        <f>J29+J30+J31-J32-J33</f>
        <v>-4480</v>
      </c>
      <c r="K34" s="7">
        <f>K29+K30+K31-K32-K33</f>
        <v>-4040</v>
      </c>
      <c r="L34" s="7">
        <f>L29+L30+L31-L32-L33</f>
        <v>-3600</v>
      </c>
      <c r="M34" s="7">
        <f>M29+M30+M31-M32-M33</f>
        <v>-3160</v>
      </c>
      <c r="N34" s="7">
        <f>N29+N30+N31-N32-N33</f>
        <v>-2720</v>
      </c>
    </row>
  </sheetData>
  <mergeCells count="6">
    <mergeCell ref="B4:C4"/>
    <mergeCell ref="B11:C11"/>
    <mergeCell ref="F5:G5"/>
    <mergeCell ref="F6:G6"/>
    <mergeCell ref="F7:G7"/>
    <mergeCell ref="F4:I4"/>
  </mergeCell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2"/>
  <sheetViews>
    <sheetView workbookViewId="0">
      <selection activeCell="B13" sqref="B13"/>
    </sheetView>
  </sheetViews>
  <sheetFormatPr baseColWidth="10" defaultRowHeight="15.75" x14ac:dyDescent="0.25"/>
  <cols>
    <col min="2" max="2" width="21.875" customWidth="1"/>
  </cols>
  <sheetData>
    <row r="4" spans="2:3" x14ac:dyDescent="0.25">
      <c r="B4" s="1" t="s">
        <v>9</v>
      </c>
      <c r="C4" s="1"/>
    </row>
    <row r="5" spans="2:3" x14ac:dyDescent="0.25">
      <c r="B5" t="s">
        <v>4</v>
      </c>
    </row>
    <row r="6" spans="2:3" x14ac:dyDescent="0.25">
      <c r="B6" t="s">
        <v>6</v>
      </c>
    </row>
    <row r="7" spans="2:3" x14ac:dyDescent="0.25">
      <c r="B7" t="s">
        <v>7</v>
      </c>
    </row>
    <row r="8" spans="2:3" x14ac:dyDescent="0.25">
      <c r="B8" t="s">
        <v>8</v>
      </c>
    </row>
    <row r="9" spans="2:3" x14ac:dyDescent="0.25">
      <c r="B9" t="s">
        <v>11</v>
      </c>
    </row>
    <row r="10" spans="2:3" x14ac:dyDescent="0.25">
      <c r="B10" t="s">
        <v>10</v>
      </c>
    </row>
    <row r="11" spans="2:3" x14ac:dyDescent="0.25">
      <c r="B11" t="s">
        <v>12</v>
      </c>
    </row>
    <row r="12" spans="2:3" x14ac:dyDescent="0.25">
      <c r="B12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 des couts</vt:lpstr>
      <vt:lpstr>Liste besoins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Alex</cp:lastModifiedBy>
  <dcterms:created xsi:type="dcterms:W3CDTF">2016-06-29T15:00:51Z</dcterms:created>
  <dcterms:modified xsi:type="dcterms:W3CDTF">2016-06-30T15:43:51Z</dcterms:modified>
</cp:coreProperties>
</file>