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755"/>
  </bookViews>
  <sheets>
    <sheet name="Synthèse" sheetId="4" r:id="rId1"/>
    <sheet name="S1" sheetId="1" r:id="rId2"/>
    <sheet name="S2" sheetId="5" r:id="rId3"/>
    <sheet name="S3" sheetId="6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5" i="4"/>
  <c r="D5" i="4"/>
</calcChain>
</file>

<file path=xl/sharedStrings.xml><?xml version="1.0" encoding="utf-8"?>
<sst xmlns="http://schemas.openxmlformats.org/spreadsheetml/2006/main" count="116" uniqueCount="20">
  <si>
    <t>Client 1</t>
  </si>
  <si>
    <t>Client 2</t>
  </si>
  <si>
    <t>Client 3</t>
  </si>
  <si>
    <t>Taux 1</t>
  </si>
  <si>
    <t>Taux 2</t>
  </si>
  <si>
    <t>CA</t>
  </si>
  <si>
    <t>CIO</t>
  </si>
  <si>
    <t xml:space="preserve">Date </t>
  </si>
  <si>
    <t>Client</t>
  </si>
  <si>
    <t>Quelle est la formule à utiliser pour avoir les valeurs (CA, CIO, Taux 1, etc) de chaque semaine?</t>
  </si>
  <si>
    <t>SEMAINE</t>
  </si>
  <si>
    <t>J'ai recréé en colonne G le nom de chaque onglet en fonction de la date de la colonne A</t>
  </si>
  <si>
    <t>Je me suis servie de ces noms d'onglet pour utiliser la fonction "Indirect" qui est une</t>
  </si>
  <si>
    <t>fonction qui permet de pointer vers un nom d'onglet dynamique</t>
  </si>
  <si>
    <t>(donc pour schématiser : au lieu de chercher dans l'onglet "S1" je cherche dans l'onglet "Indirect(G4)")</t>
  </si>
  <si>
    <t>Ensuite c'est un sommeprod qui va chercher le numéro de client, la date, et l'intitulé (CA, CIO, etc…)</t>
  </si>
  <si>
    <t xml:space="preserve">Les modifs que j'ai du faire sur tes onglets pour que ça marche : </t>
  </si>
  <si>
    <t>- ajouter la colonne G de cette onglet de synthèse</t>
  </si>
  <si>
    <t>- défusionner les cellules où il y a la date et faire apparaître la date dans chaque cellule</t>
  </si>
  <si>
    <t>(les modifs nécéssaires au bon fonctionnement de la formule sont en rouge)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</si>
</sst>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/m;@"/>
  </numFmts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8"/>
      <name val="Calibri"/>
      <family val="2"/>
    </font>
    <font>
      <b/>
      <sz val="11"/>
      <color theme="8"/>
      <name val="Calibri"/>
      <family val="2"/>
    </font>
    <font>
      <sz val="11"/>
      <color rgb="FFFF0000"/>
      <name val="Calibri"/>
      <family val="2"/>
    </font>
    <font>
      <b/>
      <sz val="9"/>
      <color rgb="FFFF0000"/>
      <name val="Arial"/>
      <family val="2"/>
    </font>
    <font>
      <sz val="11"/>
      <color theme="2" tint="-0.74999237037263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3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14" fontId="0" fillId="4" borderId="1" xfId="0" applyNumberFormat="1" applyFill="1" applyBorder="1"/>
    <xf numFmtId="0" fontId="0" fillId="4" borderId="1" xfId="0" applyFill="1" applyBorder="1"/>
    <xf numFmtId="0" fontId="3" fillId="0" borderId="0" xfId="0" applyFont="1"/>
    <xf numFmtId="0" fontId="2" fillId="0" borderId="1" xfId="0" applyFont="1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5" borderId="1" xfId="0" applyFont="1" applyFill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9" fontId="2" fillId="0" borderId="1" xfId="0" applyNumberFormat="1" applyFont="1" applyBorder="1" applyAlignment="1">
      <alignment horizontal="center"/>
    </xf>
    <xf numFmtId="9" fontId="2" fillId="5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67" fontId="5" fillId="2" borderId="2" xfId="0" applyNumberFormat="1" applyFont="1" applyFill="1" applyBorder="1" applyAlignment="1">
      <alignment vertical="center" wrapText="1"/>
    </xf>
    <xf numFmtId="167" fontId="5" fillId="3" borderId="2" xfId="0" applyNumberFormat="1" applyFont="1" applyFill="1" applyBorder="1" applyAlignment="1">
      <alignment vertical="center" wrapText="1"/>
    </xf>
    <xf numFmtId="167" fontId="5" fillId="2" borderId="3" xfId="0" applyNumberFormat="1" applyFont="1" applyFill="1" applyBorder="1" applyAlignment="1">
      <alignment vertical="center" wrapText="1"/>
    </xf>
    <xf numFmtId="0" fontId="6" fillId="0" borderId="0" xfId="0" applyFont="1"/>
    <xf numFmtId="0" fontId="6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22"/>
  <sheetViews>
    <sheetView tabSelected="1" workbookViewId="0"/>
  </sheetViews>
  <sheetFormatPr baseColWidth="10" defaultRowHeight="15" x14ac:dyDescent="0.25"/>
  <cols>
    <col min="7" max="7" width="11.42578125" style="15"/>
    <col min="8" max="8" width="1.140625" style="16" customWidth="1"/>
  </cols>
  <sheetData>
    <row r="4" spans="1:9" x14ac:dyDescent="0.25">
      <c r="A4" s="4" t="s">
        <v>7</v>
      </c>
      <c r="B4" s="4" t="s">
        <v>8</v>
      </c>
      <c r="C4" s="4" t="s">
        <v>5</v>
      </c>
      <c r="D4" s="4" t="s">
        <v>6</v>
      </c>
      <c r="E4" s="4" t="s">
        <v>3</v>
      </c>
      <c r="F4" s="4" t="s">
        <v>4</v>
      </c>
      <c r="G4" s="23" t="s">
        <v>10</v>
      </c>
    </row>
    <row r="5" spans="1:9" x14ac:dyDescent="0.25">
      <c r="A5" s="5">
        <v>42373</v>
      </c>
      <c r="B5" s="1" t="s">
        <v>0</v>
      </c>
      <c r="C5" s="9">
        <f ca="1">SUMPRODUCT((INDIRECT($G5&amp;"!A6:A35")=Synthèse!$B5)
*(INDIRECT($G5&amp;"!B4:Y4")=Synthèse!C$4)
*(INDIRECT($G5&amp;"!B5:Y5")=Synthèse!$A5)
*(INDIRECT($G5&amp;"!B6:Y35")))</f>
        <v>13537</v>
      </c>
      <c r="D5" s="9">
        <f ca="1">SUMPRODUCT((INDIRECT($G5&amp;"!A6:A35")=Synthèse!$B5)
*(INDIRECT($G5&amp;"!B4:Y4")=Synthèse!D$4)
*(INDIRECT($G5&amp;"!B5:Y5")=Synthèse!$A5)
*(INDIRECT($G5&amp;"!B6:Y35")))</f>
        <v>3515</v>
      </c>
      <c r="E5" s="21">
        <f ca="1">SUMPRODUCT((INDIRECT($G5&amp;"!A6:A35")=Synthèse!$B5)
*(INDIRECT($G5&amp;"!B4:Y4")=Synthèse!E$4)
*(INDIRECT($G5&amp;"!B5:Y5")=Synthèse!$A5)
*(INDIRECT($G5&amp;"!B6:Y35")))</f>
        <v>0.50125023801305124</v>
      </c>
      <c r="F5" s="21">
        <f ca="1">SUMPRODUCT((INDIRECT($G5&amp;"!A6:A35")=Synthèse!$B5)
*(INDIRECT($G5&amp;"!B4:Y4")=Synthèse!F$4)
*(INDIRECT($G5&amp;"!B5:Y5")=Synthèse!$A5)
*(INDIRECT($G5&amp;"!B6:Y35")))</f>
        <v>0.12819492132718224</v>
      </c>
      <c r="G5" s="24" t="str">
        <f>"S"&amp;WEEKNUM(A5,21)</f>
        <v>S1</v>
      </c>
    </row>
    <row r="6" spans="1:9" x14ac:dyDescent="0.25">
      <c r="A6" s="5">
        <v>42373</v>
      </c>
      <c r="B6" s="1" t="s">
        <v>1</v>
      </c>
      <c r="C6" s="9">
        <f ca="1">SUMPRODUCT((INDIRECT($G6&amp;"!A6:A35")=Synthèse!$B6)
*(INDIRECT($G6&amp;"!B4:Y4")=Synthèse!C$4)
*(INDIRECT($G6&amp;"!B5:Y5")=Synthèse!$A6)
*(INDIRECT($G6&amp;"!B6:Y35")))</f>
        <v>5681</v>
      </c>
      <c r="D6" s="9">
        <f ca="1">SUMPRODUCT((INDIRECT($G6&amp;"!A6:A35")=Synthèse!$B6)
*(INDIRECT($G6&amp;"!B4:Y4")=Synthèse!D$4)
*(INDIRECT($G6&amp;"!B5:Y5")=Synthèse!$A6)
*(INDIRECT($G6&amp;"!B6:Y35")))</f>
        <v>5759</v>
      </c>
      <c r="E6" s="21">
        <f ca="1">SUMPRODUCT((INDIRECT($G6&amp;"!A6:A35")=Synthèse!$B6)
*(INDIRECT($G6&amp;"!B4:Y4")=Synthèse!E$4)
*(INDIRECT($G6&amp;"!B5:Y5")=Synthèse!$A6)
*(INDIRECT($G6&amp;"!B6:Y35")))</f>
        <v>0.92123762854722946</v>
      </c>
      <c r="F6" s="21">
        <f ca="1">SUMPRODUCT((INDIRECT($G6&amp;"!A6:A35")=Synthèse!$B6)
*(INDIRECT($G6&amp;"!B4:Y4")=Synthèse!F$4)
*(INDIRECT($G6&amp;"!B5:Y5")=Synthèse!$A6)
*(INDIRECT($G6&amp;"!B6:Y35")))</f>
        <v>0.12962051197861912</v>
      </c>
      <c r="G6" s="24" t="str">
        <f t="shared" ref="G6:G22" si="0">"S"&amp;WEEKNUM(A6,21)</f>
        <v>S1</v>
      </c>
      <c r="I6" s="8" t="s">
        <v>9</v>
      </c>
    </row>
    <row r="7" spans="1:9" x14ac:dyDescent="0.25">
      <c r="A7" s="5">
        <v>42373</v>
      </c>
      <c r="B7" s="1" t="s">
        <v>2</v>
      </c>
      <c r="C7" s="9">
        <f ca="1">SUMPRODUCT((INDIRECT($G7&amp;"!A6:A35")=Synthèse!$B7)
*(INDIRECT($G7&amp;"!B4:Y4")=Synthèse!C$4)
*(INDIRECT($G7&amp;"!B5:Y5")=Synthèse!$A7)
*(INDIRECT($G7&amp;"!B6:Y35")))</f>
        <v>9952</v>
      </c>
      <c r="D7" s="9">
        <f ca="1">SUMPRODUCT((INDIRECT($G7&amp;"!A6:A35")=Synthèse!$B7)
*(INDIRECT($G7&amp;"!B4:Y4")=Synthèse!D$4)
*(INDIRECT($G7&amp;"!B5:Y5")=Synthèse!$A7)
*(INDIRECT($G7&amp;"!B6:Y35")))</f>
        <v>1483</v>
      </c>
      <c r="E7" s="21">
        <f ca="1">SUMPRODUCT((INDIRECT($G7&amp;"!A6:A35")=Synthèse!$B7)
*(INDIRECT($G7&amp;"!B4:Y4")=Synthèse!E$4)
*(INDIRECT($G7&amp;"!B5:Y5")=Synthèse!$A7)
*(INDIRECT($G7&amp;"!B6:Y35")))</f>
        <v>0.81123641632254329</v>
      </c>
      <c r="F7" s="21">
        <f ca="1">SUMPRODUCT((INDIRECT($G7&amp;"!A6:A35")=Synthèse!$B7)
*(INDIRECT($G7&amp;"!B4:Y4")=Synthèse!F$4)
*(INDIRECT($G7&amp;"!B5:Y5")=Synthèse!$A7)
*(INDIRECT($G7&amp;"!B6:Y35")))</f>
        <v>0.80627507398254117</v>
      </c>
      <c r="G7" s="24" t="str">
        <f t="shared" si="0"/>
        <v>S1</v>
      </c>
      <c r="I7" s="28" t="s">
        <v>11</v>
      </c>
    </row>
    <row r="8" spans="1:9" x14ac:dyDescent="0.25">
      <c r="A8" s="6">
        <v>42374</v>
      </c>
      <c r="B8" s="7" t="s">
        <v>0</v>
      </c>
      <c r="C8" s="17">
        <f ca="1">SUMPRODUCT((INDIRECT($G8&amp;"!A6:A35")=Synthèse!$B8)
*(INDIRECT($G8&amp;"!B4:Y4")=Synthèse!C$4)
*(INDIRECT($G8&amp;"!B5:Y5")=Synthèse!$A8)
*(INDIRECT($G8&amp;"!B6:Y35")))</f>
        <v>3720</v>
      </c>
      <c r="D8" s="17">
        <f ca="1">SUMPRODUCT((INDIRECT($G8&amp;"!A6:A35")=Synthèse!$B8)
*(INDIRECT($G8&amp;"!B4:Y4")=Synthèse!D$4)
*(INDIRECT($G8&amp;"!B5:Y5")=Synthèse!$A8)
*(INDIRECT($G8&amp;"!B6:Y35")))</f>
        <v>9542</v>
      </c>
      <c r="E8" s="22">
        <f ca="1">SUMPRODUCT((INDIRECT($G8&amp;"!A6:A35")=Synthèse!$B8)
*(INDIRECT($G8&amp;"!B4:Y4")=Synthèse!E$4)
*(INDIRECT($G8&amp;"!B5:Y5")=Synthèse!$A8)
*(INDIRECT($G8&amp;"!B6:Y35")))</f>
        <v>0.49699480678296915</v>
      </c>
      <c r="F8" s="22">
        <f ca="1">SUMPRODUCT((INDIRECT($G8&amp;"!A6:A35")=Synthèse!$B8)
*(INDIRECT($G8&amp;"!B4:Y4")=Synthèse!F$4)
*(INDIRECT($G8&amp;"!B5:Y5")=Synthèse!$A8)
*(INDIRECT($G8&amp;"!B6:Y35")))</f>
        <v>0.66678687944105752</v>
      </c>
      <c r="G8" s="24" t="str">
        <f t="shared" si="0"/>
        <v>S1</v>
      </c>
      <c r="I8" s="28" t="s">
        <v>12</v>
      </c>
    </row>
    <row r="9" spans="1:9" x14ac:dyDescent="0.25">
      <c r="A9" s="6">
        <v>42374</v>
      </c>
      <c r="B9" s="7" t="s">
        <v>1</v>
      </c>
      <c r="C9" s="17">
        <f ca="1">SUMPRODUCT((INDIRECT($G9&amp;"!A6:A35")=Synthèse!$B9)
*(INDIRECT($G9&amp;"!B4:Y4")=Synthèse!C$4)
*(INDIRECT($G9&amp;"!B5:Y5")=Synthèse!$A9)
*(INDIRECT($G9&amp;"!B6:Y35")))</f>
        <v>6326</v>
      </c>
      <c r="D9" s="17">
        <f ca="1">SUMPRODUCT((INDIRECT($G9&amp;"!A6:A35")=Synthèse!$B9)
*(INDIRECT($G9&amp;"!B4:Y4")=Synthèse!D$4)
*(INDIRECT($G9&amp;"!B5:Y5")=Synthèse!$A9)
*(INDIRECT($G9&amp;"!B6:Y35")))</f>
        <v>3587</v>
      </c>
      <c r="E9" s="22">
        <f ca="1">SUMPRODUCT((INDIRECT($G9&amp;"!A6:A35")=Synthèse!$B9)
*(INDIRECT($G9&amp;"!B4:Y4")=Synthèse!E$4)
*(INDIRECT($G9&amp;"!B5:Y5")=Synthèse!$A9)
*(INDIRECT($G9&amp;"!B6:Y35")))</f>
        <v>0.26753304163831138</v>
      </c>
      <c r="F9" s="22">
        <f ca="1">SUMPRODUCT((INDIRECT($G9&amp;"!A6:A35")=Synthèse!$B9)
*(INDIRECT($G9&amp;"!B4:Y4")=Synthèse!F$4)
*(INDIRECT($G9&amp;"!B5:Y5")=Synthèse!$A9)
*(INDIRECT($G9&amp;"!B6:Y35")))</f>
        <v>0.88451840694702366</v>
      </c>
      <c r="G9" s="24" t="str">
        <f t="shared" si="0"/>
        <v>S1</v>
      </c>
      <c r="I9" s="28" t="s">
        <v>13</v>
      </c>
    </row>
    <row r="10" spans="1:9" x14ac:dyDescent="0.25">
      <c r="A10" s="6">
        <v>42374</v>
      </c>
      <c r="B10" s="7" t="s">
        <v>2</v>
      </c>
      <c r="C10" s="17">
        <f ca="1">SUMPRODUCT((INDIRECT($G10&amp;"!A6:A35")=Synthèse!$B10)
*(INDIRECT($G10&amp;"!B4:Y4")=Synthèse!C$4)
*(INDIRECT($G10&amp;"!B5:Y5")=Synthèse!$A10)
*(INDIRECT($G10&amp;"!B6:Y35")))</f>
        <v>8512</v>
      </c>
      <c r="D10" s="17">
        <f ca="1">SUMPRODUCT((INDIRECT($G10&amp;"!A6:A35")=Synthèse!$B10)
*(INDIRECT($G10&amp;"!B4:Y4")=Synthèse!D$4)
*(INDIRECT($G10&amp;"!B5:Y5")=Synthèse!$A10)
*(INDIRECT($G10&amp;"!B6:Y35")))</f>
        <v>14022</v>
      </c>
      <c r="E10" s="22">
        <f ca="1">SUMPRODUCT((INDIRECT($G10&amp;"!A6:A35")=Synthèse!$B10)
*(INDIRECT($G10&amp;"!B4:Y4")=Synthèse!E$4)
*(INDIRECT($G10&amp;"!B5:Y5")=Synthèse!$A10)
*(INDIRECT($G10&amp;"!B6:Y35")))</f>
        <v>5.2248758236605242E-2</v>
      </c>
      <c r="F10" s="22">
        <f ca="1">SUMPRODUCT((INDIRECT($G10&amp;"!A6:A35")=Synthèse!$B10)
*(INDIRECT($G10&amp;"!B4:Y4")=Synthèse!F$4)
*(INDIRECT($G10&amp;"!B5:Y5")=Synthèse!$A10)
*(INDIRECT($G10&amp;"!B6:Y35")))</f>
        <v>0.56608106326743168</v>
      </c>
      <c r="G10" s="24" t="str">
        <f t="shared" si="0"/>
        <v>S1</v>
      </c>
      <c r="I10" s="28" t="s">
        <v>14</v>
      </c>
    </row>
    <row r="11" spans="1:9" x14ac:dyDescent="0.25">
      <c r="A11" s="5">
        <v>42375</v>
      </c>
      <c r="B11" s="1" t="s">
        <v>0</v>
      </c>
      <c r="C11" s="9">
        <f ca="1">SUMPRODUCT((INDIRECT($G11&amp;"!A6:A35")=Synthèse!$B11)
*(INDIRECT($G11&amp;"!B4:Y4")=Synthèse!C$4)
*(INDIRECT($G11&amp;"!B5:Y5")=Synthèse!$A11)
*(INDIRECT($G11&amp;"!B6:Y35")))</f>
        <v>12581</v>
      </c>
      <c r="D11" s="9">
        <f ca="1">SUMPRODUCT((INDIRECT($G11&amp;"!A6:A35")=Synthèse!$B11)
*(INDIRECT($G11&amp;"!B4:Y4")=Synthèse!D$4)
*(INDIRECT($G11&amp;"!B5:Y5")=Synthèse!$A11)
*(INDIRECT($G11&amp;"!B6:Y35")))</f>
        <v>6228</v>
      </c>
      <c r="E11" s="21">
        <f ca="1">SUMPRODUCT((INDIRECT($G11&amp;"!A6:A35")=Synthèse!$B11)
*(INDIRECT($G11&amp;"!B4:Y4")=Synthèse!E$4)
*(INDIRECT($G11&amp;"!B5:Y5")=Synthèse!$A11)
*(INDIRECT($G11&amp;"!B6:Y35")))</f>
        <v>0.77805758956864879</v>
      </c>
      <c r="F11" s="21">
        <f ca="1">SUMPRODUCT((INDIRECT($G11&amp;"!A6:A35")=Synthèse!$B11)
*(INDIRECT($G11&amp;"!B4:Y4")=Synthèse!F$4)
*(INDIRECT($G11&amp;"!B5:Y5")=Synthèse!$A11)
*(INDIRECT($G11&amp;"!B6:Y35")))</f>
        <v>0.84175523768086136</v>
      </c>
      <c r="G11" s="24" t="str">
        <f t="shared" si="0"/>
        <v>S1</v>
      </c>
      <c r="I11" s="28" t="s">
        <v>15</v>
      </c>
    </row>
    <row r="12" spans="1:9" x14ac:dyDescent="0.25">
      <c r="A12" s="5">
        <v>42375</v>
      </c>
      <c r="B12" s="1" t="s">
        <v>1</v>
      </c>
      <c r="C12" s="9">
        <f ca="1">SUMPRODUCT((INDIRECT($G12&amp;"!A6:A35")=Synthèse!$B12)
*(INDIRECT($G12&amp;"!B4:Y4")=Synthèse!C$4)
*(INDIRECT($G12&amp;"!B5:Y5")=Synthèse!$A12)
*(INDIRECT($G12&amp;"!B6:Y35")))</f>
        <v>11955</v>
      </c>
      <c r="D12" s="9">
        <f ca="1">SUMPRODUCT((INDIRECT($G12&amp;"!A6:A35")=Synthèse!$B12)
*(INDIRECT($G12&amp;"!B4:Y4")=Synthèse!D$4)
*(INDIRECT($G12&amp;"!B5:Y5")=Synthèse!$A12)
*(INDIRECT($G12&amp;"!B6:Y35")))</f>
        <v>12014</v>
      </c>
      <c r="E12" s="21">
        <f ca="1">SUMPRODUCT((INDIRECT($G12&amp;"!A6:A35")=Synthèse!$B12)
*(INDIRECT($G12&amp;"!B4:Y4")=Synthèse!E$4)
*(INDIRECT($G12&amp;"!B5:Y5")=Synthèse!$A12)
*(INDIRECT($G12&amp;"!B6:Y35")))</f>
        <v>4.0078613030544497E-2</v>
      </c>
      <c r="F12" s="21">
        <f ca="1">SUMPRODUCT((INDIRECT($G12&amp;"!A6:A35")=Synthèse!$B12)
*(INDIRECT($G12&amp;"!B4:Y4")=Synthèse!F$4)
*(INDIRECT($G12&amp;"!B5:Y5")=Synthèse!$A12)
*(INDIRECT($G12&amp;"!B6:Y35")))</f>
        <v>0.5006976551232355</v>
      </c>
      <c r="G12" s="24" t="str">
        <f t="shared" si="0"/>
        <v>S1</v>
      </c>
      <c r="I12" s="28" t="s">
        <v>16</v>
      </c>
    </row>
    <row r="13" spans="1:9" x14ac:dyDescent="0.25">
      <c r="A13" s="5">
        <v>42375</v>
      </c>
      <c r="B13" s="1" t="s">
        <v>2</v>
      </c>
      <c r="C13" s="9">
        <f ca="1">SUMPRODUCT((INDIRECT($G13&amp;"!A6:A35")=Synthèse!$B13)
*(INDIRECT($G13&amp;"!B4:Y4")=Synthèse!C$4)
*(INDIRECT($G13&amp;"!B5:Y5")=Synthèse!$A13)
*(INDIRECT($G13&amp;"!B6:Y35")))</f>
        <v>10407</v>
      </c>
      <c r="D13" s="9">
        <f ca="1">SUMPRODUCT((INDIRECT($G13&amp;"!A6:A35")=Synthèse!$B13)
*(INDIRECT($G13&amp;"!B4:Y4")=Synthèse!D$4)
*(INDIRECT($G13&amp;"!B5:Y5")=Synthèse!$A13)
*(INDIRECT($G13&amp;"!B6:Y35")))</f>
        <v>12410</v>
      </c>
      <c r="E13" s="21">
        <f ca="1">SUMPRODUCT((INDIRECT($G13&amp;"!A6:A35")=Synthèse!$B13)
*(INDIRECT($G13&amp;"!B4:Y4")=Synthèse!E$4)
*(INDIRECT($G13&amp;"!B5:Y5")=Synthèse!$A13)
*(INDIRECT($G13&amp;"!B6:Y35")))</f>
        <v>0.79866029562937846</v>
      </c>
      <c r="F13" s="21">
        <f ca="1">SUMPRODUCT((INDIRECT($G13&amp;"!A6:A35")=Synthèse!$B13)
*(INDIRECT($G13&amp;"!B4:Y4")=Synthèse!F$4)
*(INDIRECT($G13&amp;"!B5:Y5")=Synthèse!$A13)
*(INDIRECT($G13&amp;"!B6:Y35")))</f>
        <v>0.90777303092123118</v>
      </c>
      <c r="G13" s="24" t="str">
        <f t="shared" si="0"/>
        <v>S1</v>
      </c>
      <c r="I13" s="29" t="s">
        <v>17</v>
      </c>
    </row>
    <row r="14" spans="1:9" x14ac:dyDescent="0.25">
      <c r="A14" s="6">
        <v>42380</v>
      </c>
      <c r="B14" s="7" t="s">
        <v>0</v>
      </c>
      <c r="C14" s="17">
        <f ca="1">SUMPRODUCT((INDIRECT($G14&amp;"!A6:A35")=Synthèse!$B14)
*(INDIRECT($G14&amp;"!B4:Y4")=Synthèse!C$4)
*(INDIRECT($G14&amp;"!B5:Y5")=Synthèse!$A14)
*(INDIRECT($G14&amp;"!B6:Y35")))</f>
        <v>10923</v>
      </c>
      <c r="D14" s="17">
        <f ca="1">SUMPRODUCT((INDIRECT($G14&amp;"!A6:A35")=Synthèse!$B14)
*(INDIRECT($G14&amp;"!B4:Y4")=Synthèse!D$4)
*(INDIRECT($G14&amp;"!B5:Y5")=Synthèse!$A14)
*(INDIRECT($G14&amp;"!B6:Y35")))</f>
        <v>4454</v>
      </c>
      <c r="E14" s="22">
        <f ca="1">SUMPRODUCT((INDIRECT($G14&amp;"!A6:A35")=Synthèse!$B14)
*(INDIRECT($G14&amp;"!B4:Y4")=Synthèse!E$4)
*(INDIRECT($G14&amp;"!B5:Y5")=Synthèse!$A14)
*(INDIRECT($G14&amp;"!B6:Y35")))</f>
        <v>0.11460684914655428</v>
      </c>
      <c r="F14" s="22">
        <f ca="1">SUMPRODUCT((INDIRECT($G14&amp;"!A6:A35")=Synthèse!$B14)
*(INDIRECT($G14&amp;"!B4:Y4")=Synthèse!F$4)
*(INDIRECT($G14&amp;"!B5:Y5")=Synthèse!$A14)
*(INDIRECT($G14&amp;"!B6:Y35")))</f>
        <v>0.93316009755471263</v>
      </c>
      <c r="G14" s="24" t="str">
        <f t="shared" si="0"/>
        <v>S2</v>
      </c>
      <c r="I14" s="29" t="s">
        <v>18</v>
      </c>
    </row>
    <row r="15" spans="1:9" x14ac:dyDescent="0.25">
      <c r="A15" s="6">
        <v>42380</v>
      </c>
      <c r="B15" s="7" t="s">
        <v>1</v>
      </c>
      <c r="C15" s="17">
        <f ca="1">SUMPRODUCT((INDIRECT($G15&amp;"!A6:A35")=Synthèse!$B15)
*(INDIRECT($G15&amp;"!B4:Y4")=Synthèse!C$4)
*(INDIRECT($G15&amp;"!B5:Y5")=Synthèse!$A15)
*(INDIRECT($G15&amp;"!B6:Y35")))</f>
        <v>1745</v>
      </c>
      <c r="D15" s="17">
        <f ca="1">SUMPRODUCT((INDIRECT($G15&amp;"!A6:A35")=Synthèse!$B15)
*(INDIRECT($G15&amp;"!B4:Y4")=Synthèse!D$4)
*(INDIRECT($G15&amp;"!B5:Y5")=Synthèse!$A15)
*(INDIRECT($G15&amp;"!B6:Y35")))</f>
        <v>8739</v>
      </c>
      <c r="E15" s="22">
        <f ca="1">SUMPRODUCT((INDIRECT($G15&amp;"!A6:A35")=Synthèse!$B15)
*(INDIRECT($G15&amp;"!B4:Y4")=Synthèse!E$4)
*(INDIRECT($G15&amp;"!B5:Y5")=Synthèse!$A15)
*(INDIRECT($G15&amp;"!B6:Y35")))</f>
        <v>0.31032622897780016</v>
      </c>
      <c r="F15" s="22">
        <f ca="1">SUMPRODUCT((INDIRECT($G15&amp;"!A6:A35")=Synthèse!$B15)
*(INDIRECT($G15&amp;"!B4:Y4")=Synthèse!F$4)
*(INDIRECT($G15&amp;"!B5:Y5")=Synthèse!$A15)
*(INDIRECT($G15&amp;"!B6:Y35")))</f>
        <v>0.24894494919150634</v>
      </c>
      <c r="G15" s="24" t="str">
        <f t="shared" si="0"/>
        <v>S2</v>
      </c>
      <c r="I15" s="28" t="s">
        <v>19</v>
      </c>
    </row>
    <row r="16" spans="1:9" x14ac:dyDescent="0.25">
      <c r="A16" s="6">
        <v>42380</v>
      </c>
      <c r="B16" s="7" t="s">
        <v>2</v>
      </c>
      <c r="C16" s="17">
        <f ca="1">SUMPRODUCT((INDIRECT($G16&amp;"!A6:A35")=Synthèse!$B16)
*(INDIRECT($G16&amp;"!B4:Y4")=Synthèse!C$4)
*(INDIRECT($G16&amp;"!B5:Y5")=Synthèse!$A16)
*(INDIRECT($G16&amp;"!B6:Y35")))</f>
        <v>13436</v>
      </c>
      <c r="D16" s="17">
        <f ca="1">SUMPRODUCT((INDIRECT($G16&amp;"!A6:A35")=Synthèse!$B16)
*(INDIRECT($G16&amp;"!B4:Y4")=Synthèse!D$4)
*(INDIRECT($G16&amp;"!B5:Y5")=Synthèse!$A16)
*(INDIRECT($G16&amp;"!B6:Y35")))</f>
        <v>8184</v>
      </c>
      <c r="E16" s="22">
        <f ca="1">SUMPRODUCT((INDIRECT($G16&amp;"!A6:A35")=Synthèse!$B16)
*(INDIRECT($G16&amp;"!B4:Y4")=Synthèse!E$4)
*(INDIRECT($G16&amp;"!B5:Y5")=Synthèse!$A16)
*(INDIRECT($G16&amp;"!B6:Y35")))</f>
        <v>0.48634888039949442</v>
      </c>
      <c r="F16" s="22">
        <f ca="1">SUMPRODUCT((INDIRECT($G16&amp;"!A6:A35")=Synthèse!$B16)
*(INDIRECT($G16&amp;"!B4:Y4")=Synthèse!F$4)
*(INDIRECT($G16&amp;"!B5:Y5")=Synthèse!$A16)
*(INDIRECT($G16&amp;"!B6:Y35")))</f>
        <v>0.15127765607249422</v>
      </c>
      <c r="G16" s="24" t="str">
        <f t="shared" si="0"/>
        <v>S2</v>
      </c>
    </row>
    <row r="17" spans="1:7" x14ac:dyDescent="0.25">
      <c r="A17" s="5">
        <v>42381</v>
      </c>
      <c r="B17" s="1" t="s">
        <v>0</v>
      </c>
      <c r="C17" s="9">
        <f ca="1">SUMPRODUCT((INDIRECT($G17&amp;"!A6:A35")=Synthèse!$B17)
*(INDIRECT($G17&amp;"!B4:Y4")=Synthèse!C$4)
*(INDIRECT($G17&amp;"!B5:Y5")=Synthèse!$A17)
*(INDIRECT($G17&amp;"!B6:Y35")))</f>
        <v>12342</v>
      </c>
      <c r="D17" s="9">
        <f ca="1">SUMPRODUCT((INDIRECT($G17&amp;"!A6:A35")=Synthèse!$B17)
*(INDIRECT($G17&amp;"!B4:Y4")=Synthèse!D$4)
*(INDIRECT($G17&amp;"!B5:Y5")=Synthèse!$A17)
*(INDIRECT($G17&amp;"!B6:Y35")))</f>
        <v>9618</v>
      </c>
      <c r="E17" s="21">
        <f ca="1">SUMPRODUCT((INDIRECT($G17&amp;"!A6:A35")=Synthèse!$B17)
*(INDIRECT($G17&amp;"!B4:Y4")=Synthèse!E$4)
*(INDIRECT($G17&amp;"!B5:Y5")=Synthèse!$A17)
*(INDIRECT($G17&amp;"!B6:Y35")))</f>
        <v>0.53721612325708024</v>
      </c>
      <c r="F17" s="21">
        <f ca="1">SUMPRODUCT((INDIRECT($G17&amp;"!A6:A35")=Synthèse!$B17)
*(INDIRECT($G17&amp;"!B4:Y4")=Synthèse!F$4)
*(INDIRECT($G17&amp;"!B5:Y5")=Synthèse!$A17)
*(INDIRECT($G17&amp;"!B6:Y35")))</f>
        <v>0.61101143959631232</v>
      </c>
      <c r="G17" s="24" t="str">
        <f t="shared" si="0"/>
        <v>S2</v>
      </c>
    </row>
    <row r="18" spans="1:7" x14ac:dyDescent="0.25">
      <c r="A18" s="5">
        <v>42381</v>
      </c>
      <c r="B18" s="1" t="s">
        <v>1</v>
      </c>
      <c r="C18" s="9">
        <f ca="1">SUMPRODUCT((INDIRECT($G18&amp;"!A6:A35")=Synthèse!$B18)
*(INDIRECT($G18&amp;"!B4:Y4")=Synthèse!C$4)
*(INDIRECT($G18&amp;"!B5:Y5")=Synthèse!$A18)
*(INDIRECT($G18&amp;"!B6:Y35")))</f>
        <v>12939</v>
      </c>
      <c r="D18" s="9">
        <f ca="1">SUMPRODUCT((INDIRECT($G18&amp;"!A6:A35")=Synthèse!$B18)
*(INDIRECT($G18&amp;"!B4:Y4")=Synthèse!D$4)
*(INDIRECT($G18&amp;"!B5:Y5")=Synthèse!$A18)
*(INDIRECT($G18&amp;"!B6:Y35")))</f>
        <v>5342</v>
      </c>
      <c r="E18" s="21">
        <f ca="1">SUMPRODUCT((INDIRECT($G18&amp;"!A6:A35")=Synthèse!$B18)
*(INDIRECT($G18&amp;"!B4:Y4")=Synthèse!E$4)
*(INDIRECT($G18&amp;"!B5:Y5")=Synthèse!$A18)
*(INDIRECT($G18&amp;"!B6:Y35")))</f>
        <v>0.85530777179431194</v>
      </c>
      <c r="F18" s="21">
        <f ca="1">SUMPRODUCT((INDIRECT($G18&amp;"!A6:A35")=Synthèse!$B18)
*(INDIRECT($G18&amp;"!B4:Y4")=Synthèse!F$4)
*(INDIRECT($G18&amp;"!B5:Y5")=Synthèse!$A18)
*(INDIRECT($G18&amp;"!B6:Y35")))</f>
        <v>0.78703074995978195</v>
      </c>
      <c r="G18" s="24" t="str">
        <f t="shared" si="0"/>
        <v>S2</v>
      </c>
    </row>
    <row r="19" spans="1:7" x14ac:dyDescent="0.25">
      <c r="A19" s="5">
        <v>42381</v>
      </c>
      <c r="B19" s="1" t="s">
        <v>2</v>
      </c>
      <c r="C19" s="9">
        <f ca="1">SUMPRODUCT((INDIRECT($G19&amp;"!A6:A35")=Synthèse!$B19)
*(INDIRECT($G19&amp;"!B4:Y4")=Synthèse!C$4)
*(INDIRECT($G19&amp;"!B5:Y5")=Synthèse!$A19)
*(INDIRECT($G19&amp;"!B6:Y35")))</f>
        <v>6185</v>
      </c>
      <c r="D19" s="9">
        <f ca="1">SUMPRODUCT((INDIRECT($G19&amp;"!A6:A35")=Synthèse!$B19)
*(INDIRECT($G19&amp;"!B4:Y4")=Synthèse!D$4)
*(INDIRECT($G19&amp;"!B5:Y5")=Synthèse!$A19)
*(INDIRECT($G19&amp;"!B6:Y35")))</f>
        <v>9623</v>
      </c>
      <c r="E19" s="21">
        <f ca="1">SUMPRODUCT((INDIRECT($G19&amp;"!A6:A35")=Synthèse!$B19)
*(INDIRECT($G19&amp;"!B4:Y4")=Synthèse!E$4)
*(INDIRECT($G19&amp;"!B5:Y5")=Synthèse!$A19)
*(INDIRECT($G19&amp;"!B6:Y35")))</f>
        <v>0.2027350845780822</v>
      </c>
      <c r="F19" s="21">
        <f ca="1">SUMPRODUCT((INDIRECT($G19&amp;"!A6:A35")=Synthèse!$B19)
*(INDIRECT($G19&amp;"!B4:Y4")=Synthèse!F$4)
*(INDIRECT($G19&amp;"!B5:Y5")=Synthèse!$A19)
*(INDIRECT($G19&amp;"!B6:Y35")))</f>
        <v>0.62043360712956197</v>
      </c>
      <c r="G19" s="24" t="str">
        <f t="shared" si="0"/>
        <v>S2</v>
      </c>
    </row>
    <row r="20" spans="1:7" x14ac:dyDescent="0.25">
      <c r="A20" s="6">
        <v>42382</v>
      </c>
      <c r="B20" s="7" t="s">
        <v>0</v>
      </c>
      <c r="C20" s="17">
        <f ca="1">SUMPRODUCT((INDIRECT($G20&amp;"!A6:A35")=Synthèse!$B20)
*(INDIRECT($G20&amp;"!B4:Y4")=Synthèse!C$4)
*(INDIRECT($G20&amp;"!B5:Y5")=Synthèse!$A20)
*(INDIRECT($G20&amp;"!B6:Y35")))</f>
        <v>6486</v>
      </c>
      <c r="D20" s="17">
        <f ca="1">SUMPRODUCT((INDIRECT($G20&amp;"!A6:A35")=Synthèse!$B20)
*(INDIRECT($G20&amp;"!B4:Y4")=Synthèse!D$4)
*(INDIRECT($G20&amp;"!B5:Y5")=Synthèse!$A20)
*(INDIRECT($G20&amp;"!B6:Y35")))</f>
        <v>2410</v>
      </c>
      <c r="E20" s="22">
        <f ca="1">SUMPRODUCT((INDIRECT($G20&amp;"!A6:A35")=Synthèse!$B20)
*(INDIRECT($G20&amp;"!B4:Y4")=Synthèse!E$4)
*(INDIRECT($G20&amp;"!B5:Y5")=Synthèse!$A20)
*(INDIRECT($G20&amp;"!B6:Y35")))</f>
        <v>0.70376852896207698</v>
      </c>
      <c r="F20" s="22">
        <f ca="1">SUMPRODUCT((INDIRECT($G20&amp;"!A6:A35")=Synthèse!$B20)
*(INDIRECT($G20&amp;"!B4:Y4")=Synthèse!F$4)
*(INDIRECT($G20&amp;"!B5:Y5")=Synthèse!$A20)
*(INDIRECT($G20&amp;"!B6:Y35")))</f>
        <v>0.34775759522185457</v>
      </c>
      <c r="G20" s="24" t="str">
        <f t="shared" si="0"/>
        <v>S2</v>
      </c>
    </row>
    <row r="21" spans="1:7" x14ac:dyDescent="0.25">
      <c r="A21" s="6">
        <v>42382</v>
      </c>
      <c r="B21" s="7" t="s">
        <v>1</v>
      </c>
      <c r="C21" s="17">
        <f ca="1">SUMPRODUCT((INDIRECT($G21&amp;"!A6:A35")=Synthèse!$B21)
*(INDIRECT($G21&amp;"!B4:Y4")=Synthèse!C$4)
*(INDIRECT($G21&amp;"!B5:Y5")=Synthèse!$A21)
*(INDIRECT($G21&amp;"!B6:Y35")))</f>
        <v>9847</v>
      </c>
      <c r="D21" s="17">
        <f ca="1">SUMPRODUCT((INDIRECT($G21&amp;"!A6:A35")=Synthèse!$B21)
*(INDIRECT($G21&amp;"!B4:Y4")=Synthèse!D$4)
*(INDIRECT($G21&amp;"!B5:Y5")=Synthèse!$A21)
*(INDIRECT($G21&amp;"!B6:Y35")))</f>
        <v>14435</v>
      </c>
      <c r="E21" s="22">
        <f ca="1">SUMPRODUCT((INDIRECT($G21&amp;"!A6:A35")=Synthèse!$B21)
*(INDIRECT($G21&amp;"!B4:Y4")=Synthèse!E$4)
*(INDIRECT($G21&amp;"!B5:Y5")=Synthèse!$A21)
*(INDIRECT($G21&amp;"!B6:Y35")))</f>
        <v>0.60311587886223017</v>
      </c>
      <c r="F21" s="22">
        <f ca="1">SUMPRODUCT((INDIRECT($G21&amp;"!A6:A35")=Synthèse!$B21)
*(INDIRECT($G21&amp;"!B4:Y4")=Synthèse!F$4)
*(INDIRECT($G21&amp;"!B5:Y5")=Synthèse!$A21)
*(INDIRECT($G21&amp;"!B6:Y35")))</f>
        <v>0.11639450685223407</v>
      </c>
      <c r="G21" s="24" t="str">
        <f t="shared" si="0"/>
        <v>S2</v>
      </c>
    </row>
    <row r="22" spans="1:7" x14ac:dyDescent="0.25">
      <c r="A22" s="6">
        <v>42382</v>
      </c>
      <c r="B22" s="7" t="s">
        <v>2</v>
      </c>
      <c r="C22" s="17">
        <f ca="1">SUMPRODUCT((INDIRECT($G22&amp;"!A6:A35")=Synthèse!$B22)
*(INDIRECT($G22&amp;"!B4:Y4")=Synthèse!C$4)
*(INDIRECT($G22&amp;"!B5:Y5")=Synthèse!$A22)
*(INDIRECT($G22&amp;"!B6:Y35")))</f>
        <v>7840</v>
      </c>
      <c r="D22" s="17">
        <f ca="1">SUMPRODUCT((INDIRECT($G22&amp;"!A6:A35")=Synthèse!$B22)
*(INDIRECT($G22&amp;"!B4:Y4")=Synthèse!D$4)
*(INDIRECT($G22&amp;"!B5:Y5")=Synthèse!$A22)
*(INDIRECT($G22&amp;"!B6:Y35")))</f>
        <v>4311</v>
      </c>
      <c r="E22" s="22">
        <f ca="1">SUMPRODUCT((INDIRECT($G22&amp;"!A6:A35")=Synthèse!$B22)
*(INDIRECT($G22&amp;"!B4:Y4")=Synthèse!E$4)
*(INDIRECT($G22&amp;"!B5:Y5")=Synthèse!$A22)
*(INDIRECT($G22&amp;"!B6:Y35")))</f>
        <v>0.67688973399909058</v>
      </c>
      <c r="F22" s="22">
        <f ca="1">SUMPRODUCT((INDIRECT($G22&amp;"!A6:A35")=Synthèse!$B22)
*(INDIRECT($G22&amp;"!B4:Y4")=Synthèse!F$4)
*(INDIRECT($G22&amp;"!B5:Y5")=Synthèse!$A22)
*(INDIRECT($G22&amp;"!B6:Y35")))</f>
        <v>0.10341424750168904</v>
      </c>
      <c r="G22" s="24" t="str">
        <f t="shared" si="0"/>
        <v>S2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8"/>
  <sheetViews>
    <sheetView workbookViewId="0"/>
  </sheetViews>
  <sheetFormatPr baseColWidth="10" defaultRowHeight="15" x14ac:dyDescent="0.25"/>
  <cols>
    <col min="2" max="25" width="6.28515625" customWidth="1"/>
  </cols>
  <sheetData>
    <row r="4" spans="1:25" x14ac:dyDescent="0.25">
      <c r="B4" s="12" t="s">
        <v>5</v>
      </c>
      <c r="C4" s="12" t="s">
        <v>6</v>
      </c>
      <c r="D4" s="12" t="s">
        <v>3</v>
      </c>
      <c r="E4" s="12" t="s">
        <v>4</v>
      </c>
      <c r="F4" s="13" t="s">
        <v>5</v>
      </c>
      <c r="G4" s="13" t="s">
        <v>6</v>
      </c>
      <c r="H4" s="13" t="s">
        <v>3</v>
      </c>
      <c r="I4" s="13" t="s">
        <v>4</v>
      </c>
      <c r="J4" s="12" t="s">
        <v>5</v>
      </c>
      <c r="K4" s="12" t="s">
        <v>6</v>
      </c>
      <c r="L4" s="12" t="s">
        <v>3</v>
      </c>
      <c r="M4" s="12" t="s">
        <v>4</v>
      </c>
      <c r="N4" s="13" t="s">
        <v>5</v>
      </c>
      <c r="O4" s="13" t="s">
        <v>6</v>
      </c>
      <c r="P4" s="13" t="s">
        <v>3</v>
      </c>
      <c r="Q4" s="13" t="s">
        <v>4</v>
      </c>
      <c r="R4" s="12" t="s">
        <v>5</v>
      </c>
      <c r="S4" s="12" t="s">
        <v>6</v>
      </c>
      <c r="T4" s="12" t="s">
        <v>3</v>
      </c>
      <c r="U4" s="12" t="s">
        <v>4</v>
      </c>
      <c r="V4" s="13" t="s">
        <v>5</v>
      </c>
      <c r="W4" s="13" t="s">
        <v>6</v>
      </c>
      <c r="X4" s="13" t="s">
        <v>3</v>
      </c>
      <c r="Y4" s="13" t="s">
        <v>4</v>
      </c>
    </row>
    <row r="5" spans="1:25" s="19" customFormat="1" x14ac:dyDescent="0.25">
      <c r="A5" s="18"/>
      <c r="B5" s="25">
        <v>42373</v>
      </c>
      <c r="C5" s="25">
        <v>42373</v>
      </c>
      <c r="D5" s="25">
        <v>42373</v>
      </c>
      <c r="E5" s="25">
        <v>42373</v>
      </c>
      <c r="F5" s="26">
        <v>42374</v>
      </c>
      <c r="G5" s="26">
        <v>42374</v>
      </c>
      <c r="H5" s="26">
        <v>42374</v>
      </c>
      <c r="I5" s="26">
        <v>42374</v>
      </c>
      <c r="J5" s="25">
        <v>42375</v>
      </c>
      <c r="K5" s="25">
        <v>42375</v>
      </c>
      <c r="L5" s="25">
        <v>42375</v>
      </c>
      <c r="M5" s="25">
        <v>42375</v>
      </c>
      <c r="N5" s="26">
        <v>42376</v>
      </c>
      <c r="O5" s="26">
        <v>42376</v>
      </c>
      <c r="P5" s="26">
        <v>42376</v>
      </c>
      <c r="Q5" s="26">
        <v>42376</v>
      </c>
      <c r="R5" s="25">
        <v>42377</v>
      </c>
      <c r="S5" s="25">
        <v>42377</v>
      </c>
      <c r="T5" s="25">
        <v>42377</v>
      </c>
      <c r="U5" s="25">
        <v>42377</v>
      </c>
      <c r="V5" s="26">
        <v>42378</v>
      </c>
      <c r="W5" s="26">
        <v>42378</v>
      </c>
      <c r="X5" s="26">
        <v>42378</v>
      </c>
      <c r="Y5" s="26">
        <v>42378</v>
      </c>
    </row>
    <row r="6" spans="1:25" x14ac:dyDescent="0.25">
      <c r="A6" s="14" t="s">
        <v>0</v>
      </c>
      <c r="B6" s="10">
        <v>13537</v>
      </c>
      <c r="C6" s="10">
        <v>3515</v>
      </c>
      <c r="D6" s="11">
        <v>0.50125023801305124</v>
      </c>
      <c r="E6" s="11">
        <v>0.12819492132718224</v>
      </c>
      <c r="F6" s="2">
        <v>3720</v>
      </c>
      <c r="G6" s="2">
        <v>9542</v>
      </c>
      <c r="H6" s="3">
        <v>0.49699480678296915</v>
      </c>
      <c r="I6" s="3">
        <v>0.66678687944105752</v>
      </c>
      <c r="J6" s="10">
        <v>12581</v>
      </c>
      <c r="K6" s="10">
        <v>6228</v>
      </c>
      <c r="L6" s="11">
        <v>0.77805758956864879</v>
      </c>
      <c r="M6" s="11">
        <v>0.84175523768086136</v>
      </c>
      <c r="N6" s="2">
        <v>10682</v>
      </c>
      <c r="O6" s="2">
        <v>6438</v>
      </c>
      <c r="P6" s="3">
        <v>0.27581931164782292</v>
      </c>
      <c r="Q6" s="3">
        <v>0.42992528888549608</v>
      </c>
      <c r="R6" s="10">
        <v>7088</v>
      </c>
      <c r="S6" s="10">
        <v>4344</v>
      </c>
      <c r="T6" s="11">
        <v>0.45657935628453017</v>
      </c>
      <c r="U6" s="11">
        <v>0.96384282076509598</v>
      </c>
      <c r="V6" s="2">
        <v>6215</v>
      </c>
      <c r="W6" s="2">
        <v>3154</v>
      </c>
      <c r="X6" s="3">
        <v>0.79731961773561355</v>
      </c>
      <c r="Y6" s="3">
        <v>0.85192986829262263</v>
      </c>
    </row>
    <row r="7" spans="1:25" x14ac:dyDescent="0.25">
      <c r="A7" s="14" t="s">
        <v>1</v>
      </c>
      <c r="B7" s="10">
        <v>5681</v>
      </c>
      <c r="C7" s="10">
        <v>5759</v>
      </c>
      <c r="D7" s="11">
        <v>0.92123762854722946</v>
      </c>
      <c r="E7" s="11">
        <v>0.12962051197861912</v>
      </c>
      <c r="F7" s="2">
        <v>6326</v>
      </c>
      <c r="G7" s="2">
        <v>3587</v>
      </c>
      <c r="H7" s="3">
        <v>0.26753304163831138</v>
      </c>
      <c r="I7" s="3">
        <v>0.88451840694702366</v>
      </c>
      <c r="J7" s="10">
        <v>11955</v>
      </c>
      <c r="K7" s="10">
        <v>12014</v>
      </c>
      <c r="L7" s="11">
        <v>4.0078613030544497E-2</v>
      </c>
      <c r="M7" s="11">
        <v>0.5006976551232355</v>
      </c>
      <c r="N7" s="2">
        <v>6581</v>
      </c>
      <c r="O7" s="2">
        <v>11935</v>
      </c>
      <c r="P7" s="3">
        <v>0.92635084696992331</v>
      </c>
      <c r="Q7" s="3">
        <v>7.1633401495145965E-2</v>
      </c>
      <c r="R7" s="10">
        <v>6646</v>
      </c>
      <c r="S7" s="10">
        <v>6555</v>
      </c>
      <c r="T7" s="11">
        <v>0.65136765234974425</v>
      </c>
      <c r="U7" s="11">
        <v>0.33755805814516449</v>
      </c>
      <c r="V7" s="2">
        <v>14361</v>
      </c>
      <c r="W7" s="2">
        <v>7974</v>
      </c>
      <c r="X7" s="3">
        <v>0.18526137089393224</v>
      </c>
      <c r="Y7" s="3">
        <v>0.75913897189768997</v>
      </c>
    </row>
    <row r="8" spans="1:25" x14ac:dyDescent="0.25">
      <c r="A8" s="14" t="s">
        <v>2</v>
      </c>
      <c r="B8" s="10">
        <v>9952</v>
      </c>
      <c r="C8" s="10">
        <v>1483</v>
      </c>
      <c r="D8" s="11">
        <v>0.81123641632254329</v>
      </c>
      <c r="E8" s="11">
        <v>0.80627507398254117</v>
      </c>
      <c r="F8" s="2">
        <v>8512</v>
      </c>
      <c r="G8" s="2">
        <v>14022</v>
      </c>
      <c r="H8" s="3">
        <v>5.2248758236605242E-2</v>
      </c>
      <c r="I8" s="3">
        <v>0.56608106326743168</v>
      </c>
      <c r="J8" s="10">
        <v>10407</v>
      </c>
      <c r="K8" s="10">
        <v>12410</v>
      </c>
      <c r="L8" s="11">
        <v>0.79866029562937846</v>
      </c>
      <c r="M8" s="11">
        <v>0.90777303092123118</v>
      </c>
      <c r="N8" s="2">
        <v>11151</v>
      </c>
      <c r="O8" s="2">
        <v>14250</v>
      </c>
      <c r="P8" s="3">
        <v>0.10792438326549325</v>
      </c>
      <c r="Q8" s="3">
        <v>0.91456531943702823</v>
      </c>
      <c r="R8" s="10">
        <v>1664</v>
      </c>
      <c r="S8" s="10">
        <v>4409</v>
      </c>
      <c r="T8" s="11">
        <v>0.28544200888934235</v>
      </c>
      <c r="U8" s="11">
        <v>0.10200555560517677</v>
      </c>
      <c r="V8" s="2">
        <v>12897</v>
      </c>
      <c r="W8" s="2">
        <v>13611</v>
      </c>
      <c r="X8" s="3">
        <v>0.44484820806260117</v>
      </c>
      <c r="Y8" s="3">
        <v>0.21643065647155346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8"/>
  <sheetViews>
    <sheetView workbookViewId="0"/>
  </sheetViews>
  <sheetFormatPr baseColWidth="10" defaultRowHeight="15" x14ac:dyDescent="0.25"/>
  <cols>
    <col min="2" max="25" width="6.28515625" customWidth="1"/>
  </cols>
  <sheetData>
    <row r="4" spans="1:25" x14ac:dyDescent="0.25">
      <c r="B4" s="12" t="s">
        <v>5</v>
      </c>
      <c r="C4" s="12" t="s">
        <v>6</v>
      </c>
      <c r="D4" s="12" t="s">
        <v>3</v>
      </c>
      <c r="E4" s="12" t="s">
        <v>4</v>
      </c>
      <c r="F4" s="13" t="s">
        <v>5</v>
      </c>
      <c r="G4" s="13" t="s">
        <v>6</v>
      </c>
      <c r="H4" s="13" t="s">
        <v>3</v>
      </c>
      <c r="I4" s="13" t="s">
        <v>4</v>
      </c>
      <c r="J4" s="12" t="s">
        <v>5</v>
      </c>
      <c r="K4" s="12" t="s">
        <v>6</v>
      </c>
      <c r="L4" s="12" t="s">
        <v>3</v>
      </c>
      <c r="M4" s="12" t="s">
        <v>4</v>
      </c>
      <c r="N4" s="13" t="s">
        <v>5</v>
      </c>
      <c r="O4" s="13" t="s">
        <v>6</v>
      </c>
      <c r="P4" s="13" t="s">
        <v>3</v>
      </c>
      <c r="Q4" s="13" t="s">
        <v>4</v>
      </c>
      <c r="R4" s="12" t="s">
        <v>5</v>
      </c>
      <c r="S4" s="12" t="s">
        <v>6</v>
      </c>
      <c r="T4" s="12" t="s">
        <v>3</v>
      </c>
      <c r="U4" s="12" t="s">
        <v>4</v>
      </c>
      <c r="V4" s="13" t="s">
        <v>5</v>
      </c>
      <c r="W4" s="13" t="s">
        <v>6</v>
      </c>
      <c r="X4" s="13" t="s">
        <v>3</v>
      </c>
      <c r="Y4" s="13" t="s">
        <v>4</v>
      </c>
    </row>
    <row r="5" spans="1:25" s="20" customFormat="1" x14ac:dyDescent="0.25">
      <c r="A5" s="18"/>
      <c r="B5" s="25">
        <v>42380</v>
      </c>
      <c r="C5" s="27">
        <v>42380</v>
      </c>
      <c r="D5" s="27">
        <v>42380</v>
      </c>
      <c r="E5" s="27">
        <v>42380</v>
      </c>
      <c r="F5" s="26">
        <v>42381</v>
      </c>
      <c r="G5" s="27">
        <v>42381</v>
      </c>
      <c r="H5" s="27">
        <v>42381</v>
      </c>
      <c r="I5" s="27">
        <v>42381</v>
      </c>
      <c r="J5" s="25">
        <v>42382</v>
      </c>
      <c r="K5" s="27">
        <v>42382</v>
      </c>
      <c r="L5" s="27">
        <v>42382</v>
      </c>
      <c r="M5" s="27">
        <v>42382</v>
      </c>
      <c r="N5" s="26">
        <v>42383</v>
      </c>
      <c r="O5" s="27">
        <v>42383</v>
      </c>
      <c r="P5" s="27">
        <v>42383</v>
      </c>
      <c r="Q5" s="27">
        <v>42383</v>
      </c>
      <c r="R5" s="25">
        <v>42384</v>
      </c>
      <c r="S5" s="27">
        <v>42384</v>
      </c>
      <c r="T5" s="27">
        <v>42384</v>
      </c>
      <c r="U5" s="27">
        <v>42384</v>
      </c>
      <c r="V5" s="26">
        <v>42385</v>
      </c>
      <c r="W5" s="27">
        <v>42385</v>
      </c>
      <c r="X5" s="27">
        <v>42385</v>
      </c>
      <c r="Y5" s="27">
        <v>42385</v>
      </c>
    </row>
    <row r="6" spans="1:25" x14ac:dyDescent="0.25">
      <c r="A6" s="14" t="s">
        <v>0</v>
      </c>
      <c r="B6" s="10">
        <v>10923</v>
      </c>
      <c r="C6" s="10">
        <v>4454</v>
      </c>
      <c r="D6" s="11">
        <v>0.11460684914655428</v>
      </c>
      <c r="E6" s="11">
        <v>0.93316009755471263</v>
      </c>
      <c r="F6" s="2">
        <v>12342</v>
      </c>
      <c r="G6" s="2">
        <v>9618</v>
      </c>
      <c r="H6" s="3">
        <v>0.53721612325708024</v>
      </c>
      <c r="I6" s="3">
        <v>0.61101143959631232</v>
      </c>
      <c r="J6" s="10">
        <v>6486</v>
      </c>
      <c r="K6" s="10">
        <v>2410</v>
      </c>
      <c r="L6" s="11">
        <v>0.70376852896207698</v>
      </c>
      <c r="M6" s="11">
        <v>0.34775759522185457</v>
      </c>
      <c r="N6" s="2">
        <v>10995</v>
      </c>
      <c r="O6" s="2">
        <v>2599</v>
      </c>
      <c r="P6" s="3">
        <v>0.10451904824049207</v>
      </c>
      <c r="Q6" s="3">
        <v>0.17886450181996227</v>
      </c>
      <c r="R6" s="10">
        <v>3845</v>
      </c>
      <c r="S6" s="10">
        <v>10399</v>
      </c>
      <c r="T6" s="11">
        <v>0.46158593797551373</v>
      </c>
      <c r="U6" s="11">
        <v>0.57642122767787196</v>
      </c>
      <c r="V6" s="2">
        <v>8150</v>
      </c>
      <c r="W6" s="2">
        <v>13421</v>
      </c>
      <c r="X6" s="3">
        <v>0.72644347771412321</v>
      </c>
      <c r="Y6" s="3">
        <v>0.64043300198504571</v>
      </c>
    </row>
    <row r="7" spans="1:25" x14ac:dyDescent="0.25">
      <c r="A7" s="14" t="s">
        <v>1</v>
      </c>
      <c r="B7" s="10">
        <v>1745</v>
      </c>
      <c r="C7" s="10">
        <v>8739</v>
      </c>
      <c r="D7" s="11">
        <v>0.31032622897780016</v>
      </c>
      <c r="E7" s="11">
        <v>0.24894494919150634</v>
      </c>
      <c r="F7" s="2">
        <v>12939</v>
      </c>
      <c r="G7" s="2">
        <v>5342</v>
      </c>
      <c r="H7" s="3">
        <v>0.85530777179431194</v>
      </c>
      <c r="I7" s="3">
        <v>0.78703074995978195</v>
      </c>
      <c r="J7" s="10">
        <v>9847</v>
      </c>
      <c r="K7" s="10">
        <v>14435</v>
      </c>
      <c r="L7" s="11">
        <v>0.60311587886223017</v>
      </c>
      <c r="M7" s="11">
        <v>0.11639450685223407</v>
      </c>
      <c r="N7" s="2">
        <v>10075</v>
      </c>
      <c r="O7" s="2">
        <v>12595</v>
      </c>
      <c r="P7" s="3">
        <v>0.8351608757851533</v>
      </c>
      <c r="Q7" s="3">
        <v>0.60968957831769732</v>
      </c>
      <c r="R7" s="10">
        <v>7315</v>
      </c>
      <c r="S7" s="10">
        <v>12870</v>
      </c>
      <c r="T7" s="11">
        <v>0.86212081371064475</v>
      </c>
      <c r="U7" s="11">
        <v>0.96619725828858605</v>
      </c>
      <c r="V7" s="2">
        <v>5867</v>
      </c>
      <c r="W7" s="2">
        <v>12544</v>
      </c>
      <c r="X7" s="3">
        <v>0.34957617277114095</v>
      </c>
      <c r="Y7" s="3">
        <v>3.036251225752129E-2</v>
      </c>
    </row>
    <row r="8" spans="1:25" x14ac:dyDescent="0.25">
      <c r="A8" s="14" t="s">
        <v>2</v>
      </c>
      <c r="B8" s="10">
        <v>13436</v>
      </c>
      <c r="C8" s="10">
        <v>8184</v>
      </c>
      <c r="D8" s="11">
        <v>0.48634888039949442</v>
      </c>
      <c r="E8" s="11">
        <v>0.15127765607249422</v>
      </c>
      <c r="F8" s="2">
        <v>6185</v>
      </c>
      <c r="G8" s="2">
        <v>9623</v>
      </c>
      <c r="H8" s="3">
        <v>0.2027350845780822</v>
      </c>
      <c r="I8" s="3">
        <v>0.62043360712956197</v>
      </c>
      <c r="J8" s="10">
        <v>7840</v>
      </c>
      <c r="K8" s="10">
        <v>4311</v>
      </c>
      <c r="L8" s="11">
        <v>0.67688973399909058</v>
      </c>
      <c r="M8" s="11">
        <v>0.10341424750168904</v>
      </c>
      <c r="N8" s="2">
        <v>9345</v>
      </c>
      <c r="O8" s="2">
        <v>3015</v>
      </c>
      <c r="P8" s="3">
        <v>0.4147723058594488</v>
      </c>
      <c r="Q8" s="3">
        <v>0.82971763663689635</v>
      </c>
      <c r="R8" s="10">
        <v>9995</v>
      </c>
      <c r="S8" s="10">
        <v>10454</v>
      </c>
      <c r="T8" s="11">
        <v>0.5465335088613712</v>
      </c>
      <c r="U8" s="11">
        <v>0.85533366567296398</v>
      </c>
      <c r="V8" s="2">
        <v>6622</v>
      </c>
      <c r="W8" s="2">
        <v>13223</v>
      </c>
      <c r="X8" s="3">
        <v>0.53901650924393973</v>
      </c>
      <c r="Y8" s="3">
        <v>0.93411527681670969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8"/>
  <sheetViews>
    <sheetView workbookViewId="0"/>
  </sheetViews>
  <sheetFormatPr baseColWidth="10" defaultRowHeight="15" x14ac:dyDescent="0.25"/>
  <cols>
    <col min="2" max="25" width="6.28515625" customWidth="1"/>
  </cols>
  <sheetData>
    <row r="4" spans="1:25" x14ac:dyDescent="0.25">
      <c r="B4" s="12" t="s">
        <v>5</v>
      </c>
      <c r="C4" s="12" t="s">
        <v>6</v>
      </c>
      <c r="D4" s="12" t="s">
        <v>3</v>
      </c>
      <c r="E4" s="12" t="s">
        <v>4</v>
      </c>
      <c r="F4" s="13" t="s">
        <v>5</v>
      </c>
      <c r="G4" s="13" t="s">
        <v>6</v>
      </c>
      <c r="H4" s="13" t="s">
        <v>3</v>
      </c>
      <c r="I4" s="13" t="s">
        <v>4</v>
      </c>
      <c r="J4" s="12" t="s">
        <v>5</v>
      </c>
      <c r="K4" s="12" t="s">
        <v>6</v>
      </c>
      <c r="L4" s="12" t="s">
        <v>3</v>
      </c>
      <c r="M4" s="12" t="s">
        <v>4</v>
      </c>
      <c r="N4" s="13" t="s">
        <v>5</v>
      </c>
      <c r="O4" s="13" t="s">
        <v>6</v>
      </c>
      <c r="P4" s="13" t="s">
        <v>3</v>
      </c>
      <c r="Q4" s="13" t="s">
        <v>4</v>
      </c>
      <c r="R4" s="12" t="s">
        <v>5</v>
      </c>
      <c r="S4" s="12" t="s">
        <v>6</v>
      </c>
      <c r="T4" s="12" t="s">
        <v>3</v>
      </c>
      <c r="U4" s="12" t="s">
        <v>4</v>
      </c>
      <c r="V4" s="13" t="s">
        <v>5</v>
      </c>
      <c r="W4" s="13" t="s">
        <v>6</v>
      </c>
      <c r="X4" s="13" t="s">
        <v>3</v>
      </c>
      <c r="Y4" s="13" t="s">
        <v>4</v>
      </c>
    </row>
    <row r="5" spans="1:25" s="20" customFormat="1" x14ac:dyDescent="0.25">
      <c r="A5" s="18"/>
      <c r="B5" s="25">
        <v>42387</v>
      </c>
      <c r="C5" s="27">
        <v>42387</v>
      </c>
      <c r="D5" s="27">
        <v>42387</v>
      </c>
      <c r="E5" s="27">
        <v>42387</v>
      </c>
      <c r="F5" s="26">
        <v>42388</v>
      </c>
      <c r="G5" s="27">
        <v>42388</v>
      </c>
      <c r="H5" s="27">
        <v>42388</v>
      </c>
      <c r="I5" s="27">
        <v>42388</v>
      </c>
      <c r="J5" s="25">
        <v>42389</v>
      </c>
      <c r="K5" s="27">
        <v>42389</v>
      </c>
      <c r="L5" s="27">
        <v>42389</v>
      </c>
      <c r="M5" s="27">
        <v>42389</v>
      </c>
      <c r="N5" s="26">
        <v>42390</v>
      </c>
      <c r="O5" s="27">
        <v>42390</v>
      </c>
      <c r="P5" s="27">
        <v>42390</v>
      </c>
      <c r="Q5" s="27">
        <v>42390</v>
      </c>
      <c r="R5" s="25">
        <v>42391</v>
      </c>
      <c r="S5" s="27">
        <v>42391</v>
      </c>
      <c r="T5" s="27">
        <v>42391</v>
      </c>
      <c r="U5" s="27">
        <v>42391</v>
      </c>
      <c r="V5" s="26">
        <v>42392</v>
      </c>
      <c r="W5" s="27">
        <v>42392</v>
      </c>
      <c r="X5" s="27">
        <v>42392</v>
      </c>
      <c r="Y5" s="27">
        <v>42392</v>
      </c>
    </row>
    <row r="6" spans="1:25" x14ac:dyDescent="0.25">
      <c r="A6" s="14" t="s">
        <v>0</v>
      </c>
      <c r="B6" s="10">
        <v>14378</v>
      </c>
      <c r="C6" s="10">
        <v>7329</v>
      </c>
      <c r="D6" s="11">
        <v>0.96631781265496952</v>
      </c>
      <c r="E6" s="11">
        <v>0.46778590839444523</v>
      </c>
      <c r="F6" s="2">
        <v>8276</v>
      </c>
      <c r="G6" s="2">
        <v>2463</v>
      </c>
      <c r="H6" s="3">
        <v>0.9874621660717704</v>
      </c>
      <c r="I6" s="3">
        <v>1.4912354144732576E-2</v>
      </c>
      <c r="J6" s="10">
        <v>13539</v>
      </c>
      <c r="K6" s="10">
        <v>10283</v>
      </c>
      <c r="L6" s="11">
        <v>0.87508260909062707</v>
      </c>
      <c r="M6" s="11">
        <v>0.53585158601581628</v>
      </c>
      <c r="N6" s="2">
        <v>11945</v>
      </c>
      <c r="O6" s="2">
        <v>3314</v>
      </c>
      <c r="P6" s="3">
        <v>0.71608209969319736</v>
      </c>
      <c r="Q6" s="3">
        <v>0.69378482465512348</v>
      </c>
      <c r="R6" s="10">
        <v>10225</v>
      </c>
      <c r="S6" s="10">
        <v>13702</v>
      </c>
      <c r="T6" s="11">
        <v>0.77144062123569113</v>
      </c>
      <c r="U6" s="11">
        <v>0.39471123303440081</v>
      </c>
      <c r="V6" s="2">
        <v>2079</v>
      </c>
      <c r="W6" s="2">
        <v>4784</v>
      </c>
      <c r="X6" s="3">
        <v>0.4687572824760472</v>
      </c>
      <c r="Y6" s="3">
        <v>0.56181314387217385</v>
      </c>
    </row>
    <row r="7" spans="1:25" x14ac:dyDescent="0.25">
      <c r="A7" s="14" t="s">
        <v>1</v>
      </c>
      <c r="B7" s="10">
        <v>11572</v>
      </c>
      <c r="C7" s="10">
        <v>13387</v>
      </c>
      <c r="D7" s="11">
        <v>0.41386467082358624</v>
      </c>
      <c r="E7" s="11">
        <v>9.1781679895726942E-2</v>
      </c>
      <c r="F7" s="2">
        <v>8910</v>
      </c>
      <c r="G7" s="2">
        <v>11612</v>
      </c>
      <c r="H7" s="3">
        <v>0.20509582356419398</v>
      </c>
      <c r="I7" s="3">
        <v>0.16576989893202521</v>
      </c>
      <c r="J7" s="10">
        <v>2223</v>
      </c>
      <c r="K7" s="10">
        <v>13653</v>
      </c>
      <c r="L7" s="11">
        <v>0.98359589196630426</v>
      </c>
      <c r="M7" s="11">
        <v>0.48068377849860366</v>
      </c>
      <c r="N7" s="2">
        <v>9860</v>
      </c>
      <c r="O7" s="2">
        <v>2729</v>
      </c>
      <c r="P7" s="3">
        <v>0.10020860818559074</v>
      </c>
      <c r="Q7" s="3">
        <v>0.67358292700373368</v>
      </c>
      <c r="R7" s="10">
        <v>13429</v>
      </c>
      <c r="S7" s="10">
        <v>13952</v>
      </c>
      <c r="T7" s="11">
        <v>0.32339409731239355</v>
      </c>
      <c r="U7" s="11">
        <v>0.35488728616722132</v>
      </c>
      <c r="V7" s="2">
        <v>1851</v>
      </c>
      <c r="W7" s="2">
        <v>12433</v>
      </c>
      <c r="X7" s="3">
        <v>0.38823945107203039</v>
      </c>
      <c r="Y7" s="3">
        <v>0.44864174758973197</v>
      </c>
    </row>
    <row r="8" spans="1:25" x14ac:dyDescent="0.25">
      <c r="A8" s="14" t="s">
        <v>2</v>
      </c>
      <c r="B8" s="10">
        <v>13772</v>
      </c>
      <c r="C8" s="10">
        <v>14405</v>
      </c>
      <c r="D8" s="11">
        <v>0.35156934254654681</v>
      </c>
      <c r="E8" s="11">
        <v>4.0010700802399102E-2</v>
      </c>
      <c r="F8" s="2">
        <v>11369</v>
      </c>
      <c r="G8" s="2">
        <v>5089</v>
      </c>
      <c r="H8" s="3">
        <v>0.36827205725247458</v>
      </c>
      <c r="I8" s="3">
        <v>0.18667897107192966</v>
      </c>
      <c r="J8" s="10">
        <v>9190</v>
      </c>
      <c r="K8" s="10">
        <v>11239</v>
      </c>
      <c r="L8" s="11">
        <v>0.1807141961329245</v>
      </c>
      <c r="M8" s="11">
        <v>0.41134164596118694</v>
      </c>
      <c r="N8" s="2">
        <v>2826</v>
      </c>
      <c r="O8" s="2">
        <v>10078</v>
      </c>
      <c r="P8" s="3">
        <v>0.85332425263300415</v>
      </c>
      <c r="Q8" s="3">
        <v>0.33437201599979027</v>
      </c>
      <c r="R8" s="10">
        <v>7756</v>
      </c>
      <c r="S8" s="10">
        <v>2207</v>
      </c>
      <c r="T8" s="11">
        <v>0.16377982592153451</v>
      </c>
      <c r="U8" s="11">
        <v>0.26002391383036372</v>
      </c>
      <c r="V8" s="2">
        <v>5164</v>
      </c>
      <c r="W8" s="2">
        <v>9470</v>
      </c>
      <c r="X8" s="3">
        <v>0.16843747544916488</v>
      </c>
      <c r="Y8" s="3">
        <v>0.99119811024065074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S1</vt:lpstr>
      <vt:lpstr>S2</vt:lpstr>
      <vt:lpstr>S3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Alexandra Durand</cp:lastModifiedBy>
  <dcterms:created xsi:type="dcterms:W3CDTF">2016-06-27T09:04:17Z</dcterms:created>
  <dcterms:modified xsi:type="dcterms:W3CDTF">2016-06-29T14:43:23Z</dcterms:modified>
</cp:coreProperties>
</file>