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120" windowWidth="20115" windowHeight="7995" tabRatio="815" activeTab="6"/>
  </bookViews>
  <sheets>
    <sheet name="Calendrier" sheetId="5" r:id="rId1"/>
    <sheet name="Septembre" sheetId="19" r:id="rId2"/>
    <sheet name="Octobre" sheetId="18" r:id="rId3"/>
    <sheet name="Novembre" sheetId="17" r:id="rId4"/>
    <sheet name="Décembre" sheetId="16" r:id="rId5"/>
    <sheet name="Janvier" sheetId="9" r:id="rId6"/>
    <sheet name="Récapitulatif Perso" sheetId="20" r:id="rId7"/>
    <sheet name="Données" sheetId="1" r:id="rId8"/>
  </sheets>
  <definedNames>
    <definedName name="annee">Données!$E$1:$E$20</definedName>
    <definedName name="date">Calendrier!$E$3</definedName>
    <definedName name="JFeries">Données!$H$1:$H$26</definedName>
    <definedName name="Salaries">Données!$K$1:$K$40</definedName>
    <definedName name="_xlnm.Print_Area" localSheetId="4">Décembre!$B$2:$AG$43</definedName>
    <definedName name="_xlnm.Print_Area" localSheetId="5">Janvier!$B$2:$AG$43</definedName>
    <definedName name="_xlnm.Print_Area" localSheetId="3">Novembre!$B$2:$AF$43</definedName>
    <definedName name="_xlnm.Print_Area" localSheetId="2">Octobre!$B$2:$AG$43</definedName>
    <definedName name="_xlnm.Print_Area" localSheetId="6">'Récapitulatif Perso'!$A$2:$AF$26</definedName>
    <definedName name="_xlnm.Print_Area" localSheetId="1">Septembre!$B$2:$AF$46</definedName>
  </definedNames>
  <calcPr calcId="125725"/>
</workbook>
</file>

<file path=xl/calcChain.xml><?xml version="1.0" encoding="utf-8"?>
<calcChain xmlns="http://schemas.openxmlformats.org/spreadsheetml/2006/main">
  <c r="E3" i="5"/>
  <c r="F3" s="1"/>
  <c r="B3" i="18" s="1"/>
  <c r="C4" s="1"/>
  <c r="D4" s="1"/>
  <c r="E1" i="1"/>
  <c r="E2" s="1"/>
  <c r="E3" s="1"/>
  <c r="E4" s="1"/>
  <c r="E5" s="1"/>
  <c r="E6" s="1"/>
  <c r="E7" s="1"/>
  <c r="E8" s="1"/>
  <c r="E9" s="1"/>
  <c r="E10" s="1"/>
  <c r="E11" s="1"/>
  <c r="E12" s="1"/>
  <c r="E13" s="1"/>
  <c r="E14" s="1"/>
  <c r="E15" s="1"/>
  <c r="E16" s="1"/>
  <c r="E17" s="1"/>
  <c r="E18" s="1"/>
  <c r="E19" s="1"/>
  <c r="E20" s="1"/>
  <c r="E2" i="5"/>
  <c r="I2" s="1"/>
  <c r="C21"/>
  <c r="C31" s="1"/>
  <c r="H23" i="1" s="1"/>
  <c r="C6" i="5"/>
  <c r="C16" s="1"/>
  <c r="H10" i="1" s="1"/>
  <c r="N1" l="1"/>
  <c r="N2"/>
  <c r="B3" i="19"/>
  <c r="C3" i="18"/>
  <c r="C2" s="1"/>
  <c r="G3" i="5"/>
  <c r="N3" i="1" s="1"/>
  <c r="E4" i="5"/>
  <c r="E5" s="1"/>
  <c r="E6" s="1"/>
  <c r="E7" s="1"/>
  <c r="E8" s="1"/>
  <c r="E9" s="1"/>
  <c r="E10" s="1"/>
  <c r="E11" s="1"/>
  <c r="E12" s="1"/>
  <c r="E13" s="1"/>
  <c r="E14" s="1"/>
  <c r="E15" s="1"/>
  <c r="E16" s="1"/>
  <c r="E17" s="1"/>
  <c r="E18" s="1"/>
  <c r="E19" s="1"/>
  <c r="E20" s="1"/>
  <c r="E21" s="1"/>
  <c r="E22" s="1"/>
  <c r="E23" s="1"/>
  <c r="E24" s="1"/>
  <c r="E25" s="1"/>
  <c r="E26" s="1"/>
  <c r="E27" s="1"/>
  <c r="E28" s="1"/>
  <c r="E29" s="1"/>
  <c r="E30" s="1"/>
  <c r="E31" s="1"/>
  <c r="E32" s="1"/>
  <c r="E33" s="1"/>
  <c r="E34" s="1"/>
  <c r="E4" i="18"/>
  <c r="D3"/>
  <c r="F4" i="5"/>
  <c r="C34"/>
  <c r="H26" i="1" s="1"/>
  <c r="C17" i="5"/>
  <c r="H11" i="1" s="1"/>
  <c r="C30" i="5"/>
  <c r="H22" i="1" s="1"/>
  <c r="C10" i="5"/>
  <c r="H4" i="1" s="1"/>
  <c r="C18" i="5"/>
  <c r="H12" i="1" s="1"/>
  <c r="C11" i="5"/>
  <c r="H5" i="1" s="1"/>
  <c r="C19" i="5"/>
  <c r="H13" i="1" s="1"/>
  <c r="C26" i="5"/>
  <c r="H18" i="1" s="1"/>
  <c r="C25" i="5"/>
  <c r="H17" i="1" s="1"/>
  <c r="C33" i="5"/>
  <c r="H25" i="1" s="1"/>
  <c r="C7" i="5"/>
  <c r="H1" i="1" s="1"/>
  <c r="C15" i="5"/>
  <c r="H9" i="1" s="1"/>
  <c r="C22" i="5"/>
  <c r="H14" i="1" s="1"/>
  <c r="C32" i="5"/>
  <c r="H24" i="1" s="1"/>
  <c r="C8" i="5"/>
  <c r="H2" i="1" s="1"/>
  <c r="C23" i="5"/>
  <c r="H15" i="1" s="1"/>
  <c r="A7" i="20" l="1"/>
  <c r="A34"/>
  <c r="A5"/>
  <c r="A32"/>
  <c r="A6"/>
  <c r="A33"/>
  <c r="C4" i="19"/>
  <c r="D4" s="1"/>
  <c r="C3"/>
  <c r="C2" s="1"/>
  <c r="H3" i="5"/>
  <c r="N4" i="1" s="1"/>
  <c r="B3" i="17"/>
  <c r="G4" i="5"/>
  <c r="G5" s="1"/>
  <c r="G6" s="1"/>
  <c r="G7" s="1"/>
  <c r="G8" s="1"/>
  <c r="G9" s="1"/>
  <c r="G10" s="1"/>
  <c r="G11" s="1"/>
  <c r="G12" s="1"/>
  <c r="G13" s="1"/>
  <c r="G14" s="1"/>
  <c r="G15" s="1"/>
  <c r="G16" s="1"/>
  <c r="G17" s="1"/>
  <c r="G18" s="1"/>
  <c r="G19" s="1"/>
  <c r="G20" s="1"/>
  <c r="G21" s="1"/>
  <c r="G22" s="1"/>
  <c r="G23" s="1"/>
  <c r="G24" s="1"/>
  <c r="G25" s="1"/>
  <c r="G26" s="1"/>
  <c r="G27" s="1"/>
  <c r="G28" s="1"/>
  <c r="G29" s="1"/>
  <c r="G30" s="1"/>
  <c r="G31" s="1"/>
  <c r="G32" s="1"/>
  <c r="G33" s="1"/>
  <c r="G34" s="1"/>
  <c r="F5"/>
  <c r="F6" s="1"/>
  <c r="F7" s="1"/>
  <c r="F8" s="1"/>
  <c r="F9" s="1"/>
  <c r="F10" s="1"/>
  <c r="F11" s="1"/>
  <c r="F12" s="1"/>
  <c r="F13" s="1"/>
  <c r="F14" s="1"/>
  <c r="F15" s="1"/>
  <c r="F16" s="1"/>
  <c r="F17" s="1"/>
  <c r="F18" s="1"/>
  <c r="F19" s="1"/>
  <c r="F20" s="1"/>
  <c r="F21" s="1"/>
  <c r="F22" s="1"/>
  <c r="F23" s="1"/>
  <c r="F24" s="1"/>
  <c r="F25" s="1"/>
  <c r="F26" s="1"/>
  <c r="F27" s="1"/>
  <c r="F28" s="1"/>
  <c r="F29" s="1"/>
  <c r="F30" s="1"/>
  <c r="F31" s="1"/>
  <c r="F32" s="1"/>
  <c r="F33" s="1"/>
  <c r="F34" s="1"/>
  <c r="F4" i="18"/>
  <c r="E3"/>
  <c r="C27" i="5"/>
  <c r="H19" i="1" s="1"/>
  <c r="C28" i="5"/>
  <c r="C24"/>
  <c r="H16" i="1" s="1"/>
  <c r="C12" i="5"/>
  <c r="H6" i="1" s="1"/>
  <c r="C9" i="5"/>
  <c r="H3" i="1" s="1"/>
  <c r="C13" i="5"/>
  <c r="A8" i="20" l="1"/>
  <c r="A35"/>
  <c r="E4" i="19"/>
  <c r="D3"/>
  <c r="C14" i="5"/>
  <c r="H8" i="1" s="1"/>
  <c r="H7"/>
  <c r="C29" i="5"/>
  <c r="H21" i="1" s="1"/>
  <c r="H20"/>
  <c r="B3" i="16"/>
  <c r="I3" i="5"/>
  <c r="N5" i="1" s="1"/>
  <c r="C4" i="17"/>
  <c r="D4" s="1"/>
  <c r="C3"/>
  <c r="C2" s="1"/>
  <c r="H4" i="5"/>
  <c r="H5" s="1"/>
  <c r="H6" s="1"/>
  <c r="H7" s="1"/>
  <c r="H8" s="1"/>
  <c r="H9" s="1"/>
  <c r="H10" s="1"/>
  <c r="H11" s="1"/>
  <c r="H12" s="1"/>
  <c r="H13" s="1"/>
  <c r="H14" s="1"/>
  <c r="H15" s="1"/>
  <c r="H16" s="1"/>
  <c r="H17" s="1"/>
  <c r="H18" s="1"/>
  <c r="H19" s="1"/>
  <c r="H20" s="1"/>
  <c r="H21" s="1"/>
  <c r="H22" s="1"/>
  <c r="H23" s="1"/>
  <c r="H24" s="1"/>
  <c r="H25" s="1"/>
  <c r="H26" s="1"/>
  <c r="H27" s="1"/>
  <c r="H28" s="1"/>
  <c r="H29" s="1"/>
  <c r="H30" s="1"/>
  <c r="H31" s="1"/>
  <c r="H32" s="1"/>
  <c r="H33" s="1"/>
  <c r="H34" s="1"/>
  <c r="G4" i="18"/>
  <c r="F3"/>
  <c r="A9" i="20" l="1"/>
  <c r="A36"/>
  <c r="F4" i="19"/>
  <c r="E3"/>
  <c r="J3" i="5"/>
  <c r="B3" i="9"/>
  <c r="C3" i="16"/>
  <c r="C2" s="1"/>
  <c r="C4"/>
  <c r="D4" s="1"/>
  <c r="D3" i="17"/>
  <c r="E4"/>
  <c r="I4" i="5"/>
  <c r="I5" s="1"/>
  <c r="I6" s="1"/>
  <c r="I7" s="1"/>
  <c r="I8" s="1"/>
  <c r="I9" s="1"/>
  <c r="I10" s="1"/>
  <c r="I11" s="1"/>
  <c r="I12" s="1"/>
  <c r="I13" s="1"/>
  <c r="I14" s="1"/>
  <c r="I15" s="1"/>
  <c r="I16" s="1"/>
  <c r="I17" s="1"/>
  <c r="I18" s="1"/>
  <c r="I19" s="1"/>
  <c r="I20" s="1"/>
  <c r="I21" s="1"/>
  <c r="I22" s="1"/>
  <c r="I23" s="1"/>
  <c r="I24" s="1"/>
  <c r="I25" s="1"/>
  <c r="I26" s="1"/>
  <c r="I27" s="1"/>
  <c r="I28" s="1"/>
  <c r="I29" s="1"/>
  <c r="I30" s="1"/>
  <c r="I31" s="1"/>
  <c r="I32" s="1"/>
  <c r="I33" s="1"/>
  <c r="I34" s="1"/>
  <c r="H4" i="18"/>
  <c r="G3"/>
  <c r="J4" i="5" l="1"/>
  <c r="N6" i="1"/>
  <c r="F3" i="19"/>
  <c r="G4"/>
  <c r="E4" i="16"/>
  <c r="D3"/>
  <c r="K3" i="5"/>
  <c r="N7" i="1" s="1"/>
  <c r="F4" i="17"/>
  <c r="E3"/>
  <c r="C3" i="9"/>
  <c r="C2" s="1"/>
  <c r="C4"/>
  <c r="D4" s="1"/>
  <c r="J5" i="5"/>
  <c r="J6" s="1"/>
  <c r="J7" s="1"/>
  <c r="J8" s="1"/>
  <c r="J9" s="1"/>
  <c r="J10" s="1"/>
  <c r="J11" s="1"/>
  <c r="J12" s="1"/>
  <c r="J13" s="1"/>
  <c r="J14" s="1"/>
  <c r="J15" s="1"/>
  <c r="J16" s="1"/>
  <c r="J17" s="1"/>
  <c r="J18" s="1"/>
  <c r="J19" s="1"/>
  <c r="J20" s="1"/>
  <c r="J21" s="1"/>
  <c r="J22" s="1"/>
  <c r="J23" s="1"/>
  <c r="J24" s="1"/>
  <c r="J25" s="1"/>
  <c r="J26" s="1"/>
  <c r="J27" s="1"/>
  <c r="J28" s="1"/>
  <c r="J29" s="1"/>
  <c r="J30" s="1"/>
  <c r="J31" s="1"/>
  <c r="J32" s="1"/>
  <c r="J33" s="1"/>
  <c r="J34" s="1"/>
  <c r="I4" i="18"/>
  <c r="H3"/>
  <c r="A11" i="20" l="1"/>
  <c r="A38"/>
  <c r="A10"/>
  <c r="A37"/>
  <c r="G3" i="19"/>
  <c r="H4"/>
  <c r="E4" i="9"/>
  <c r="D3"/>
  <c r="L3" i="5"/>
  <c r="G4" i="17"/>
  <c r="F3"/>
  <c r="F4" i="16"/>
  <c r="E3"/>
  <c r="K4" i="5"/>
  <c r="K5" s="1"/>
  <c r="K6" s="1"/>
  <c r="K7" s="1"/>
  <c r="K8" s="1"/>
  <c r="K9" s="1"/>
  <c r="K10" s="1"/>
  <c r="K11" s="1"/>
  <c r="K12" s="1"/>
  <c r="K13" s="1"/>
  <c r="K14" s="1"/>
  <c r="K15" s="1"/>
  <c r="K16" s="1"/>
  <c r="K17" s="1"/>
  <c r="K18" s="1"/>
  <c r="K19" s="1"/>
  <c r="K20" s="1"/>
  <c r="K21" s="1"/>
  <c r="K22" s="1"/>
  <c r="K23" s="1"/>
  <c r="K24" s="1"/>
  <c r="K25" s="1"/>
  <c r="K26" s="1"/>
  <c r="K27" s="1"/>
  <c r="K28" s="1"/>
  <c r="K29" s="1"/>
  <c r="K30" s="1"/>
  <c r="K31" s="1"/>
  <c r="K32" s="1"/>
  <c r="K33" s="1"/>
  <c r="K34" s="1"/>
  <c r="J4" i="18"/>
  <c r="I3"/>
  <c r="L4" i="5" l="1"/>
  <c r="N8" i="1"/>
  <c r="H3" i="19"/>
  <c r="I4"/>
  <c r="G3" i="17"/>
  <c r="H4"/>
  <c r="F4" i="9"/>
  <c r="E3"/>
  <c r="F3" i="16"/>
  <c r="G4"/>
  <c r="M3" i="5"/>
  <c r="N9" i="1" s="1"/>
  <c r="L5" i="5"/>
  <c r="L6" s="1"/>
  <c r="L7" s="1"/>
  <c r="L8" s="1"/>
  <c r="L9" s="1"/>
  <c r="L10" s="1"/>
  <c r="L11" s="1"/>
  <c r="L12" s="1"/>
  <c r="L13" s="1"/>
  <c r="L14" s="1"/>
  <c r="L15" s="1"/>
  <c r="L16" s="1"/>
  <c r="L17" s="1"/>
  <c r="L18" s="1"/>
  <c r="L19" s="1"/>
  <c r="L20" s="1"/>
  <c r="L21" s="1"/>
  <c r="L22" s="1"/>
  <c r="L23" s="1"/>
  <c r="L24" s="1"/>
  <c r="L25" s="1"/>
  <c r="L26" s="1"/>
  <c r="L27" s="1"/>
  <c r="L28" s="1"/>
  <c r="L29" s="1"/>
  <c r="L30" s="1"/>
  <c r="L31" s="1"/>
  <c r="L32" s="1"/>
  <c r="L33" s="1"/>
  <c r="L34" s="1"/>
  <c r="K4" i="18"/>
  <c r="J3"/>
  <c r="A13" i="20" l="1"/>
  <c r="A40"/>
  <c r="A12"/>
  <c r="A39"/>
  <c r="I3" i="19"/>
  <c r="J4"/>
  <c r="N3" i="5"/>
  <c r="F3" i="9"/>
  <c r="G4"/>
  <c r="M4" i="5"/>
  <c r="M5" s="1"/>
  <c r="M6" s="1"/>
  <c r="M7" s="1"/>
  <c r="M8" s="1"/>
  <c r="M9" s="1"/>
  <c r="M10" s="1"/>
  <c r="M11" s="1"/>
  <c r="M12" s="1"/>
  <c r="M13" s="1"/>
  <c r="M14" s="1"/>
  <c r="M15" s="1"/>
  <c r="M16" s="1"/>
  <c r="M17" s="1"/>
  <c r="M18" s="1"/>
  <c r="M19" s="1"/>
  <c r="M20" s="1"/>
  <c r="M21" s="1"/>
  <c r="M22" s="1"/>
  <c r="M23" s="1"/>
  <c r="M24" s="1"/>
  <c r="M25" s="1"/>
  <c r="M26" s="1"/>
  <c r="M27" s="1"/>
  <c r="M28" s="1"/>
  <c r="M29" s="1"/>
  <c r="M30" s="1"/>
  <c r="M31" s="1"/>
  <c r="M32" s="1"/>
  <c r="M33" s="1"/>
  <c r="M34" s="1"/>
  <c r="G3" i="16"/>
  <c r="H4"/>
  <c r="I4" i="17"/>
  <c r="H3"/>
  <c r="L4" i="18"/>
  <c r="K3"/>
  <c r="N4" i="5" l="1"/>
  <c r="N10" i="1"/>
  <c r="K4" i="19"/>
  <c r="J3"/>
  <c r="I4" i="16"/>
  <c r="H3"/>
  <c r="O3" i="5"/>
  <c r="N11" i="1" s="1"/>
  <c r="I3" i="17"/>
  <c r="J4"/>
  <c r="G3" i="9"/>
  <c r="H4"/>
  <c r="N5" i="5"/>
  <c r="N6" s="1"/>
  <c r="N7" s="1"/>
  <c r="N8" s="1"/>
  <c r="N9" s="1"/>
  <c r="N10" s="1"/>
  <c r="N11" s="1"/>
  <c r="N12" s="1"/>
  <c r="N13" s="1"/>
  <c r="N14" s="1"/>
  <c r="N15" s="1"/>
  <c r="N16" s="1"/>
  <c r="N17" s="1"/>
  <c r="N18" s="1"/>
  <c r="N19" s="1"/>
  <c r="N20" s="1"/>
  <c r="N21" s="1"/>
  <c r="N22" s="1"/>
  <c r="N23" s="1"/>
  <c r="N24" s="1"/>
  <c r="N25" s="1"/>
  <c r="N26" s="1"/>
  <c r="N27" s="1"/>
  <c r="N28" s="1"/>
  <c r="N29" s="1"/>
  <c r="N30" s="1"/>
  <c r="N31" s="1"/>
  <c r="N32" s="1"/>
  <c r="N33" s="1"/>
  <c r="N34" s="1"/>
  <c r="M4" i="18"/>
  <c r="L3"/>
  <c r="A14" i="20" l="1"/>
  <c r="A41"/>
  <c r="A15"/>
  <c r="A42"/>
  <c r="K3" i="19"/>
  <c r="L4"/>
  <c r="H3" i="9"/>
  <c r="I4"/>
  <c r="P3" i="5"/>
  <c r="I3" i="16"/>
  <c r="J4"/>
  <c r="O4" i="5"/>
  <c r="O5" s="1"/>
  <c r="O6" s="1"/>
  <c r="O7" s="1"/>
  <c r="O8" s="1"/>
  <c r="O9" s="1"/>
  <c r="O10" s="1"/>
  <c r="O11" s="1"/>
  <c r="O12" s="1"/>
  <c r="O13" s="1"/>
  <c r="O14" s="1"/>
  <c r="O15" s="1"/>
  <c r="O16" s="1"/>
  <c r="O17" s="1"/>
  <c r="O18" s="1"/>
  <c r="O19" s="1"/>
  <c r="O20" s="1"/>
  <c r="O21" s="1"/>
  <c r="O22" s="1"/>
  <c r="O23" s="1"/>
  <c r="O24" s="1"/>
  <c r="O25" s="1"/>
  <c r="O26" s="1"/>
  <c r="O27" s="1"/>
  <c r="O28" s="1"/>
  <c r="O29" s="1"/>
  <c r="O30" s="1"/>
  <c r="O31" s="1"/>
  <c r="O32" s="1"/>
  <c r="O33" s="1"/>
  <c r="O34" s="1"/>
  <c r="J3" i="17"/>
  <c r="K4"/>
  <c r="N4" i="18"/>
  <c r="M3"/>
  <c r="N12" i="1" l="1"/>
  <c r="M4" i="19"/>
  <c r="L3"/>
  <c r="P4" i="5"/>
  <c r="P5" s="1"/>
  <c r="P6" s="1"/>
  <c r="P7" s="1"/>
  <c r="P8" s="1"/>
  <c r="P9" s="1"/>
  <c r="P10" s="1"/>
  <c r="P11" s="1"/>
  <c r="P12" s="1"/>
  <c r="P13" s="1"/>
  <c r="P14" s="1"/>
  <c r="P15" s="1"/>
  <c r="P16" s="1"/>
  <c r="P17" s="1"/>
  <c r="P18" s="1"/>
  <c r="P19" s="1"/>
  <c r="P20" s="1"/>
  <c r="P21" s="1"/>
  <c r="P22" s="1"/>
  <c r="P23" s="1"/>
  <c r="P24" s="1"/>
  <c r="P25" s="1"/>
  <c r="P26" s="1"/>
  <c r="P27" s="1"/>
  <c r="P28" s="1"/>
  <c r="P29" s="1"/>
  <c r="P30" s="1"/>
  <c r="P31" s="1"/>
  <c r="P32" s="1"/>
  <c r="P33" s="1"/>
  <c r="P34" s="1"/>
  <c r="K3" i="17"/>
  <c r="L4"/>
  <c r="J3" i="16"/>
  <c r="K4"/>
  <c r="J4" i="9"/>
  <c r="I3"/>
  <c r="O4" i="18"/>
  <c r="N3"/>
  <c r="A16" i="20" l="1"/>
  <c r="A43"/>
  <c r="M3" i="19"/>
  <c r="N4"/>
  <c r="K4" i="9"/>
  <c r="J3"/>
  <c r="L3" i="17"/>
  <c r="M4"/>
  <c r="K3" i="16"/>
  <c r="L4"/>
  <c r="P4" i="18"/>
  <c r="O3"/>
  <c r="E1" i="5"/>
  <c r="O4" i="19" l="1"/>
  <c r="N3"/>
  <c r="N4" i="17"/>
  <c r="M3"/>
  <c r="L4" i="9"/>
  <c r="K3"/>
  <c r="M4" i="16"/>
  <c r="L3"/>
  <c r="Q4" i="18"/>
  <c r="P3"/>
  <c r="O3" i="19" l="1"/>
  <c r="P4"/>
  <c r="N3" i="17"/>
  <c r="O4"/>
  <c r="N4" i="16"/>
  <c r="M3"/>
  <c r="M4" i="9"/>
  <c r="L3"/>
  <c r="R4" i="18"/>
  <c r="Q3"/>
  <c r="Q4" i="19" l="1"/>
  <c r="P3"/>
  <c r="M3" i="9"/>
  <c r="N4"/>
  <c r="N3" i="16"/>
  <c r="O4"/>
  <c r="O3" i="17"/>
  <c r="P4"/>
  <c r="S4" i="18"/>
  <c r="R3"/>
  <c r="Q3" i="19" l="1"/>
  <c r="R4"/>
  <c r="P3" i="17"/>
  <c r="Q4"/>
  <c r="P4" i="16"/>
  <c r="O3"/>
  <c r="O4" i="9"/>
  <c r="N3"/>
  <c r="T4" i="18"/>
  <c r="S3"/>
  <c r="R3" i="19" l="1"/>
  <c r="S4"/>
  <c r="P3" i="16"/>
  <c r="Q4"/>
  <c r="O3" i="9"/>
  <c r="P4"/>
  <c r="Q3" i="17"/>
  <c r="R4"/>
  <c r="U4" i="18"/>
  <c r="T3"/>
  <c r="S3" i="19" l="1"/>
  <c r="T4"/>
  <c r="R3" i="17"/>
  <c r="S4"/>
  <c r="Q3" i="16"/>
  <c r="R4"/>
  <c r="P3" i="9"/>
  <c r="Q4"/>
  <c r="V4" i="18"/>
  <c r="U3"/>
  <c r="T3" i="19" l="1"/>
  <c r="U4"/>
  <c r="S4" i="16"/>
  <c r="R3"/>
  <c r="Q3" i="9"/>
  <c r="R4"/>
  <c r="S3" i="17"/>
  <c r="T4"/>
  <c r="W4" i="18"/>
  <c r="V3"/>
  <c r="U3" i="19" l="1"/>
  <c r="V4"/>
  <c r="S3" i="16"/>
  <c r="T4"/>
  <c r="T3" i="17"/>
  <c r="U4"/>
  <c r="R3" i="9"/>
  <c r="S4"/>
  <c r="X4" i="18"/>
  <c r="W3"/>
  <c r="V3" i="19" l="1"/>
  <c r="W4"/>
  <c r="U3" i="17"/>
  <c r="V4"/>
  <c r="T3" i="16"/>
  <c r="U4"/>
  <c r="S3" i="9"/>
  <c r="T4"/>
  <c r="Y4" i="18"/>
  <c r="X3"/>
  <c r="W3" i="19" l="1"/>
  <c r="X4"/>
  <c r="T3" i="9"/>
  <c r="U4"/>
  <c r="V3" i="17"/>
  <c r="W4"/>
  <c r="U3" i="16"/>
  <c r="V4"/>
  <c r="Z4" i="18"/>
  <c r="Y3"/>
  <c r="X3" i="19" l="1"/>
  <c r="Y4"/>
  <c r="W3" i="17"/>
  <c r="X4"/>
  <c r="V3" i="16"/>
  <c r="W4"/>
  <c r="U3" i="9"/>
  <c r="V4"/>
  <c r="AA4" i="18"/>
  <c r="Z3"/>
  <c r="Y3" i="19" l="1"/>
  <c r="Z4"/>
  <c r="V3" i="9"/>
  <c r="W4"/>
  <c r="W3" i="16"/>
  <c r="X4"/>
  <c r="X3" i="17"/>
  <c r="Y4"/>
  <c r="AB4" i="18"/>
  <c r="AA3"/>
  <c r="Z3" i="19" l="1"/>
  <c r="AA4"/>
  <c r="Y3" i="17"/>
  <c r="Z4"/>
  <c r="W3" i="9"/>
  <c r="X4"/>
  <c r="X3" i="16"/>
  <c r="Y4"/>
  <c r="AC4" i="18"/>
  <c r="AB3"/>
  <c r="AA3" i="19" l="1"/>
  <c r="AB4"/>
  <c r="X3" i="9"/>
  <c r="Y4"/>
  <c r="Y3" i="16"/>
  <c r="Z4"/>
  <c r="Z3" i="17"/>
  <c r="AA4"/>
  <c r="AD4" i="18"/>
  <c r="AC3"/>
  <c r="AB3" i="19" l="1"/>
  <c r="AC4"/>
  <c r="Z3" i="16"/>
  <c r="AA4"/>
  <c r="AA3" i="17"/>
  <c r="AB4"/>
  <c r="Y3" i="9"/>
  <c r="Z4"/>
  <c r="AE4" i="18"/>
  <c r="AD3"/>
  <c r="AC3" i="19" l="1"/>
  <c r="AD4"/>
  <c r="AB3" i="17"/>
  <c r="AC4"/>
  <c r="Z3" i="9"/>
  <c r="AA4"/>
  <c r="AA3" i="16"/>
  <c r="AB4"/>
  <c r="AF4" i="18"/>
  <c r="AE3"/>
  <c r="AD3" i="19" l="1"/>
  <c r="AE4"/>
  <c r="AA3" i="9"/>
  <c r="AB4"/>
  <c r="AC3" i="17"/>
  <c r="AD4"/>
  <c r="AB3" i="16"/>
  <c r="AC4"/>
  <c r="AG4" i="18"/>
  <c r="AG3" s="1"/>
  <c r="AF3"/>
  <c r="AE3" i="19" l="1"/>
  <c r="AF4"/>
  <c r="AC3" i="16"/>
  <c r="AD4"/>
  <c r="AD3" i="17"/>
  <c r="AE4"/>
  <c r="AB3" i="9"/>
  <c r="AC4"/>
  <c r="AF3" i="19" l="1"/>
  <c r="AE3" i="17"/>
  <c r="AF4"/>
  <c r="AD4" i="9"/>
  <c r="AC3"/>
  <c r="AD3" i="16"/>
  <c r="AE4"/>
  <c r="AD3" i="9" l="1"/>
  <c r="AE4"/>
  <c r="AF3" i="17"/>
  <c r="AE3" i="16"/>
  <c r="AF4"/>
  <c r="AE3" i="9" l="1"/>
  <c r="AF4"/>
  <c r="AF3" i="16"/>
  <c r="AG4"/>
  <c r="AG3" s="1"/>
  <c r="AF3" i="9" l="1"/>
  <c r="AG4"/>
  <c r="AG3" s="1"/>
</calcChain>
</file>

<file path=xl/sharedStrings.xml><?xml version="1.0" encoding="utf-8"?>
<sst xmlns="http://schemas.openxmlformats.org/spreadsheetml/2006/main" count="335" uniqueCount="76">
  <si>
    <t>Légende</t>
  </si>
  <si>
    <t>des codes</t>
  </si>
  <si>
    <t>Nouvel an</t>
  </si>
  <si>
    <t>Pâques</t>
  </si>
  <si>
    <t>Lundi de Pâques</t>
  </si>
  <si>
    <t>Fête du travail</t>
  </si>
  <si>
    <t>Victoire 1945</t>
  </si>
  <si>
    <t>Ascencion</t>
  </si>
  <si>
    <t xml:space="preserve"> Pentecôte</t>
  </si>
  <si>
    <t>Lundi de Pentecôte</t>
  </si>
  <si>
    <t>Fête Nationale</t>
  </si>
  <si>
    <t>Assomption</t>
  </si>
  <si>
    <t>Toussaint</t>
  </si>
  <si>
    <t>Armistice 1918</t>
  </si>
  <si>
    <t>Noël</t>
  </si>
  <si>
    <t>RTT</t>
  </si>
  <si>
    <t>CP</t>
  </si>
  <si>
    <t>Récup</t>
  </si>
  <si>
    <t>Maladie</t>
  </si>
  <si>
    <t>W</t>
  </si>
  <si>
    <t>JA</t>
  </si>
  <si>
    <t>CSS</t>
  </si>
  <si>
    <t>Conven.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</si>
  <si>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</si>
  <si>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</si>
  <si>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</si>
  <si>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</si>
  <si>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</si>
  <si>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</si>
  <si>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</si>
  <si>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</si>
  <si>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</si>
  <si>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</si>
  <si>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</si>
  <si>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</si>
  <si>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Première Année à considérer :</t>
  </si>
  <si>
    <t>Nom:</t>
  </si>
  <si>
    <t>Dupont 1</t>
  </si>
  <si>
    <t>Dupont 2</t>
  </si>
  <si>
    <t>Dupont 3</t>
  </si>
  <si>
    <t>Dupont 4</t>
  </si>
  <si>
    <t>Dupont 5</t>
  </si>
  <si>
    <t>Dupont 6</t>
  </si>
  <si>
    <t>Dupont 7</t>
  </si>
  <si>
    <t>Dupont 8</t>
  </si>
  <si>
    <t>Dupont 9</t>
  </si>
  <si>
    <t>Dupont 10</t>
  </si>
  <si>
    <t>Dupont 11</t>
  </si>
  <si>
    <t>Dupont 12</t>
  </si>
  <si>
    <t>Dupont 13</t>
  </si>
  <si>
    <t>Dupont 14</t>
  </si>
  <si>
    <t>Dupont 15</t>
  </si>
  <si>
    <t>Dupont 16</t>
  </si>
  <si>
    <t>Dupont 17</t>
  </si>
  <si>
    <t>Dupont 18</t>
  </si>
  <si>
    <t>Dupont 19</t>
  </si>
  <si>
    <t>Dupont 20</t>
  </si>
  <si>
    <t>Dupont 21</t>
  </si>
  <si>
    <t>Dupont 22</t>
  </si>
  <si>
    <t>Dupont 23</t>
  </si>
  <si>
    <t>Dupont 24</t>
  </si>
  <si>
    <t>Dupont 25</t>
  </si>
  <si>
    <t>Dupont 26</t>
  </si>
  <si>
    <t>Dupont 27</t>
  </si>
  <si>
    <t>Dupont 28</t>
  </si>
  <si>
    <t>Dupont 29</t>
  </si>
  <si>
    <t>Dupont 30</t>
  </si>
  <si>
    <t>Dupont 31</t>
  </si>
  <si>
    <t>Dupont 32</t>
  </si>
  <si>
    <t>Dupont 33</t>
  </si>
  <si>
    <t>Dupont 34</t>
  </si>
  <si>
    <t>Dupont 35</t>
  </si>
  <si>
    <t>Dupont 36</t>
  </si>
  <si>
    <t>BU 1</t>
  </si>
  <si>
    <t>BU 2</t>
  </si>
  <si>
    <t>BU 3</t>
  </si>
</sst>
</file>

<file path=xl/styles.xml><?xml version="1.0" encoding="utf-8"?>
<styleSheet xmlns="http://schemas.openxmlformats.org/spreadsheetml/2006/main">
  <numFmts count="8">
    <numFmt numFmtId="164" formatCode="dd/mm/yy;@"/>
    <numFmt numFmtId="165" formatCode="mmmm\ yyyy"/>
    <numFmt numFmtId="166" formatCode="ddd"/>
    <numFmt numFmtId="167" formatCode="dd"/>
    <numFmt numFmtId="168" formatCode="mmm"/>
    <numFmt numFmtId="169" formatCode="ddd\ dd"/>
    <numFmt numFmtId="170" formatCode="&quot;les jours fériés &quot;0000"/>
    <numFmt numFmtId="171" formatCode="&quot; &quot;ddd\ dd\ mmm"/>
  </numFmts>
  <fonts count="26">
    <font>
      <sz val="11"/>
      <color theme="1"/>
      <name val="Calibri"/>
      <family val="2"/>
      <scheme val="minor"/>
    </font>
    <font>
      <sz val="8"/>
      <name val="Tahoma"/>
      <family val="2"/>
    </font>
    <font>
      <u/>
      <sz val="7"/>
      <color indexed="12"/>
      <name val="Arial"/>
      <family val="2"/>
    </font>
    <font>
      <b/>
      <sz val="14"/>
      <color indexed="9"/>
      <name val="Arial Narrow"/>
      <family val="2"/>
    </font>
    <font>
      <b/>
      <sz val="26"/>
      <color indexed="18"/>
      <name val="Arial"/>
      <family val="2"/>
    </font>
    <font>
      <sz val="10"/>
      <color indexed="1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2"/>
      <name val="Arial"/>
      <family val="2"/>
    </font>
    <font>
      <sz val="10"/>
      <color indexed="9"/>
      <name val="Arial"/>
      <family val="2"/>
    </font>
    <font>
      <b/>
      <sz val="12"/>
      <color indexed="10"/>
      <name val="Arial"/>
      <family val="2"/>
    </font>
    <font>
      <sz val="12"/>
      <color indexed="8"/>
      <name val="Arial"/>
      <family val="2"/>
    </font>
    <font>
      <b/>
      <sz val="10"/>
      <name val="Arial"/>
      <family val="2"/>
    </font>
    <font>
      <b/>
      <sz val="12"/>
      <color indexed="26"/>
      <name val="Arial"/>
      <family val="2"/>
    </font>
    <font>
      <b/>
      <sz val="16"/>
      <name val="Arial"/>
      <family val="2"/>
    </font>
    <font>
      <sz val="10"/>
      <color indexed="12"/>
      <name val="Arial"/>
      <family val="2"/>
    </font>
    <font>
      <b/>
      <sz val="8"/>
      <name val="Arial"/>
      <family val="2"/>
    </font>
    <font>
      <b/>
      <sz val="10"/>
      <color indexed="58"/>
      <name val="Arial"/>
      <family val="2"/>
    </font>
    <font>
      <sz val="9"/>
      <name val="Arial"/>
      <family val="2"/>
    </font>
    <font>
      <i/>
      <sz val="10"/>
      <name val="Arial"/>
      <family val="2"/>
    </font>
    <font>
      <sz val="14"/>
      <name val="Arial"/>
      <family val="2"/>
    </font>
    <font>
      <sz val="8"/>
      <name val="Arial"/>
      <family val="2"/>
    </font>
    <font>
      <sz val="8"/>
      <name val="Arial Narrow"/>
      <family val="2"/>
    </font>
    <font>
      <u/>
      <sz val="10"/>
      <name val="Arial"/>
      <family val="2"/>
    </font>
    <font>
      <sz val="9"/>
      <color indexed="8"/>
      <name val="Arial"/>
      <family val="2"/>
    </font>
    <font>
      <sz val="11"/>
      <color rgb="FF000000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CC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tted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dotted">
        <color indexed="64"/>
      </top>
      <bottom style="dotted">
        <color indexed="64"/>
      </bottom>
      <diagonal/>
    </border>
    <border>
      <left style="hair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hair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hair">
        <color indexed="64"/>
      </right>
      <top style="dotted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dotted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18"/>
      </bottom>
      <diagonal/>
    </border>
    <border>
      <left/>
      <right style="thin">
        <color indexed="18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18"/>
      </top>
      <bottom style="medium">
        <color indexed="64"/>
      </bottom>
      <diagonal/>
    </border>
    <border>
      <left/>
      <right style="thin">
        <color indexed="18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18"/>
      </right>
      <top style="medium">
        <color indexed="64"/>
      </top>
      <bottom style="medium">
        <color indexed="64"/>
      </bottom>
      <diagonal/>
    </border>
    <border>
      <left/>
      <right style="thin">
        <color indexed="18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118">
    <xf numFmtId="0" fontId="0" fillId="0" borderId="0" xfId="0"/>
    <xf numFmtId="0" fontId="3" fillId="2" borderId="0" xfId="1" applyNumberFormat="1" applyFont="1" applyFill="1" applyBorder="1" applyAlignment="1" applyProtection="1">
      <alignment horizontal="center" vertical="center"/>
    </xf>
    <xf numFmtId="0" fontId="4" fillId="0" borderId="0" xfId="0" applyFont="1" applyFill="1" applyBorder="1" applyAlignment="1" applyProtection="1">
      <alignment horizontal="left" vertical="center" indent="7"/>
    </xf>
    <xf numFmtId="0" fontId="5" fillId="0" borderId="0" xfId="0" applyFont="1" applyFill="1" applyBorder="1" applyProtection="1"/>
    <xf numFmtId="0" fontId="7" fillId="2" borderId="0" xfId="0" applyFont="1" applyFill="1" applyBorder="1" applyAlignment="1" applyProtection="1">
      <alignment horizontal="center" vertical="center"/>
    </xf>
    <xf numFmtId="164" fontId="7" fillId="2" borderId="0" xfId="0" applyNumberFormat="1" applyFont="1" applyFill="1" applyBorder="1" applyAlignment="1" applyProtection="1">
      <alignment horizontal="center" vertical="center"/>
    </xf>
    <xf numFmtId="1" fontId="7" fillId="2" borderId="0" xfId="0" applyNumberFormat="1" applyFont="1" applyFill="1" applyBorder="1" applyAlignment="1" applyProtection="1">
      <alignment horizontal="center" vertical="center"/>
    </xf>
    <xf numFmtId="164" fontId="9" fillId="2" borderId="0" xfId="0" applyNumberFormat="1" applyFont="1" applyFill="1" applyBorder="1" applyAlignment="1" applyProtection="1">
      <alignment horizontal="center" vertical="center"/>
    </xf>
    <xf numFmtId="0" fontId="8" fillId="0" borderId="2" xfId="0" applyFont="1" applyFill="1" applyBorder="1" applyAlignment="1" applyProtection="1">
      <alignment horizontal="center" vertical="center" shrinkToFit="1"/>
      <protection locked="0"/>
    </xf>
    <xf numFmtId="0" fontId="8" fillId="0" borderId="3" xfId="0" applyFont="1" applyFill="1" applyBorder="1" applyAlignment="1" applyProtection="1">
      <alignment horizontal="center" vertical="center" shrinkToFit="1"/>
      <protection locked="0"/>
    </xf>
    <xf numFmtId="0" fontId="8" fillId="0" borderId="4" xfId="0" applyFont="1" applyFill="1" applyBorder="1" applyAlignment="1" applyProtection="1">
      <alignment horizontal="center" vertical="center" shrinkToFit="1"/>
      <protection locked="0"/>
    </xf>
    <xf numFmtId="0" fontId="8" fillId="0" borderId="5" xfId="0" applyFont="1" applyFill="1" applyBorder="1" applyAlignment="1" applyProtection="1">
      <alignment horizontal="center" vertical="center" shrinkToFit="1"/>
      <protection locked="0"/>
    </xf>
    <xf numFmtId="0" fontId="8" fillId="0" borderId="8" xfId="0" applyFont="1" applyFill="1" applyBorder="1" applyAlignment="1" applyProtection="1">
      <alignment horizontal="center" vertical="center" shrinkToFit="1"/>
      <protection locked="0"/>
    </xf>
    <xf numFmtId="0" fontId="8" fillId="0" borderId="9" xfId="0" applyFont="1" applyFill="1" applyBorder="1" applyAlignment="1" applyProtection="1">
      <alignment horizontal="center" vertical="center" shrinkToFit="1"/>
      <protection locked="0"/>
    </xf>
    <xf numFmtId="0" fontId="5" fillId="2" borderId="0" xfId="0" applyFont="1" applyFill="1" applyBorder="1" applyProtection="1"/>
    <xf numFmtId="164" fontId="5" fillId="2" borderId="0" xfId="0" applyNumberFormat="1" applyFont="1" applyFill="1" applyBorder="1" applyProtection="1"/>
    <xf numFmtId="0" fontId="7" fillId="2" borderId="0" xfId="0" applyNumberFormat="1" applyFont="1" applyFill="1" applyBorder="1" applyAlignment="1" applyProtection="1">
      <alignment horizontal="center" vertical="center"/>
    </xf>
    <xf numFmtId="0" fontId="7" fillId="3" borderId="0" xfId="0" applyFont="1" applyFill="1" applyBorder="1" applyAlignment="1" applyProtection="1">
      <alignment horizontal="center" vertical="center"/>
    </xf>
    <xf numFmtId="0" fontId="12" fillId="3" borderId="0" xfId="0" applyFont="1" applyFill="1" applyBorder="1" applyAlignment="1" applyProtection="1">
      <alignment horizontal="center" vertical="center"/>
    </xf>
    <xf numFmtId="0" fontId="7" fillId="3" borderId="0" xfId="0" applyFont="1" applyFill="1" applyBorder="1" applyAlignment="1" applyProtection="1">
      <alignment vertical="center"/>
    </xf>
    <xf numFmtId="2" fontId="7" fillId="3" borderId="0" xfId="0" applyNumberFormat="1" applyFont="1" applyFill="1" applyBorder="1" applyAlignment="1" applyProtection="1">
      <alignment vertical="center"/>
    </xf>
    <xf numFmtId="0" fontId="9" fillId="2" borderId="0" xfId="0" applyNumberFormat="1" applyFont="1" applyFill="1" applyBorder="1" applyAlignment="1" applyProtection="1"/>
    <xf numFmtId="0" fontId="5" fillId="2" borderId="0" xfId="0" applyFont="1" applyFill="1" applyBorder="1" applyAlignment="1" applyProtection="1"/>
    <xf numFmtId="0" fontId="9" fillId="2" borderId="0" xfId="0" applyNumberFormat="1" applyFont="1" applyFill="1" applyBorder="1" applyProtection="1"/>
    <xf numFmtId="0" fontId="7" fillId="2" borderId="0" xfId="0" applyFont="1" applyFill="1" applyBorder="1" applyProtection="1"/>
    <xf numFmtId="164" fontId="7" fillId="2" borderId="0" xfId="0" applyNumberFormat="1" applyFont="1" applyFill="1" applyBorder="1" applyProtection="1"/>
    <xf numFmtId="0" fontId="7" fillId="2" borderId="0" xfId="0" applyFont="1" applyFill="1" applyBorder="1" applyAlignment="1" applyProtection="1"/>
    <xf numFmtId="0" fontId="7" fillId="5" borderId="0" xfId="0" applyFont="1" applyFill="1" applyAlignment="1" applyProtection="1">
      <alignment vertical="center"/>
    </xf>
    <xf numFmtId="0" fontId="15" fillId="5" borderId="1" xfId="0" applyNumberFormat="1" applyFont="1" applyFill="1" applyBorder="1" applyAlignment="1" applyProtection="1">
      <alignment horizontal="center" vertical="center"/>
    </xf>
    <xf numFmtId="168" fontId="17" fillId="3" borderId="1" xfId="0" applyNumberFormat="1" applyFont="1" applyFill="1" applyBorder="1" applyAlignment="1" applyProtection="1">
      <alignment horizontal="center" vertical="center"/>
    </xf>
    <xf numFmtId="169" fontId="18" fillId="6" borderId="10" xfId="0" applyNumberFormat="1" applyFont="1" applyFill="1" applyBorder="1" applyAlignment="1" applyProtection="1">
      <alignment horizontal="center" vertical="center"/>
    </xf>
    <xf numFmtId="169" fontId="18" fillId="6" borderId="11" xfId="0" applyNumberFormat="1" applyFont="1" applyFill="1" applyBorder="1" applyAlignment="1" applyProtection="1">
      <alignment horizontal="center" vertical="center"/>
    </xf>
    <xf numFmtId="0" fontId="8" fillId="0" borderId="13" xfId="0" applyFont="1" applyFill="1" applyBorder="1" applyAlignment="1" applyProtection="1">
      <alignment horizontal="center" vertical="center" shrinkToFit="1"/>
      <protection locked="0"/>
    </xf>
    <xf numFmtId="166" fontId="6" fillId="3" borderId="15" xfId="0" applyNumberFormat="1" applyFont="1" applyFill="1" applyBorder="1" applyAlignment="1" applyProtection="1">
      <alignment horizontal="center"/>
    </xf>
    <xf numFmtId="166" fontId="6" fillId="3" borderId="16" xfId="0" applyNumberFormat="1" applyFont="1" applyFill="1" applyBorder="1" applyAlignment="1" applyProtection="1">
      <alignment horizontal="center"/>
    </xf>
    <xf numFmtId="167" fontId="8" fillId="3" borderId="18" xfId="0" applyNumberFormat="1" applyFont="1" applyFill="1" applyBorder="1" applyAlignment="1" applyProtection="1">
      <alignment horizontal="center" vertical="top"/>
    </xf>
    <xf numFmtId="167" fontId="8" fillId="3" borderId="19" xfId="0" applyNumberFormat="1" applyFont="1" applyFill="1" applyBorder="1" applyAlignment="1" applyProtection="1">
      <alignment horizontal="center" vertical="top"/>
    </xf>
    <xf numFmtId="0" fontId="5" fillId="7" borderId="0" xfId="0" applyFont="1" applyFill="1" applyBorder="1" applyProtection="1"/>
    <xf numFmtId="164" fontId="5" fillId="7" borderId="0" xfId="0" applyNumberFormat="1" applyFont="1" applyFill="1" applyBorder="1" applyProtection="1"/>
    <xf numFmtId="0" fontId="3" fillId="2" borderId="20" xfId="1" applyNumberFormat="1" applyFont="1" applyFill="1" applyBorder="1" applyAlignment="1" applyProtection="1">
      <alignment vertical="center"/>
    </xf>
    <xf numFmtId="0" fontId="8" fillId="7" borderId="0" xfId="0" applyFont="1" applyFill="1" applyBorder="1" applyAlignment="1">
      <alignment horizontal="left"/>
    </xf>
    <xf numFmtId="0" fontId="11" fillId="7" borderId="0" xfId="0" applyFont="1" applyFill="1" applyBorder="1" applyAlignment="1">
      <alignment horizontal="left"/>
    </xf>
    <xf numFmtId="0" fontId="0" fillId="7" borderId="0" xfId="0" applyFill="1" applyBorder="1"/>
    <xf numFmtId="0" fontId="8" fillId="8" borderId="21" xfId="0" applyFont="1" applyFill="1" applyBorder="1" applyAlignment="1">
      <alignment horizontal="center" vertical="center"/>
    </xf>
    <xf numFmtId="0" fontId="11" fillId="9" borderId="22" xfId="0" applyFont="1" applyFill="1" applyBorder="1" applyAlignment="1">
      <alignment horizontal="center" vertical="center"/>
    </xf>
    <xf numFmtId="0" fontId="11" fillId="11" borderId="22" xfId="0" applyFont="1" applyFill="1" applyBorder="1" applyAlignment="1">
      <alignment horizontal="center" vertical="center"/>
    </xf>
    <xf numFmtId="0" fontId="11" fillId="12" borderId="22" xfId="0" applyFont="1" applyFill="1" applyBorder="1" applyAlignment="1">
      <alignment horizontal="center" vertical="center"/>
    </xf>
    <xf numFmtId="0" fontId="11" fillId="10" borderId="22" xfId="0" applyFont="1" applyFill="1" applyBorder="1" applyAlignment="1">
      <alignment horizontal="center" vertical="center"/>
    </xf>
    <xf numFmtId="0" fontId="11" fillId="4" borderId="22" xfId="0" applyFont="1" applyFill="1" applyBorder="1" applyAlignment="1">
      <alignment horizontal="center" vertical="center"/>
    </xf>
    <xf numFmtId="0" fontId="11" fillId="13" borderId="22" xfId="0" applyFont="1" applyFill="1" applyBorder="1" applyAlignment="1">
      <alignment horizontal="center" vertical="center"/>
    </xf>
    <xf numFmtId="0" fontId="11" fillId="14" borderId="23" xfId="0" applyFont="1" applyFill="1" applyBorder="1" applyAlignment="1">
      <alignment horizontal="center" vertical="center"/>
    </xf>
    <xf numFmtId="164" fontId="7" fillId="7" borderId="0" xfId="0" applyNumberFormat="1" applyFont="1" applyFill="1" applyBorder="1" applyAlignment="1" applyProtection="1">
      <alignment horizontal="center" vertical="center"/>
    </xf>
    <xf numFmtId="0" fontId="10" fillId="0" borderId="25" xfId="0" applyFont="1" applyFill="1" applyBorder="1" applyAlignment="1" applyProtection="1">
      <alignment horizontal="left" vertical="center" indent="1"/>
    </xf>
    <xf numFmtId="0" fontId="10" fillId="0" borderId="6" xfId="0" applyFont="1" applyFill="1" applyBorder="1" applyAlignment="1" applyProtection="1">
      <alignment horizontal="left" vertical="center" indent="1"/>
    </xf>
    <xf numFmtId="0" fontId="10" fillId="0" borderId="7" xfId="0" applyFont="1" applyFill="1" applyBorder="1" applyAlignment="1" applyProtection="1">
      <alignment horizontal="left" vertical="center" indent="1"/>
    </xf>
    <xf numFmtId="0" fontId="8" fillId="0" borderId="26" xfId="0" applyFont="1" applyFill="1" applyBorder="1" applyAlignment="1" applyProtection="1">
      <alignment horizontal="center" vertical="center" shrinkToFit="1"/>
      <protection locked="0"/>
    </xf>
    <xf numFmtId="0" fontId="7" fillId="0" borderId="0" xfId="0" applyFont="1" applyFill="1" applyAlignment="1" applyProtection="1">
      <alignment vertical="center"/>
    </xf>
    <xf numFmtId="0" fontId="0" fillId="0" borderId="0" xfId="0" applyFill="1"/>
    <xf numFmtId="0" fontId="7" fillId="0" borderId="0" xfId="0" applyFont="1" applyFill="1" applyAlignment="1" applyProtection="1">
      <alignment horizontal="right" vertical="center"/>
    </xf>
    <xf numFmtId="0" fontId="12" fillId="7" borderId="0" xfId="1" applyFont="1" applyFill="1" applyBorder="1" applyAlignment="1" applyProtection="1">
      <alignment horizontal="center" vertical="center"/>
    </xf>
    <xf numFmtId="0" fontId="14" fillId="7" borderId="0" xfId="0" applyFont="1" applyFill="1" applyBorder="1" applyAlignment="1" applyProtection="1">
      <alignment horizontal="center" vertical="center"/>
    </xf>
    <xf numFmtId="0" fontId="16" fillId="7" borderId="0" xfId="1" applyFont="1" applyFill="1" applyBorder="1" applyAlignment="1" applyProtection="1">
      <alignment horizontal="center" vertical="center"/>
    </xf>
    <xf numFmtId="0" fontId="7" fillId="7" borderId="0" xfId="0" applyFont="1" applyFill="1" applyAlignment="1" applyProtection="1">
      <alignment horizontal="right" vertical="center"/>
    </xf>
    <xf numFmtId="0" fontId="12" fillId="7" borderId="0" xfId="0" applyFont="1" applyFill="1" applyAlignment="1" applyProtection="1">
      <alignment horizontal="center" vertical="center"/>
    </xf>
    <xf numFmtId="0" fontId="19" fillId="7" borderId="0" xfId="0" applyFont="1" applyFill="1" applyAlignment="1" applyProtection="1">
      <alignment horizontal="center" vertical="center"/>
    </xf>
    <xf numFmtId="0" fontId="7" fillId="7" borderId="0" xfId="0" applyFont="1" applyFill="1" applyAlignment="1" applyProtection="1">
      <alignment vertical="center"/>
    </xf>
    <xf numFmtId="165" fontId="7" fillId="7" borderId="0" xfId="1" applyNumberFormat="1" applyFont="1" applyFill="1" applyBorder="1" applyAlignment="1" applyProtection="1">
      <alignment horizontal="center" vertical="center"/>
    </xf>
    <xf numFmtId="165" fontId="7" fillId="7" borderId="0" xfId="0" applyNumberFormat="1" applyFont="1" applyFill="1" applyBorder="1" applyAlignment="1" applyProtection="1">
      <alignment horizontal="center" vertical="center"/>
    </xf>
    <xf numFmtId="0" fontId="22" fillId="7" borderId="0" xfId="0" applyFont="1" applyFill="1" applyAlignment="1" applyProtection="1">
      <alignment horizontal="right" vertical="center"/>
    </xf>
    <xf numFmtId="0" fontId="21" fillId="7" borderId="0" xfId="0" applyFont="1" applyFill="1" applyAlignment="1" applyProtection="1">
      <alignment horizontal="right" vertical="center"/>
    </xf>
    <xf numFmtId="0" fontId="7" fillId="7" borderId="0" xfId="1" applyFont="1" applyFill="1" applyBorder="1" applyAlignment="1" applyProtection="1">
      <alignment horizontal="center" vertical="center"/>
    </xf>
    <xf numFmtId="0" fontId="23" fillId="7" borderId="0" xfId="1" applyFont="1" applyFill="1" applyBorder="1" applyAlignment="1" applyProtection="1">
      <alignment vertical="center"/>
    </xf>
    <xf numFmtId="0" fontId="23" fillId="7" borderId="0" xfId="1" applyFont="1" applyFill="1" applyBorder="1" applyAlignment="1" applyProtection="1">
      <alignment horizontal="center" vertical="center"/>
    </xf>
    <xf numFmtId="0" fontId="7" fillId="7" borderId="0" xfId="0" applyNumberFormat="1" applyFont="1" applyFill="1" applyAlignment="1" applyProtection="1">
      <alignment vertical="center"/>
    </xf>
    <xf numFmtId="0" fontId="20" fillId="7" borderId="0" xfId="0" applyFont="1" applyFill="1" applyAlignment="1" applyProtection="1">
      <alignment vertical="center"/>
    </xf>
    <xf numFmtId="171" fontId="7" fillId="15" borderId="1" xfId="0" quotePrefix="1" applyNumberFormat="1" applyFont="1" applyFill="1" applyBorder="1" applyAlignment="1" applyProtection="1">
      <alignment horizontal="center" vertical="center"/>
    </xf>
    <xf numFmtId="171" fontId="7" fillId="15" borderId="1" xfId="0" applyNumberFormat="1" applyFont="1" applyFill="1" applyBorder="1" applyAlignment="1" applyProtection="1">
      <alignment horizontal="center" vertical="center"/>
    </xf>
    <xf numFmtId="0" fontId="7" fillId="7" borderId="12" xfId="0" applyFont="1" applyFill="1" applyBorder="1" applyAlignment="1" applyProtection="1">
      <alignment horizontal="center" vertical="center"/>
    </xf>
    <xf numFmtId="0" fontId="7" fillId="7" borderId="0" xfId="0" applyFont="1" applyFill="1" applyAlignment="1" applyProtection="1">
      <alignment horizontal="center" vertical="center"/>
    </xf>
    <xf numFmtId="0" fontId="13" fillId="7" borderId="0" xfId="1" applyFont="1" applyFill="1" applyBorder="1" applyAlignment="1" applyProtection="1">
      <alignment horizontal="left" vertical="center" indent="1"/>
    </xf>
    <xf numFmtId="0" fontId="15" fillId="7" borderId="0" xfId="0" applyFont="1" applyFill="1" applyBorder="1" applyAlignment="1" applyProtection="1">
      <alignment horizontal="center" vertical="center"/>
    </xf>
    <xf numFmtId="170" fontId="12" fillId="16" borderId="1" xfId="0" applyNumberFormat="1" applyFont="1" applyFill="1" applyBorder="1" applyAlignment="1" applyProtection="1">
      <alignment horizontal="center" vertical="center"/>
    </xf>
    <xf numFmtId="0" fontId="7" fillId="16" borderId="23" xfId="0" applyFont="1" applyFill="1" applyBorder="1" applyAlignment="1" applyProtection="1">
      <alignment horizontal="center" vertical="center"/>
      <protection locked="0"/>
    </xf>
    <xf numFmtId="0" fontId="18" fillId="15" borderId="27" xfId="0" applyFont="1" applyFill="1" applyBorder="1" applyAlignment="1" applyProtection="1">
      <alignment horizontal="center" vertical="center"/>
    </xf>
    <xf numFmtId="14" fontId="0" fillId="0" borderId="0" xfId="0" applyNumberFormat="1"/>
    <xf numFmtId="168" fontId="0" fillId="0" borderId="0" xfId="0" applyNumberFormat="1"/>
    <xf numFmtId="0" fontId="8" fillId="3" borderId="28" xfId="0" applyNumberFormat="1" applyFont="1" applyFill="1" applyBorder="1" applyAlignment="1" applyProtection="1">
      <alignment horizontal="center" vertical="top"/>
    </xf>
    <xf numFmtId="0" fontId="8" fillId="3" borderId="29" xfId="0" applyNumberFormat="1" applyFont="1" applyFill="1" applyBorder="1" applyAlignment="1" applyProtection="1">
      <alignment horizontal="center" vertical="top"/>
    </xf>
    <xf numFmtId="0" fontId="8" fillId="3" borderId="30" xfId="0" applyNumberFormat="1" applyFont="1" applyFill="1" applyBorder="1" applyAlignment="1" applyProtection="1">
      <alignment horizontal="center" vertical="top"/>
    </xf>
    <xf numFmtId="168" fontId="0" fillId="16" borderId="21" xfId="0" applyNumberFormat="1" applyFill="1" applyBorder="1" applyAlignment="1">
      <alignment horizontal="center"/>
    </xf>
    <xf numFmtId="168" fontId="0" fillId="16" borderId="22" xfId="0" applyNumberFormat="1" applyFill="1" applyBorder="1" applyAlignment="1">
      <alignment horizontal="center"/>
    </xf>
    <xf numFmtId="168" fontId="0" fillId="16" borderId="23" xfId="0" applyNumberFormat="1" applyFill="1" applyBorder="1" applyAlignment="1">
      <alignment horizontal="center"/>
    </xf>
    <xf numFmtId="0" fontId="0" fillId="0" borderId="31" xfId="0" applyBorder="1"/>
    <xf numFmtId="0" fontId="0" fillId="0" borderId="32" xfId="0" applyBorder="1"/>
    <xf numFmtId="0" fontId="0" fillId="0" borderId="33" xfId="0" applyBorder="1"/>
    <xf numFmtId="0" fontId="0" fillId="0" borderId="34" xfId="0" applyBorder="1"/>
    <xf numFmtId="0" fontId="0" fillId="0" borderId="35" xfId="0" applyBorder="1"/>
    <xf numFmtId="0" fontId="0" fillId="0" borderId="36" xfId="0" applyBorder="1"/>
    <xf numFmtId="0" fontId="0" fillId="0" borderId="37" xfId="0" applyBorder="1"/>
    <xf numFmtId="0" fontId="0" fillId="0" borderId="38" xfId="0" applyBorder="1"/>
    <xf numFmtId="0" fontId="0" fillId="0" borderId="39" xfId="0" applyBorder="1"/>
    <xf numFmtId="0" fontId="18" fillId="8" borderId="21" xfId="0" applyFont="1" applyFill="1" applyBorder="1" applyAlignment="1">
      <alignment horizontal="center" vertical="center"/>
    </xf>
    <xf numFmtId="0" fontId="24" fillId="9" borderId="22" xfId="0" applyFont="1" applyFill="1" applyBorder="1" applyAlignment="1">
      <alignment horizontal="center" vertical="center"/>
    </xf>
    <xf numFmtId="0" fontId="24" fillId="11" borderId="22" xfId="0" applyFont="1" applyFill="1" applyBorder="1" applyAlignment="1">
      <alignment horizontal="center" vertical="center"/>
    </xf>
    <xf numFmtId="0" fontId="24" fillId="12" borderId="22" xfId="0" applyFont="1" applyFill="1" applyBorder="1" applyAlignment="1">
      <alignment horizontal="center" vertical="center"/>
    </xf>
    <xf numFmtId="0" fontId="24" fillId="10" borderId="22" xfId="0" applyFont="1" applyFill="1" applyBorder="1" applyAlignment="1">
      <alignment horizontal="center" vertical="center"/>
    </xf>
    <xf numFmtId="0" fontId="24" fillId="4" borderId="22" xfId="0" applyFont="1" applyFill="1" applyBorder="1" applyAlignment="1">
      <alignment horizontal="center" vertical="center"/>
    </xf>
    <xf numFmtId="0" fontId="24" fillId="13" borderId="22" xfId="0" applyFont="1" applyFill="1" applyBorder="1" applyAlignment="1">
      <alignment horizontal="center" vertical="center"/>
    </xf>
    <xf numFmtId="0" fontId="24" fillId="14" borderId="23" xfId="0" applyFont="1" applyFill="1" applyBorder="1" applyAlignment="1">
      <alignment horizontal="center" vertical="center"/>
    </xf>
    <xf numFmtId="0" fontId="0" fillId="0" borderId="0" xfId="0" applyProtection="1"/>
    <xf numFmtId="0" fontId="13" fillId="7" borderId="0" xfId="1" applyFont="1" applyFill="1" applyBorder="1" applyAlignment="1" applyProtection="1">
      <alignment horizontal="left" vertical="center"/>
    </xf>
    <xf numFmtId="0" fontId="4" fillId="0" borderId="24" xfId="0" applyFont="1" applyFill="1" applyBorder="1" applyAlignment="1" applyProtection="1">
      <alignment horizontal="center" vertical="center"/>
    </xf>
    <xf numFmtId="165" fontId="6" fillId="3" borderId="14" xfId="0" applyNumberFormat="1" applyFont="1" applyFill="1" applyBorder="1" applyAlignment="1" applyProtection="1">
      <alignment horizontal="center" vertical="center"/>
    </xf>
    <xf numFmtId="165" fontId="6" fillId="3" borderId="17" xfId="0" applyNumberFormat="1" applyFont="1" applyFill="1" applyBorder="1" applyAlignment="1" applyProtection="1">
      <alignment horizontal="center" vertical="center"/>
    </xf>
    <xf numFmtId="0" fontId="3" fillId="2" borderId="27" xfId="1" applyNumberFormat="1" applyFont="1" applyFill="1" applyBorder="1" applyAlignment="1" applyProtection="1">
      <alignment horizontal="center" vertical="center"/>
    </xf>
    <xf numFmtId="0" fontId="3" fillId="2" borderId="40" xfId="1" applyNumberFormat="1" applyFont="1" applyFill="1" applyBorder="1" applyAlignment="1" applyProtection="1">
      <alignment horizontal="center" vertical="center"/>
    </xf>
    <xf numFmtId="0" fontId="3" fillId="2" borderId="41" xfId="1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center"/>
    </xf>
  </cellXfs>
  <cellStyles count="2">
    <cellStyle name="Lien hypertexte" xfId="1" builtinId="8"/>
    <cellStyle name="Normal" xfId="0" builtinId="0"/>
  </cellStyles>
  <dxfs count="24">
    <dxf>
      <border>
        <left style="thin">
          <color theme="5" tint="-0.24994659260841701"/>
        </left>
      </border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left style="thin">
          <color theme="5" tint="-0.24994659260841701"/>
        </left>
      </border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left style="thin">
          <color theme="5" tint="-0.24994659260841701"/>
        </left>
      </border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left style="thin">
          <color theme="5" tint="-0.24994659260841701"/>
        </left>
      </border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left style="thin">
          <color theme="5" tint="-0.24994659260841701"/>
        </left>
      </border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font>
        <condense val="0"/>
        <extend val="0"/>
        <color indexed="8"/>
      </font>
      <fill>
        <patternFill>
          <bgColor theme="0" tint="-4.9989318521683403E-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lor rgb="FFC00000"/>
      </font>
    </dxf>
    <dxf>
      <font>
        <b/>
        <i val="0"/>
        <color theme="9" tint="-0.24994659260841701"/>
      </font>
      <fill>
        <patternFill patternType="none">
          <bgColor indexed="65"/>
        </patternFill>
      </fill>
      <border>
        <top/>
      </border>
    </dxf>
    <dxf>
      <font>
        <b/>
        <i val="0"/>
        <color theme="9" tint="-0.24994659260841701"/>
      </font>
      <fill>
        <patternFill patternType="none">
          <bgColor indexed="65"/>
        </patternFill>
      </fill>
      <border>
        <bottom style="thin">
          <color auto="1"/>
        </bottom>
      </border>
    </dxf>
  </dxfs>
  <tableStyles count="0" defaultTableStyle="TableStyleMedium9" defaultPivotStyle="PivotStyleLight16"/>
  <colors>
    <mruColors>
      <color rgb="FFFFFFCC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0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A1:Q38"/>
  <sheetViews>
    <sheetView showGridLines="0" zoomScaleNormal="100" workbookViewId="0">
      <selection activeCell="C4" sqref="C4"/>
    </sheetView>
  </sheetViews>
  <sheetFormatPr baseColWidth="10" defaultRowHeight="15"/>
  <cols>
    <col min="1" max="1" width="12.7109375" style="56" customWidth="1"/>
    <col min="2" max="2" width="1.7109375" style="58" customWidth="1"/>
    <col min="3" max="3" width="25.5703125" style="56" customWidth="1"/>
    <col min="4" max="4" width="2.42578125" style="56" customWidth="1"/>
    <col min="5" max="7" width="7" style="109" bestFit="1" customWidth="1"/>
    <col min="8" max="8" width="8.7109375" style="109" customWidth="1"/>
    <col min="9" max="16" width="7" style="109" bestFit="1" customWidth="1"/>
    <col min="17" max="16384" width="11.42578125" style="109"/>
  </cols>
  <sheetData>
    <row r="1" spans="1:17" ht="15.75">
      <c r="A1" s="59"/>
      <c r="B1" s="59"/>
      <c r="C1" s="59"/>
      <c r="D1" s="65"/>
      <c r="E1" s="110" t="str">
        <f>"CALENDRIER " &amp; MIN(E2:P2) &amp; "-" &amp; MAX(E2:P2)</f>
        <v>CALENDRIER 2012-2013</v>
      </c>
      <c r="F1" s="110"/>
      <c r="G1" s="110"/>
      <c r="H1" s="110"/>
      <c r="I1" s="79"/>
      <c r="J1" s="65"/>
      <c r="K1" s="65"/>
      <c r="L1" s="65"/>
      <c r="M1" s="65"/>
      <c r="N1" s="65"/>
      <c r="O1" s="65"/>
      <c r="P1" s="65"/>
      <c r="Q1" s="65"/>
    </row>
    <row r="2" spans="1:17" ht="21" thickBot="1">
      <c r="A2" s="59"/>
      <c r="B2" s="60"/>
      <c r="C2" s="60"/>
      <c r="D2" s="65"/>
      <c r="E2" s="28">
        <f>C4</f>
        <v>2012</v>
      </c>
      <c r="F2" s="80"/>
      <c r="G2" s="80"/>
      <c r="H2" s="80"/>
      <c r="I2" s="80">
        <f>+E2+1</f>
        <v>2013</v>
      </c>
      <c r="J2" s="80"/>
      <c r="K2" s="80"/>
      <c r="L2" s="80"/>
      <c r="M2" s="80"/>
      <c r="N2" s="80"/>
      <c r="O2" s="80"/>
      <c r="P2" s="80"/>
      <c r="Q2" s="65"/>
    </row>
    <row r="3" spans="1:17">
      <c r="A3" s="61"/>
      <c r="B3" s="62"/>
      <c r="C3" s="83" t="s">
        <v>35</v>
      </c>
      <c r="D3" s="73"/>
      <c r="E3" s="29">
        <f>DATE(YEAR(DATE(C4,9,1)),MONTH(DATE(C4,9,1)),1)</f>
        <v>41153</v>
      </c>
      <c r="F3" s="29">
        <f>DATE(YEAR(DATE(C4,9,1)),MONTH(date)+1,1)</f>
        <v>41183</v>
      </c>
      <c r="G3" s="29">
        <f>DATE(YEAR(F3),MONTH(F3)+1,1)</f>
        <v>41214</v>
      </c>
      <c r="H3" s="29">
        <f t="shared" ref="H3" si="0">DATE(YEAR(G3),MONTH(G3)+1,1)</f>
        <v>41244</v>
      </c>
      <c r="I3" s="29">
        <f>DATE(YEAR(H3),MONTH(H3)+1,1)</f>
        <v>41275</v>
      </c>
      <c r="J3" s="29">
        <f>DATE(YEAR(I3),MONTH(I3)+1,1)</f>
        <v>41306</v>
      </c>
      <c r="K3" s="29">
        <f t="shared" ref="K3:P3" si="1">DATE(YEAR(J3),MONTH(J3)+1,1)</f>
        <v>41334</v>
      </c>
      <c r="L3" s="29">
        <f t="shared" si="1"/>
        <v>41365</v>
      </c>
      <c r="M3" s="29">
        <f t="shared" si="1"/>
        <v>41395</v>
      </c>
      <c r="N3" s="29">
        <f t="shared" si="1"/>
        <v>41426</v>
      </c>
      <c r="O3" s="29">
        <f t="shared" si="1"/>
        <v>41456</v>
      </c>
      <c r="P3" s="29">
        <f t="shared" si="1"/>
        <v>41487</v>
      </c>
      <c r="Q3" s="65"/>
    </row>
    <row r="4" spans="1:17" ht="15.75" thickBot="1">
      <c r="A4" s="59"/>
      <c r="B4" s="63"/>
      <c r="C4" s="82">
        <v>2012</v>
      </c>
      <c r="D4" s="65"/>
      <c r="E4" s="30">
        <f>E3</f>
        <v>41153</v>
      </c>
      <c r="F4" s="30">
        <f>F3</f>
        <v>41183</v>
      </c>
      <c r="G4" s="30">
        <f t="shared" ref="G4:P4" si="2">G3</f>
        <v>41214</v>
      </c>
      <c r="H4" s="30">
        <f t="shared" si="2"/>
        <v>41244</v>
      </c>
      <c r="I4" s="30">
        <f t="shared" si="2"/>
        <v>41275</v>
      </c>
      <c r="J4" s="30">
        <f t="shared" si="2"/>
        <v>41306</v>
      </c>
      <c r="K4" s="30">
        <f t="shared" si="2"/>
        <v>41334</v>
      </c>
      <c r="L4" s="30">
        <f t="shared" si="2"/>
        <v>41365</v>
      </c>
      <c r="M4" s="30">
        <f t="shared" si="2"/>
        <v>41395</v>
      </c>
      <c r="N4" s="30">
        <f t="shared" si="2"/>
        <v>41426</v>
      </c>
      <c r="O4" s="30">
        <f t="shared" si="2"/>
        <v>41456</v>
      </c>
      <c r="P4" s="30">
        <f t="shared" si="2"/>
        <v>41487</v>
      </c>
      <c r="Q4" s="65"/>
    </row>
    <row r="5" spans="1:17">
      <c r="A5" s="61"/>
      <c r="B5" s="64"/>
      <c r="C5" s="65"/>
      <c r="D5" s="65"/>
      <c r="E5" s="31">
        <f t="shared" ref="E5:P20" si="3">E4+1</f>
        <v>41154</v>
      </c>
      <c r="F5" s="31">
        <f t="shared" si="3"/>
        <v>41184</v>
      </c>
      <c r="G5" s="31">
        <f t="shared" si="3"/>
        <v>41215</v>
      </c>
      <c r="H5" s="31">
        <f t="shared" si="3"/>
        <v>41245</v>
      </c>
      <c r="I5" s="31">
        <f t="shared" si="3"/>
        <v>41276</v>
      </c>
      <c r="J5" s="31">
        <f t="shared" si="3"/>
        <v>41307</v>
      </c>
      <c r="K5" s="31">
        <f t="shared" si="3"/>
        <v>41335</v>
      </c>
      <c r="L5" s="31">
        <f t="shared" si="3"/>
        <v>41366</v>
      </c>
      <c r="M5" s="31">
        <f t="shared" si="3"/>
        <v>41396</v>
      </c>
      <c r="N5" s="31">
        <f t="shared" si="3"/>
        <v>41427</v>
      </c>
      <c r="O5" s="31">
        <f t="shared" si="3"/>
        <v>41457</v>
      </c>
      <c r="P5" s="31">
        <f t="shared" si="3"/>
        <v>41488</v>
      </c>
      <c r="Q5" s="65"/>
    </row>
    <row r="6" spans="1:17">
      <c r="A6" s="66"/>
      <c r="B6" s="62"/>
      <c r="C6" s="81">
        <f>C4</f>
        <v>2012</v>
      </c>
      <c r="D6" s="65"/>
      <c r="E6" s="31">
        <f t="shared" si="3"/>
        <v>41155</v>
      </c>
      <c r="F6" s="31">
        <f t="shared" si="3"/>
        <v>41185</v>
      </c>
      <c r="G6" s="31">
        <f t="shared" si="3"/>
        <v>41216</v>
      </c>
      <c r="H6" s="31">
        <f t="shared" si="3"/>
        <v>41246</v>
      </c>
      <c r="I6" s="31">
        <f t="shared" si="3"/>
        <v>41277</v>
      </c>
      <c r="J6" s="31">
        <f t="shared" si="3"/>
        <v>41308</v>
      </c>
      <c r="K6" s="31">
        <f t="shared" si="3"/>
        <v>41336</v>
      </c>
      <c r="L6" s="31">
        <f t="shared" si="3"/>
        <v>41367</v>
      </c>
      <c r="M6" s="31">
        <f t="shared" si="3"/>
        <v>41397</v>
      </c>
      <c r="N6" s="31">
        <f t="shared" si="3"/>
        <v>41428</v>
      </c>
      <c r="O6" s="31">
        <f t="shared" si="3"/>
        <v>41458</v>
      </c>
      <c r="P6" s="31">
        <f t="shared" si="3"/>
        <v>41489</v>
      </c>
      <c r="Q6" s="65"/>
    </row>
    <row r="7" spans="1:17" ht="18">
      <c r="A7" s="67"/>
      <c r="B7" s="68" t="s">
        <v>2</v>
      </c>
      <c r="C7" s="75">
        <f>DATE($C$6,1,1)</f>
        <v>40909</v>
      </c>
      <c r="D7" s="74"/>
      <c r="E7" s="31">
        <f t="shared" si="3"/>
        <v>41156</v>
      </c>
      <c r="F7" s="31">
        <f t="shared" si="3"/>
        <v>41186</v>
      </c>
      <c r="G7" s="31">
        <f t="shared" si="3"/>
        <v>41217</v>
      </c>
      <c r="H7" s="31">
        <f t="shared" si="3"/>
        <v>41247</v>
      </c>
      <c r="I7" s="31">
        <f t="shared" si="3"/>
        <v>41278</v>
      </c>
      <c r="J7" s="31">
        <f t="shared" si="3"/>
        <v>41309</v>
      </c>
      <c r="K7" s="31">
        <f t="shared" si="3"/>
        <v>41337</v>
      </c>
      <c r="L7" s="31">
        <f t="shared" si="3"/>
        <v>41368</v>
      </c>
      <c r="M7" s="31">
        <f t="shared" si="3"/>
        <v>41398</v>
      </c>
      <c r="N7" s="31">
        <f t="shared" si="3"/>
        <v>41429</v>
      </c>
      <c r="O7" s="31">
        <f t="shared" si="3"/>
        <v>41459</v>
      </c>
      <c r="P7" s="31">
        <f t="shared" si="3"/>
        <v>41490</v>
      </c>
      <c r="Q7" s="65"/>
    </row>
    <row r="8" spans="1:17">
      <c r="A8" s="66"/>
      <c r="B8" s="68" t="s">
        <v>3</v>
      </c>
      <c r="C8" s="75">
        <f>ROUND(DATE($C$6,4,MOD(234-11*MOD($C$6,19),30))/7,)*7-6</f>
        <v>41007</v>
      </c>
      <c r="D8" s="65"/>
      <c r="E8" s="31">
        <f t="shared" si="3"/>
        <v>41157</v>
      </c>
      <c r="F8" s="31">
        <f t="shared" si="3"/>
        <v>41187</v>
      </c>
      <c r="G8" s="31">
        <f t="shared" si="3"/>
        <v>41218</v>
      </c>
      <c r="H8" s="31">
        <f t="shared" si="3"/>
        <v>41248</v>
      </c>
      <c r="I8" s="31">
        <f t="shared" si="3"/>
        <v>41279</v>
      </c>
      <c r="J8" s="31">
        <f t="shared" si="3"/>
        <v>41310</v>
      </c>
      <c r="K8" s="31">
        <f t="shared" si="3"/>
        <v>41338</v>
      </c>
      <c r="L8" s="31">
        <f t="shared" si="3"/>
        <v>41369</v>
      </c>
      <c r="M8" s="31">
        <f t="shared" si="3"/>
        <v>41399</v>
      </c>
      <c r="N8" s="31">
        <f t="shared" si="3"/>
        <v>41430</v>
      </c>
      <c r="O8" s="31">
        <f t="shared" si="3"/>
        <v>41460</v>
      </c>
      <c r="P8" s="31">
        <f t="shared" si="3"/>
        <v>41491</v>
      </c>
      <c r="Q8" s="65"/>
    </row>
    <row r="9" spans="1:17">
      <c r="A9" s="66"/>
      <c r="B9" s="68" t="s">
        <v>4</v>
      </c>
      <c r="C9" s="75">
        <f>C8+1</f>
        <v>41008</v>
      </c>
      <c r="D9" s="65"/>
      <c r="E9" s="31">
        <f t="shared" si="3"/>
        <v>41158</v>
      </c>
      <c r="F9" s="31">
        <f t="shared" si="3"/>
        <v>41188</v>
      </c>
      <c r="G9" s="31">
        <f t="shared" si="3"/>
        <v>41219</v>
      </c>
      <c r="H9" s="31">
        <f t="shared" si="3"/>
        <v>41249</v>
      </c>
      <c r="I9" s="31">
        <f t="shared" si="3"/>
        <v>41280</v>
      </c>
      <c r="J9" s="31">
        <f t="shared" si="3"/>
        <v>41311</v>
      </c>
      <c r="K9" s="31">
        <f t="shared" si="3"/>
        <v>41339</v>
      </c>
      <c r="L9" s="31">
        <f t="shared" si="3"/>
        <v>41370</v>
      </c>
      <c r="M9" s="31">
        <f t="shared" si="3"/>
        <v>41400</v>
      </c>
      <c r="N9" s="31">
        <f t="shared" si="3"/>
        <v>41431</v>
      </c>
      <c r="O9" s="31">
        <f t="shared" si="3"/>
        <v>41461</v>
      </c>
      <c r="P9" s="31">
        <f t="shared" si="3"/>
        <v>41492</v>
      </c>
      <c r="Q9" s="65"/>
    </row>
    <row r="10" spans="1:17">
      <c r="A10" s="67"/>
      <c r="B10" s="68" t="s">
        <v>5</v>
      </c>
      <c r="C10" s="75">
        <f>DATE($C$6,5,1)</f>
        <v>41030</v>
      </c>
      <c r="D10" s="65"/>
      <c r="E10" s="31">
        <f t="shared" si="3"/>
        <v>41159</v>
      </c>
      <c r="F10" s="31">
        <f t="shared" si="3"/>
        <v>41189</v>
      </c>
      <c r="G10" s="31">
        <f t="shared" si="3"/>
        <v>41220</v>
      </c>
      <c r="H10" s="31">
        <f t="shared" si="3"/>
        <v>41250</v>
      </c>
      <c r="I10" s="31">
        <f t="shared" si="3"/>
        <v>41281</v>
      </c>
      <c r="J10" s="31">
        <f t="shared" si="3"/>
        <v>41312</v>
      </c>
      <c r="K10" s="31">
        <f t="shared" si="3"/>
        <v>41340</v>
      </c>
      <c r="L10" s="31">
        <f t="shared" si="3"/>
        <v>41371</v>
      </c>
      <c r="M10" s="31">
        <f t="shared" si="3"/>
        <v>41401</v>
      </c>
      <c r="N10" s="31">
        <f t="shared" si="3"/>
        <v>41432</v>
      </c>
      <c r="O10" s="31">
        <f t="shared" si="3"/>
        <v>41462</v>
      </c>
      <c r="P10" s="31">
        <f t="shared" si="3"/>
        <v>41493</v>
      </c>
      <c r="Q10" s="65"/>
    </row>
    <row r="11" spans="1:17">
      <c r="A11" s="66"/>
      <c r="B11" s="68" t="s">
        <v>6</v>
      </c>
      <c r="C11" s="75">
        <f>DATE($C$6,5,8)</f>
        <v>41037</v>
      </c>
      <c r="D11" s="65"/>
      <c r="E11" s="31">
        <f t="shared" si="3"/>
        <v>41160</v>
      </c>
      <c r="F11" s="31">
        <f t="shared" si="3"/>
        <v>41190</v>
      </c>
      <c r="G11" s="31">
        <f t="shared" si="3"/>
        <v>41221</v>
      </c>
      <c r="H11" s="31">
        <f t="shared" si="3"/>
        <v>41251</v>
      </c>
      <c r="I11" s="31">
        <f t="shared" si="3"/>
        <v>41282</v>
      </c>
      <c r="J11" s="31">
        <f t="shared" si="3"/>
        <v>41313</v>
      </c>
      <c r="K11" s="31">
        <f t="shared" si="3"/>
        <v>41341</v>
      </c>
      <c r="L11" s="31">
        <f t="shared" si="3"/>
        <v>41372</v>
      </c>
      <c r="M11" s="31">
        <f t="shared" si="3"/>
        <v>41402</v>
      </c>
      <c r="N11" s="31">
        <f t="shared" si="3"/>
        <v>41433</v>
      </c>
      <c r="O11" s="31">
        <f t="shared" si="3"/>
        <v>41463</v>
      </c>
      <c r="P11" s="31">
        <f t="shared" si="3"/>
        <v>41494</v>
      </c>
      <c r="Q11" s="65"/>
    </row>
    <row r="12" spans="1:17">
      <c r="A12" s="67"/>
      <c r="B12" s="68" t="s">
        <v>7</v>
      </c>
      <c r="C12" s="76">
        <f>C8+39</f>
        <v>41046</v>
      </c>
      <c r="D12" s="65"/>
      <c r="E12" s="31">
        <f t="shared" si="3"/>
        <v>41161</v>
      </c>
      <c r="F12" s="31">
        <f t="shared" si="3"/>
        <v>41191</v>
      </c>
      <c r="G12" s="31">
        <f t="shared" si="3"/>
        <v>41222</v>
      </c>
      <c r="H12" s="31">
        <f t="shared" si="3"/>
        <v>41252</v>
      </c>
      <c r="I12" s="31">
        <f t="shared" si="3"/>
        <v>41283</v>
      </c>
      <c r="J12" s="31">
        <f t="shared" si="3"/>
        <v>41314</v>
      </c>
      <c r="K12" s="31">
        <f t="shared" si="3"/>
        <v>41342</v>
      </c>
      <c r="L12" s="31">
        <f t="shared" si="3"/>
        <v>41373</v>
      </c>
      <c r="M12" s="31">
        <f t="shared" si="3"/>
        <v>41403</v>
      </c>
      <c r="N12" s="31">
        <f t="shared" si="3"/>
        <v>41434</v>
      </c>
      <c r="O12" s="31">
        <f t="shared" si="3"/>
        <v>41464</v>
      </c>
      <c r="P12" s="31">
        <f t="shared" si="3"/>
        <v>41495</v>
      </c>
      <c r="Q12" s="65"/>
    </row>
    <row r="13" spans="1:17">
      <c r="A13" s="66"/>
      <c r="B13" s="68" t="s">
        <v>8</v>
      </c>
      <c r="C13" s="76">
        <f>C8+49</f>
        <v>41056</v>
      </c>
      <c r="D13" s="65"/>
      <c r="E13" s="31">
        <f t="shared" si="3"/>
        <v>41162</v>
      </c>
      <c r="F13" s="31">
        <f t="shared" si="3"/>
        <v>41192</v>
      </c>
      <c r="G13" s="31">
        <f t="shared" si="3"/>
        <v>41223</v>
      </c>
      <c r="H13" s="31">
        <f t="shared" si="3"/>
        <v>41253</v>
      </c>
      <c r="I13" s="31">
        <f t="shared" si="3"/>
        <v>41284</v>
      </c>
      <c r="J13" s="31">
        <f t="shared" si="3"/>
        <v>41315</v>
      </c>
      <c r="K13" s="31">
        <f t="shared" si="3"/>
        <v>41343</v>
      </c>
      <c r="L13" s="31">
        <f t="shared" si="3"/>
        <v>41374</v>
      </c>
      <c r="M13" s="31">
        <f t="shared" si="3"/>
        <v>41404</v>
      </c>
      <c r="N13" s="31">
        <f t="shared" si="3"/>
        <v>41435</v>
      </c>
      <c r="O13" s="31">
        <f t="shared" si="3"/>
        <v>41465</v>
      </c>
      <c r="P13" s="31">
        <f t="shared" si="3"/>
        <v>41496</v>
      </c>
      <c r="Q13" s="65"/>
    </row>
    <row r="14" spans="1:17">
      <c r="A14" s="66"/>
      <c r="B14" s="68" t="s">
        <v>9</v>
      </c>
      <c r="C14" s="76">
        <f>C13+1</f>
        <v>41057</v>
      </c>
      <c r="D14" s="65"/>
      <c r="E14" s="31">
        <f t="shared" si="3"/>
        <v>41163</v>
      </c>
      <c r="F14" s="31">
        <f t="shared" si="3"/>
        <v>41193</v>
      </c>
      <c r="G14" s="31">
        <f t="shared" si="3"/>
        <v>41224</v>
      </c>
      <c r="H14" s="31">
        <f t="shared" si="3"/>
        <v>41254</v>
      </c>
      <c r="I14" s="31">
        <f t="shared" si="3"/>
        <v>41285</v>
      </c>
      <c r="J14" s="31">
        <f t="shared" si="3"/>
        <v>41316</v>
      </c>
      <c r="K14" s="31">
        <f t="shared" si="3"/>
        <v>41344</v>
      </c>
      <c r="L14" s="31">
        <f t="shared" si="3"/>
        <v>41375</v>
      </c>
      <c r="M14" s="31">
        <f t="shared" si="3"/>
        <v>41405</v>
      </c>
      <c r="N14" s="31">
        <f t="shared" si="3"/>
        <v>41436</v>
      </c>
      <c r="O14" s="31">
        <f t="shared" si="3"/>
        <v>41466</v>
      </c>
      <c r="P14" s="31">
        <f t="shared" si="3"/>
        <v>41497</v>
      </c>
      <c r="Q14" s="65"/>
    </row>
    <row r="15" spans="1:17">
      <c r="A15" s="67"/>
      <c r="B15" s="68" t="s">
        <v>10</v>
      </c>
      <c r="C15" s="75">
        <f>DATE($C$6,7,14)</f>
        <v>41104</v>
      </c>
      <c r="D15" s="65"/>
      <c r="E15" s="31">
        <f t="shared" si="3"/>
        <v>41164</v>
      </c>
      <c r="F15" s="31">
        <f t="shared" si="3"/>
        <v>41194</v>
      </c>
      <c r="G15" s="31">
        <f t="shared" si="3"/>
        <v>41225</v>
      </c>
      <c r="H15" s="31">
        <f t="shared" si="3"/>
        <v>41255</v>
      </c>
      <c r="I15" s="31">
        <f t="shared" si="3"/>
        <v>41286</v>
      </c>
      <c r="J15" s="31">
        <f t="shared" si="3"/>
        <v>41317</v>
      </c>
      <c r="K15" s="31">
        <f t="shared" si="3"/>
        <v>41345</v>
      </c>
      <c r="L15" s="31">
        <f t="shared" si="3"/>
        <v>41376</v>
      </c>
      <c r="M15" s="31">
        <f t="shared" si="3"/>
        <v>41406</v>
      </c>
      <c r="N15" s="31">
        <f t="shared" si="3"/>
        <v>41437</v>
      </c>
      <c r="O15" s="31">
        <f t="shared" si="3"/>
        <v>41467</v>
      </c>
      <c r="P15" s="31">
        <f t="shared" si="3"/>
        <v>41498</v>
      </c>
      <c r="Q15" s="65"/>
    </row>
    <row r="16" spans="1:17">
      <c r="A16" s="66"/>
      <c r="B16" s="68" t="s">
        <v>11</v>
      </c>
      <c r="C16" s="75">
        <f>DATE($C$6,8,15)</f>
        <v>41136</v>
      </c>
      <c r="D16" s="65"/>
      <c r="E16" s="31">
        <f t="shared" si="3"/>
        <v>41165</v>
      </c>
      <c r="F16" s="31">
        <f t="shared" si="3"/>
        <v>41195</v>
      </c>
      <c r="G16" s="31">
        <f t="shared" si="3"/>
        <v>41226</v>
      </c>
      <c r="H16" s="31">
        <f t="shared" si="3"/>
        <v>41256</v>
      </c>
      <c r="I16" s="31">
        <f t="shared" si="3"/>
        <v>41287</v>
      </c>
      <c r="J16" s="31">
        <f t="shared" si="3"/>
        <v>41318</v>
      </c>
      <c r="K16" s="31">
        <f t="shared" si="3"/>
        <v>41346</v>
      </c>
      <c r="L16" s="31">
        <f t="shared" si="3"/>
        <v>41377</v>
      </c>
      <c r="M16" s="31">
        <f t="shared" si="3"/>
        <v>41407</v>
      </c>
      <c r="N16" s="31">
        <f t="shared" si="3"/>
        <v>41438</v>
      </c>
      <c r="O16" s="31">
        <f t="shared" si="3"/>
        <v>41468</v>
      </c>
      <c r="P16" s="31">
        <f t="shared" si="3"/>
        <v>41499</v>
      </c>
      <c r="Q16" s="65"/>
    </row>
    <row r="17" spans="1:17">
      <c r="A17" s="67"/>
      <c r="B17" s="68" t="s">
        <v>12</v>
      </c>
      <c r="C17" s="75">
        <f>DATE($C$6,11,1)</f>
        <v>41214</v>
      </c>
      <c r="D17" s="65"/>
      <c r="E17" s="31">
        <f t="shared" si="3"/>
        <v>41166</v>
      </c>
      <c r="F17" s="31">
        <f t="shared" si="3"/>
        <v>41196</v>
      </c>
      <c r="G17" s="31">
        <f t="shared" si="3"/>
        <v>41227</v>
      </c>
      <c r="H17" s="31">
        <f t="shared" si="3"/>
        <v>41257</v>
      </c>
      <c r="I17" s="31">
        <f t="shared" si="3"/>
        <v>41288</v>
      </c>
      <c r="J17" s="31">
        <f t="shared" si="3"/>
        <v>41319</v>
      </c>
      <c r="K17" s="31">
        <f t="shared" si="3"/>
        <v>41347</v>
      </c>
      <c r="L17" s="31">
        <f t="shared" si="3"/>
        <v>41378</v>
      </c>
      <c r="M17" s="31">
        <f t="shared" si="3"/>
        <v>41408</v>
      </c>
      <c r="N17" s="31">
        <f t="shared" si="3"/>
        <v>41439</v>
      </c>
      <c r="O17" s="31">
        <f t="shared" si="3"/>
        <v>41469</v>
      </c>
      <c r="P17" s="31">
        <f t="shared" si="3"/>
        <v>41500</v>
      </c>
      <c r="Q17" s="65"/>
    </row>
    <row r="18" spans="1:17">
      <c r="A18" s="66"/>
      <c r="B18" s="68" t="s">
        <v>13</v>
      </c>
      <c r="C18" s="75">
        <f>DATE($C$6,11,11)</f>
        <v>41224</v>
      </c>
      <c r="D18" s="65"/>
      <c r="E18" s="31">
        <f t="shared" si="3"/>
        <v>41167</v>
      </c>
      <c r="F18" s="31">
        <f t="shared" si="3"/>
        <v>41197</v>
      </c>
      <c r="G18" s="31">
        <f t="shared" si="3"/>
        <v>41228</v>
      </c>
      <c r="H18" s="31">
        <f t="shared" si="3"/>
        <v>41258</v>
      </c>
      <c r="I18" s="31">
        <f t="shared" si="3"/>
        <v>41289</v>
      </c>
      <c r="J18" s="31">
        <f t="shared" si="3"/>
        <v>41320</v>
      </c>
      <c r="K18" s="31">
        <f t="shared" si="3"/>
        <v>41348</v>
      </c>
      <c r="L18" s="31">
        <f t="shared" si="3"/>
        <v>41379</v>
      </c>
      <c r="M18" s="31">
        <f t="shared" si="3"/>
        <v>41409</v>
      </c>
      <c r="N18" s="31">
        <f t="shared" si="3"/>
        <v>41440</v>
      </c>
      <c r="O18" s="31">
        <f t="shared" si="3"/>
        <v>41470</v>
      </c>
      <c r="P18" s="31">
        <f t="shared" si="3"/>
        <v>41501</v>
      </c>
      <c r="Q18" s="65"/>
    </row>
    <row r="19" spans="1:17">
      <c r="A19" s="67"/>
      <c r="B19" s="68" t="s">
        <v>14</v>
      </c>
      <c r="C19" s="75">
        <f>DATE($C$6,12,25)</f>
        <v>41268</v>
      </c>
      <c r="D19" s="65"/>
      <c r="E19" s="31">
        <f t="shared" si="3"/>
        <v>41168</v>
      </c>
      <c r="F19" s="31">
        <f t="shared" si="3"/>
        <v>41198</v>
      </c>
      <c r="G19" s="31">
        <f t="shared" si="3"/>
        <v>41229</v>
      </c>
      <c r="H19" s="31">
        <f t="shared" si="3"/>
        <v>41259</v>
      </c>
      <c r="I19" s="31">
        <f t="shared" si="3"/>
        <v>41290</v>
      </c>
      <c r="J19" s="31">
        <f t="shared" si="3"/>
        <v>41321</v>
      </c>
      <c r="K19" s="31">
        <f t="shared" si="3"/>
        <v>41349</v>
      </c>
      <c r="L19" s="31">
        <f t="shared" si="3"/>
        <v>41380</v>
      </c>
      <c r="M19" s="31">
        <f t="shared" si="3"/>
        <v>41410</v>
      </c>
      <c r="N19" s="31">
        <f t="shared" si="3"/>
        <v>41441</v>
      </c>
      <c r="O19" s="31">
        <f t="shared" si="3"/>
        <v>41471</v>
      </c>
      <c r="P19" s="31">
        <f t="shared" si="3"/>
        <v>41502</v>
      </c>
      <c r="Q19" s="65"/>
    </row>
    <row r="20" spans="1:17">
      <c r="A20" s="66"/>
      <c r="B20" s="66"/>
      <c r="C20" s="66"/>
      <c r="D20" s="65"/>
      <c r="E20" s="31">
        <f t="shared" si="3"/>
        <v>41169</v>
      </c>
      <c r="F20" s="31">
        <f t="shared" si="3"/>
        <v>41199</v>
      </c>
      <c r="G20" s="31">
        <f t="shared" si="3"/>
        <v>41230</v>
      </c>
      <c r="H20" s="31">
        <f t="shared" si="3"/>
        <v>41260</v>
      </c>
      <c r="I20" s="31">
        <f t="shared" si="3"/>
        <v>41291</v>
      </c>
      <c r="J20" s="31">
        <f t="shared" si="3"/>
        <v>41322</v>
      </c>
      <c r="K20" s="31">
        <f t="shared" si="3"/>
        <v>41350</v>
      </c>
      <c r="L20" s="31">
        <f t="shared" si="3"/>
        <v>41381</v>
      </c>
      <c r="M20" s="31">
        <f t="shared" si="3"/>
        <v>41411</v>
      </c>
      <c r="N20" s="31">
        <f t="shared" si="3"/>
        <v>41442</v>
      </c>
      <c r="O20" s="31">
        <f t="shared" si="3"/>
        <v>41472</v>
      </c>
      <c r="P20" s="31">
        <f t="shared" si="3"/>
        <v>41503</v>
      </c>
      <c r="Q20" s="65"/>
    </row>
    <row r="21" spans="1:17">
      <c r="A21" s="67"/>
      <c r="B21" s="69"/>
      <c r="C21" s="81">
        <f>C4+1</f>
        <v>2013</v>
      </c>
      <c r="D21" s="65"/>
      <c r="E21" s="31">
        <f t="shared" ref="E21:P30" si="4">E20+1</f>
        <v>41170</v>
      </c>
      <c r="F21" s="31">
        <f t="shared" si="4"/>
        <v>41200</v>
      </c>
      <c r="G21" s="31">
        <f t="shared" si="4"/>
        <v>41231</v>
      </c>
      <c r="H21" s="31">
        <f t="shared" si="4"/>
        <v>41261</v>
      </c>
      <c r="I21" s="31">
        <f t="shared" si="4"/>
        <v>41292</v>
      </c>
      <c r="J21" s="31">
        <f t="shared" si="4"/>
        <v>41323</v>
      </c>
      <c r="K21" s="31">
        <f t="shared" si="4"/>
        <v>41351</v>
      </c>
      <c r="L21" s="31">
        <f t="shared" si="4"/>
        <v>41382</v>
      </c>
      <c r="M21" s="31">
        <f t="shared" si="4"/>
        <v>41412</v>
      </c>
      <c r="N21" s="31">
        <f t="shared" si="4"/>
        <v>41443</v>
      </c>
      <c r="O21" s="31">
        <f t="shared" si="4"/>
        <v>41473</v>
      </c>
      <c r="P21" s="31">
        <f t="shared" si="4"/>
        <v>41504</v>
      </c>
      <c r="Q21" s="65"/>
    </row>
    <row r="22" spans="1:17">
      <c r="A22" s="70"/>
      <c r="B22" s="68" t="s">
        <v>2</v>
      </c>
      <c r="C22" s="75">
        <f>DATE($C$21,1,1)</f>
        <v>41275</v>
      </c>
      <c r="D22" s="65"/>
      <c r="E22" s="31">
        <f t="shared" si="4"/>
        <v>41171</v>
      </c>
      <c r="F22" s="31">
        <f t="shared" si="4"/>
        <v>41201</v>
      </c>
      <c r="G22" s="31">
        <f t="shared" si="4"/>
        <v>41232</v>
      </c>
      <c r="H22" s="31">
        <f t="shared" si="4"/>
        <v>41262</v>
      </c>
      <c r="I22" s="31">
        <f t="shared" si="4"/>
        <v>41293</v>
      </c>
      <c r="J22" s="31">
        <f t="shared" si="4"/>
        <v>41324</v>
      </c>
      <c r="K22" s="31">
        <f t="shared" si="4"/>
        <v>41352</v>
      </c>
      <c r="L22" s="31">
        <f t="shared" si="4"/>
        <v>41383</v>
      </c>
      <c r="M22" s="31">
        <f t="shared" si="4"/>
        <v>41413</v>
      </c>
      <c r="N22" s="31">
        <f t="shared" si="4"/>
        <v>41444</v>
      </c>
      <c r="O22" s="31">
        <f t="shared" si="4"/>
        <v>41474</v>
      </c>
      <c r="P22" s="31">
        <f t="shared" si="4"/>
        <v>41505</v>
      </c>
      <c r="Q22" s="65"/>
    </row>
    <row r="23" spans="1:17">
      <c r="A23" s="59"/>
      <c r="B23" s="68" t="s">
        <v>3</v>
      </c>
      <c r="C23" s="75">
        <f>ROUND(DATE($C$21,4,MOD(234-11*MOD($C$21,19),30))/7,)*7-6</f>
        <v>41364</v>
      </c>
      <c r="D23" s="65"/>
      <c r="E23" s="31">
        <f t="shared" si="4"/>
        <v>41172</v>
      </c>
      <c r="F23" s="31">
        <f t="shared" si="4"/>
        <v>41202</v>
      </c>
      <c r="G23" s="31">
        <f t="shared" si="4"/>
        <v>41233</v>
      </c>
      <c r="H23" s="31">
        <f t="shared" si="4"/>
        <v>41263</v>
      </c>
      <c r="I23" s="31">
        <f t="shared" si="4"/>
        <v>41294</v>
      </c>
      <c r="J23" s="31">
        <f t="shared" si="4"/>
        <v>41325</v>
      </c>
      <c r="K23" s="31">
        <f t="shared" si="4"/>
        <v>41353</v>
      </c>
      <c r="L23" s="31">
        <f t="shared" si="4"/>
        <v>41384</v>
      </c>
      <c r="M23" s="31">
        <f t="shared" si="4"/>
        <v>41414</v>
      </c>
      <c r="N23" s="31">
        <f t="shared" si="4"/>
        <v>41445</v>
      </c>
      <c r="O23" s="31">
        <f t="shared" si="4"/>
        <v>41475</v>
      </c>
      <c r="P23" s="31">
        <f t="shared" si="4"/>
        <v>41506</v>
      </c>
      <c r="Q23" s="65"/>
    </row>
    <row r="24" spans="1:17">
      <c r="A24" s="71"/>
      <c r="B24" s="68" t="s">
        <v>4</v>
      </c>
      <c r="C24" s="75">
        <f>C23+1</f>
        <v>41365</v>
      </c>
      <c r="D24" s="65"/>
      <c r="E24" s="31">
        <f t="shared" si="4"/>
        <v>41173</v>
      </c>
      <c r="F24" s="31">
        <f t="shared" si="4"/>
        <v>41203</v>
      </c>
      <c r="G24" s="31">
        <f t="shared" si="4"/>
        <v>41234</v>
      </c>
      <c r="H24" s="31">
        <f t="shared" si="4"/>
        <v>41264</v>
      </c>
      <c r="I24" s="31">
        <f t="shared" si="4"/>
        <v>41295</v>
      </c>
      <c r="J24" s="31">
        <f t="shared" si="4"/>
        <v>41326</v>
      </c>
      <c r="K24" s="31">
        <f t="shared" si="4"/>
        <v>41354</v>
      </c>
      <c r="L24" s="31">
        <f t="shared" si="4"/>
        <v>41385</v>
      </c>
      <c r="M24" s="31">
        <f t="shared" si="4"/>
        <v>41415</v>
      </c>
      <c r="N24" s="31">
        <f t="shared" si="4"/>
        <v>41446</v>
      </c>
      <c r="O24" s="31">
        <f t="shared" si="4"/>
        <v>41476</v>
      </c>
      <c r="P24" s="31">
        <f t="shared" si="4"/>
        <v>41507</v>
      </c>
      <c r="Q24" s="65"/>
    </row>
    <row r="25" spans="1:17">
      <c r="A25" s="72"/>
      <c r="B25" s="68" t="s">
        <v>5</v>
      </c>
      <c r="C25" s="75">
        <f>DATE($C$21,5,1)</f>
        <v>41395</v>
      </c>
      <c r="D25" s="65"/>
      <c r="E25" s="31">
        <f t="shared" si="4"/>
        <v>41174</v>
      </c>
      <c r="F25" s="31">
        <f t="shared" si="4"/>
        <v>41204</v>
      </c>
      <c r="G25" s="31">
        <f t="shared" si="4"/>
        <v>41235</v>
      </c>
      <c r="H25" s="31">
        <f t="shared" si="4"/>
        <v>41265</v>
      </c>
      <c r="I25" s="31">
        <f t="shared" si="4"/>
        <v>41296</v>
      </c>
      <c r="J25" s="31">
        <f t="shared" si="4"/>
        <v>41327</v>
      </c>
      <c r="K25" s="31">
        <f t="shared" si="4"/>
        <v>41355</v>
      </c>
      <c r="L25" s="31">
        <f t="shared" si="4"/>
        <v>41386</v>
      </c>
      <c r="M25" s="31">
        <f t="shared" si="4"/>
        <v>41416</v>
      </c>
      <c r="N25" s="31">
        <f t="shared" si="4"/>
        <v>41447</v>
      </c>
      <c r="O25" s="31">
        <f t="shared" si="4"/>
        <v>41477</v>
      </c>
      <c r="P25" s="31">
        <f t="shared" si="4"/>
        <v>41508</v>
      </c>
      <c r="Q25" s="65"/>
    </row>
    <row r="26" spans="1:17">
      <c r="A26" s="65"/>
      <c r="B26" s="68" t="s">
        <v>6</v>
      </c>
      <c r="C26" s="75">
        <f>DATE($C$21,5,8)</f>
        <v>41402</v>
      </c>
      <c r="D26" s="65"/>
      <c r="E26" s="31">
        <f t="shared" si="4"/>
        <v>41175</v>
      </c>
      <c r="F26" s="31">
        <f t="shared" si="4"/>
        <v>41205</v>
      </c>
      <c r="G26" s="31">
        <f t="shared" si="4"/>
        <v>41236</v>
      </c>
      <c r="H26" s="31">
        <f t="shared" si="4"/>
        <v>41266</v>
      </c>
      <c r="I26" s="31">
        <f t="shared" si="4"/>
        <v>41297</v>
      </c>
      <c r="J26" s="31">
        <f t="shared" si="4"/>
        <v>41328</v>
      </c>
      <c r="K26" s="31">
        <f t="shared" si="4"/>
        <v>41356</v>
      </c>
      <c r="L26" s="31">
        <f t="shared" si="4"/>
        <v>41387</v>
      </c>
      <c r="M26" s="31">
        <f t="shared" si="4"/>
        <v>41417</v>
      </c>
      <c r="N26" s="31">
        <f t="shared" si="4"/>
        <v>41448</v>
      </c>
      <c r="O26" s="31">
        <f t="shared" si="4"/>
        <v>41478</v>
      </c>
      <c r="P26" s="31">
        <f t="shared" si="4"/>
        <v>41509</v>
      </c>
      <c r="Q26" s="65"/>
    </row>
    <row r="27" spans="1:17">
      <c r="A27" s="65"/>
      <c r="B27" s="68" t="s">
        <v>7</v>
      </c>
      <c r="C27" s="76">
        <f>C23+39</f>
        <v>41403</v>
      </c>
      <c r="D27" s="65"/>
      <c r="E27" s="31">
        <f t="shared" si="4"/>
        <v>41176</v>
      </c>
      <c r="F27" s="31">
        <f t="shared" si="4"/>
        <v>41206</v>
      </c>
      <c r="G27" s="31">
        <f t="shared" si="4"/>
        <v>41237</v>
      </c>
      <c r="H27" s="31">
        <f t="shared" si="4"/>
        <v>41267</v>
      </c>
      <c r="I27" s="31">
        <f t="shared" si="4"/>
        <v>41298</v>
      </c>
      <c r="J27" s="31">
        <f t="shared" si="4"/>
        <v>41329</v>
      </c>
      <c r="K27" s="31">
        <f t="shared" si="4"/>
        <v>41357</v>
      </c>
      <c r="L27" s="31">
        <f t="shared" si="4"/>
        <v>41388</v>
      </c>
      <c r="M27" s="31">
        <f t="shared" si="4"/>
        <v>41418</v>
      </c>
      <c r="N27" s="31">
        <f t="shared" si="4"/>
        <v>41449</v>
      </c>
      <c r="O27" s="31">
        <f t="shared" si="4"/>
        <v>41479</v>
      </c>
      <c r="P27" s="31">
        <f t="shared" si="4"/>
        <v>41510</v>
      </c>
      <c r="Q27" s="65"/>
    </row>
    <row r="28" spans="1:17">
      <c r="A28" s="65"/>
      <c r="B28" s="68" t="s">
        <v>8</v>
      </c>
      <c r="C28" s="76">
        <f>C23+49</f>
        <v>41413</v>
      </c>
      <c r="D28" s="65"/>
      <c r="E28" s="31">
        <f t="shared" si="4"/>
        <v>41177</v>
      </c>
      <c r="F28" s="31">
        <f t="shared" si="4"/>
        <v>41207</v>
      </c>
      <c r="G28" s="31">
        <f t="shared" si="4"/>
        <v>41238</v>
      </c>
      <c r="H28" s="31">
        <f t="shared" si="4"/>
        <v>41268</v>
      </c>
      <c r="I28" s="31">
        <f t="shared" si="4"/>
        <v>41299</v>
      </c>
      <c r="J28" s="31">
        <f t="shared" si="4"/>
        <v>41330</v>
      </c>
      <c r="K28" s="31">
        <f t="shared" si="4"/>
        <v>41358</v>
      </c>
      <c r="L28" s="31">
        <f t="shared" si="4"/>
        <v>41389</v>
      </c>
      <c r="M28" s="31">
        <f t="shared" si="4"/>
        <v>41419</v>
      </c>
      <c r="N28" s="31">
        <f t="shared" si="4"/>
        <v>41450</v>
      </c>
      <c r="O28" s="31">
        <f t="shared" si="4"/>
        <v>41480</v>
      </c>
      <c r="P28" s="31">
        <f t="shared" si="4"/>
        <v>41511</v>
      </c>
      <c r="Q28" s="65"/>
    </row>
    <row r="29" spans="1:17">
      <c r="A29" s="65"/>
      <c r="B29" s="68" t="s">
        <v>9</v>
      </c>
      <c r="C29" s="76">
        <f>C28+1</f>
        <v>41414</v>
      </c>
      <c r="D29" s="65"/>
      <c r="E29" s="31">
        <f t="shared" si="4"/>
        <v>41178</v>
      </c>
      <c r="F29" s="31">
        <f t="shared" si="4"/>
        <v>41208</v>
      </c>
      <c r="G29" s="31">
        <f t="shared" si="4"/>
        <v>41239</v>
      </c>
      <c r="H29" s="31">
        <f t="shared" si="4"/>
        <v>41269</v>
      </c>
      <c r="I29" s="31">
        <f t="shared" si="4"/>
        <v>41300</v>
      </c>
      <c r="J29" s="31">
        <f t="shared" si="4"/>
        <v>41331</v>
      </c>
      <c r="K29" s="31">
        <f t="shared" si="4"/>
        <v>41359</v>
      </c>
      <c r="L29" s="31">
        <f t="shared" si="4"/>
        <v>41390</v>
      </c>
      <c r="M29" s="31">
        <f t="shared" si="4"/>
        <v>41420</v>
      </c>
      <c r="N29" s="31">
        <f t="shared" si="4"/>
        <v>41451</v>
      </c>
      <c r="O29" s="31">
        <f t="shared" si="4"/>
        <v>41481</v>
      </c>
      <c r="P29" s="31">
        <f t="shared" si="4"/>
        <v>41512</v>
      </c>
      <c r="Q29" s="65"/>
    </row>
    <row r="30" spans="1:17">
      <c r="A30" s="65"/>
      <c r="B30" s="68" t="s">
        <v>10</v>
      </c>
      <c r="C30" s="75">
        <f>DATE($C$21,7,14)</f>
        <v>41469</v>
      </c>
      <c r="D30" s="65"/>
      <c r="E30" s="31">
        <f t="shared" si="4"/>
        <v>41179</v>
      </c>
      <c r="F30" s="31">
        <f t="shared" si="4"/>
        <v>41209</v>
      </c>
      <c r="G30" s="31">
        <f t="shared" si="4"/>
        <v>41240</v>
      </c>
      <c r="H30" s="31">
        <f t="shared" si="4"/>
        <v>41270</v>
      </c>
      <c r="I30" s="31">
        <f t="shared" si="4"/>
        <v>41301</v>
      </c>
      <c r="J30" s="31">
        <f t="shared" si="4"/>
        <v>41332</v>
      </c>
      <c r="K30" s="31">
        <f t="shared" si="4"/>
        <v>41360</v>
      </c>
      <c r="L30" s="31">
        <f t="shared" si="4"/>
        <v>41391</v>
      </c>
      <c r="M30" s="31">
        <f t="shared" si="4"/>
        <v>41421</v>
      </c>
      <c r="N30" s="31">
        <f t="shared" si="4"/>
        <v>41452</v>
      </c>
      <c r="O30" s="31">
        <f t="shared" si="4"/>
        <v>41482</v>
      </c>
      <c r="P30" s="31">
        <f t="shared" si="4"/>
        <v>41513</v>
      </c>
      <c r="Q30" s="65"/>
    </row>
    <row r="31" spans="1:17">
      <c r="A31" s="65"/>
      <c r="B31" s="68" t="s">
        <v>11</v>
      </c>
      <c r="C31" s="75">
        <f>DATE($C$21,8,15)</f>
        <v>41501</v>
      </c>
      <c r="D31" s="65"/>
      <c r="E31" s="31">
        <f>IF(MONTH(E30+1)=MONTH(E30),E30+1,"")</f>
        <v>41180</v>
      </c>
      <c r="F31" s="31">
        <f t="shared" ref="F31:P31" si="5">IF(MONTH(F30+1)=MONTH(F30),F30+1,"")</f>
        <v>41210</v>
      </c>
      <c r="G31" s="31">
        <f t="shared" si="5"/>
        <v>41241</v>
      </c>
      <c r="H31" s="31">
        <f t="shared" si="5"/>
        <v>41271</v>
      </c>
      <c r="I31" s="31">
        <f t="shared" si="5"/>
        <v>41302</v>
      </c>
      <c r="J31" s="31">
        <f t="shared" si="5"/>
        <v>41333</v>
      </c>
      <c r="K31" s="31">
        <f t="shared" si="5"/>
        <v>41361</v>
      </c>
      <c r="L31" s="31">
        <f t="shared" si="5"/>
        <v>41392</v>
      </c>
      <c r="M31" s="31">
        <f t="shared" si="5"/>
        <v>41422</v>
      </c>
      <c r="N31" s="31">
        <f t="shared" si="5"/>
        <v>41453</v>
      </c>
      <c r="O31" s="31">
        <f t="shared" si="5"/>
        <v>41483</v>
      </c>
      <c r="P31" s="31">
        <f t="shared" si="5"/>
        <v>41514</v>
      </c>
      <c r="Q31" s="65"/>
    </row>
    <row r="32" spans="1:17">
      <c r="A32" s="65"/>
      <c r="B32" s="68" t="s">
        <v>12</v>
      </c>
      <c r="C32" s="75">
        <f>DATE($C$21,11,1)</f>
        <v>41579</v>
      </c>
      <c r="D32" s="65"/>
      <c r="E32" s="31">
        <f t="shared" ref="E32:L34" si="6">IF(E31&lt;&gt;"",IF(MONTH(E31+1)=MONTH(E31),E31+1,""),"")</f>
        <v>41181</v>
      </c>
      <c r="F32" s="31">
        <f t="shared" si="6"/>
        <v>41211</v>
      </c>
      <c r="G32" s="31">
        <f t="shared" si="6"/>
        <v>41242</v>
      </c>
      <c r="H32" s="31">
        <f t="shared" si="6"/>
        <v>41272</v>
      </c>
      <c r="I32" s="31">
        <f t="shared" si="6"/>
        <v>41303</v>
      </c>
      <c r="J32" s="31" t="str">
        <f t="shared" si="6"/>
        <v/>
      </c>
      <c r="K32" s="31">
        <f t="shared" si="6"/>
        <v>41362</v>
      </c>
      <c r="L32" s="31">
        <f>IF(L31&lt;&gt;"",IF(MONTH(L31+1)=MONTH(L31),L31+1,""),"")</f>
        <v>41393</v>
      </c>
      <c r="M32" s="31">
        <f t="shared" ref="M32:P34" si="7">IF(M31&lt;&gt;"",IF(MONTH(M31+1)=MONTH(M31),M31+1,""),"")</f>
        <v>41423</v>
      </c>
      <c r="N32" s="31">
        <f t="shared" si="7"/>
        <v>41454</v>
      </c>
      <c r="O32" s="31">
        <f t="shared" si="7"/>
        <v>41484</v>
      </c>
      <c r="P32" s="31">
        <f t="shared" si="7"/>
        <v>41515</v>
      </c>
      <c r="Q32" s="65"/>
    </row>
    <row r="33" spans="1:17">
      <c r="A33" s="65"/>
      <c r="B33" s="68" t="s">
        <v>13</v>
      </c>
      <c r="C33" s="75">
        <f>DATE($C$21,11,11)</f>
        <v>41589</v>
      </c>
      <c r="D33" s="65"/>
      <c r="E33" s="31">
        <f t="shared" si="6"/>
        <v>41182</v>
      </c>
      <c r="F33" s="31">
        <f t="shared" si="6"/>
        <v>41212</v>
      </c>
      <c r="G33" s="31">
        <f t="shared" si="6"/>
        <v>41243</v>
      </c>
      <c r="H33" s="31">
        <f t="shared" si="6"/>
        <v>41273</v>
      </c>
      <c r="I33" s="31">
        <f t="shared" si="6"/>
        <v>41304</v>
      </c>
      <c r="J33" s="31" t="str">
        <f t="shared" si="6"/>
        <v/>
      </c>
      <c r="K33" s="31">
        <f t="shared" si="6"/>
        <v>41363</v>
      </c>
      <c r="L33" s="31">
        <f t="shared" si="6"/>
        <v>41394</v>
      </c>
      <c r="M33" s="31">
        <f t="shared" si="7"/>
        <v>41424</v>
      </c>
      <c r="N33" s="31">
        <f t="shared" si="7"/>
        <v>41455</v>
      </c>
      <c r="O33" s="31">
        <f t="shared" si="7"/>
        <v>41485</v>
      </c>
      <c r="P33" s="31">
        <f t="shared" si="7"/>
        <v>41516</v>
      </c>
      <c r="Q33" s="65"/>
    </row>
    <row r="34" spans="1:17">
      <c r="A34" s="65"/>
      <c r="B34" s="68" t="s">
        <v>14</v>
      </c>
      <c r="C34" s="75">
        <f>DATE($C$21,12,25)</f>
        <v>41633</v>
      </c>
      <c r="D34" s="65"/>
      <c r="E34" s="31" t="str">
        <f t="shared" si="6"/>
        <v/>
      </c>
      <c r="F34" s="31">
        <f t="shared" si="6"/>
        <v>41213</v>
      </c>
      <c r="G34" s="31" t="str">
        <f t="shared" si="6"/>
        <v/>
      </c>
      <c r="H34" s="31">
        <f t="shared" si="6"/>
        <v>41274</v>
      </c>
      <c r="I34" s="31">
        <f t="shared" si="6"/>
        <v>41305</v>
      </c>
      <c r="J34" s="31" t="str">
        <f t="shared" si="6"/>
        <v/>
      </c>
      <c r="K34" s="31">
        <f t="shared" si="6"/>
        <v>41364</v>
      </c>
      <c r="L34" s="31" t="str">
        <f t="shared" si="6"/>
        <v/>
      </c>
      <c r="M34" s="31">
        <f t="shared" si="7"/>
        <v>41425</v>
      </c>
      <c r="N34" s="31" t="str">
        <f t="shared" si="7"/>
        <v/>
      </c>
      <c r="O34" s="31">
        <f t="shared" si="7"/>
        <v>41486</v>
      </c>
      <c r="P34" s="31">
        <f t="shared" si="7"/>
        <v>41517</v>
      </c>
      <c r="Q34" s="65"/>
    </row>
    <row r="35" spans="1:17">
      <c r="A35" s="65"/>
      <c r="B35" s="62"/>
      <c r="C35" s="65"/>
      <c r="D35" s="65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65"/>
    </row>
    <row r="36" spans="1:17">
      <c r="A36" s="65"/>
      <c r="B36" s="62"/>
      <c r="C36" s="65"/>
      <c r="D36" s="65"/>
      <c r="E36" s="78"/>
      <c r="F36" s="78"/>
      <c r="G36" s="78"/>
      <c r="H36" s="78"/>
      <c r="I36" s="78"/>
      <c r="J36" s="78"/>
      <c r="K36" s="78"/>
      <c r="L36" s="78"/>
      <c r="M36" s="78"/>
      <c r="N36" s="78"/>
      <c r="O36" s="78"/>
      <c r="P36" s="78"/>
      <c r="Q36" s="65"/>
    </row>
    <row r="37" spans="1:17">
      <c r="A37" s="65"/>
      <c r="B37" s="62"/>
      <c r="C37" s="65"/>
      <c r="D37" s="65"/>
      <c r="E37" s="78"/>
      <c r="F37" s="78"/>
      <c r="G37" s="78"/>
      <c r="H37" s="78"/>
      <c r="I37" s="78"/>
      <c r="J37" s="78"/>
      <c r="K37" s="78"/>
      <c r="L37" s="78"/>
      <c r="M37" s="78"/>
      <c r="N37" s="78"/>
      <c r="O37" s="78"/>
      <c r="P37" s="78"/>
      <c r="Q37" s="65"/>
    </row>
    <row r="38" spans="1:17">
      <c r="A38" s="65"/>
      <c r="B38" s="62"/>
      <c r="C38" s="65"/>
      <c r="D38" s="65"/>
      <c r="E38" s="78"/>
      <c r="F38" s="78"/>
      <c r="G38" s="78"/>
      <c r="H38" s="78"/>
      <c r="I38" s="78"/>
      <c r="J38" s="78"/>
      <c r="K38" s="78"/>
      <c r="L38" s="78"/>
      <c r="M38" s="78"/>
      <c r="N38" s="78"/>
      <c r="O38" s="78"/>
      <c r="P38" s="78"/>
      <c r="Q38" s="65"/>
    </row>
  </sheetData>
  <sheetProtection sheet="1" objects="1" scenarios="1"/>
  <mergeCells count="1">
    <mergeCell ref="E1:H1"/>
  </mergeCells>
  <conditionalFormatting sqref="E4:P34">
    <cfRule type="expression" dxfId="23" priority="3" stopIfTrue="1">
      <formula>WEEKDAY(E4,2)=7</formula>
    </cfRule>
    <cfRule type="expression" dxfId="22" priority="4" stopIfTrue="1">
      <formula>WEEKDAY(E4,2)=6</formula>
    </cfRule>
    <cfRule type="expression" dxfId="21" priority="1">
      <formula>MATCH(E4,JFeries,0)&gt;0</formula>
    </cfRule>
  </conditionalFormatting>
  <conditionalFormatting sqref="E2:P2">
    <cfRule type="expression" dxfId="20" priority="2" stopIfTrue="1">
      <formula>E2&lt;&gt;""</formula>
    </cfRule>
  </conditionalFormatting>
  <dataValidations count="1">
    <dataValidation type="list" allowBlank="1" showErrorMessage="1" errorTitle="Erreur !!!" error="Choisissez dans la liste proposée" promptTitle="Année du Planning" prompt="Choisissez dans la liste déroulante" sqref="C4">
      <formula1>annee</formula1>
    </dataValidation>
  </dataValidations>
  <pageMargins left="0.30833333333333335" right="0.23333333333333334" top="0.53333333333333333" bottom="0.5" header="0.3" footer="0.3"/>
  <pageSetup paperSize="9" orientation="portrait" horizontalDpi="300" verticalDpi="300" r:id="rId1"/>
  <headerFooter>
    <oddHeader xml:space="preserve">&amp;L&amp;"Tahoma,Normal"&amp;9&amp;F&amp;"-,Normal"&amp;11
&amp;R&amp;"Tahoma,Normal"MàJ du </oddHeader>
    <oddFooter>&amp;L&amp;G/&amp;[M.C. Ribaud de Gineste &amp;R&amp;A</oddFooter>
  </headerFooter>
  <legacy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7">
    <pageSetUpPr fitToPage="1"/>
  </sheetPr>
  <dimension ref="A2:GP1130"/>
  <sheetViews>
    <sheetView zoomScale="80" zoomScaleNormal="80" zoomScalePageLayoutView="55" workbookViewId="0">
      <pane xSplit="2" ySplit="4" topLeftCell="C5" activePane="bottomRight" state="frozenSplit"/>
      <selection pane="topRight" activeCell="C1" sqref="C1"/>
      <selection pane="bottomLeft" activeCell="A4" sqref="A4"/>
      <selection pane="bottomRight" activeCell="P32" sqref="P32"/>
    </sheetView>
  </sheetViews>
  <sheetFormatPr baseColWidth="10" defaultColWidth="149.42578125" defaultRowHeight="12.75"/>
  <cols>
    <col min="1" max="1" width="5.85546875" style="23" customWidth="1"/>
    <col min="2" max="2" width="34.140625" style="26" bestFit="1" customWidth="1"/>
    <col min="3" max="32" width="7.28515625" style="24" customWidth="1"/>
    <col min="33" max="33" width="1.7109375" style="24" customWidth="1"/>
    <col min="34" max="34" width="8.7109375" style="24" customWidth="1"/>
    <col min="35" max="35" width="12.7109375" style="24" bestFit="1" customWidth="1"/>
    <col min="36" max="36" width="16.140625" style="24" bestFit="1" customWidth="1"/>
    <col min="37" max="170" width="3.28515625" style="24" customWidth="1"/>
    <col min="171" max="171" width="5.85546875" style="24" customWidth="1"/>
    <col min="172" max="172" width="1.140625" style="24" customWidth="1"/>
    <col min="173" max="174" width="3.28515625" style="24" hidden="1" customWidth="1"/>
    <col min="175" max="175" width="9.5703125" style="25" bestFit="1" customWidth="1"/>
    <col min="176" max="198" width="149.42578125" style="24" customWidth="1"/>
    <col min="199" max="16384" width="149.42578125" style="24"/>
  </cols>
  <sheetData>
    <row r="2" spans="1:194" s="3" customFormat="1" ht="34.5" thickBot="1">
      <c r="A2" s="1"/>
      <c r="B2" s="2"/>
      <c r="C2" s="111" t="str">
        <f>"PLANNING CONGES " &amp; VLOOKUP(MONTH((C3)),Données!$B$1:$C$12,2,0)</f>
        <v>PLANNING CONGES Septembre</v>
      </c>
      <c r="D2" s="111"/>
      <c r="E2" s="111"/>
      <c r="F2" s="111"/>
      <c r="G2" s="111"/>
      <c r="H2" s="111"/>
      <c r="I2" s="111"/>
      <c r="J2" s="111"/>
      <c r="K2" s="111"/>
      <c r="L2" s="111"/>
      <c r="M2" s="111"/>
      <c r="N2" s="111"/>
      <c r="O2" s="111"/>
      <c r="P2" s="111"/>
      <c r="Q2" s="111"/>
      <c r="R2" s="111"/>
      <c r="S2" s="111"/>
      <c r="T2" s="111"/>
      <c r="U2" s="111"/>
      <c r="V2" s="111"/>
      <c r="W2" s="111"/>
      <c r="X2" s="111"/>
      <c r="Y2" s="111"/>
      <c r="Z2" s="111"/>
      <c r="AA2" s="111"/>
      <c r="AB2" s="111"/>
      <c r="AC2" s="111"/>
      <c r="AD2" s="111"/>
      <c r="AE2" s="111"/>
      <c r="AF2" s="111"/>
      <c r="AG2" s="37"/>
      <c r="AH2" s="37"/>
      <c r="AI2" s="37"/>
      <c r="AJ2" s="37"/>
      <c r="AK2" s="37"/>
      <c r="AL2" s="37"/>
      <c r="AM2" s="37"/>
      <c r="AN2" s="37"/>
      <c r="AO2" s="37"/>
      <c r="AP2" s="37"/>
      <c r="AQ2" s="37"/>
      <c r="AR2" s="37"/>
      <c r="AS2" s="37"/>
      <c r="AT2" s="37"/>
      <c r="AU2" s="37"/>
      <c r="AV2" s="37"/>
      <c r="AW2" s="37"/>
      <c r="AX2" s="37"/>
      <c r="AY2" s="37"/>
      <c r="AZ2" s="37"/>
      <c r="BA2" s="37"/>
      <c r="BB2" s="37"/>
      <c r="BC2" s="37"/>
      <c r="BD2" s="37"/>
      <c r="BE2" s="37"/>
      <c r="BF2" s="37"/>
      <c r="BG2" s="37"/>
      <c r="BH2" s="37"/>
      <c r="BI2" s="37"/>
      <c r="BJ2" s="37"/>
      <c r="BK2" s="37"/>
      <c r="BL2" s="37"/>
      <c r="BM2" s="37"/>
      <c r="BN2" s="37"/>
      <c r="BO2" s="37"/>
      <c r="BP2" s="37"/>
      <c r="BQ2" s="37"/>
      <c r="BR2" s="37"/>
      <c r="BS2" s="37"/>
      <c r="BT2" s="37"/>
      <c r="BU2" s="37"/>
      <c r="BV2" s="37"/>
      <c r="BW2" s="37"/>
      <c r="BX2" s="37"/>
      <c r="BY2" s="37"/>
      <c r="BZ2" s="37"/>
      <c r="CA2" s="37"/>
      <c r="CB2" s="37"/>
      <c r="CC2" s="37"/>
      <c r="CD2" s="37"/>
      <c r="CE2" s="37"/>
      <c r="CF2" s="37"/>
      <c r="CG2" s="37"/>
      <c r="CH2" s="37"/>
      <c r="CI2" s="37"/>
      <c r="CJ2" s="37"/>
      <c r="CK2" s="37"/>
      <c r="CL2" s="37"/>
      <c r="CM2" s="37"/>
      <c r="CN2" s="37"/>
      <c r="CO2" s="37"/>
      <c r="CP2" s="37"/>
      <c r="CQ2" s="37"/>
      <c r="CR2" s="37"/>
      <c r="CS2" s="37"/>
      <c r="CT2" s="37"/>
      <c r="CU2" s="37"/>
      <c r="CV2" s="37"/>
      <c r="CW2" s="37"/>
      <c r="CX2" s="37"/>
      <c r="CY2" s="37"/>
      <c r="CZ2" s="37"/>
      <c r="DA2" s="37"/>
      <c r="DB2" s="37"/>
      <c r="DC2" s="37"/>
      <c r="DD2" s="37"/>
      <c r="DE2" s="37"/>
      <c r="DF2" s="37"/>
      <c r="DG2" s="37"/>
      <c r="DH2" s="37"/>
      <c r="DI2" s="37"/>
      <c r="DJ2" s="37"/>
      <c r="DK2" s="37"/>
      <c r="DL2" s="37"/>
      <c r="DM2" s="37"/>
      <c r="DN2" s="37"/>
      <c r="DO2" s="37"/>
      <c r="DP2" s="37"/>
      <c r="DQ2" s="37"/>
      <c r="DR2" s="37"/>
      <c r="DS2" s="37"/>
      <c r="DT2" s="37"/>
      <c r="DU2" s="37"/>
      <c r="DV2" s="37"/>
      <c r="DW2" s="37"/>
      <c r="DX2" s="37"/>
      <c r="DY2" s="37"/>
      <c r="DZ2" s="37"/>
      <c r="EA2" s="37"/>
      <c r="EB2" s="37"/>
      <c r="EC2" s="37"/>
      <c r="ED2" s="37"/>
      <c r="EE2" s="37"/>
      <c r="EF2" s="37"/>
      <c r="EG2" s="37"/>
      <c r="EH2" s="37"/>
      <c r="EI2" s="37"/>
      <c r="EJ2" s="37"/>
      <c r="EK2" s="37"/>
      <c r="EL2" s="37"/>
      <c r="EM2" s="37"/>
      <c r="EN2" s="37"/>
      <c r="EO2" s="37"/>
      <c r="EP2" s="37"/>
      <c r="EQ2" s="37"/>
      <c r="ER2" s="37"/>
      <c r="ES2" s="37"/>
      <c r="ET2" s="37"/>
      <c r="EU2" s="37"/>
      <c r="EV2" s="37"/>
      <c r="EW2" s="37"/>
      <c r="EX2" s="37"/>
      <c r="EY2" s="37"/>
      <c r="EZ2" s="37"/>
      <c r="FA2" s="37"/>
      <c r="FB2" s="37"/>
      <c r="FC2" s="37"/>
      <c r="FD2" s="37"/>
      <c r="FE2" s="37"/>
      <c r="FF2" s="37"/>
      <c r="FG2" s="37"/>
      <c r="FH2" s="37"/>
      <c r="FI2" s="37"/>
      <c r="FJ2" s="37"/>
      <c r="FK2" s="37"/>
      <c r="FL2" s="37"/>
      <c r="FM2" s="37"/>
      <c r="FN2" s="37"/>
      <c r="FO2" s="37"/>
      <c r="FP2" s="37"/>
      <c r="FQ2" s="37"/>
      <c r="FR2" s="37"/>
      <c r="FS2" s="38"/>
      <c r="FT2" s="37"/>
      <c r="FU2" s="37"/>
      <c r="FV2" s="37"/>
      <c r="FW2" s="37"/>
      <c r="FX2" s="37"/>
      <c r="FY2" s="37"/>
      <c r="FZ2" s="37"/>
      <c r="GA2" s="37"/>
      <c r="GB2" s="37"/>
      <c r="GC2" s="37"/>
      <c r="GD2" s="37"/>
      <c r="GE2" s="37"/>
      <c r="GF2" s="37"/>
      <c r="GG2" s="37"/>
      <c r="GH2" s="37"/>
      <c r="GI2" s="37"/>
      <c r="GJ2" s="37"/>
      <c r="GK2" s="37"/>
      <c r="GL2" s="37"/>
    </row>
    <row r="3" spans="1:194" s="4" customFormat="1" ht="18" customHeight="1">
      <c r="A3" s="39"/>
      <c r="B3" s="112">
        <f>Calendrier!E3</f>
        <v>41153</v>
      </c>
      <c r="C3" s="33">
        <f>B3</f>
        <v>41153</v>
      </c>
      <c r="D3" s="33">
        <f t="shared" ref="D3:AF3" si="0">D4</f>
        <v>41154</v>
      </c>
      <c r="E3" s="33">
        <f t="shared" si="0"/>
        <v>41155</v>
      </c>
      <c r="F3" s="33">
        <f t="shared" si="0"/>
        <v>41156</v>
      </c>
      <c r="G3" s="33">
        <f t="shared" si="0"/>
        <v>41157</v>
      </c>
      <c r="H3" s="33">
        <f t="shared" si="0"/>
        <v>41158</v>
      </c>
      <c r="I3" s="33">
        <f t="shared" si="0"/>
        <v>41159</v>
      </c>
      <c r="J3" s="33">
        <f t="shared" si="0"/>
        <v>41160</v>
      </c>
      <c r="K3" s="33">
        <f t="shared" si="0"/>
        <v>41161</v>
      </c>
      <c r="L3" s="33">
        <f t="shared" si="0"/>
        <v>41162</v>
      </c>
      <c r="M3" s="33">
        <f t="shared" si="0"/>
        <v>41163</v>
      </c>
      <c r="N3" s="33">
        <f t="shared" si="0"/>
        <v>41164</v>
      </c>
      <c r="O3" s="33">
        <f t="shared" si="0"/>
        <v>41165</v>
      </c>
      <c r="P3" s="33">
        <f t="shared" si="0"/>
        <v>41166</v>
      </c>
      <c r="Q3" s="33">
        <f t="shared" si="0"/>
        <v>41167</v>
      </c>
      <c r="R3" s="33">
        <f t="shared" si="0"/>
        <v>41168</v>
      </c>
      <c r="S3" s="33">
        <f t="shared" si="0"/>
        <v>41169</v>
      </c>
      <c r="T3" s="33">
        <f t="shared" si="0"/>
        <v>41170</v>
      </c>
      <c r="U3" s="33">
        <f t="shared" si="0"/>
        <v>41171</v>
      </c>
      <c r="V3" s="33">
        <f t="shared" si="0"/>
        <v>41172</v>
      </c>
      <c r="W3" s="33">
        <f t="shared" si="0"/>
        <v>41173</v>
      </c>
      <c r="X3" s="33">
        <f t="shared" si="0"/>
        <v>41174</v>
      </c>
      <c r="Y3" s="33">
        <f t="shared" si="0"/>
        <v>41175</v>
      </c>
      <c r="Z3" s="33">
        <f t="shared" si="0"/>
        <v>41176</v>
      </c>
      <c r="AA3" s="33">
        <f t="shared" si="0"/>
        <v>41177</v>
      </c>
      <c r="AB3" s="33">
        <f t="shared" si="0"/>
        <v>41178</v>
      </c>
      <c r="AC3" s="33">
        <f t="shared" si="0"/>
        <v>41179</v>
      </c>
      <c r="AD3" s="33">
        <f t="shared" si="0"/>
        <v>41180</v>
      </c>
      <c r="AE3" s="33">
        <f t="shared" si="0"/>
        <v>41181</v>
      </c>
      <c r="AF3" s="33">
        <f t="shared" si="0"/>
        <v>41182</v>
      </c>
      <c r="FS3" s="5"/>
    </row>
    <row r="4" spans="1:194" s="4" customFormat="1" ht="18.75" customHeight="1" thickBot="1">
      <c r="A4" s="39"/>
      <c r="B4" s="113"/>
      <c r="C4" s="35">
        <f>B3</f>
        <v>41153</v>
      </c>
      <c r="D4" s="35">
        <f>C4+1</f>
        <v>41154</v>
      </c>
      <c r="E4" s="35">
        <f t="shared" ref="E4:AC4" si="1">D4+1</f>
        <v>41155</v>
      </c>
      <c r="F4" s="35">
        <f t="shared" si="1"/>
        <v>41156</v>
      </c>
      <c r="G4" s="35">
        <f t="shared" si="1"/>
        <v>41157</v>
      </c>
      <c r="H4" s="35">
        <f t="shared" si="1"/>
        <v>41158</v>
      </c>
      <c r="I4" s="35">
        <f t="shared" si="1"/>
        <v>41159</v>
      </c>
      <c r="J4" s="35">
        <f t="shared" si="1"/>
        <v>41160</v>
      </c>
      <c r="K4" s="35">
        <f t="shared" si="1"/>
        <v>41161</v>
      </c>
      <c r="L4" s="35">
        <f t="shared" si="1"/>
        <v>41162</v>
      </c>
      <c r="M4" s="35">
        <f t="shared" si="1"/>
        <v>41163</v>
      </c>
      <c r="N4" s="35">
        <f t="shared" si="1"/>
        <v>41164</v>
      </c>
      <c r="O4" s="35">
        <f t="shared" si="1"/>
        <v>41165</v>
      </c>
      <c r="P4" s="35">
        <f t="shared" si="1"/>
        <v>41166</v>
      </c>
      <c r="Q4" s="35">
        <f t="shared" si="1"/>
        <v>41167</v>
      </c>
      <c r="R4" s="35">
        <f t="shared" si="1"/>
        <v>41168</v>
      </c>
      <c r="S4" s="35">
        <f t="shared" si="1"/>
        <v>41169</v>
      </c>
      <c r="T4" s="35">
        <f t="shared" si="1"/>
        <v>41170</v>
      </c>
      <c r="U4" s="35">
        <f t="shared" si="1"/>
        <v>41171</v>
      </c>
      <c r="V4" s="35">
        <f t="shared" si="1"/>
        <v>41172</v>
      </c>
      <c r="W4" s="35">
        <f t="shared" si="1"/>
        <v>41173</v>
      </c>
      <c r="X4" s="35">
        <f t="shared" si="1"/>
        <v>41174</v>
      </c>
      <c r="Y4" s="35">
        <f t="shared" si="1"/>
        <v>41175</v>
      </c>
      <c r="Z4" s="35">
        <f t="shared" si="1"/>
        <v>41176</v>
      </c>
      <c r="AA4" s="35">
        <f t="shared" si="1"/>
        <v>41177</v>
      </c>
      <c r="AB4" s="35">
        <f t="shared" si="1"/>
        <v>41178</v>
      </c>
      <c r="AC4" s="35">
        <f t="shared" si="1"/>
        <v>41179</v>
      </c>
      <c r="AD4" s="35">
        <f>AC4+1</f>
        <v>41180</v>
      </c>
      <c r="AE4" s="35">
        <f>AD4+1</f>
        <v>41181</v>
      </c>
      <c r="AF4" s="35">
        <f>AE4+1</f>
        <v>41182</v>
      </c>
      <c r="AI4" s="40"/>
      <c r="AJ4" s="40"/>
      <c r="FP4" s="6">
        <v>0</v>
      </c>
      <c r="FS4" s="7"/>
    </row>
    <row r="5" spans="1:194" s="4" customFormat="1" ht="18" customHeight="1">
      <c r="A5" s="114" t="s">
        <v>73</v>
      </c>
      <c r="B5" s="52" t="s">
        <v>37</v>
      </c>
      <c r="C5" s="8"/>
      <c r="D5" s="8"/>
      <c r="E5" s="32"/>
      <c r="F5" s="32"/>
      <c r="G5" s="32"/>
      <c r="H5" s="32"/>
      <c r="I5" s="32"/>
      <c r="J5" s="32"/>
      <c r="K5" s="32"/>
      <c r="L5" s="32"/>
      <c r="M5" s="32"/>
      <c r="N5" s="32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H5" s="43" t="s">
        <v>15</v>
      </c>
      <c r="AI5" s="41"/>
      <c r="AJ5" s="41"/>
      <c r="FS5" s="51"/>
    </row>
    <row r="6" spans="1:194" s="4" customFormat="1" ht="18" customHeight="1">
      <c r="A6" s="115"/>
      <c r="B6" s="53" t="s">
        <v>38</v>
      </c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H6" s="44" t="s">
        <v>16</v>
      </c>
      <c r="AI6" s="41"/>
      <c r="AJ6" s="41"/>
      <c r="FS6" s="51"/>
    </row>
    <row r="7" spans="1:194" s="4" customFormat="1" ht="18" customHeight="1">
      <c r="A7" s="115"/>
      <c r="B7" s="53" t="s">
        <v>39</v>
      </c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H7" s="45" t="s">
        <v>17</v>
      </c>
      <c r="AI7" s="41"/>
      <c r="AJ7" s="41"/>
      <c r="FS7" s="51"/>
    </row>
    <row r="8" spans="1:194" s="4" customFormat="1" ht="18" customHeight="1">
      <c r="A8" s="115"/>
      <c r="B8" s="53" t="s">
        <v>40</v>
      </c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H8" s="46" t="s">
        <v>18</v>
      </c>
      <c r="AI8" s="41"/>
      <c r="AJ8" s="41"/>
      <c r="FS8" s="51"/>
    </row>
    <row r="9" spans="1:194" s="4" customFormat="1" ht="18" customHeight="1">
      <c r="A9" s="115"/>
      <c r="B9" s="53" t="s">
        <v>41</v>
      </c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H9" s="47" t="s">
        <v>19</v>
      </c>
      <c r="AI9" s="41"/>
      <c r="AJ9" s="41"/>
      <c r="FS9" s="51"/>
    </row>
    <row r="10" spans="1:194" s="4" customFormat="1" ht="18" customHeight="1">
      <c r="A10" s="115"/>
      <c r="B10" s="53" t="s">
        <v>42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H10" s="48" t="s">
        <v>20</v>
      </c>
      <c r="AI10" s="41"/>
      <c r="AJ10" s="41"/>
      <c r="FS10" s="51"/>
    </row>
    <row r="11" spans="1:194" s="4" customFormat="1" ht="18" customHeight="1">
      <c r="A11" s="115"/>
      <c r="B11" s="53" t="s">
        <v>43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H11" s="49" t="s">
        <v>21</v>
      </c>
      <c r="AI11" s="41"/>
      <c r="AJ11" s="41"/>
      <c r="FS11" s="51"/>
    </row>
    <row r="12" spans="1:194" s="4" customFormat="1" ht="18.75" customHeight="1" thickBot="1">
      <c r="A12" s="115"/>
      <c r="B12" s="53" t="s">
        <v>44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H12" s="50" t="s">
        <v>22</v>
      </c>
      <c r="AI12" s="41"/>
      <c r="AJ12" s="41"/>
      <c r="FS12" s="51"/>
    </row>
    <row r="13" spans="1:194" s="4" customFormat="1" ht="18" customHeight="1">
      <c r="A13" s="115"/>
      <c r="B13" s="53" t="s">
        <v>45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I13" s="41"/>
      <c r="AJ13" s="41"/>
      <c r="FS13" s="51"/>
    </row>
    <row r="14" spans="1:194" s="4" customFormat="1" ht="18" customHeight="1">
      <c r="A14" s="115"/>
      <c r="B14" s="53" t="s">
        <v>46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H14" s="41"/>
      <c r="AI14" s="41"/>
      <c r="AJ14" s="41"/>
      <c r="FS14" s="51"/>
    </row>
    <row r="15" spans="1:194" s="4" customFormat="1" ht="18" customHeight="1">
      <c r="A15" s="115"/>
      <c r="B15" s="53" t="s">
        <v>47</v>
      </c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H15" s="41"/>
      <c r="AI15" s="41"/>
      <c r="AJ15" s="41"/>
      <c r="FS15" s="51"/>
    </row>
    <row r="16" spans="1:194" s="4" customFormat="1" ht="18" customHeight="1">
      <c r="A16" s="115"/>
      <c r="B16" s="53" t="s">
        <v>48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H16" s="41"/>
      <c r="AI16" s="41"/>
      <c r="AJ16" s="41"/>
      <c r="FS16" s="51"/>
    </row>
    <row r="17" spans="1:175" s="4" customFormat="1" ht="18" customHeight="1">
      <c r="A17" s="115"/>
      <c r="B17" s="53" t="s">
        <v>49</v>
      </c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H17" s="41"/>
      <c r="AI17" s="41"/>
      <c r="AJ17" s="41"/>
      <c r="FS17" s="51"/>
    </row>
    <row r="18" spans="1:175" s="4" customFormat="1" ht="18" customHeight="1">
      <c r="A18" s="115"/>
      <c r="B18" s="53" t="s">
        <v>50</v>
      </c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H18" s="41"/>
      <c r="AI18" s="41"/>
      <c r="AJ18" s="41"/>
      <c r="FS18" s="51"/>
    </row>
    <row r="19" spans="1:175" s="4" customFormat="1" ht="18" customHeight="1">
      <c r="A19" s="115"/>
      <c r="B19" s="53" t="s">
        <v>51</v>
      </c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H19" s="41"/>
      <c r="AI19" s="41"/>
      <c r="AJ19" s="41"/>
      <c r="FS19" s="51"/>
    </row>
    <row r="20" spans="1:175" s="4" customFormat="1" ht="18" customHeight="1">
      <c r="A20" s="115"/>
      <c r="B20" s="53" t="s">
        <v>52</v>
      </c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H20" s="41"/>
      <c r="AI20" s="41"/>
      <c r="AJ20" s="41"/>
      <c r="FS20" s="51"/>
    </row>
    <row r="21" spans="1:175" s="4" customFormat="1" ht="18" customHeight="1" thickBot="1">
      <c r="A21" s="116"/>
      <c r="B21" s="53" t="s">
        <v>53</v>
      </c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H21" s="41"/>
      <c r="AI21" s="41"/>
      <c r="AJ21" s="41"/>
      <c r="FS21" s="51"/>
    </row>
    <row r="22" spans="1:175" s="4" customFormat="1" ht="18.75" thickBot="1">
      <c r="A22" s="1"/>
      <c r="B22" s="53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H22" s="41"/>
      <c r="AI22" s="41"/>
      <c r="AJ22" s="41"/>
      <c r="FS22" s="51"/>
    </row>
    <row r="23" spans="1:175" s="4" customFormat="1" ht="18" customHeight="1">
      <c r="A23" s="114" t="s">
        <v>74</v>
      </c>
      <c r="B23" s="53" t="s">
        <v>54</v>
      </c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H23" s="41"/>
      <c r="AI23" s="41"/>
      <c r="AJ23" s="41"/>
      <c r="FS23" s="51"/>
    </row>
    <row r="24" spans="1:175" s="4" customFormat="1" ht="15.75">
      <c r="A24" s="115"/>
      <c r="B24" s="53" t="s">
        <v>55</v>
      </c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H24" s="42"/>
      <c r="AI24" s="42"/>
      <c r="AJ24" s="42"/>
      <c r="FS24" s="51"/>
    </row>
    <row r="25" spans="1:175" s="4" customFormat="1" ht="15.75">
      <c r="A25" s="115"/>
      <c r="B25" s="53" t="s">
        <v>56</v>
      </c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H25" s="42"/>
      <c r="AI25" s="42"/>
      <c r="AJ25" s="42"/>
      <c r="FS25" s="51"/>
    </row>
    <row r="26" spans="1:175" s="4" customFormat="1" ht="15.75">
      <c r="A26" s="115"/>
      <c r="B26" s="53" t="s">
        <v>57</v>
      </c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H26" s="41"/>
      <c r="AI26" s="41"/>
      <c r="AJ26" s="41"/>
      <c r="FS26" s="51"/>
    </row>
    <row r="27" spans="1:175" s="4" customFormat="1" ht="15.75">
      <c r="A27" s="115"/>
      <c r="B27" s="53" t="s">
        <v>58</v>
      </c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H27" s="42"/>
      <c r="AI27" s="42"/>
      <c r="AJ27" s="42"/>
      <c r="FS27" s="51"/>
    </row>
    <row r="28" spans="1:175" s="4" customFormat="1" ht="15.75">
      <c r="A28" s="115"/>
      <c r="B28" s="53" t="s">
        <v>59</v>
      </c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H28" s="42"/>
      <c r="AI28" s="42"/>
      <c r="AJ28" s="42"/>
      <c r="FS28" s="51"/>
    </row>
    <row r="29" spans="1:175" s="4" customFormat="1" ht="15.75">
      <c r="A29" s="115"/>
      <c r="B29" s="53" t="s">
        <v>60</v>
      </c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H29" s="42"/>
      <c r="AI29" s="42"/>
      <c r="AJ29" s="42"/>
      <c r="FS29" s="51"/>
    </row>
    <row r="30" spans="1:175" s="4" customFormat="1" ht="15.75">
      <c r="A30" s="115"/>
      <c r="B30" s="53" t="s">
        <v>61</v>
      </c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H30" s="42"/>
      <c r="AI30" s="42"/>
      <c r="AJ30" s="42"/>
      <c r="FS30" s="51"/>
    </row>
    <row r="31" spans="1:175" s="4" customFormat="1" ht="15.75">
      <c r="A31" s="115"/>
      <c r="B31" s="53" t="s">
        <v>62</v>
      </c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H31" s="42"/>
      <c r="AI31" s="42"/>
      <c r="AJ31" s="42"/>
      <c r="FS31" s="51"/>
    </row>
    <row r="32" spans="1:175" s="4" customFormat="1" ht="15.75">
      <c r="A32" s="115"/>
      <c r="B32" s="53" t="s">
        <v>63</v>
      </c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H32" s="42"/>
      <c r="AI32" s="42"/>
      <c r="AJ32" s="42"/>
      <c r="FS32" s="51"/>
    </row>
    <row r="33" spans="1:175" s="4" customFormat="1" ht="16.5" thickBot="1">
      <c r="A33" s="116"/>
      <c r="B33" s="53" t="s">
        <v>64</v>
      </c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H33" s="41"/>
      <c r="AI33" s="41"/>
      <c r="AJ33" s="41"/>
    </row>
    <row r="34" spans="1:175" s="4" customFormat="1" ht="18.75" thickBot="1">
      <c r="A34" s="1"/>
      <c r="B34" s="53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H34" s="42"/>
      <c r="AI34" s="42"/>
      <c r="AJ34" s="42"/>
    </row>
    <row r="35" spans="1:175" s="4" customFormat="1" ht="18" customHeight="1">
      <c r="A35" s="114" t="s">
        <v>75</v>
      </c>
      <c r="B35" s="53" t="s">
        <v>66</v>
      </c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H35" s="42"/>
      <c r="AI35" s="42"/>
      <c r="AJ35" s="42"/>
    </row>
    <row r="36" spans="1:175" s="4" customFormat="1" ht="15.75">
      <c r="A36" s="115"/>
      <c r="B36" s="53" t="s">
        <v>67</v>
      </c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H36" s="42"/>
      <c r="AI36" s="42"/>
      <c r="AJ36" s="42"/>
    </row>
    <row r="37" spans="1:175" s="4" customFormat="1" ht="15.75">
      <c r="A37" s="115"/>
      <c r="B37" s="53" t="s">
        <v>68</v>
      </c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H37" s="42"/>
      <c r="AI37" s="42"/>
      <c r="AJ37" s="42"/>
    </row>
    <row r="38" spans="1:175" s="4" customFormat="1" ht="15.75">
      <c r="A38" s="115"/>
      <c r="B38" s="53" t="s">
        <v>69</v>
      </c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H38" s="42"/>
      <c r="AI38" s="42"/>
      <c r="AJ38" s="42"/>
    </row>
    <row r="39" spans="1:175" s="4" customFormat="1" ht="15.75">
      <c r="A39" s="115"/>
      <c r="B39" s="53" t="s">
        <v>70</v>
      </c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H39" s="42"/>
      <c r="AI39" s="42"/>
      <c r="AJ39" s="42"/>
    </row>
    <row r="40" spans="1:175" s="4" customFormat="1" ht="15.75">
      <c r="A40" s="115"/>
      <c r="B40" s="53" t="s">
        <v>71</v>
      </c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H40" s="42"/>
      <c r="AI40" s="42"/>
      <c r="AJ40" s="42"/>
    </row>
    <row r="41" spans="1:175" s="4" customFormat="1" ht="16.5" thickBot="1">
      <c r="A41" s="116"/>
      <c r="B41" s="53" t="s">
        <v>72</v>
      </c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H41" s="42"/>
      <c r="AI41" s="42"/>
      <c r="AJ41" s="42"/>
      <c r="FS41" s="5"/>
    </row>
    <row r="42" spans="1:175" s="4" customFormat="1" ht="18">
      <c r="A42" s="1"/>
      <c r="B42" s="53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H42" s="42"/>
      <c r="AI42" s="42"/>
      <c r="AJ42" s="42"/>
      <c r="FS42" s="5"/>
    </row>
    <row r="43" spans="1:175" s="4" customFormat="1" ht="18">
      <c r="A43" s="1"/>
      <c r="B43" s="53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H43" s="42"/>
      <c r="AI43" s="42"/>
      <c r="AJ43" s="42"/>
      <c r="FS43" s="5"/>
    </row>
    <row r="44" spans="1:175" s="4" customFormat="1" ht="18">
      <c r="A44" s="1"/>
      <c r="B44" s="53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H44" s="42"/>
      <c r="AI44" s="42"/>
      <c r="AJ44" s="42"/>
      <c r="FS44" s="5"/>
    </row>
    <row r="45" spans="1:175" s="4" customFormat="1" ht="18">
      <c r="A45" s="1"/>
      <c r="B45" s="53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FS45" s="5"/>
    </row>
    <row r="46" spans="1:175" s="4" customFormat="1" ht="18.75" thickBot="1">
      <c r="A46" s="1"/>
      <c r="B46" s="54"/>
      <c r="C46" s="12"/>
      <c r="D46" s="12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FS46" s="5"/>
    </row>
    <row r="47" spans="1:175" s="14" customFormat="1">
      <c r="A47" s="16"/>
      <c r="B47" s="17" t="s">
        <v>0</v>
      </c>
      <c r="C47" s="18"/>
      <c r="D47" s="19"/>
      <c r="E47" s="17"/>
      <c r="F47" s="17"/>
      <c r="G47" s="17"/>
      <c r="H47" s="17"/>
      <c r="I47" s="17"/>
      <c r="J47" s="18"/>
      <c r="K47" s="19"/>
      <c r="L47" s="17"/>
      <c r="M47" s="17"/>
      <c r="N47" s="17"/>
      <c r="O47" s="17"/>
      <c r="P47" s="17"/>
      <c r="Q47" s="18"/>
      <c r="R47" s="19"/>
      <c r="S47" s="17"/>
      <c r="T47" s="17"/>
      <c r="U47" s="17"/>
      <c r="V47" s="17"/>
      <c r="W47" s="17"/>
      <c r="X47" s="18"/>
      <c r="Y47" s="19"/>
      <c r="Z47" s="17"/>
      <c r="AA47" s="17"/>
      <c r="AB47" s="17"/>
      <c r="AC47" s="17"/>
      <c r="AD47" s="17"/>
      <c r="AE47" s="18"/>
      <c r="AF47" s="19"/>
      <c r="FS47" s="15"/>
    </row>
    <row r="48" spans="1:175" s="14" customFormat="1">
      <c r="A48" s="16"/>
      <c r="B48" s="17" t="s">
        <v>1</v>
      </c>
      <c r="C48" s="18"/>
      <c r="D48" s="19"/>
      <c r="E48" s="17"/>
      <c r="F48" s="17"/>
      <c r="G48" s="17"/>
      <c r="H48" s="17"/>
      <c r="I48" s="17"/>
      <c r="J48" s="18"/>
      <c r="K48" s="20"/>
      <c r="L48" s="17"/>
      <c r="M48" s="17"/>
      <c r="N48" s="17"/>
      <c r="O48" s="17"/>
      <c r="P48" s="17"/>
      <c r="Q48" s="18"/>
      <c r="R48" s="19"/>
      <c r="S48" s="17"/>
      <c r="T48" s="17"/>
      <c r="U48" s="17"/>
      <c r="V48" s="17"/>
      <c r="W48" s="17"/>
      <c r="X48" s="18"/>
      <c r="Y48" s="19"/>
      <c r="Z48" s="17"/>
      <c r="AA48" s="17"/>
      <c r="AB48" s="17"/>
      <c r="AC48" s="17"/>
      <c r="AD48" s="17"/>
      <c r="AE48" s="18"/>
      <c r="AF48" s="19"/>
      <c r="FS48" s="15"/>
    </row>
    <row r="49" spans="1:175" s="14" customFormat="1">
      <c r="A49" s="16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FS49" s="15"/>
    </row>
    <row r="50" spans="1:175" s="14" customFormat="1">
      <c r="A50" s="16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FS50" s="15"/>
    </row>
    <row r="51" spans="1:175" s="14" customFormat="1">
      <c r="A51" s="16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FS51" s="15"/>
    </row>
    <row r="52" spans="1:175" s="14" customFormat="1">
      <c r="A52" s="16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FS52" s="15"/>
    </row>
    <row r="53" spans="1:175" s="14" customFormat="1">
      <c r="A53" s="16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FS53" s="15"/>
    </row>
    <row r="54" spans="1:175" s="14" customFormat="1">
      <c r="A54" s="21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FS54" s="15"/>
    </row>
    <row r="55" spans="1:175" s="14" customFormat="1">
      <c r="A55" s="21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FS55" s="15"/>
    </row>
    <row r="56" spans="1:175" s="14" customFormat="1">
      <c r="A56" s="21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FS56" s="15"/>
    </row>
    <row r="57" spans="1:175" s="14" customFormat="1">
      <c r="A57" s="21"/>
      <c r="B57" s="22"/>
      <c r="FS57" s="15"/>
    </row>
    <row r="58" spans="1:175" s="14" customFormat="1">
      <c r="A58" s="21"/>
      <c r="B58" s="22"/>
      <c r="FS58" s="15"/>
    </row>
    <row r="59" spans="1:175" s="14" customFormat="1">
      <c r="A59" s="21"/>
      <c r="B59" s="22"/>
      <c r="FS59" s="15"/>
    </row>
    <row r="60" spans="1:175" s="14" customFormat="1">
      <c r="A60" s="21"/>
      <c r="B60" s="22"/>
      <c r="FS60" s="15"/>
    </row>
    <row r="61" spans="1:175" s="14" customFormat="1">
      <c r="A61" s="21"/>
      <c r="B61" s="22"/>
      <c r="FS61" s="15"/>
    </row>
    <row r="62" spans="1:175" s="14" customFormat="1">
      <c r="A62" s="21"/>
      <c r="B62" s="22"/>
      <c r="FS62" s="15"/>
    </row>
    <row r="63" spans="1:175" s="14" customFormat="1">
      <c r="A63" s="21"/>
      <c r="B63" s="22"/>
      <c r="FS63" s="15"/>
    </row>
    <row r="64" spans="1:175" s="14" customFormat="1">
      <c r="A64" s="23"/>
      <c r="B64" s="22"/>
      <c r="FS64" s="15"/>
    </row>
    <row r="65" spans="1:175" s="14" customFormat="1">
      <c r="A65" s="23"/>
      <c r="B65" s="22"/>
      <c r="FS65" s="15"/>
    </row>
    <row r="66" spans="1:175" s="14" customFormat="1">
      <c r="A66" s="23"/>
      <c r="B66" s="22"/>
      <c r="FS66" s="15"/>
    </row>
    <row r="67" spans="1:175" s="14" customFormat="1">
      <c r="A67" s="23"/>
      <c r="B67" s="22"/>
      <c r="FS67" s="15"/>
    </row>
    <row r="68" spans="1:175" s="14" customFormat="1">
      <c r="A68" s="23"/>
      <c r="B68" s="22"/>
      <c r="FS68" s="15"/>
    </row>
    <row r="69" spans="1:175" s="14" customFormat="1">
      <c r="A69" s="23"/>
      <c r="B69" s="22"/>
      <c r="FS69" s="15"/>
    </row>
    <row r="70" spans="1:175" s="14" customFormat="1">
      <c r="A70" s="23"/>
      <c r="B70" s="22"/>
      <c r="FS70" s="15"/>
    </row>
    <row r="71" spans="1:175" s="14" customFormat="1">
      <c r="A71" s="23"/>
      <c r="B71" s="22"/>
      <c r="FS71" s="15"/>
    </row>
    <row r="72" spans="1:175" s="14" customFormat="1">
      <c r="A72" s="23"/>
      <c r="B72" s="22"/>
      <c r="FS72" s="15"/>
    </row>
    <row r="73" spans="1:175" s="14" customFormat="1">
      <c r="A73" s="23"/>
      <c r="B73" s="22"/>
      <c r="FS73" s="15"/>
    </row>
    <row r="74" spans="1:175" s="14" customFormat="1">
      <c r="A74" s="23"/>
      <c r="B74" s="22"/>
      <c r="FS74" s="15"/>
    </row>
    <row r="75" spans="1:175" s="14" customFormat="1">
      <c r="A75" s="23"/>
      <c r="B75" s="22"/>
      <c r="FS75" s="15"/>
    </row>
    <row r="76" spans="1:175" s="14" customFormat="1">
      <c r="A76" s="23"/>
      <c r="B76" s="22"/>
      <c r="FS76" s="15"/>
    </row>
    <row r="77" spans="1:175" s="14" customFormat="1">
      <c r="A77" s="23"/>
      <c r="B77" s="22"/>
      <c r="FS77" s="15"/>
    </row>
    <row r="78" spans="1:175" s="14" customFormat="1">
      <c r="A78" s="23"/>
      <c r="B78" s="22"/>
      <c r="FS78" s="15"/>
    </row>
    <row r="79" spans="1:175" s="14" customFormat="1">
      <c r="A79" s="23"/>
      <c r="B79" s="22"/>
      <c r="FS79" s="15"/>
    </row>
    <row r="80" spans="1:175" s="14" customFormat="1">
      <c r="A80" s="23"/>
      <c r="B80" s="22"/>
      <c r="FS80" s="15"/>
    </row>
    <row r="81" spans="1:175" s="14" customFormat="1">
      <c r="A81" s="23"/>
      <c r="B81" s="22"/>
      <c r="FS81" s="15"/>
    </row>
    <row r="82" spans="1:175" s="14" customFormat="1">
      <c r="A82" s="23"/>
      <c r="B82" s="22"/>
      <c r="FS82" s="15"/>
    </row>
    <row r="83" spans="1:175" s="14" customFormat="1">
      <c r="A83" s="23"/>
      <c r="B83" s="22"/>
      <c r="FS83" s="15"/>
    </row>
    <row r="84" spans="1:175" s="14" customFormat="1">
      <c r="A84" s="23"/>
      <c r="B84" s="22"/>
      <c r="FS84" s="15"/>
    </row>
    <row r="85" spans="1:175" s="14" customFormat="1">
      <c r="A85" s="23"/>
      <c r="B85" s="22"/>
      <c r="FS85" s="15"/>
    </row>
    <row r="86" spans="1:175" s="14" customFormat="1">
      <c r="A86" s="23"/>
      <c r="B86" s="22"/>
      <c r="FS86" s="15"/>
    </row>
    <row r="87" spans="1:175" s="14" customFormat="1">
      <c r="A87" s="23"/>
      <c r="B87" s="22"/>
      <c r="FS87" s="15"/>
    </row>
    <row r="88" spans="1:175" s="14" customFormat="1">
      <c r="A88" s="23"/>
      <c r="B88" s="22"/>
      <c r="FS88" s="15"/>
    </row>
    <row r="89" spans="1:175" s="14" customFormat="1">
      <c r="A89" s="23"/>
      <c r="B89" s="22"/>
      <c r="FS89" s="15"/>
    </row>
    <row r="90" spans="1:175" s="14" customFormat="1">
      <c r="A90" s="23"/>
      <c r="B90" s="22"/>
      <c r="FS90" s="15"/>
    </row>
    <row r="91" spans="1:175" s="14" customFormat="1">
      <c r="A91" s="23"/>
      <c r="B91" s="22"/>
      <c r="FS91" s="15"/>
    </row>
    <row r="92" spans="1:175" s="14" customFormat="1">
      <c r="A92" s="23"/>
      <c r="B92" s="22"/>
      <c r="FS92" s="15"/>
    </row>
    <row r="93" spans="1:175" s="14" customFormat="1">
      <c r="A93" s="23"/>
      <c r="B93" s="22"/>
      <c r="FS93" s="15"/>
    </row>
    <row r="94" spans="1:175" s="14" customFormat="1">
      <c r="A94" s="23"/>
      <c r="B94" s="22"/>
      <c r="FS94" s="15"/>
    </row>
    <row r="95" spans="1:175" s="14" customFormat="1">
      <c r="A95" s="23"/>
      <c r="B95" s="22"/>
      <c r="FS95" s="15"/>
    </row>
    <row r="96" spans="1:175" s="14" customFormat="1">
      <c r="A96" s="23"/>
      <c r="B96" s="22"/>
      <c r="FS96" s="15"/>
    </row>
    <row r="97" spans="1:175" s="14" customFormat="1">
      <c r="A97" s="23"/>
      <c r="B97" s="22"/>
      <c r="FS97" s="15"/>
    </row>
    <row r="98" spans="1:175" s="14" customFormat="1">
      <c r="A98" s="23"/>
      <c r="B98" s="22"/>
      <c r="FS98" s="15"/>
    </row>
    <row r="99" spans="1:175" s="14" customFormat="1">
      <c r="A99" s="23"/>
      <c r="B99" s="22"/>
      <c r="FS99" s="15"/>
    </row>
    <row r="100" spans="1:175" s="14" customFormat="1">
      <c r="A100" s="23"/>
      <c r="B100" s="22"/>
      <c r="FS100" s="15"/>
    </row>
    <row r="101" spans="1:175" s="14" customFormat="1">
      <c r="A101" s="23"/>
      <c r="B101" s="22"/>
      <c r="FS101" s="15"/>
    </row>
    <row r="102" spans="1:175" s="14" customFormat="1">
      <c r="A102" s="23"/>
      <c r="B102" s="22"/>
      <c r="FS102" s="15"/>
    </row>
    <row r="103" spans="1:175" s="14" customFormat="1">
      <c r="A103" s="23"/>
      <c r="B103" s="22"/>
      <c r="FS103" s="15"/>
    </row>
    <row r="104" spans="1:175" s="14" customFormat="1">
      <c r="A104" s="23"/>
      <c r="B104" s="22"/>
      <c r="FS104" s="15"/>
    </row>
    <row r="105" spans="1:175" s="14" customFormat="1">
      <c r="A105" s="23"/>
      <c r="B105" s="22"/>
      <c r="FS105" s="15"/>
    </row>
    <row r="106" spans="1:175" s="14" customFormat="1">
      <c r="A106" s="23"/>
      <c r="B106" s="22"/>
      <c r="FS106" s="15"/>
    </row>
    <row r="107" spans="1:175" s="14" customFormat="1">
      <c r="A107" s="23"/>
      <c r="B107" s="22"/>
      <c r="FS107" s="15"/>
    </row>
    <row r="108" spans="1:175" s="14" customFormat="1">
      <c r="A108" s="23"/>
      <c r="B108" s="22"/>
      <c r="FS108" s="15"/>
    </row>
    <row r="109" spans="1:175" s="14" customFormat="1">
      <c r="A109" s="23"/>
      <c r="B109" s="22"/>
      <c r="FS109" s="15"/>
    </row>
    <row r="110" spans="1:175" s="14" customFormat="1">
      <c r="A110" s="23"/>
      <c r="B110" s="22"/>
      <c r="FS110" s="15"/>
    </row>
    <row r="111" spans="1:175" s="14" customFormat="1">
      <c r="A111" s="23"/>
      <c r="B111" s="22"/>
      <c r="FS111" s="15"/>
    </row>
    <row r="112" spans="1:175" s="14" customFormat="1">
      <c r="A112" s="23"/>
      <c r="B112" s="22"/>
      <c r="FS112" s="15"/>
    </row>
    <row r="113" spans="1:175" s="14" customFormat="1">
      <c r="A113" s="23"/>
      <c r="B113" s="22"/>
      <c r="FS113" s="15"/>
    </row>
    <row r="114" spans="1:175" s="14" customFormat="1">
      <c r="A114" s="23"/>
      <c r="B114" s="22"/>
      <c r="FS114" s="15"/>
    </row>
    <row r="115" spans="1:175" s="14" customFormat="1">
      <c r="A115" s="23"/>
      <c r="B115" s="22"/>
      <c r="FS115" s="15"/>
    </row>
    <row r="116" spans="1:175" s="14" customFormat="1">
      <c r="A116" s="23"/>
      <c r="B116" s="22"/>
      <c r="FS116" s="15"/>
    </row>
    <row r="117" spans="1:175" s="14" customFormat="1">
      <c r="A117" s="23"/>
      <c r="B117" s="22"/>
      <c r="FS117" s="15"/>
    </row>
    <row r="118" spans="1:175" s="14" customFormat="1">
      <c r="A118" s="23"/>
      <c r="B118" s="22"/>
      <c r="FS118" s="15"/>
    </row>
    <row r="119" spans="1:175" s="14" customFormat="1">
      <c r="A119" s="23"/>
      <c r="B119" s="22"/>
      <c r="FS119" s="15"/>
    </row>
    <row r="120" spans="1:175" s="14" customFormat="1">
      <c r="A120" s="23"/>
      <c r="B120" s="22"/>
      <c r="FS120" s="15"/>
    </row>
    <row r="121" spans="1:175" s="14" customFormat="1">
      <c r="A121" s="23"/>
      <c r="B121" s="22"/>
      <c r="FS121" s="15"/>
    </row>
    <row r="122" spans="1:175" s="14" customFormat="1">
      <c r="A122" s="23"/>
      <c r="B122" s="22"/>
      <c r="FS122" s="15"/>
    </row>
    <row r="123" spans="1:175" s="14" customFormat="1">
      <c r="A123" s="23"/>
      <c r="B123" s="22"/>
      <c r="FS123" s="15"/>
    </row>
    <row r="124" spans="1:175" s="14" customFormat="1">
      <c r="A124" s="23"/>
      <c r="B124" s="22"/>
      <c r="FS124" s="15"/>
    </row>
    <row r="125" spans="1:175" s="14" customFormat="1">
      <c r="A125" s="23"/>
      <c r="B125" s="22"/>
      <c r="FS125" s="15"/>
    </row>
    <row r="126" spans="1:175" s="14" customFormat="1">
      <c r="A126" s="23"/>
      <c r="B126" s="22"/>
      <c r="FS126" s="15"/>
    </row>
    <row r="127" spans="1:175" s="14" customFormat="1">
      <c r="A127" s="23"/>
      <c r="B127" s="22"/>
      <c r="FS127" s="15"/>
    </row>
    <row r="128" spans="1:175" s="14" customFormat="1">
      <c r="A128" s="23"/>
      <c r="B128" s="22"/>
      <c r="FS128" s="15"/>
    </row>
    <row r="129" spans="1:175" s="14" customFormat="1">
      <c r="A129" s="23"/>
      <c r="B129" s="22"/>
      <c r="FS129" s="15"/>
    </row>
    <row r="130" spans="1:175" s="14" customFormat="1">
      <c r="A130" s="23"/>
      <c r="B130" s="22"/>
      <c r="FS130" s="15"/>
    </row>
    <row r="131" spans="1:175" s="14" customFormat="1">
      <c r="A131" s="23"/>
      <c r="B131" s="22"/>
      <c r="FS131" s="15"/>
    </row>
    <row r="132" spans="1:175" s="14" customFormat="1">
      <c r="A132" s="23"/>
      <c r="B132" s="22"/>
      <c r="FS132" s="15"/>
    </row>
    <row r="133" spans="1:175" s="14" customFormat="1">
      <c r="A133" s="23"/>
      <c r="B133" s="22"/>
      <c r="FS133" s="15"/>
    </row>
    <row r="134" spans="1:175" s="14" customFormat="1">
      <c r="A134" s="23"/>
      <c r="B134" s="22"/>
      <c r="FS134" s="15"/>
    </row>
    <row r="135" spans="1:175" s="14" customFormat="1">
      <c r="A135" s="23"/>
      <c r="B135" s="22"/>
      <c r="FS135" s="15"/>
    </row>
    <row r="136" spans="1:175" s="14" customFormat="1">
      <c r="A136" s="23"/>
      <c r="B136" s="22"/>
      <c r="FS136" s="15"/>
    </row>
    <row r="137" spans="1:175" s="14" customFormat="1">
      <c r="A137" s="23"/>
      <c r="B137" s="22"/>
      <c r="FS137" s="15"/>
    </row>
    <row r="138" spans="1:175" s="14" customFormat="1">
      <c r="A138" s="23"/>
      <c r="B138" s="22"/>
      <c r="FS138" s="15"/>
    </row>
    <row r="139" spans="1:175" s="14" customFormat="1">
      <c r="A139" s="23"/>
      <c r="B139" s="22"/>
      <c r="FS139" s="15"/>
    </row>
    <row r="140" spans="1:175" s="14" customFormat="1">
      <c r="A140" s="23"/>
      <c r="B140" s="22"/>
      <c r="FS140" s="15"/>
    </row>
    <row r="141" spans="1:175" s="14" customFormat="1">
      <c r="A141" s="23"/>
      <c r="B141" s="22"/>
      <c r="FS141" s="15"/>
    </row>
    <row r="142" spans="1:175" s="14" customFormat="1">
      <c r="A142" s="23"/>
      <c r="B142" s="22"/>
      <c r="FS142" s="15"/>
    </row>
    <row r="143" spans="1:175" s="14" customFormat="1">
      <c r="A143" s="23"/>
      <c r="B143" s="22"/>
      <c r="FS143" s="15"/>
    </row>
    <row r="144" spans="1:175" s="14" customFormat="1">
      <c r="A144" s="23"/>
      <c r="B144" s="22"/>
      <c r="FS144" s="15"/>
    </row>
    <row r="145" spans="1:175" s="14" customFormat="1">
      <c r="A145" s="23"/>
      <c r="B145" s="22"/>
      <c r="FS145" s="15"/>
    </row>
    <row r="146" spans="1:175" s="14" customFormat="1">
      <c r="A146" s="23"/>
      <c r="B146" s="22"/>
      <c r="FS146" s="15"/>
    </row>
    <row r="147" spans="1:175" s="14" customFormat="1">
      <c r="A147" s="23"/>
      <c r="B147" s="22"/>
      <c r="FS147" s="15"/>
    </row>
    <row r="148" spans="1:175" s="14" customFormat="1">
      <c r="A148" s="23"/>
      <c r="B148" s="22"/>
      <c r="FS148" s="15"/>
    </row>
    <row r="149" spans="1:175" s="14" customFormat="1">
      <c r="A149" s="23"/>
      <c r="B149" s="22"/>
      <c r="FS149" s="15"/>
    </row>
    <row r="150" spans="1:175" s="14" customFormat="1">
      <c r="A150" s="23"/>
      <c r="B150" s="22"/>
      <c r="FS150" s="15"/>
    </row>
    <row r="151" spans="1:175" s="14" customFormat="1">
      <c r="A151" s="23"/>
      <c r="B151" s="22"/>
      <c r="FS151" s="15"/>
    </row>
    <row r="152" spans="1:175" s="14" customFormat="1">
      <c r="A152" s="23"/>
      <c r="B152" s="22"/>
      <c r="FS152" s="15"/>
    </row>
    <row r="153" spans="1:175" s="14" customFormat="1">
      <c r="A153" s="23"/>
      <c r="B153" s="22"/>
      <c r="FS153" s="15"/>
    </row>
    <row r="154" spans="1:175" s="14" customFormat="1">
      <c r="A154" s="23"/>
      <c r="B154" s="22"/>
      <c r="FS154" s="15"/>
    </row>
    <row r="155" spans="1:175" s="14" customFormat="1">
      <c r="A155" s="23"/>
      <c r="B155" s="22"/>
      <c r="FS155" s="15"/>
    </row>
    <row r="156" spans="1:175" s="14" customFormat="1">
      <c r="A156" s="23"/>
      <c r="B156" s="22"/>
      <c r="FS156" s="15"/>
    </row>
    <row r="157" spans="1:175" s="14" customFormat="1">
      <c r="A157" s="23"/>
      <c r="B157" s="22"/>
      <c r="FS157" s="15"/>
    </row>
    <row r="158" spans="1:175" s="14" customFormat="1">
      <c r="A158" s="23"/>
      <c r="B158" s="22"/>
      <c r="FS158" s="15"/>
    </row>
    <row r="159" spans="1:175" s="14" customFormat="1">
      <c r="A159" s="23"/>
      <c r="B159" s="22"/>
      <c r="FS159" s="15"/>
    </row>
    <row r="160" spans="1:175" s="14" customFormat="1">
      <c r="A160" s="23"/>
      <c r="B160" s="22"/>
      <c r="FS160" s="15"/>
    </row>
    <row r="161" spans="1:175" s="14" customFormat="1">
      <c r="A161" s="23"/>
      <c r="B161" s="22"/>
      <c r="FS161" s="15"/>
    </row>
    <row r="162" spans="1:175" s="14" customFormat="1">
      <c r="A162" s="23"/>
      <c r="B162" s="22"/>
      <c r="FS162" s="15"/>
    </row>
    <row r="163" spans="1:175" s="14" customFormat="1">
      <c r="A163" s="23"/>
      <c r="B163" s="22"/>
      <c r="FS163" s="15"/>
    </row>
    <row r="164" spans="1:175" s="14" customFormat="1">
      <c r="A164" s="23"/>
      <c r="B164" s="22"/>
      <c r="FS164" s="15"/>
    </row>
    <row r="165" spans="1:175" s="14" customFormat="1">
      <c r="A165" s="23"/>
      <c r="B165" s="22"/>
      <c r="FS165" s="15"/>
    </row>
    <row r="166" spans="1:175" s="14" customFormat="1">
      <c r="A166" s="23"/>
      <c r="B166" s="22"/>
      <c r="FS166" s="15"/>
    </row>
    <row r="167" spans="1:175" s="14" customFormat="1">
      <c r="A167" s="23"/>
      <c r="B167" s="22"/>
      <c r="FS167" s="15"/>
    </row>
    <row r="168" spans="1:175" s="14" customFormat="1">
      <c r="A168" s="23"/>
      <c r="B168" s="22"/>
      <c r="FS168" s="15"/>
    </row>
    <row r="169" spans="1:175" s="14" customFormat="1">
      <c r="A169" s="23"/>
      <c r="B169" s="22"/>
      <c r="FS169" s="15"/>
    </row>
    <row r="170" spans="1:175" s="14" customFormat="1">
      <c r="A170" s="23"/>
      <c r="B170" s="22"/>
      <c r="FS170" s="15"/>
    </row>
    <row r="171" spans="1:175" s="14" customFormat="1">
      <c r="A171" s="23"/>
      <c r="B171" s="22"/>
      <c r="FS171" s="15"/>
    </row>
    <row r="172" spans="1:175" s="14" customFormat="1">
      <c r="A172" s="23"/>
      <c r="B172" s="22"/>
      <c r="FS172" s="15"/>
    </row>
    <row r="173" spans="1:175" s="14" customFormat="1">
      <c r="A173" s="23"/>
      <c r="B173" s="22"/>
      <c r="FS173" s="15"/>
    </row>
    <row r="174" spans="1:175" s="14" customFormat="1">
      <c r="A174" s="23"/>
      <c r="B174" s="22"/>
      <c r="FS174" s="15"/>
    </row>
    <row r="175" spans="1:175" s="14" customFormat="1">
      <c r="A175" s="23"/>
      <c r="B175" s="22"/>
      <c r="FS175" s="15"/>
    </row>
    <row r="176" spans="1:175" s="14" customFormat="1">
      <c r="A176" s="23"/>
      <c r="B176" s="22"/>
      <c r="FS176" s="15"/>
    </row>
    <row r="177" spans="1:175" s="14" customFormat="1">
      <c r="A177" s="23"/>
      <c r="B177" s="22"/>
      <c r="FS177" s="15"/>
    </row>
    <row r="178" spans="1:175" s="14" customFormat="1">
      <c r="A178" s="23"/>
      <c r="B178" s="22"/>
      <c r="FS178" s="15"/>
    </row>
    <row r="179" spans="1:175" s="14" customFormat="1">
      <c r="A179" s="23"/>
      <c r="B179" s="22"/>
      <c r="FS179" s="15"/>
    </row>
    <row r="180" spans="1:175" s="14" customFormat="1">
      <c r="A180" s="23"/>
      <c r="B180" s="22"/>
      <c r="FS180" s="15"/>
    </row>
    <row r="181" spans="1:175" s="14" customFormat="1">
      <c r="A181" s="23"/>
      <c r="B181" s="22"/>
      <c r="FS181" s="15"/>
    </row>
    <row r="182" spans="1:175" s="14" customFormat="1">
      <c r="A182" s="23"/>
      <c r="B182" s="22"/>
      <c r="FS182" s="15"/>
    </row>
    <row r="183" spans="1:175" s="14" customFormat="1">
      <c r="A183" s="23"/>
      <c r="B183" s="22"/>
      <c r="FS183" s="15"/>
    </row>
    <row r="184" spans="1:175" s="14" customFormat="1">
      <c r="A184" s="23"/>
      <c r="B184" s="22"/>
      <c r="FS184" s="15"/>
    </row>
    <row r="185" spans="1:175" s="14" customFormat="1">
      <c r="A185" s="23"/>
      <c r="B185" s="22"/>
      <c r="FS185" s="15"/>
    </row>
    <row r="186" spans="1:175" s="14" customFormat="1">
      <c r="A186" s="23"/>
      <c r="B186" s="22"/>
      <c r="FS186" s="15"/>
    </row>
    <row r="187" spans="1:175" s="14" customFormat="1">
      <c r="A187" s="23"/>
      <c r="B187" s="22"/>
      <c r="FS187" s="15"/>
    </row>
    <row r="188" spans="1:175" s="14" customFormat="1">
      <c r="A188" s="23"/>
      <c r="B188" s="22"/>
      <c r="FS188" s="15"/>
    </row>
    <row r="189" spans="1:175" s="14" customFormat="1">
      <c r="A189" s="23"/>
      <c r="B189" s="22"/>
      <c r="FS189" s="15"/>
    </row>
    <row r="190" spans="1:175" s="14" customFormat="1">
      <c r="A190" s="23"/>
      <c r="B190" s="22"/>
      <c r="FS190" s="15"/>
    </row>
    <row r="191" spans="1:175" s="14" customFormat="1">
      <c r="A191" s="23"/>
      <c r="B191" s="22"/>
      <c r="FS191" s="15"/>
    </row>
    <row r="192" spans="1:175" s="14" customFormat="1">
      <c r="A192" s="23"/>
      <c r="B192" s="22"/>
      <c r="FS192" s="15"/>
    </row>
    <row r="193" spans="1:175" s="14" customFormat="1">
      <c r="A193" s="23"/>
      <c r="B193" s="22"/>
      <c r="FS193" s="15"/>
    </row>
    <row r="194" spans="1:175" s="14" customFormat="1">
      <c r="A194" s="23"/>
      <c r="B194" s="22"/>
      <c r="FS194" s="15"/>
    </row>
    <row r="195" spans="1:175" s="14" customFormat="1">
      <c r="A195" s="23"/>
      <c r="B195" s="22"/>
      <c r="FS195" s="15"/>
    </row>
    <row r="196" spans="1:175" s="14" customFormat="1">
      <c r="A196" s="23"/>
      <c r="B196" s="22"/>
      <c r="FS196" s="15"/>
    </row>
    <row r="197" spans="1:175" s="14" customFormat="1">
      <c r="A197" s="23"/>
      <c r="B197" s="22"/>
      <c r="FS197" s="15"/>
    </row>
    <row r="198" spans="1:175" s="14" customFormat="1">
      <c r="A198" s="23"/>
      <c r="B198" s="22"/>
      <c r="FS198" s="15"/>
    </row>
    <row r="199" spans="1:175" s="14" customFormat="1">
      <c r="A199" s="23"/>
      <c r="B199" s="22"/>
      <c r="FS199" s="15"/>
    </row>
    <row r="200" spans="1:175" s="14" customFormat="1">
      <c r="A200" s="23"/>
      <c r="B200" s="22"/>
      <c r="FS200" s="15"/>
    </row>
    <row r="201" spans="1:175" s="14" customFormat="1">
      <c r="A201" s="23"/>
      <c r="B201" s="22"/>
      <c r="FS201" s="15"/>
    </row>
    <row r="202" spans="1:175" s="14" customFormat="1">
      <c r="A202" s="23"/>
      <c r="B202" s="22"/>
      <c r="FS202" s="15"/>
    </row>
    <row r="203" spans="1:175" s="14" customFormat="1">
      <c r="A203" s="23"/>
      <c r="B203" s="22"/>
      <c r="FS203" s="15"/>
    </row>
    <row r="204" spans="1:175" s="14" customFormat="1">
      <c r="A204" s="23"/>
      <c r="B204" s="22"/>
      <c r="FS204" s="15"/>
    </row>
    <row r="205" spans="1:175" s="14" customFormat="1">
      <c r="A205" s="23"/>
      <c r="B205" s="22"/>
      <c r="FS205" s="15"/>
    </row>
    <row r="206" spans="1:175" s="14" customFormat="1">
      <c r="A206" s="23"/>
      <c r="B206" s="22"/>
      <c r="FS206" s="15"/>
    </row>
    <row r="207" spans="1:175" s="14" customFormat="1">
      <c r="A207" s="23"/>
      <c r="B207" s="22"/>
      <c r="FS207" s="15"/>
    </row>
    <row r="208" spans="1:175" s="14" customFormat="1">
      <c r="A208" s="23"/>
      <c r="B208" s="22"/>
      <c r="FS208" s="15"/>
    </row>
    <row r="209" spans="1:175" s="14" customFormat="1">
      <c r="A209" s="23"/>
      <c r="B209" s="22"/>
      <c r="FS209" s="15"/>
    </row>
    <row r="210" spans="1:175" s="14" customFormat="1">
      <c r="A210" s="23"/>
      <c r="B210" s="22"/>
      <c r="FS210" s="15"/>
    </row>
    <row r="211" spans="1:175" s="14" customFormat="1">
      <c r="A211" s="23"/>
      <c r="B211" s="22"/>
      <c r="FS211" s="15"/>
    </row>
    <row r="212" spans="1:175" s="14" customFormat="1">
      <c r="A212" s="23"/>
      <c r="B212" s="22"/>
      <c r="FS212" s="15"/>
    </row>
    <row r="213" spans="1:175" s="14" customFormat="1">
      <c r="A213" s="23"/>
      <c r="B213" s="22"/>
      <c r="FS213" s="15"/>
    </row>
    <row r="214" spans="1:175" s="14" customFormat="1">
      <c r="A214" s="23"/>
      <c r="B214" s="22"/>
      <c r="FS214" s="15"/>
    </row>
    <row r="215" spans="1:175" s="14" customFormat="1">
      <c r="A215" s="23"/>
      <c r="B215" s="22"/>
      <c r="FS215" s="15"/>
    </row>
    <row r="216" spans="1:175" s="14" customFormat="1">
      <c r="A216" s="23"/>
      <c r="B216" s="22"/>
      <c r="FS216" s="15"/>
    </row>
    <row r="217" spans="1:175" s="14" customFormat="1">
      <c r="A217" s="23"/>
      <c r="B217" s="22"/>
      <c r="FS217" s="15"/>
    </row>
    <row r="218" spans="1:175" s="14" customFormat="1">
      <c r="A218" s="23"/>
      <c r="B218" s="22"/>
      <c r="FS218" s="15"/>
    </row>
    <row r="219" spans="1:175" s="14" customFormat="1">
      <c r="A219" s="23"/>
      <c r="B219" s="22"/>
      <c r="FS219" s="15"/>
    </row>
    <row r="220" spans="1:175" s="14" customFormat="1">
      <c r="A220" s="23"/>
      <c r="B220" s="22"/>
      <c r="FS220" s="15"/>
    </row>
    <row r="221" spans="1:175" s="14" customFormat="1">
      <c r="A221" s="23"/>
      <c r="B221" s="22"/>
      <c r="FS221" s="15"/>
    </row>
    <row r="222" spans="1:175" s="14" customFormat="1">
      <c r="A222" s="23"/>
      <c r="B222" s="22"/>
      <c r="FS222" s="15"/>
    </row>
    <row r="223" spans="1:175" s="14" customFormat="1">
      <c r="A223" s="23"/>
      <c r="B223" s="22"/>
      <c r="FS223" s="15"/>
    </row>
    <row r="224" spans="1:175" s="14" customFormat="1">
      <c r="A224" s="23"/>
      <c r="B224" s="22"/>
      <c r="FS224" s="15"/>
    </row>
    <row r="225" spans="1:175" s="14" customFormat="1">
      <c r="A225" s="23"/>
      <c r="B225" s="22"/>
      <c r="FS225" s="15"/>
    </row>
    <row r="226" spans="1:175" s="14" customFormat="1">
      <c r="A226" s="23"/>
      <c r="B226" s="22"/>
      <c r="FS226" s="15"/>
    </row>
    <row r="227" spans="1:175" s="14" customFormat="1">
      <c r="A227" s="23"/>
      <c r="B227" s="22"/>
      <c r="FS227" s="15"/>
    </row>
    <row r="228" spans="1:175" s="14" customFormat="1">
      <c r="A228" s="23"/>
      <c r="B228" s="22"/>
      <c r="FS228" s="15"/>
    </row>
    <row r="229" spans="1:175" s="14" customFormat="1">
      <c r="A229" s="23"/>
      <c r="B229" s="22"/>
      <c r="FS229" s="15"/>
    </row>
    <row r="230" spans="1:175" s="14" customFormat="1">
      <c r="A230" s="23"/>
      <c r="B230" s="22"/>
      <c r="FS230" s="15"/>
    </row>
    <row r="231" spans="1:175" s="14" customFormat="1">
      <c r="A231" s="23"/>
      <c r="B231" s="22"/>
      <c r="FS231" s="15"/>
    </row>
    <row r="232" spans="1:175" s="14" customFormat="1">
      <c r="A232" s="23"/>
      <c r="B232" s="22"/>
      <c r="FS232" s="15"/>
    </row>
    <row r="233" spans="1:175" s="14" customFormat="1">
      <c r="A233" s="23"/>
      <c r="B233" s="22"/>
      <c r="FS233" s="15"/>
    </row>
    <row r="234" spans="1:175" s="14" customFormat="1">
      <c r="A234" s="23"/>
      <c r="B234" s="22"/>
      <c r="FS234" s="15"/>
    </row>
    <row r="235" spans="1:175" s="14" customFormat="1">
      <c r="A235" s="23"/>
      <c r="B235" s="22"/>
      <c r="FS235" s="15"/>
    </row>
    <row r="236" spans="1:175" s="14" customFormat="1">
      <c r="A236" s="23"/>
      <c r="B236" s="22"/>
      <c r="FS236" s="15"/>
    </row>
    <row r="237" spans="1:175" s="14" customFormat="1">
      <c r="A237" s="23"/>
      <c r="B237" s="22"/>
      <c r="FS237" s="15"/>
    </row>
    <row r="238" spans="1:175" s="14" customFormat="1">
      <c r="A238" s="23"/>
      <c r="B238" s="22"/>
      <c r="FS238" s="15"/>
    </row>
    <row r="239" spans="1:175" s="14" customFormat="1">
      <c r="A239" s="23"/>
      <c r="B239" s="22"/>
      <c r="FS239" s="15"/>
    </row>
    <row r="240" spans="1:175" s="14" customFormat="1">
      <c r="A240" s="23"/>
      <c r="B240" s="22"/>
      <c r="FS240" s="15"/>
    </row>
    <row r="241" spans="1:175" s="14" customFormat="1">
      <c r="A241" s="23"/>
      <c r="B241" s="22"/>
      <c r="FS241" s="15"/>
    </row>
    <row r="242" spans="1:175" s="14" customFormat="1">
      <c r="A242" s="23"/>
      <c r="B242" s="22"/>
      <c r="FS242" s="15"/>
    </row>
    <row r="243" spans="1:175" s="14" customFormat="1">
      <c r="A243" s="23"/>
      <c r="B243" s="22"/>
      <c r="FS243" s="15"/>
    </row>
    <row r="244" spans="1:175" s="14" customFormat="1">
      <c r="A244" s="23"/>
      <c r="B244" s="22"/>
      <c r="FS244" s="15"/>
    </row>
    <row r="245" spans="1:175" s="14" customFormat="1">
      <c r="A245" s="23"/>
      <c r="B245" s="22"/>
      <c r="FS245" s="15"/>
    </row>
    <row r="246" spans="1:175" s="14" customFormat="1">
      <c r="A246" s="23"/>
      <c r="B246" s="22"/>
      <c r="FS246" s="15"/>
    </row>
    <row r="247" spans="1:175" s="14" customFormat="1">
      <c r="A247" s="23"/>
      <c r="B247" s="22"/>
      <c r="FS247" s="15"/>
    </row>
    <row r="248" spans="1:175" s="14" customFormat="1">
      <c r="A248" s="23"/>
      <c r="B248" s="22"/>
      <c r="FS248" s="15"/>
    </row>
    <row r="249" spans="1:175" s="14" customFormat="1">
      <c r="A249" s="23"/>
      <c r="B249" s="22"/>
      <c r="FS249" s="15"/>
    </row>
    <row r="250" spans="1:175" s="14" customFormat="1">
      <c r="A250" s="23"/>
      <c r="B250" s="22"/>
      <c r="FS250" s="15"/>
    </row>
    <row r="251" spans="1:175" s="14" customFormat="1">
      <c r="A251" s="23"/>
      <c r="B251" s="22"/>
      <c r="FS251" s="15"/>
    </row>
    <row r="252" spans="1:175" s="14" customFormat="1">
      <c r="A252" s="23"/>
      <c r="B252" s="22"/>
      <c r="FS252" s="15"/>
    </row>
    <row r="253" spans="1:175" s="14" customFormat="1">
      <c r="A253" s="23"/>
      <c r="B253" s="22"/>
      <c r="FS253" s="15"/>
    </row>
    <row r="254" spans="1:175" s="14" customFormat="1">
      <c r="A254" s="23"/>
      <c r="B254" s="22"/>
      <c r="FS254" s="15"/>
    </row>
    <row r="255" spans="1:175" s="14" customFormat="1">
      <c r="A255" s="23"/>
      <c r="B255" s="22"/>
      <c r="FS255" s="15"/>
    </row>
    <row r="256" spans="1:175" s="14" customFormat="1">
      <c r="A256" s="23"/>
      <c r="B256" s="22"/>
      <c r="FS256" s="15"/>
    </row>
    <row r="257" spans="1:175" s="14" customFormat="1">
      <c r="A257" s="23"/>
      <c r="B257" s="22"/>
      <c r="FS257" s="15"/>
    </row>
    <row r="258" spans="1:175" s="14" customFormat="1">
      <c r="A258" s="23"/>
      <c r="B258" s="22"/>
      <c r="FS258" s="15"/>
    </row>
    <row r="259" spans="1:175" s="14" customFormat="1">
      <c r="A259" s="23"/>
      <c r="B259" s="22"/>
      <c r="FS259" s="15"/>
    </row>
    <row r="260" spans="1:175" s="14" customFormat="1">
      <c r="A260" s="23"/>
      <c r="B260" s="22"/>
      <c r="FS260" s="15"/>
    </row>
    <row r="261" spans="1:175" s="14" customFormat="1">
      <c r="A261" s="23"/>
      <c r="B261" s="22"/>
      <c r="FS261" s="15"/>
    </row>
    <row r="262" spans="1:175" s="14" customFormat="1">
      <c r="A262" s="23"/>
      <c r="B262" s="22"/>
      <c r="FS262" s="15"/>
    </row>
    <row r="263" spans="1:175" s="14" customFormat="1">
      <c r="A263" s="23"/>
      <c r="B263" s="22"/>
      <c r="FS263" s="15"/>
    </row>
    <row r="264" spans="1:175" s="14" customFormat="1">
      <c r="A264" s="23"/>
      <c r="B264" s="22"/>
      <c r="FS264" s="15"/>
    </row>
    <row r="265" spans="1:175" s="14" customFormat="1">
      <c r="A265" s="23"/>
      <c r="B265" s="22"/>
      <c r="FS265" s="15"/>
    </row>
    <row r="266" spans="1:175" s="14" customFormat="1">
      <c r="A266" s="23"/>
      <c r="B266" s="22"/>
      <c r="FS266" s="15"/>
    </row>
    <row r="267" spans="1:175" s="14" customFormat="1">
      <c r="A267" s="23"/>
      <c r="B267" s="22"/>
      <c r="FS267" s="15"/>
    </row>
    <row r="268" spans="1:175" s="14" customFormat="1">
      <c r="A268" s="23"/>
      <c r="B268" s="22"/>
      <c r="FS268" s="15"/>
    </row>
    <row r="269" spans="1:175" s="14" customFormat="1">
      <c r="A269" s="23"/>
      <c r="B269" s="22"/>
      <c r="FS269" s="15"/>
    </row>
    <row r="270" spans="1:175" s="14" customFormat="1">
      <c r="A270" s="23"/>
      <c r="B270" s="22"/>
      <c r="FS270" s="15"/>
    </row>
    <row r="271" spans="1:175" s="14" customFormat="1">
      <c r="A271" s="23"/>
      <c r="B271" s="22"/>
      <c r="FS271" s="15"/>
    </row>
    <row r="272" spans="1:175" s="14" customFormat="1">
      <c r="A272" s="23"/>
      <c r="B272" s="22"/>
      <c r="FS272" s="15"/>
    </row>
    <row r="273" spans="1:175" s="14" customFormat="1">
      <c r="A273" s="23"/>
      <c r="B273" s="22"/>
      <c r="FS273" s="15"/>
    </row>
    <row r="274" spans="1:175" s="14" customFormat="1">
      <c r="A274" s="23"/>
      <c r="B274" s="22"/>
      <c r="FS274" s="15"/>
    </row>
    <row r="275" spans="1:175" s="14" customFormat="1">
      <c r="A275" s="23"/>
      <c r="B275" s="22"/>
      <c r="FS275" s="15"/>
    </row>
    <row r="276" spans="1:175" s="14" customFormat="1">
      <c r="A276" s="23"/>
      <c r="B276" s="22"/>
      <c r="FS276" s="15"/>
    </row>
    <row r="277" spans="1:175" s="14" customFormat="1">
      <c r="A277" s="23"/>
      <c r="B277" s="22"/>
      <c r="FS277" s="15"/>
    </row>
    <row r="278" spans="1:175" s="14" customFormat="1">
      <c r="A278" s="23"/>
      <c r="B278" s="22"/>
      <c r="FS278" s="15"/>
    </row>
    <row r="279" spans="1:175" s="14" customFormat="1">
      <c r="A279" s="23"/>
      <c r="B279" s="22"/>
      <c r="FS279" s="15"/>
    </row>
    <row r="280" spans="1:175" s="14" customFormat="1">
      <c r="A280" s="23"/>
      <c r="B280" s="22"/>
      <c r="FS280" s="15"/>
    </row>
    <row r="281" spans="1:175" s="14" customFormat="1">
      <c r="A281" s="23"/>
      <c r="B281" s="22"/>
      <c r="FS281" s="15"/>
    </row>
    <row r="282" spans="1:175" s="14" customFormat="1">
      <c r="A282" s="23"/>
      <c r="B282" s="22"/>
      <c r="FS282" s="15"/>
    </row>
    <row r="283" spans="1:175" s="14" customFormat="1">
      <c r="A283" s="23"/>
      <c r="B283" s="22"/>
      <c r="FS283" s="15"/>
    </row>
    <row r="284" spans="1:175" s="14" customFormat="1">
      <c r="A284" s="23"/>
      <c r="B284" s="22"/>
      <c r="FS284" s="15"/>
    </row>
    <row r="285" spans="1:175" s="14" customFormat="1">
      <c r="A285" s="23"/>
      <c r="B285" s="22"/>
      <c r="FS285" s="15"/>
    </row>
    <row r="286" spans="1:175" s="14" customFormat="1">
      <c r="A286" s="23"/>
      <c r="B286" s="22"/>
      <c r="FS286" s="15"/>
    </row>
    <row r="287" spans="1:175" s="14" customFormat="1">
      <c r="A287" s="23"/>
      <c r="B287" s="22"/>
      <c r="FS287" s="15"/>
    </row>
    <row r="288" spans="1:175" s="14" customFormat="1">
      <c r="A288" s="23"/>
      <c r="B288" s="22"/>
      <c r="FS288" s="15"/>
    </row>
    <row r="289" spans="1:175" s="14" customFormat="1">
      <c r="A289" s="23"/>
      <c r="B289" s="22"/>
      <c r="FS289" s="15"/>
    </row>
    <row r="290" spans="1:175" s="14" customFormat="1">
      <c r="A290" s="23"/>
      <c r="B290" s="22"/>
      <c r="FS290" s="15"/>
    </row>
    <row r="291" spans="1:175" s="14" customFormat="1">
      <c r="A291" s="23"/>
      <c r="B291" s="22"/>
      <c r="FS291" s="15"/>
    </row>
    <row r="292" spans="1:175" s="14" customFormat="1">
      <c r="A292" s="23"/>
      <c r="B292" s="22"/>
      <c r="FS292" s="15"/>
    </row>
    <row r="293" spans="1:175" s="14" customFormat="1">
      <c r="A293" s="23"/>
      <c r="B293" s="22"/>
      <c r="FS293" s="15"/>
    </row>
    <row r="294" spans="1:175" s="14" customFormat="1">
      <c r="A294" s="23"/>
      <c r="B294" s="22"/>
      <c r="FS294" s="15"/>
    </row>
    <row r="295" spans="1:175" s="14" customFormat="1">
      <c r="A295" s="23"/>
      <c r="B295" s="22"/>
      <c r="FS295" s="15"/>
    </row>
    <row r="296" spans="1:175" s="14" customFormat="1">
      <c r="A296" s="23"/>
      <c r="B296" s="22"/>
      <c r="FS296" s="15"/>
    </row>
    <row r="297" spans="1:175" s="14" customFormat="1">
      <c r="A297" s="23"/>
      <c r="B297" s="22"/>
      <c r="FS297" s="15"/>
    </row>
    <row r="298" spans="1:175" s="14" customFormat="1">
      <c r="A298" s="23"/>
      <c r="B298" s="22"/>
      <c r="FS298" s="15"/>
    </row>
    <row r="299" spans="1:175" s="14" customFormat="1">
      <c r="A299" s="23"/>
      <c r="B299" s="22"/>
      <c r="FS299" s="15"/>
    </row>
    <row r="300" spans="1:175" s="14" customFormat="1">
      <c r="A300" s="23"/>
      <c r="B300" s="22"/>
      <c r="FS300" s="15"/>
    </row>
    <row r="301" spans="1:175" s="14" customFormat="1">
      <c r="A301" s="23"/>
      <c r="B301" s="22"/>
      <c r="FS301" s="15"/>
    </row>
    <row r="302" spans="1:175" s="14" customFormat="1">
      <c r="A302" s="23"/>
      <c r="B302" s="22"/>
      <c r="FS302" s="15"/>
    </row>
    <row r="303" spans="1:175" s="14" customFormat="1">
      <c r="A303" s="23"/>
      <c r="B303" s="22"/>
      <c r="FS303" s="15"/>
    </row>
    <row r="304" spans="1:175" s="14" customFormat="1">
      <c r="A304" s="23"/>
      <c r="B304" s="22"/>
      <c r="FS304" s="15"/>
    </row>
    <row r="305" spans="1:175" s="14" customFormat="1">
      <c r="A305" s="23"/>
      <c r="B305" s="22"/>
      <c r="FS305" s="15"/>
    </row>
    <row r="306" spans="1:175" s="14" customFormat="1">
      <c r="A306" s="23"/>
      <c r="B306" s="22"/>
      <c r="FS306" s="15"/>
    </row>
    <row r="307" spans="1:175" s="14" customFormat="1">
      <c r="A307" s="23"/>
      <c r="B307" s="22"/>
      <c r="FS307" s="15"/>
    </row>
    <row r="308" spans="1:175" s="14" customFormat="1">
      <c r="A308" s="23"/>
      <c r="B308" s="22"/>
      <c r="FS308" s="15"/>
    </row>
    <row r="309" spans="1:175" s="14" customFormat="1">
      <c r="A309" s="23"/>
      <c r="B309" s="22"/>
      <c r="FS309" s="15"/>
    </row>
    <row r="310" spans="1:175" s="14" customFormat="1">
      <c r="A310" s="23"/>
      <c r="B310" s="22"/>
      <c r="FS310" s="15"/>
    </row>
    <row r="311" spans="1:175" s="14" customFormat="1">
      <c r="A311" s="23"/>
      <c r="B311" s="22"/>
      <c r="FS311" s="15"/>
    </row>
    <row r="312" spans="1:175">
      <c r="B312" s="22"/>
      <c r="C312" s="14"/>
      <c r="D312" s="14"/>
      <c r="E312" s="14"/>
      <c r="F312" s="14"/>
      <c r="G312" s="14"/>
      <c r="H312" s="14"/>
      <c r="I312" s="14"/>
      <c r="J312" s="14"/>
      <c r="K312" s="14"/>
      <c r="L312" s="14"/>
      <c r="M312" s="14"/>
      <c r="N312" s="14"/>
      <c r="O312" s="14"/>
      <c r="P312" s="14"/>
      <c r="Q312" s="14"/>
      <c r="R312" s="14"/>
      <c r="S312" s="14"/>
      <c r="T312" s="14"/>
      <c r="U312" s="14"/>
      <c r="V312" s="14"/>
      <c r="W312" s="14"/>
      <c r="X312" s="14"/>
      <c r="Y312" s="14"/>
      <c r="Z312" s="14"/>
      <c r="AA312" s="14"/>
      <c r="AB312" s="14"/>
      <c r="AC312" s="14"/>
      <c r="AD312" s="14"/>
      <c r="AE312" s="14"/>
      <c r="AF312" s="14"/>
    </row>
    <row r="313" spans="1:175">
      <c r="B313" s="22"/>
      <c r="C313" s="14"/>
      <c r="D313" s="14"/>
      <c r="E313" s="14"/>
      <c r="F313" s="14"/>
      <c r="G313" s="14"/>
      <c r="H313" s="14"/>
      <c r="I313" s="14"/>
      <c r="J313" s="14"/>
      <c r="K313" s="14"/>
      <c r="L313" s="14"/>
      <c r="M313" s="14"/>
      <c r="N313" s="14"/>
      <c r="O313" s="14"/>
      <c r="P313" s="14"/>
      <c r="Q313" s="14"/>
      <c r="R313" s="14"/>
      <c r="S313" s="14"/>
      <c r="T313" s="14"/>
      <c r="U313" s="14"/>
      <c r="V313" s="14"/>
      <c r="W313" s="14"/>
      <c r="X313" s="14"/>
      <c r="Y313" s="14"/>
      <c r="Z313" s="14"/>
      <c r="AA313" s="14"/>
      <c r="AB313" s="14"/>
      <c r="AC313" s="14"/>
      <c r="AD313" s="14"/>
      <c r="AE313" s="14"/>
      <c r="AF313" s="14"/>
    </row>
    <row r="314" spans="1:175">
      <c r="B314" s="22"/>
      <c r="C314" s="14"/>
      <c r="D314" s="14"/>
      <c r="E314" s="14"/>
      <c r="F314" s="14"/>
      <c r="G314" s="14"/>
      <c r="H314" s="14"/>
      <c r="I314" s="14"/>
      <c r="J314" s="14"/>
      <c r="K314" s="14"/>
      <c r="L314" s="14"/>
      <c r="M314" s="14"/>
      <c r="N314" s="14"/>
      <c r="O314" s="14"/>
      <c r="P314" s="14"/>
      <c r="Q314" s="14"/>
      <c r="R314" s="14"/>
      <c r="S314" s="14"/>
      <c r="T314" s="14"/>
      <c r="U314" s="14"/>
      <c r="V314" s="14"/>
      <c r="W314" s="14"/>
      <c r="X314" s="14"/>
      <c r="Y314" s="14"/>
      <c r="Z314" s="14"/>
      <c r="AA314" s="14"/>
      <c r="AB314" s="14"/>
      <c r="AC314" s="14"/>
      <c r="AD314" s="14"/>
      <c r="AE314" s="14"/>
      <c r="AF314" s="14"/>
    </row>
    <row r="315" spans="1:175">
      <c r="B315" s="22"/>
      <c r="C315" s="14"/>
      <c r="D315" s="14"/>
      <c r="E315" s="14"/>
      <c r="F315" s="14"/>
      <c r="G315" s="14"/>
      <c r="H315" s="14"/>
      <c r="I315" s="14"/>
      <c r="J315" s="14"/>
      <c r="K315" s="14"/>
      <c r="L315" s="14"/>
      <c r="M315" s="14"/>
      <c r="N315" s="14"/>
      <c r="O315" s="14"/>
      <c r="P315" s="14"/>
      <c r="Q315" s="14"/>
      <c r="R315" s="14"/>
      <c r="S315" s="14"/>
      <c r="T315" s="14"/>
      <c r="U315" s="14"/>
      <c r="V315" s="14"/>
      <c r="W315" s="14"/>
      <c r="X315" s="14"/>
      <c r="Y315" s="14"/>
      <c r="Z315" s="14"/>
      <c r="AA315" s="14"/>
      <c r="AB315" s="14"/>
      <c r="AC315" s="14"/>
      <c r="AD315" s="14"/>
      <c r="AE315" s="14"/>
      <c r="AF315" s="14"/>
    </row>
    <row r="316" spans="1:175">
      <c r="B316" s="22"/>
      <c r="C316" s="14"/>
      <c r="D316" s="14"/>
      <c r="E316" s="14"/>
      <c r="F316" s="14"/>
      <c r="G316" s="14"/>
      <c r="H316" s="14"/>
      <c r="I316" s="14"/>
      <c r="J316" s="14"/>
      <c r="K316" s="14"/>
      <c r="L316" s="14"/>
      <c r="M316" s="14"/>
      <c r="N316" s="14"/>
      <c r="O316" s="14"/>
      <c r="P316" s="14"/>
      <c r="Q316" s="14"/>
      <c r="R316" s="14"/>
      <c r="S316" s="14"/>
      <c r="T316" s="14"/>
      <c r="U316" s="14"/>
      <c r="V316" s="14"/>
      <c r="W316" s="14"/>
      <c r="X316" s="14"/>
      <c r="Y316" s="14"/>
      <c r="Z316" s="14"/>
      <c r="AA316" s="14"/>
      <c r="AB316" s="14"/>
      <c r="AC316" s="14"/>
      <c r="AD316" s="14"/>
      <c r="AE316" s="14"/>
      <c r="AF316" s="14"/>
    </row>
    <row r="317" spans="1:175">
      <c r="B317" s="22"/>
      <c r="C317" s="14"/>
      <c r="D317" s="14"/>
      <c r="E317" s="14"/>
      <c r="F317" s="14"/>
      <c r="G317" s="14"/>
      <c r="H317" s="14"/>
      <c r="I317" s="14"/>
      <c r="J317" s="14"/>
      <c r="K317" s="14"/>
      <c r="L317" s="14"/>
      <c r="M317" s="14"/>
      <c r="N317" s="14"/>
      <c r="O317" s="14"/>
      <c r="P317" s="14"/>
      <c r="Q317" s="14"/>
      <c r="R317" s="14"/>
      <c r="S317" s="14"/>
      <c r="T317" s="14"/>
      <c r="U317" s="14"/>
      <c r="V317" s="14"/>
      <c r="W317" s="14"/>
      <c r="X317" s="14"/>
      <c r="Y317" s="14"/>
      <c r="Z317" s="14"/>
      <c r="AA317" s="14"/>
      <c r="AB317" s="14"/>
      <c r="AC317" s="14"/>
      <c r="AD317" s="14"/>
      <c r="AE317" s="14"/>
      <c r="AF317" s="14"/>
    </row>
    <row r="318" spans="1:175">
      <c r="B318" s="22"/>
      <c r="C318" s="14"/>
      <c r="D318" s="14"/>
      <c r="E318" s="14"/>
      <c r="F318" s="14"/>
      <c r="G318" s="14"/>
      <c r="H318" s="14"/>
      <c r="I318" s="14"/>
      <c r="J318" s="14"/>
      <c r="K318" s="14"/>
      <c r="L318" s="14"/>
      <c r="M318" s="14"/>
      <c r="N318" s="14"/>
      <c r="O318" s="14"/>
      <c r="P318" s="14"/>
      <c r="Q318" s="14"/>
      <c r="R318" s="14"/>
      <c r="S318" s="14"/>
      <c r="T318" s="14"/>
      <c r="U318" s="14"/>
      <c r="V318" s="14"/>
      <c r="W318" s="14"/>
      <c r="X318" s="14"/>
      <c r="Y318" s="14"/>
      <c r="Z318" s="14"/>
      <c r="AA318" s="14"/>
      <c r="AB318" s="14"/>
      <c r="AC318" s="14"/>
      <c r="AD318" s="14"/>
      <c r="AE318" s="14"/>
      <c r="AF318" s="14"/>
    </row>
    <row r="319" spans="1:175">
      <c r="B319" s="22"/>
      <c r="C319" s="14"/>
      <c r="D319" s="14"/>
      <c r="E319" s="14"/>
      <c r="F319" s="14"/>
      <c r="G319" s="14"/>
      <c r="H319" s="14"/>
      <c r="I319" s="14"/>
      <c r="J319" s="14"/>
      <c r="K319" s="14"/>
      <c r="L319" s="14"/>
      <c r="M319" s="14"/>
      <c r="N319" s="14"/>
      <c r="O319" s="14"/>
      <c r="P319" s="14"/>
      <c r="Q319" s="14"/>
      <c r="R319" s="14"/>
      <c r="S319" s="14"/>
      <c r="T319" s="14"/>
      <c r="U319" s="14"/>
      <c r="V319" s="14"/>
      <c r="W319" s="14"/>
      <c r="X319" s="14"/>
      <c r="Y319" s="14"/>
      <c r="Z319" s="14"/>
      <c r="AA319" s="14"/>
      <c r="AB319" s="14"/>
      <c r="AC319" s="14"/>
      <c r="AD319" s="14"/>
      <c r="AE319" s="14"/>
      <c r="AF319" s="14"/>
    </row>
    <row r="320" spans="1:175">
      <c r="B320" s="22"/>
      <c r="C320" s="14"/>
      <c r="D320" s="14"/>
      <c r="E320" s="14"/>
      <c r="F320" s="14"/>
      <c r="G320" s="14"/>
      <c r="H320" s="14"/>
      <c r="I320" s="14"/>
      <c r="J320" s="14"/>
      <c r="K320" s="14"/>
      <c r="L320" s="14"/>
      <c r="M320" s="14"/>
      <c r="N320" s="14"/>
      <c r="O320" s="14"/>
      <c r="P320" s="14"/>
      <c r="Q320" s="14"/>
      <c r="R320" s="14"/>
      <c r="S320" s="14"/>
      <c r="T320" s="14"/>
      <c r="U320" s="14"/>
      <c r="V320" s="14"/>
      <c r="W320" s="14"/>
      <c r="X320" s="14"/>
      <c r="Y320" s="14"/>
      <c r="Z320" s="14"/>
      <c r="AA320" s="14"/>
      <c r="AB320" s="14"/>
      <c r="AC320" s="14"/>
      <c r="AD320" s="14"/>
      <c r="AE320" s="14"/>
      <c r="AF320" s="14"/>
    </row>
    <row r="321" spans="2:32">
      <c r="B321" s="22"/>
      <c r="C321" s="14"/>
      <c r="D321" s="14"/>
      <c r="E321" s="14"/>
      <c r="F321" s="14"/>
      <c r="G321" s="14"/>
      <c r="H321" s="14"/>
      <c r="I321" s="14"/>
      <c r="J321" s="14"/>
      <c r="K321" s="14"/>
      <c r="L321" s="14"/>
      <c r="M321" s="14"/>
      <c r="N321" s="14"/>
      <c r="O321" s="14"/>
      <c r="P321" s="14"/>
      <c r="Q321" s="14"/>
      <c r="R321" s="14"/>
      <c r="S321" s="14"/>
      <c r="T321" s="14"/>
      <c r="U321" s="14"/>
      <c r="V321" s="14"/>
      <c r="W321" s="14"/>
      <c r="X321" s="14"/>
      <c r="Y321" s="14"/>
      <c r="Z321" s="14"/>
      <c r="AA321" s="14"/>
      <c r="AB321" s="14"/>
      <c r="AC321" s="14"/>
      <c r="AD321" s="14"/>
      <c r="AE321" s="14"/>
      <c r="AF321" s="14"/>
    </row>
    <row r="322" spans="2:32">
      <c r="B322" s="22"/>
      <c r="C322" s="14"/>
      <c r="D322" s="14"/>
      <c r="E322" s="14"/>
      <c r="F322" s="14"/>
      <c r="G322" s="14"/>
      <c r="H322" s="14"/>
      <c r="I322" s="14"/>
      <c r="J322" s="14"/>
      <c r="K322" s="14"/>
      <c r="L322" s="14"/>
      <c r="M322" s="14"/>
      <c r="N322" s="14"/>
      <c r="O322" s="14"/>
      <c r="P322" s="14"/>
      <c r="Q322" s="14"/>
      <c r="R322" s="14"/>
      <c r="S322" s="14"/>
      <c r="T322" s="14"/>
      <c r="U322" s="14"/>
      <c r="V322" s="14"/>
      <c r="W322" s="14"/>
      <c r="X322" s="14"/>
      <c r="Y322" s="14"/>
      <c r="Z322" s="14"/>
      <c r="AA322" s="14"/>
      <c r="AB322" s="14"/>
      <c r="AC322" s="14"/>
      <c r="AD322" s="14"/>
      <c r="AE322" s="14"/>
      <c r="AF322" s="14"/>
    </row>
    <row r="323" spans="2:32">
      <c r="B323" s="22"/>
      <c r="C323" s="14"/>
      <c r="D323" s="14"/>
      <c r="E323" s="14"/>
      <c r="F323" s="14"/>
      <c r="G323" s="14"/>
      <c r="H323" s="14"/>
      <c r="I323" s="14"/>
      <c r="J323" s="14"/>
      <c r="K323" s="14"/>
      <c r="L323" s="14"/>
      <c r="M323" s="14"/>
      <c r="N323" s="14"/>
      <c r="O323" s="14"/>
      <c r="P323" s="14"/>
      <c r="Q323" s="14"/>
      <c r="R323" s="14"/>
      <c r="S323" s="14"/>
      <c r="T323" s="14"/>
      <c r="U323" s="14"/>
      <c r="V323" s="14"/>
      <c r="W323" s="14"/>
      <c r="X323" s="14"/>
      <c r="Y323" s="14"/>
      <c r="Z323" s="14"/>
      <c r="AA323" s="14"/>
      <c r="AB323" s="14"/>
      <c r="AC323" s="14"/>
      <c r="AD323" s="14"/>
      <c r="AE323" s="14"/>
      <c r="AF323" s="14"/>
    </row>
    <row r="324" spans="2:32">
      <c r="B324" s="22"/>
      <c r="C324" s="14"/>
      <c r="D324" s="14"/>
      <c r="E324" s="14"/>
      <c r="F324" s="14"/>
      <c r="G324" s="14"/>
      <c r="H324" s="14"/>
      <c r="I324" s="14"/>
      <c r="J324" s="14"/>
      <c r="K324" s="14"/>
      <c r="L324" s="14"/>
      <c r="M324" s="14"/>
      <c r="N324" s="14"/>
      <c r="O324" s="14"/>
      <c r="P324" s="14"/>
      <c r="Q324" s="14"/>
      <c r="R324" s="14"/>
      <c r="S324" s="14"/>
      <c r="T324" s="14"/>
      <c r="U324" s="14"/>
      <c r="V324" s="14"/>
      <c r="W324" s="14"/>
      <c r="X324" s="14"/>
      <c r="Y324" s="14"/>
      <c r="Z324" s="14"/>
      <c r="AA324" s="14"/>
      <c r="AB324" s="14"/>
      <c r="AC324" s="14"/>
      <c r="AD324" s="14"/>
      <c r="AE324" s="14"/>
      <c r="AF324" s="14"/>
    </row>
    <row r="325" spans="2:32">
      <c r="B325" s="22"/>
      <c r="C325" s="14"/>
      <c r="D325" s="14"/>
      <c r="E325" s="14"/>
      <c r="F325" s="14"/>
      <c r="G325" s="14"/>
      <c r="H325" s="14"/>
      <c r="I325" s="14"/>
      <c r="J325" s="14"/>
      <c r="K325" s="14"/>
      <c r="L325" s="14"/>
      <c r="M325" s="14"/>
      <c r="N325" s="14"/>
      <c r="O325" s="14"/>
      <c r="P325" s="14"/>
      <c r="Q325" s="14"/>
      <c r="R325" s="14"/>
      <c r="S325" s="14"/>
      <c r="T325" s="14"/>
      <c r="U325" s="14"/>
      <c r="V325" s="14"/>
      <c r="W325" s="14"/>
      <c r="X325" s="14"/>
      <c r="Y325" s="14"/>
      <c r="Z325" s="14"/>
      <c r="AA325" s="14"/>
      <c r="AB325" s="14"/>
      <c r="AC325" s="14"/>
      <c r="AD325" s="14"/>
      <c r="AE325" s="14"/>
      <c r="AF325" s="14"/>
    </row>
    <row r="1130" spans="1:198" s="25" customFormat="1">
      <c r="A1130" s="23"/>
      <c r="B1130" s="26"/>
      <c r="C1130" s="24"/>
      <c r="D1130" s="24"/>
      <c r="E1130" s="24"/>
      <c r="F1130" s="24"/>
      <c r="G1130" s="24"/>
      <c r="H1130" s="24"/>
      <c r="I1130" s="24"/>
      <c r="J1130" s="24"/>
      <c r="K1130" s="24"/>
      <c r="L1130" s="24"/>
      <c r="M1130" s="24"/>
      <c r="N1130" s="24"/>
      <c r="O1130" s="24"/>
      <c r="P1130" s="24"/>
      <c r="Q1130" s="24"/>
      <c r="R1130" s="24"/>
      <c r="S1130" s="24"/>
      <c r="T1130" s="24"/>
      <c r="U1130" s="24"/>
      <c r="V1130" s="24"/>
      <c r="W1130" s="24"/>
      <c r="X1130" s="24"/>
      <c r="Y1130" s="24"/>
      <c r="Z1130" s="24"/>
      <c r="AA1130" s="24"/>
      <c r="AB1130" s="24"/>
      <c r="AC1130" s="24"/>
      <c r="AD1130" s="24"/>
      <c r="AE1130" s="24"/>
      <c r="AF1130" s="24"/>
      <c r="AG1130" s="24">
        <v>0</v>
      </c>
      <c r="AH1130" s="24">
        <v>0</v>
      </c>
      <c r="AI1130" s="24">
        <v>0</v>
      </c>
      <c r="AJ1130" s="24">
        <v>0</v>
      </c>
      <c r="AK1130" s="24">
        <v>0</v>
      </c>
      <c r="AL1130" s="24">
        <v>0</v>
      </c>
      <c r="AM1130" s="24">
        <v>0</v>
      </c>
      <c r="AN1130" s="24">
        <v>0</v>
      </c>
      <c r="AO1130" s="24">
        <v>0</v>
      </c>
      <c r="AP1130" s="24">
        <v>0</v>
      </c>
      <c r="AQ1130" s="24">
        <v>0</v>
      </c>
      <c r="AR1130" s="24">
        <v>0</v>
      </c>
      <c r="AS1130" s="24">
        <v>0</v>
      </c>
      <c r="AT1130" s="24">
        <v>0</v>
      </c>
      <c r="AU1130" s="24">
        <v>0</v>
      </c>
      <c r="AV1130" s="24">
        <v>0</v>
      </c>
      <c r="AW1130" s="24">
        <v>0</v>
      </c>
      <c r="AX1130" s="24">
        <v>0</v>
      </c>
      <c r="AY1130" s="24">
        <v>0</v>
      </c>
      <c r="AZ1130" s="24">
        <v>0</v>
      </c>
      <c r="BA1130" s="24">
        <v>0</v>
      </c>
      <c r="BB1130" s="24">
        <v>0</v>
      </c>
      <c r="BC1130" s="24">
        <v>0</v>
      </c>
      <c r="BD1130" s="24">
        <v>0</v>
      </c>
      <c r="BE1130" s="24">
        <v>0</v>
      </c>
      <c r="BF1130" s="24">
        <v>0</v>
      </c>
      <c r="BG1130" s="24">
        <v>0</v>
      </c>
      <c r="BH1130" s="24">
        <v>0</v>
      </c>
      <c r="BI1130" s="24">
        <v>0</v>
      </c>
      <c r="BJ1130" s="24">
        <v>0</v>
      </c>
      <c r="BK1130" s="24">
        <v>0</v>
      </c>
      <c r="BL1130" s="24">
        <v>0</v>
      </c>
      <c r="BM1130" s="24">
        <v>0</v>
      </c>
      <c r="BN1130" s="24">
        <v>0</v>
      </c>
      <c r="BO1130" s="24">
        <v>0</v>
      </c>
      <c r="BP1130" s="24">
        <v>0</v>
      </c>
      <c r="BQ1130" s="24">
        <v>0</v>
      </c>
      <c r="BR1130" s="24">
        <v>0</v>
      </c>
      <c r="BS1130" s="24">
        <v>0</v>
      </c>
      <c r="BT1130" s="24">
        <v>0</v>
      </c>
      <c r="BU1130" s="24">
        <v>0</v>
      </c>
      <c r="BV1130" s="24">
        <v>0</v>
      </c>
      <c r="BW1130" s="24">
        <v>0</v>
      </c>
      <c r="BX1130" s="24">
        <v>0</v>
      </c>
      <c r="BY1130" s="24">
        <v>0</v>
      </c>
      <c r="BZ1130" s="24">
        <v>0</v>
      </c>
      <c r="CA1130" s="24">
        <v>0</v>
      </c>
      <c r="CB1130" s="24">
        <v>0</v>
      </c>
      <c r="CC1130" s="24">
        <v>0</v>
      </c>
      <c r="CD1130" s="24">
        <v>0</v>
      </c>
      <c r="CE1130" s="24">
        <v>0</v>
      </c>
      <c r="CF1130" s="24">
        <v>0</v>
      </c>
      <c r="CG1130" s="24">
        <v>0</v>
      </c>
      <c r="CH1130" s="24">
        <v>0</v>
      </c>
      <c r="CI1130" s="24">
        <v>0</v>
      </c>
      <c r="CJ1130" s="24">
        <v>0</v>
      </c>
      <c r="CK1130" s="24">
        <v>0</v>
      </c>
      <c r="CL1130" s="24">
        <v>0</v>
      </c>
      <c r="CM1130" s="24">
        <v>0</v>
      </c>
      <c r="CN1130" s="24">
        <v>0</v>
      </c>
      <c r="CO1130" s="24">
        <v>0</v>
      </c>
      <c r="CP1130" s="24">
        <v>0</v>
      </c>
      <c r="CQ1130" s="24">
        <v>0</v>
      </c>
      <c r="CR1130" s="24">
        <v>0</v>
      </c>
      <c r="CS1130" s="24">
        <v>0</v>
      </c>
      <c r="CT1130" s="24">
        <v>0</v>
      </c>
      <c r="CU1130" s="24">
        <v>0</v>
      </c>
      <c r="CV1130" s="24">
        <v>0</v>
      </c>
      <c r="CW1130" s="24">
        <v>0</v>
      </c>
      <c r="CX1130" s="24">
        <v>0</v>
      </c>
      <c r="CY1130" s="24">
        <v>0</v>
      </c>
      <c r="CZ1130" s="24">
        <v>0</v>
      </c>
      <c r="DA1130" s="24">
        <v>0</v>
      </c>
      <c r="DB1130" s="24">
        <v>0</v>
      </c>
      <c r="DC1130" s="24">
        <v>0</v>
      </c>
      <c r="DD1130" s="24">
        <v>0</v>
      </c>
      <c r="DE1130" s="24">
        <v>0</v>
      </c>
      <c r="DF1130" s="24">
        <v>0</v>
      </c>
      <c r="DG1130" s="24">
        <v>0</v>
      </c>
      <c r="DH1130" s="24">
        <v>0</v>
      </c>
      <c r="DI1130" s="24">
        <v>0</v>
      </c>
      <c r="DJ1130" s="24">
        <v>0</v>
      </c>
      <c r="DK1130" s="24">
        <v>0</v>
      </c>
      <c r="DL1130" s="24">
        <v>0</v>
      </c>
      <c r="DM1130" s="24">
        <v>0</v>
      </c>
      <c r="DN1130" s="24">
        <v>0</v>
      </c>
      <c r="DO1130" s="24">
        <v>0</v>
      </c>
      <c r="DP1130" s="24">
        <v>0</v>
      </c>
      <c r="DQ1130" s="24">
        <v>0</v>
      </c>
      <c r="DR1130" s="24">
        <v>0</v>
      </c>
      <c r="DS1130" s="24">
        <v>0</v>
      </c>
      <c r="DT1130" s="24">
        <v>0</v>
      </c>
      <c r="DU1130" s="24">
        <v>0</v>
      </c>
      <c r="DV1130" s="24">
        <v>0</v>
      </c>
      <c r="DW1130" s="24">
        <v>0</v>
      </c>
      <c r="DX1130" s="24">
        <v>0</v>
      </c>
      <c r="DY1130" s="24">
        <v>0</v>
      </c>
      <c r="DZ1130" s="24">
        <v>0</v>
      </c>
      <c r="EA1130" s="24">
        <v>0</v>
      </c>
      <c r="EB1130" s="24">
        <v>0</v>
      </c>
      <c r="EC1130" s="24">
        <v>0</v>
      </c>
      <c r="ED1130" s="24">
        <v>0</v>
      </c>
      <c r="EE1130" s="24">
        <v>0</v>
      </c>
      <c r="EF1130" s="24">
        <v>0</v>
      </c>
      <c r="EG1130" s="24">
        <v>0</v>
      </c>
      <c r="EH1130" s="24">
        <v>0</v>
      </c>
      <c r="EI1130" s="24">
        <v>0</v>
      </c>
      <c r="EJ1130" s="24">
        <v>0</v>
      </c>
      <c r="EK1130" s="24">
        <v>0</v>
      </c>
      <c r="EL1130" s="24">
        <v>0</v>
      </c>
      <c r="EM1130" s="24">
        <v>0</v>
      </c>
      <c r="EN1130" s="24">
        <v>0</v>
      </c>
      <c r="EO1130" s="24">
        <v>0</v>
      </c>
      <c r="EP1130" s="24">
        <v>0</v>
      </c>
      <c r="EQ1130" s="24">
        <v>0</v>
      </c>
      <c r="ER1130" s="24">
        <v>0</v>
      </c>
      <c r="ES1130" s="24">
        <v>0</v>
      </c>
      <c r="ET1130" s="24">
        <v>0</v>
      </c>
      <c r="EU1130" s="24">
        <v>0</v>
      </c>
      <c r="EV1130" s="24">
        <v>0</v>
      </c>
      <c r="EW1130" s="24">
        <v>0</v>
      </c>
      <c r="EX1130" s="24">
        <v>0</v>
      </c>
      <c r="EY1130" s="24">
        <v>0</v>
      </c>
      <c r="EZ1130" s="24">
        <v>0</v>
      </c>
      <c r="FA1130" s="24">
        <v>0</v>
      </c>
      <c r="FB1130" s="24">
        <v>0</v>
      </c>
      <c r="FC1130" s="24">
        <v>0</v>
      </c>
      <c r="FD1130" s="24">
        <v>0</v>
      </c>
      <c r="FE1130" s="24">
        <v>0</v>
      </c>
      <c r="FF1130" s="24">
        <v>0</v>
      </c>
      <c r="FG1130" s="24">
        <v>0</v>
      </c>
      <c r="FH1130" s="24">
        <v>0</v>
      </c>
      <c r="FI1130" s="24">
        <v>0</v>
      </c>
      <c r="FJ1130" s="24">
        <v>0</v>
      </c>
      <c r="FK1130" s="24">
        <v>0</v>
      </c>
      <c r="FL1130" s="24">
        <v>0</v>
      </c>
      <c r="FM1130" s="24">
        <v>0</v>
      </c>
      <c r="FN1130" s="24">
        <v>0</v>
      </c>
      <c r="FO1130" s="24">
        <v>0</v>
      </c>
      <c r="FP1130" s="24">
        <v>0</v>
      </c>
      <c r="FQ1130" s="24">
        <v>0</v>
      </c>
      <c r="FR1130" s="24">
        <v>0</v>
      </c>
      <c r="FT1130" s="24"/>
      <c r="FU1130" s="24"/>
      <c r="FV1130" s="24"/>
      <c r="FW1130" s="24"/>
      <c r="FX1130" s="24"/>
      <c r="FY1130" s="24"/>
      <c r="FZ1130" s="24"/>
      <c r="GA1130" s="24"/>
      <c r="GB1130" s="24"/>
      <c r="GC1130" s="24"/>
      <c r="GD1130" s="24"/>
      <c r="GE1130" s="24"/>
      <c r="GF1130" s="24"/>
      <c r="GG1130" s="24"/>
      <c r="GH1130" s="24"/>
      <c r="GI1130" s="24"/>
      <c r="GJ1130" s="24"/>
      <c r="GK1130" s="24"/>
      <c r="GL1130" s="24"/>
      <c r="GM1130" s="24"/>
      <c r="GN1130" s="24"/>
      <c r="GO1130" s="24"/>
      <c r="GP1130" s="24"/>
    </row>
  </sheetData>
  <mergeCells count="5">
    <mergeCell ref="C2:AF2"/>
    <mergeCell ref="B3:B4"/>
    <mergeCell ref="A5:A21"/>
    <mergeCell ref="A23:A33"/>
    <mergeCell ref="A35:A41"/>
  </mergeCells>
  <conditionalFormatting sqref="C5:AF46">
    <cfRule type="expression" dxfId="19" priority="1">
      <formula>MATCH(C$4,JFeries,0)&gt;0</formula>
    </cfRule>
    <cfRule type="expression" dxfId="18" priority="2">
      <formula>WEEKDAY(C$4,2)=7</formula>
    </cfRule>
    <cfRule type="expression" dxfId="17" priority="3">
      <formula>WEEKDAY(C$4,2)=6</formula>
    </cfRule>
    <cfRule type="expression" dxfId="16" priority="4">
      <formula>WEEKDAY(C$3,2)=1</formula>
    </cfRule>
  </conditionalFormatting>
  <dataValidations disablePrompts="1" count="1">
    <dataValidation type="list" allowBlank="1" showInputMessage="1" showErrorMessage="1" sqref="V24">
      <formula1>$AH$5:$AH$32</formula1>
    </dataValidation>
  </dataValidations>
  <pageMargins left="0.23622047244094491" right="0.19685039370078741" top="0.55118110236220474" bottom="0.51181102362204722" header="0.31496062992125984" footer="0.31496062992125984"/>
  <pageSetup paperSize="9" scale="56" fitToHeight="2" orientation="landscape" horizontalDpi="300" verticalDpi="300" r:id="rId1"/>
  <headerFooter>
    <oddHeader xml:space="preserve">&amp;L&amp;"Tahoma,Normal"&amp;9&amp;F&amp;"-,Normal"&amp;11
&amp;R&amp;"Tahoma,Normal"MàJ du </oddHeader>
    <oddFooter>&amp;L&amp;G/&amp;[M.C. Ribaud de Gineste &amp;R&amp;A</oddFooter>
  </headerFooter>
  <legacyDrawing r:id="rId2"/>
  <legacyDrawingHF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6">
    <pageSetUpPr fitToPage="1"/>
  </sheetPr>
  <dimension ref="A2:GQ1127"/>
  <sheetViews>
    <sheetView zoomScale="80" zoomScaleNormal="80" zoomScalePageLayoutView="55" workbookViewId="0">
      <pane xSplit="2" ySplit="4" topLeftCell="C5" activePane="bottomRight" state="frozenSplit"/>
      <selection pane="topRight" activeCell="C1" sqref="C1"/>
      <selection pane="bottomLeft" activeCell="A4" sqref="A4"/>
      <selection pane="bottomRight" activeCell="F37" sqref="F37"/>
    </sheetView>
  </sheetViews>
  <sheetFormatPr baseColWidth="10" defaultColWidth="149.42578125" defaultRowHeight="12.75"/>
  <cols>
    <col min="1" max="1" width="5.85546875" style="23" customWidth="1"/>
    <col min="2" max="2" width="34.140625" style="26" bestFit="1" customWidth="1"/>
    <col min="3" max="33" width="7.28515625" style="24" customWidth="1"/>
    <col min="34" max="34" width="1.7109375" style="24" customWidth="1"/>
    <col min="35" max="35" width="8.7109375" style="24" customWidth="1"/>
    <col min="36" max="36" width="12.7109375" style="24" bestFit="1" customWidth="1"/>
    <col min="37" max="37" width="16.140625" style="24" bestFit="1" customWidth="1"/>
    <col min="38" max="171" width="3.28515625" style="24" customWidth="1"/>
    <col min="172" max="172" width="5.85546875" style="24" customWidth="1"/>
    <col min="173" max="173" width="1.140625" style="24" customWidth="1"/>
    <col min="174" max="175" width="3.28515625" style="24" hidden="1" customWidth="1"/>
    <col min="176" max="176" width="9.5703125" style="25" bestFit="1" customWidth="1"/>
    <col min="177" max="199" width="149.42578125" style="24" customWidth="1"/>
    <col min="200" max="16384" width="149.42578125" style="24"/>
  </cols>
  <sheetData>
    <row r="2" spans="1:195" s="3" customFormat="1" ht="34.5" thickBot="1">
      <c r="A2" s="1"/>
      <c r="B2" s="2"/>
      <c r="C2" s="111" t="str">
        <f>"PLANNING CONGES " &amp; VLOOKUP(MONTH((C3)),Données!$B$1:$C$12,2,0)</f>
        <v>PLANNING CONGES Octobre</v>
      </c>
      <c r="D2" s="111"/>
      <c r="E2" s="111"/>
      <c r="F2" s="111"/>
      <c r="G2" s="111"/>
      <c r="H2" s="111"/>
      <c r="I2" s="111"/>
      <c r="J2" s="111"/>
      <c r="K2" s="111"/>
      <c r="L2" s="111"/>
      <c r="M2" s="111"/>
      <c r="N2" s="111"/>
      <c r="O2" s="111"/>
      <c r="P2" s="111"/>
      <c r="Q2" s="111"/>
      <c r="R2" s="111"/>
      <c r="S2" s="111"/>
      <c r="T2" s="111"/>
      <c r="U2" s="111"/>
      <c r="V2" s="111"/>
      <c r="W2" s="111"/>
      <c r="X2" s="111"/>
      <c r="Y2" s="111"/>
      <c r="Z2" s="111"/>
      <c r="AA2" s="111"/>
      <c r="AB2" s="111"/>
      <c r="AC2" s="111"/>
      <c r="AD2" s="111"/>
      <c r="AE2" s="111"/>
      <c r="AF2" s="111"/>
      <c r="AG2" s="111"/>
      <c r="AH2" s="37"/>
      <c r="AI2" s="37"/>
      <c r="AJ2" s="37"/>
      <c r="AK2" s="37"/>
      <c r="AL2" s="37"/>
      <c r="AM2" s="37"/>
      <c r="AN2" s="37"/>
      <c r="AO2" s="37"/>
      <c r="AP2" s="37"/>
      <c r="AQ2" s="37"/>
      <c r="AR2" s="37"/>
      <c r="AS2" s="37"/>
      <c r="AT2" s="37"/>
      <c r="AU2" s="37"/>
      <c r="AV2" s="37"/>
      <c r="AW2" s="37"/>
      <c r="AX2" s="37"/>
      <c r="AY2" s="37"/>
      <c r="AZ2" s="37"/>
      <c r="BA2" s="37"/>
      <c r="BB2" s="37"/>
      <c r="BC2" s="37"/>
      <c r="BD2" s="37"/>
      <c r="BE2" s="37"/>
      <c r="BF2" s="37"/>
      <c r="BG2" s="37"/>
      <c r="BH2" s="37"/>
      <c r="BI2" s="37"/>
      <c r="BJ2" s="37"/>
      <c r="BK2" s="37"/>
      <c r="BL2" s="37"/>
      <c r="BM2" s="37"/>
      <c r="BN2" s="37"/>
      <c r="BO2" s="37"/>
      <c r="BP2" s="37"/>
      <c r="BQ2" s="37"/>
      <c r="BR2" s="37"/>
      <c r="BS2" s="37"/>
      <c r="BT2" s="37"/>
      <c r="BU2" s="37"/>
      <c r="BV2" s="37"/>
      <c r="BW2" s="37"/>
      <c r="BX2" s="37"/>
      <c r="BY2" s="37"/>
      <c r="BZ2" s="37"/>
      <c r="CA2" s="37"/>
      <c r="CB2" s="37"/>
      <c r="CC2" s="37"/>
      <c r="CD2" s="37"/>
      <c r="CE2" s="37"/>
      <c r="CF2" s="37"/>
      <c r="CG2" s="37"/>
      <c r="CH2" s="37"/>
      <c r="CI2" s="37"/>
      <c r="CJ2" s="37"/>
      <c r="CK2" s="37"/>
      <c r="CL2" s="37"/>
      <c r="CM2" s="37"/>
      <c r="CN2" s="37"/>
      <c r="CO2" s="37"/>
      <c r="CP2" s="37"/>
      <c r="CQ2" s="37"/>
      <c r="CR2" s="37"/>
      <c r="CS2" s="37"/>
      <c r="CT2" s="37"/>
      <c r="CU2" s="37"/>
      <c r="CV2" s="37"/>
      <c r="CW2" s="37"/>
      <c r="CX2" s="37"/>
      <c r="CY2" s="37"/>
      <c r="CZ2" s="37"/>
      <c r="DA2" s="37"/>
      <c r="DB2" s="37"/>
      <c r="DC2" s="37"/>
      <c r="DD2" s="37"/>
      <c r="DE2" s="37"/>
      <c r="DF2" s="37"/>
      <c r="DG2" s="37"/>
      <c r="DH2" s="37"/>
      <c r="DI2" s="37"/>
      <c r="DJ2" s="37"/>
      <c r="DK2" s="37"/>
      <c r="DL2" s="37"/>
      <c r="DM2" s="37"/>
      <c r="DN2" s="37"/>
      <c r="DO2" s="37"/>
      <c r="DP2" s="37"/>
      <c r="DQ2" s="37"/>
      <c r="DR2" s="37"/>
      <c r="DS2" s="37"/>
      <c r="DT2" s="37"/>
      <c r="DU2" s="37"/>
      <c r="DV2" s="37"/>
      <c r="DW2" s="37"/>
      <c r="DX2" s="37"/>
      <c r="DY2" s="37"/>
      <c r="DZ2" s="37"/>
      <c r="EA2" s="37"/>
      <c r="EB2" s="37"/>
      <c r="EC2" s="37"/>
      <c r="ED2" s="37"/>
      <c r="EE2" s="37"/>
      <c r="EF2" s="37"/>
      <c r="EG2" s="37"/>
      <c r="EH2" s="37"/>
      <c r="EI2" s="37"/>
      <c r="EJ2" s="37"/>
      <c r="EK2" s="37"/>
      <c r="EL2" s="37"/>
      <c r="EM2" s="37"/>
      <c r="EN2" s="37"/>
      <c r="EO2" s="37"/>
      <c r="EP2" s="37"/>
      <c r="EQ2" s="37"/>
      <c r="ER2" s="37"/>
      <c r="ES2" s="37"/>
      <c r="ET2" s="37"/>
      <c r="EU2" s="37"/>
      <c r="EV2" s="37"/>
      <c r="EW2" s="37"/>
      <c r="EX2" s="37"/>
      <c r="EY2" s="37"/>
      <c r="EZ2" s="37"/>
      <c r="FA2" s="37"/>
      <c r="FB2" s="37"/>
      <c r="FC2" s="37"/>
      <c r="FD2" s="37"/>
      <c r="FE2" s="37"/>
      <c r="FF2" s="37"/>
      <c r="FG2" s="37"/>
      <c r="FH2" s="37"/>
      <c r="FI2" s="37"/>
      <c r="FJ2" s="37"/>
      <c r="FK2" s="37"/>
      <c r="FL2" s="37"/>
      <c r="FM2" s="37"/>
      <c r="FN2" s="37"/>
      <c r="FO2" s="37"/>
      <c r="FP2" s="37"/>
      <c r="FQ2" s="37"/>
      <c r="FR2" s="37"/>
      <c r="FS2" s="37"/>
      <c r="FT2" s="38"/>
      <c r="FU2" s="37"/>
      <c r="FV2" s="37"/>
      <c r="FW2" s="37"/>
      <c r="FX2" s="37"/>
      <c r="FY2" s="37"/>
      <c r="FZ2" s="37"/>
      <c r="GA2" s="37"/>
      <c r="GB2" s="37"/>
      <c r="GC2" s="37"/>
      <c r="GD2" s="37"/>
      <c r="GE2" s="37"/>
      <c r="GF2" s="37"/>
      <c r="GG2" s="37"/>
      <c r="GH2" s="37"/>
      <c r="GI2" s="37"/>
      <c r="GJ2" s="37"/>
      <c r="GK2" s="37"/>
      <c r="GL2" s="37"/>
      <c r="GM2" s="37"/>
    </row>
    <row r="3" spans="1:195" s="4" customFormat="1" ht="18" customHeight="1">
      <c r="A3" s="39"/>
      <c r="B3" s="112">
        <f>Calendrier!F3</f>
        <v>41183</v>
      </c>
      <c r="C3" s="33">
        <f>B3</f>
        <v>41183</v>
      </c>
      <c r="D3" s="33">
        <f t="shared" ref="D3:AG3" si="0">D4</f>
        <v>41184</v>
      </c>
      <c r="E3" s="33">
        <f t="shared" si="0"/>
        <v>41185</v>
      </c>
      <c r="F3" s="33">
        <f t="shared" si="0"/>
        <v>41186</v>
      </c>
      <c r="G3" s="33">
        <f t="shared" si="0"/>
        <v>41187</v>
      </c>
      <c r="H3" s="33">
        <f t="shared" si="0"/>
        <v>41188</v>
      </c>
      <c r="I3" s="33">
        <f t="shared" si="0"/>
        <v>41189</v>
      </c>
      <c r="J3" s="33">
        <f t="shared" si="0"/>
        <v>41190</v>
      </c>
      <c r="K3" s="33">
        <f t="shared" si="0"/>
        <v>41191</v>
      </c>
      <c r="L3" s="33">
        <f t="shared" si="0"/>
        <v>41192</v>
      </c>
      <c r="M3" s="33">
        <f t="shared" si="0"/>
        <v>41193</v>
      </c>
      <c r="N3" s="33">
        <f t="shared" si="0"/>
        <v>41194</v>
      </c>
      <c r="O3" s="33">
        <f t="shared" si="0"/>
        <v>41195</v>
      </c>
      <c r="P3" s="33">
        <f t="shared" si="0"/>
        <v>41196</v>
      </c>
      <c r="Q3" s="33">
        <f t="shared" si="0"/>
        <v>41197</v>
      </c>
      <c r="R3" s="33">
        <f t="shared" si="0"/>
        <v>41198</v>
      </c>
      <c r="S3" s="33">
        <f t="shared" si="0"/>
        <v>41199</v>
      </c>
      <c r="T3" s="33">
        <f t="shared" si="0"/>
        <v>41200</v>
      </c>
      <c r="U3" s="33">
        <f t="shared" si="0"/>
        <v>41201</v>
      </c>
      <c r="V3" s="33">
        <f t="shared" si="0"/>
        <v>41202</v>
      </c>
      <c r="W3" s="33">
        <f t="shared" si="0"/>
        <v>41203</v>
      </c>
      <c r="X3" s="33">
        <f t="shared" si="0"/>
        <v>41204</v>
      </c>
      <c r="Y3" s="33">
        <f t="shared" si="0"/>
        <v>41205</v>
      </c>
      <c r="Z3" s="33">
        <f t="shared" si="0"/>
        <v>41206</v>
      </c>
      <c r="AA3" s="33">
        <f t="shared" si="0"/>
        <v>41207</v>
      </c>
      <c r="AB3" s="33">
        <f t="shared" si="0"/>
        <v>41208</v>
      </c>
      <c r="AC3" s="33">
        <f t="shared" si="0"/>
        <v>41209</v>
      </c>
      <c r="AD3" s="33">
        <f t="shared" si="0"/>
        <v>41210</v>
      </c>
      <c r="AE3" s="33">
        <f t="shared" si="0"/>
        <v>41211</v>
      </c>
      <c r="AF3" s="33">
        <f t="shared" si="0"/>
        <v>41212</v>
      </c>
      <c r="AG3" s="34">
        <f t="shared" si="0"/>
        <v>41213</v>
      </c>
      <c r="FT3" s="5"/>
    </row>
    <row r="4" spans="1:195" s="4" customFormat="1" ht="18.75" customHeight="1" thickBot="1">
      <c r="A4" s="39"/>
      <c r="B4" s="113"/>
      <c r="C4" s="35">
        <f>B3</f>
        <v>41183</v>
      </c>
      <c r="D4" s="35">
        <f>C4+1</f>
        <v>41184</v>
      </c>
      <c r="E4" s="35">
        <f t="shared" ref="E4:AC4" si="1">D4+1</f>
        <v>41185</v>
      </c>
      <c r="F4" s="35">
        <f t="shared" si="1"/>
        <v>41186</v>
      </c>
      <c r="G4" s="35">
        <f t="shared" si="1"/>
        <v>41187</v>
      </c>
      <c r="H4" s="35">
        <f t="shared" si="1"/>
        <v>41188</v>
      </c>
      <c r="I4" s="35">
        <f t="shared" si="1"/>
        <v>41189</v>
      </c>
      <c r="J4" s="35">
        <f t="shared" si="1"/>
        <v>41190</v>
      </c>
      <c r="K4" s="35">
        <f t="shared" si="1"/>
        <v>41191</v>
      </c>
      <c r="L4" s="35">
        <f t="shared" si="1"/>
        <v>41192</v>
      </c>
      <c r="M4" s="35">
        <f t="shared" si="1"/>
        <v>41193</v>
      </c>
      <c r="N4" s="35">
        <f t="shared" si="1"/>
        <v>41194</v>
      </c>
      <c r="O4" s="35">
        <f t="shared" si="1"/>
        <v>41195</v>
      </c>
      <c r="P4" s="35">
        <f t="shared" si="1"/>
        <v>41196</v>
      </c>
      <c r="Q4" s="35">
        <f t="shared" si="1"/>
        <v>41197</v>
      </c>
      <c r="R4" s="35">
        <f t="shared" si="1"/>
        <v>41198</v>
      </c>
      <c r="S4" s="35">
        <f t="shared" si="1"/>
        <v>41199</v>
      </c>
      <c r="T4" s="35">
        <f t="shared" si="1"/>
        <v>41200</v>
      </c>
      <c r="U4" s="35">
        <f t="shared" si="1"/>
        <v>41201</v>
      </c>
      <c r="V4" s="35">
        <f t="shared" si="1"/>
        <v>41202</v>
      </c>
      <c r="W4" s="35">
        <f t="shared" si="1"/>
        <v>41203</v>
      </c>
      <c r="X4" s="35">
        <f t="shared" si="1"/>
        <v>41204</v>
      </c>
      <c r="Y4" s="35">
        <f t="shared" si="1"/>
        <v>41205</v>
      </c>
      <c r="Z4" s="35">
        <f t="shared" si="1"/>
        <v>41206</v>
      </c>
      <c r="AA4" s="35">
        <f t="shared" si="1"/>
        <v>41207</v>
      </c>
      <c r="AB4" s="35">
        <f t="shared" si="1"/>
        <v>41208</v>
      </c>
      <c r="AC4" s="35">
        <f t="shared" si="1"/>
        <v>41209</v>
      </c>
      <c r="AD4" s="35">
        <f>AC4+1</f>
        <v>41210</v>
      </c>
      <c r="AE4" s="35">
        <f>AD4+1</f>
        <v>41211</v>
      </c>
      <c r="AF4" s="35">
        <f>AE4+1</f>
        <v>41212</v>
      </c>
      <c r="AG4" s="36">
        <f>AF4+1</f>
        <v>41213</v>
      </c>
      <c r="AJ4" s="40"/>
      <c r="AK4" s="40"/>
      <c r="FQ4" s="6">
        <v>0</v>
      </c>
      <c r="FT4" s="7"/>
    </row>
    <row r="5" spans="1:195" s="4" customFormat="1" ht="15.75">
      <c r="A5" s="114" t="s">
        <v>73</v>
      </c>
      <c r="B5" s="52" t="s">
        <v>37</v>
      </c>
      <c r="C5" s="8"/>
      <c r="D5" s="8"/>
      <c r="E5" s="32"/>
      <c r="F5" s="32"/>
      <c r="G5" s="32"/>
      <c r="H5" s="32"/>
      <c r="I5" s="32"/>
      <c r="J5" s="32"/>
      <c r="K5" s="32"/>
      <c r="L5" s="32"/>
      <c r="M5" s="32"/>
      <c r="N5" s="32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9"/>
      <c r="AI5" s="43" t="s">
        <v>15</v>
      </c>
      <c r="AJ5" s="41"/>
      <c r="AK5" s="41"/>
      <c r="FT5" s="51"/>
    </row>
    <row r="6" spans="1:195" s="4" customFormat="1" ht="15.75">
      <c r="A6" s="115"/>
      <c r="B6" s="53" t="s">
        <v>38</v>
      </c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1"/>
      <c r="AI6" s="44" t="s">
        <v>16</v>
      </c>
      <c r="AJ6" s="41"/>
      <c r="AK6" s="41"/>
      <c r="FT6" s="51"/>
    </row>
    <row r="7" spans="1:195" s="4" customFormat="1" ht="15.75">
      <c r="A7" s="115"/>
      <c r="B7" s="53" t="s">
        <v>39</v>
      </c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1"/>
      <c r="AI7" s="45" t="s">
        <v>17</v>
      </c>
      <c r="AJ7" s="41"/>
      <c r="AK7" s="41"/>
      <c r="FT7" s="51"/>
    </row>
    <row r="8" spans="1:195" s="4" customFormat="1" ht="15.75">
      <c r="A8" s="115"/>
      <c r="B8" s="53" t="s">
        <v>40</v>
      </c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1"/>
      <c r="AI8" s="46" t="s">
        <v>18</v>
      </c>
      <c r="AJ8" s="41"/>
      <c r="AK8" s="41"/>
      <c r="FT8" s="51"/>
    </row>
    <row r="9" spans="1:195" s="4" customFormat="1" ht="15.75">
      <c r="A9" s="115"/>
      <c r="B9" s="53" t="s">
        <v>41</v>
      </c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1"/>
      <c r="AI9" s="47" t="s">
        <v>19</v>
      </c>
      <c r="AJ9" s="41"/>
      <c r="AK9" s="41"/>
      <c r="FT9" s="51"/>
    </row>
    <row r="10" spans="1:195" s="4" customFormat="1" ht="15.75">
      <c r="A10" s="115"/>
      <c r="B10" s="53" t="s">
        <v>42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1"/>
      <c r="AI10" s="48" t="s">
        <v>20</v>
      </c>
      <c r="AJ10" s="41"/>
      <c r="AK10" s="41"/>
      <c r="FT10" s="51"/>
    </row>
    <row r="11" spans="1:195" s="4" customFormat="1" ht="15.75">
      <c r="A11" s="115"/>
      <c r="B11" s="53" t="s">
        <v>43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1"/>
      <c r="AI11" s="49" t="s">
        <v>21</v>
      </c>
      <c r="AJ11" s="41"/>
      <c r="AK11" s="41"/>
      <c r="FT11" s="51"/>
    </row>
    <row r="12" spans="1:195" s="4" customFormat="1" ht="16.5" thickBot="1">
      <c r="A12" s="115"/>
      <c r="B12" s="53" t="s">
        <v>44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1"/>
      <c r="AI12" s="50" t="s">
        <v>22</v>
      </c>
      <c r="AJ12" s="41"/>
      <c r="AK12" s="41"/>
      <c r="FT12" s="51"/>
    </row>
    <row r="13" spans="1:195" s="4" customFormat="1" ht="15.75">
      <c r="A13" s="115"/>
      <c r="B13" s="53" t="s">
        <v>45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1"/>
      <c r="AI13" s="41"/>
      <c r="AJ13" s="41"/>
      <c r="AK13" s="41"/>
      <c r="FT13" s="51"/>
    </row>
    <row r="14" spans="1:195" s="4" customFormat="1" ht="15.75">
      <c r="A14" s="115"/>
      <c r="B14" s="53" t="s">
        <v>46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1"/>
      <c r="AI14" s="41"/>
      <c r="AJ14" s="41"/>
      <c r="AK14" s="41"/>
      <c r="FT14" s="51"/>
    </row>
    <row r="15" spans="1:195" s="4" customFormat="1" ht="15.75">
      <c r="A15" s="115"/>
      <c r="B15" s="53" t="s">
        <v>47</v>
      </c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1"/>
      <c r="AI15" s="41"/>
      <c r="AJ15" s="41"/>
      <c r="AK15" s="41"/>
      <c r="FT15" s="51"/>
    </row>
    <row r="16" spans="1:195" s="4" customFormat="1" ht="15.75">
      <c r="A16" s="115"/>
      <c r="B16" s="53" t="s">
        <v>48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1"/>
      <c r="AI16" s="41"/>
      <c r="AJ16" s="41"/>
      <c r="AK16" s="41"/>
      <c r="FT16" s="51"/>
    </row>
    <row r="17" spans="1:176" s="4" customFormat="1" ht="15.75">
      <c r="A17" s="115"/>
      <c r="B17" s="53" t="s">
        <v>49</v>
      </c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1"/>
      <c r="AI17" s="41"/>
      <c r="AJ17" s="41"/>
      <c r="AK17" s="41"/>
      <c r="FT17" s="51"/>
    </row>
    <row r="18" spans="1:176" s="4" customFormat="1" ht="15.75">
      <c r="A18" s="115"/>
      <c r="B18" s="53" t="s">
        <v>50</v>
      </c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1"/>
      <c r="AI18" s="41"/>
      <c r="AJ18" s="41"/>
      <c r="AK18" s="41"/>
      <c r="FT18" s="51"/>
    </row>
    <row r="19" spans="1:176" s="4" customFormat="1" ht="15.75">
      <c r="A19" s="115"/>
      <c r="B19" s="53" t="s">
        <v>51</v>
      </c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1"/>
      <c r="AI19" s="41"/>
      <c r="AJ19" s="41"/>
      <c r="AK19" s="41"/>
      <c r="FT19" s="51"/>
    </row>
    <row r="20" spans="1:176" s="4" customFormat="1" ht="15.75">
      <c r="A20" s="115"/>
      <c r="B20" s="53" t="s">
        <v>52</v>
      </c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1"/>
      <c r="AI20" s="41"/>
      <c r="AJ20" s="41"/>
      <c r="AK20" s="41"/>
      <c r="FT20" s="51"/>
    </row>
    <row r="21" spans="1:176" s="4" customFormat="1" ht="16.5" thickBot="1">
      <c r="A21" s="116"/>
      <c r="B21" s="53" t="s">
        <v>53</v>
      </c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1"/>
      <c r="AI21" s="41"/>
      <c r="AJ21" s="41"/>
      <c r="AK21" s="41"/>
      <c r="FT21" s="51"/>
    </row>
    <row r="22" spans="1:176" s="4" customFormat="1" ht="18.75" thickBot="1">
      <c r="A22" s="1"/>
      <c r="B22" s="53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1"/>
      <c r="AI22" s="42"/>
      <c r="AJ22" s="42"/>
      <c r="AK22" s="42"/>
      <c r="FT22" s="51"/>
    </row>
    <row r="23" spans="1:176" s="4" customFormat="1" ht="15.75">
      <c r="A23" s="114" t="s">
        <v>74</v>
      </c>
      <c r="B23" s="53" t="s">
        <v>54</v>
      </c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1"/>
      <c r="AI23" s="42"/>
      <c r="AJ23" s="42"/>
      <c r="AK23" s="42"/>
      <c r="FT23" s="51"/>
    </row>
    <row r="24" spans="1:176" s="4" customFormat="1" ht="15.75">
      <c r="A24" s="115"/>
      <c r="B24" s="53" t="s">
        <v>55</v>
      </c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1"/>
      <c r="AI24" s="41"/>
      <c r="AJ24" s="41"/>
      <c r="AK24" s="41"/>
      <c r="FT24" s="51"/>
    </row>
    <row r="25" spans="1:176" s="4" customFormat="1" ht="15.75">
      <c r="A25" s="115"/>
      <c r="B25" s="53" t="s">
        <v>56</v>
      </c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1"/>
      <c r="AI25" s="42"/>
      <c r="AJ25" s="42"/>
      <c r="AK25" s="42"/>
      <c r="FT25" s="51"/>
    </row>
    <row r="26" spans="1:176" s="4" customFormat="1" ht="15.75">
      <c r="A26" s="115"/>
      <c r="B26" s="53" t="s">
        <v>57</v>
      </c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1"/>
      <c r="AI26" s="42"/>
      <c r="AJ26" s="42"/>
      <c r="AK26" s="42"/>
      <c r="FT26" s="51"/>
    </row>
    <row r="27" spans="1:176" s="4" customFormat="1" ht="15.75">
      <c r="A27" s="115"/>
      <c r="B27" s="53" t="s">
        <v>58</v>
      </c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1"/>
      <c r="AI27" s="42"/>
      <c r="AJ27" s="42"/>
      <c r="AK27" s="42"/>
      <c r="FT27" s="51"/>
    </row>
    <row r="28" spans="1:176" s="4" customFormat="1" ht="15.75">
      <c r="A28" s="115"/>
      <c r="B28" s="53" t="s">
        <v>59</v>
      </c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1"/>
      <c r="AI28" s="42"/>
      <c r="AJ28" s="42"/>
      <c r="AK28" s="42"/>
      <c r="FT28" s="51"/>
    </row>
    <row r="29" spans="1:176" s="4" customFormat="1" ht="15.75">
      <c r="A29" s="115"/>
      <c r="B29" s="53" t="s">
        <v>60</v>
      </c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1"/>
      <c r="AI29" s="42"/>
      <c r="AJ29" s="42"/>
      <c r="AK29" s="42"/>
      <c r="FT29" s="51"/>
    </row>
    <row r="30" spans="1:176" s="4" customFormat="1" ht="15.75">
      <c r="A30" s="115"/>
      <c r="B30" s="53" t="s">
        <v>61</v>
      </c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1"/>
      <c r="AI30" s="42"/>
      <c r="AJ30" s="42"/>
      <c r="AK30" s="42"/>
      <c r="FT30" s="51"/>
    </row>
    <row r="31" spans="1:176" s="4" customFormat="1" ht="15.75">
      <c r="A31" s="115"/>
      <c r="B31" s="53" t="s">
        <v>62</v>
      </c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1"/>
      <c r="AI31" s="41"/>
      <c r="AJ31" s="41"/>
      <c r="AK31" s="41"/>
    </row>
    <row r="32" spans="1:176" s="4" customFormat="1" ht="15.75">
      <c r="A32" s="115"/>
      <c r="B32" s="53" t="s">
        <v>63</v>
      </c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1"/>
      <c r="AI32" s="42"/>
      <c r="AJ32" s="42"/>
      <c r="AK32" s="42"/>
    </row>
    <row r="33" spans="1:176" s="4" customFormat="1" ht="16.5" thickBot="1">
      <c r="A33" s="116"/>
      <c r="B33" s="53" t="s">
        <v>64</v>
      </c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1"/>
      <c r="AI33" s="42"/>
      <c r="AJ33" s="42"/>
      <c r="AK33" s="42"/>
    </row>
    <row r="34" spans="1:176" s="4" customFormat="1" ht="18.75" thickBot="1">
      <c r="A34" s="1"/>
      <c r="B34" s="53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1"/>
      <c r="AI34" s="42"/>
      <c r="AJ34" s="42"/>
      <c r="AK34" s="42"/>
    </row>
    <row r="35" spans="1:176" s="4" customFormat="1" ht="15.75">
      <c r="A35" s="114" t="s">
        <v>75</v>
      </c>
      <c r="B35" s="53" t="s">
        <v>66</v>
      </c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1"/>
      <c r="AI35" s="42"/>
      <c r="AJ35" s="42"/>
      <c r="AK35" s="42"/>
    </row>
    <row r="36" spans="1:176" s="4" customFormat="1" ht="15.75">
      <c r="A36" s="115"/>
      <c r="B36" s="53" t="s">
        <v>67</v>
      </c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1"/>
      <c r="AI36" s="42"/>
      <c r="AJ36" s="42"/>
      <c r="AK36" s="42"/>
    </row>
    <row r="37" spans="1:176" s="4" customFormat="1" ht="15.75">
      <c r="A37" s="115"/>
      <c r="B37" s="53" t="s">
        <v>68</v>
      </c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1"/>
      <c r="AI37" s="42"/>
      <c r="AJ37" s="42"/>
      <c r="AK37" s="42"/>
    </row>
    <row r="38" spans="1:176" s="4" customFormat="1" ht="15.75">
      <c r="A38" s="115"/>
      <c r="B38" s="53" t="s">
        <v>69</v>
      </c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1"/>
      <c r="AI38" s="42"/>
      <c r="AJ38" s="42"/>
      <c r="AK38" s="42"/>
      <c r="FT38" s="5"/>
    </row>
    <row r="39" spans="1:176" s="4" customFormat="1" ht="15.75">
      <c r="A39" s="115"/>
      <c r="B39" s="53" t="s">
        <v>70</v>
      </c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1"/>
      <c r="AI39" s="42"/>
      <c r="AJ39" s="42"/>
      <c r="AK39" s="42"/>
      <c r="FT39" s="5"/>
    </row>
    <row r="40" spans="1:176" s="4" customFormat="1" ht="15.75">
      <c r="A40" s="115"/>
      <c r="B40" s="53" t="s">
        <v>71</v>
      </c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1"/>
      <c r="AI40" s="42"/>
      <c r="AJ40" s="42"/>
      <c r="AK40" s="42"/>
      <c r="FT40" s="5"/>
    </row>
    <row r="41" spans="1:176" s="4" customFormat="1" ht="16.5" thickBot="1">
      <c r="A41" s="116"/>
      <c r="B41" s="53" t="s">
        <v>72</v>
      </c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1"/>
      <c r="AI41" s="42"/>
      <c r="AJ41" s="42"/>
      <c r="AK41" s="42"/>
      <c r="FT41" s="5"/>
    </row>
    <row r="42" spans="1:176" s="4" customFormat="1" ht="18">
      <c r="A42" s="1"/>
      <c r="B42" s="53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1"/>
      <c r="FT42" s="5"/>
    </row>
    <row r="43" spans="1:176" s="4" customFormat="1" ht="18.75" thickBot="1">
      <c r="A43" s="1"/>
      <c r="B43" s="54"/>
      <c r="C43" s="12"/>
      <c r="D43" s="12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3"/>
      <c r="FT43" s="5"/>
    </row>
    <row r="44" spans="1:176" s="14" customFormat="1">
      <c r="A44" s="16"/>
      <c r="B44" s="17" t="s">
        <v>0</v>
      </c>
      <c r="C44" s="18"/>
      <c r="D44" s="19"/>
      <c r="E44" s="17"/>
      <c r="F44" s="17"/>
      <c r="G44" s="17"/>
      <c r="H44" s="17"/>
      <c r="I44" s="17"/>
      <c r="J44" s="18"/>
      <c r="K44" s="19"/>
      <c r="L44" s="17"/>
      <c r="M44" s="17"/>
      <c r="N44" s="17"/>
      <c r="O44" s="17"/>
      <c r="P44" s="17"/>
      <c r="Q44" s="18"/>
      <c r="R44" s="19"/>
      <c r="S44" s="17"/>
      <c r="T44" s="17"/>
      <c r="U44" s="17"/>
      <c r="V44" s="17"/>
      <c r="W44" s="17"/>
      <c r="X44" s="18"/>
      <c r="Y44" s="19"/>
      <c r="Z44" s="17"/>
      <c r="AA44" s="17"/>
      <c r="AB44" s="17"/>
      <c r="AC44" s="17"/>
      <c r="AD44" s="17"/>
      <c r="AE44" s="18"/>
      <c r="AF44" s="19"/>
      <c r="AG44" s="19"/>
      <c r="FT44" s="15"/>
    </row>
    <row r="45" spans="1:176" s="14" customFormat="1">
      <c r="A45" s="16"/>
      <c r="B45" s="17" t="s">
        <v>1</v>
      </c>
      <c r="C45" s="18"/>
      <c r="D45" s="19"/>
      <c r="E45" s="17"/>
      <c r="F45" s="17"/>
      <c r="G45" s="17"/>
      <c r="H45" s="17"/>
      <c r="I45" s="17"/>
      <c r="J45" s="18"/>
      <c r="K45" s="20"/>
      <c r="L45" s="17"/>
      <c r="M45" s="17"/>
      <c r="N45" s="17"/>
      <c r="O45" s="17"/>
      <c r="P45" s="17"/>
      <c r="Q45" s="18"/>
      <c r="R45" s="19"/>
      <c r="S45" s="17"/>
      <c r="T45" s="17"/>
      <c r="U45" s="17"/>
      <c r="V45" s="17"/>
      <c r="W45" s="17"/>
      <c r="X45" s="18"/>
      <c r="Y45" s="19"/>
      <c r="Z45" s="17"/>
      <c r="AA45" s="17"/>
      <c r="AB45" s="17"/>
      <c r="AC45" s="17"/>
      <c r="AD45" s="17"/>
      <c r="AE45" s="18"/>
      <c r="AF45" s="19"/>
      <c r="AG45" s="19"/>
      <c r="FT45" s="15"/>
    </row>
    <row r="46" spans="1:176" s="14" customFormat="1">
      <c r="A46" s="16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FT46" s="15"/>
    </row>
    <row r="47" spans="1:176" s="14" customFormat="1">
      <c r="A47" s="16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FT47" s="15"/>
    </row>
    <row r="48" spans="1:176" s="14" customFormat="1">
      <c r="A48" s="16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FT48" s="15"/>
    </row>
    <row r="49" spans="1:176" s="14" customFormat="1">
      <c r="A49" s="16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FT49" s="15"/>
    </row>
    <row r="50" spans="1:176" s="14" customFormat="1">
      <c r="A50" s="16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FT50" s="15"/>
    </row>
    <row r="51" spans="1:176" s="14" customFormat="1">
      <c r="A51" s="21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FT51" s="15"/>
    </row>
    <row r="52" spans="1:176" s="14" customFormat="1">
      <c r="A52" s="21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FT52" s="15"/>
    </row>
    <row r="53" spans="1:176" s="14" customFormat="1">
      <c r="A53" s="21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FT53" s="15"/>
    </row>
    <row r="54" spans="1:176" s="14" customFormat="1">
      <c r="A54" s="21"/>
      <c r="B54" s="22"/>
      <c r="FT54" s="15"/>
    </row>
    <row r="55" spans="1:176" s="14" customFormat="1">
      <c r="A55" s="21"/>
      <c r="B55" s="22"/>
      <c r="FT55" s="15"/>
    </row>
    <row r="56" spans="1:176" s="14" customFormat="1">
      <c r="A56" s="21"/>
      <c r="B56" s="22"/>
      <c r="FT56" s="15"/>
    </row>
    <row r="57" spans="1:176" s="14" customFormat="1">
      <c r="A57" s="21"/>
      <c r="B57" s="22"/>
      <c r="FT57" s="15"/>
    </row>
    <row r="58" spans="1:176" s="14" customFormat="1">
      <c r="A58" s="21"/>
      <c r="B58" s="22"/>
      <c r="FT58" s="15"/>
    </row>
    <row r="59" spans="1:176" s="14" customFormat="1">
      <c r="A59" s="21"/>
      <c r="B59" s="22"/>
      <c r="FT59" s="15"/>
    </row>
    <row r="60" spans="1:176" s="14" customFormat="1">
      <c r="A60" s="21"/>
      <c r="B60" s="22"/>
      <c r="FT60" s="15"/>
    </row>
    <row r="61" spans="1:176" s="14" customFormat="1">
      <c r="A61" s="23"/>
      <c r="B61" s="22"/>
      <c r="FT61" s="15"/>
    </row>
    <row r="62" spans="1:176" s="14" customFormat="1">
      <c r="A62" s="23"/>
      <c r="B62" s="22"/>
      <c r="FT62" s="15"/>
    </row>
    <row r="63" spans="1:176" s="14" customFormat="1">
      <c r="A63" s="23"/>
      <c r="B63" s="22"/>
      <c r="FT63" s="15"/>
    </row>
    <row r="64" spans="1:176" s="14" customFormat="1">
      <c r="A64" s="23"/>
      <c r="B64" s="22"/>
      <c r="FT64" s="15"/>
    </row>
    <row r="65" spans="1:176" s="14" customFormat="1">
      <c r="A65" s="23"/>
      <c r="B65" s="22"/>
      <c r="FT65" s="15"/>
    </row>
    <row r="66" spans="1:176" s="14" customFormat="1">
      <c r="A66" s="23"/>
      <c r="B66" s="22"/>
      <c r="FT66" s="15"/>
    </row>
    <row r="67" spans="1:176" s="14" customFormat="1">
      <c r="A67" s="23"/>
      <c r="B67" s="22"/>
      <c r="FT67" s="15"/>
    </row>
    <row r="68" spans="1:176" s="14" customFormat="1">
      <c r="A68" s="23"/>
      <c r="B68" s="22"/>
      <c r="FT68" s="15"/>
    </row>
    <row r="69" spans="1:176" s="14" customFormat="1">
      <c r="A69" s="23"/>
      <c r="B69" s="22"/>
      <c r="FT69" s="15"/>
    </row>
    <row r="70" spans="1:176" s="14" customFormat="1">
      <c r="A70" s="23"/>
      <c r="B70" s="22"/>
      <c r="FT70" s="15"/>
    </row>
    <row r="71" spans="1:176" s="14" customFormat="1">
      <c r="A71" s="23"/>
      <c r="B71" s="22"/>
      <c r="FT71" s="15"/>
    </row>
    <row r="72" spans="1:176" s="14" customFormat="1">
      <c r="A72" s="23"/>
      <c r="B72" s="22"/>
      <c r="FT72" s="15"/>
    </row>
    <row r="73" spans="1:176" s="14" customFormat="1">
      <c r="A73" s="23"/>
      <c r="B73" s="22"/>
      <c r="FT73" s="15"/>
    </row>
    <row r="74" spans="1:176" s="14" customFormat="1">
      <c r="A74" s="23"/>
      <c r="B74" s="22"/>
      <c r="FT74" s="15"/>
    </row>
    <row r="75" spans="1:176" s="14" customFormat="1">
      <c r="A75" s="23"/>
      <c r="B75" s="22"/>
      <c r="FT75" s="15"/>
    </row>
    <row r="76" spans="1:176" s="14" customFormat="1">
      <c r="A76" s="23"/>
      <c r="B76" s="22"/>
      <c r="FT76" s="15"/>
    </row>
    <row r="77" spans="1:176" s="14" customFormat="1">
      <c r="A77" s="23"/>
      <c r="B77" s="22"/>
      <c r="FT77" s="15"/>
    </row>
    <row r="78" spans="1:176" s="14" customFormat="1">
      <c r="A78" s="23"/>
      <c r="B78" s="22"/>
      <c r="FT78" s="15"/>
    </row>
    <row r="79" spans="1:176" s="14" customFormat="1">
      <c r="A79" s="23"/>
      <c r="B79" s="22"/>
      <c r="FT79" s="15"/>
    </row>
    <row r="80" spans="1:176" s="14" customFormat="1">
      <c r="A80" s="23"/>
      <c r="B80" s="22"/>
      <c r="FT80" s="15"/>
    </row>
    <row r="81" spans="1:176" s="14" customFormat="1">
      <c r="A81" s="23"/>
      <c r="B81" s="22"/>
      <c r="FT81" s="15"/>
    </row>
    <row r="82" spans="1:176" s="14" customFormat="1">
      <c r="A82" s="23"/>
      <c r="B82" s="22"/>
      <c r="FT82" s="15"/>
    </row>
    <row r="83" spans="1:176" s="14" customFormat="1">
      <c r="A83" s="23"/>
      <c r="B83" s="22"/>
      <c r="FT83" s="15"/>
    </row>
    <row r="84" spans="1:176" s="14" customFormat="1">
      <c r="A84" s="23"/>
      <c r="B84" s="22"/>
      <c r="FT84" s="15"/>
    </row>
    <row r="85" spans="1:176" s="14" customFormat="1">
      <c r="A85" s="23"/>
      <c r="B85" s="22"/>
      <c r="FT85" s="15"/>
    </row>
    <row r="86" spans="1:176" s="14" customFormat="1">
      <c r="A86" s="23"/>
      <c r="B86" s="22"/>
      <c r="FT86" s="15"/>
    </row>
    <row r="87" spans="1:176" s="14" customFormat="1">
      <c r="A87" s="23"/>
      <c r="B87" s="22"/>
      <c r="FT87" s="15"/>
    </row>
    <row r="88" spans="1:176" s="14" customFormat="1">
      <c r="A88" s="23"/>
      <c r="B88" s="22"/>
      <c r="FT88" s="15"/>
    </row>
    <row r="89" spans="1:176" s="14" customFormat="1">
      <c r="A89" s="23"/>
      <c r="B89" s="22"/>
      <c r="FT89" s="15"/>
    </row>
    <row r="90" spans="1:176" s="14" customFormat="1">
      <c r="A90" s="23"/>
      <c r="B90" s="22"/>
      <c r="FT90" s="15"/>
    </row>
    <row r="91" spans="1:176" s="14" customFormat="1">
      <c r="A91" s="23"/>
      <c r="B91" s="22"/>
      <c r="FT91" s="15"/>
    </row>
    <row r="92" spans="1:176" s="14" customFormat="1">
      <c r="A92" s="23"/>
      <c r="B92" s="22"/>
      <c r="FT92" s="15"/>
    </row>
    <row r="93" spans="1:176" s="14" customFormat="1">
      <c r="A93" s="23"/>
      <c r="B93" s="22"/>
      <c r="FT93" s="15"/>
    </row>
    <row r="94" spans="1:176" s="14" customFormat="1">
      <c r="A94" s="23"/>
      <c r="B94" s="22"/>
      <c r="FT94" s="15"/>
    </row>
    <row r="95" spans="1:176" s="14" customFormat="1">
      <c r="A95" s="23"/>
      <c r="B95" s="22"/>
      <c r="FT95" s="15"/>
    </row>
    <row r="96" spans="1:176" s="14" customFormat="1">
      <c r="A96" s="23"/>
      <c r="B96" s="22"/>
      <c r="FT96" s="15"/>
    </row>
    <row r="97" spans="1:176" s="14" customFormat="1">
      <c r="A97" s="23"/>
      <c r="B97" s="22"/>
      <c r="FT97" s="15"/>
    </row>
    <row r="98" spans="1:176" s="14" customFormat="1">
      <c r="A98" s="23"/>
      <c r="B98" s="22"/>
      <c r="FT98" s="15"/>
    </row>
    <row r="99" spans="1:176" s="14" customFormat="1">
      <c r="A99" s="23"/>
      <c r="B99" s="22"/>
      <c r="FT99" s="15"/>
    </row>
    <row r="100" spans="1:176" s="14" customFormat="1">
      <c r="A100" s="23"/>
      <c r="B100" s="22"/>
      <c r="FT100" s="15"/>
    </row>
    <row r="101" spans="1:176" s="14" customFormat="1">
      <c r="A101" s="23"/>
      <c r="B101" s="22"/>
      <c r="FT101" s="15"/>
    </row>
    <row r="102" spans="1:176" s="14" customFormat="1">
      <c r="A102" s="23"/>
      <c r="B102" s="22"/>
      <c r="FT102" s="15"/>
    </row>
    <row r="103" spans="1:176" s="14" customFormat="1">
      <c r="A103" s="23"/>
      <c r="B103" s="22"/>
      <c r="FT103" s="15"/>
    </row>
    <row r="104" spans="1:176" s="14" customFormat="1">
      <c r="A104" s="23"/>
      <c r="B104" s="22"/>
      <c r="FT104" s="15"/>
    </row>
    <row r="105" spans="1:176" s="14" customFormat="1">
      <c r="A105" s="23"/>
      <c r="B105" s="22"/>
      <c r="FT105" s="15"/>
    </row>
    <row r="106" spans="1:176" s="14" customFormat="1">
      <c r="A106" s="23"/>
      <c r="B106" s="22"/>
      <c r="FT106" s="15"/>
    </row>
    <row r="107" spans="1:176" s="14" customFormat="1">
      <c r="A107" s="23"/>
      <c r="B107" s="22"/>
      <c r="FT107" s="15"/>
    </row>
    <row r="108" spans="1:176" s="14" customFormat="1">
      <c r="A108" s="23"/>
      <c r="B108" s="22"/>
      <c r="FT108" s="15"/>
    </row>
    <row r="109" spans="1:176" s="14" customFormat="1">
      <c r="A109" s="23"/>
      <c r="B109" s="22"/>
      <c r="FT109" s="15"/>
    </row>
    <row r="110" spans="1:176" s="14" customFormat="1">
      <c r="A110" s="23"/>
      <c r="B110" s="22"/>
      <c r="FT110" s="15"/>
    </row>
    <row r="111" spans="1:176" s="14" customFormat="1">
      <c r="A111" s="23"/>
      <c r="B111" s="22"/>
      <c r="FT111" s="15"/>
    </row>
    <row r="112" spans="1:176" s="14" customFormat="1">
      <c r="A112" s="23"/>
      <c r="B112" s="22"/>
      <c r="FT112" s="15"/>
    </row>
    <row r="113" spans="1:176" s="14" customFormat="1">
      <c r="A113" s="23"/>
      <c r="B113" s="22"/>
      <c r="FT113" s="15"/>
    </row>
    <row r="114" spans="1:176" s="14" customFormat="1">
      <c r="A114" s="23"/>
      <c r="B114" s="22"/>
      <c r="FT114" s="15"/>
    </row>
    <row r="115" spans="1:176" s="14" customFormat="1">
      <c r="A115" s="23"/>
      <c r="B115" s="22"/>
      <c r="FT115" s="15"/>
    </row>
    <row r="116" spans="1:176" s="14" customFormat="1">
      <c r="A116" s="23"/>
      <c r="B116" s="22"/>
      <c r="FT116" s="15"/>
    </row>
    <row r="117" spans="1:176" s="14" customFormat="1">
      <c r="A117" s="23"/>
      <c r="B117" s="22"/>
      <c r="FT117" s="15"/>
    </row>
    <row r="118" spans="1:176" s="14" customFormat="1">
      <c r="A118" s="23"/>
      <c r="B118" s="22"/>
      <c r="FT118" s="15"/>
    </row>
    <row r="119" spans="1:176" s="14" customFormat="1">
      <c r="A119" s="23"/>
      <c r="B119" s="22"/>
      <c r="FT119" s="15"/>
    </row>
    <row r="120" spans="1:176" s="14" customFormat="1">
      <c r="A120" s="23"/>
      <c r="B120" s="22"/>
      <c r="FT120" s="15"/>
    </row>
    <row r="121" spans="1:176" s="14" customFormat="1">
      <c r="A121" s="23"/>
      <c r="B121" s="22"/>
      <c r="FT121" s="15"/>
    </row>
    <row r="122" spans="1:176" s="14" customFormat="1">
      <c r="A122" s="23"/>
      <c r="B122" s="22"/>
      <c r="FT122" s="15"/>
    </row>
    <row r="123" spans="1:176" s="14" customFormat="1">
      <c r="A123" s="23"/>
      <c r="B123" s="22"/>
      <c r="FT123" s="15"/>
    </row>
    <row r="124" spans="1:176" s="14" customFormat="1">
      <c r="A124" s="23"/>
      <c r="B124" s="22"/>
      <c r="FT124" s="15"/>
    </row>
    <row r="125" spans="1:176" s="14" customFormat="1">
      <c r="A125" s="23"/>
      <c r="B125" s="22"/>
      <c r="FT125" s="15"/>
    </row>
    <row r="126" spans="1:176" s="14" customFormat="1">
      <c r="A126" s="23"/>
      <c r="B126" s="22"/>
      <c r="FT126" s="15"/>
    </row>
    <row r="127" spans="1:176" s="14" customFormat="1">
      <c r="A127" s="23"/>
      <c r="B127" s="22"/>
      <c r="FT127" s="15"/>
    </row>
    <row r="128" spans="1:176" s="14" customFormat="1">
      <c r="A128" s="23"/>
      <c r="B128" s="22"/>
      <c r="FT128" s="15"/>
    </row>
    <row r="129" spans="1:176" s="14" customFormat="1">
      <c r="A129" s="23"/>
      <c r="B129" s="22"/>
      <c r="FT129" s="15"/>
    </row>
    <row r="130" spans="1:176" s="14" customFormat="1">
      <c r="A130" s="23"/>
      <c r="B130" s="22"/>
      <c r="FT130" s="15"/>
    </row>
    <row r="131" spans="1:176" s="14" customFormat="1">
      <c r="A131" s="23"/>
      <c r="B131" s="22"/>
      <c r="FT131" s="15"/>
    </row>
    <row r="132" spans="1:176" s="14" customFormat="1">
      <c r="A132" s="23"/>
      <c r="B132" s="22"/>
      <c r="FT132" s="15"/>
    </row>
    <row r="133" spans="1:176" s="14" customFormat="1">
      <c r="A133" s="23"/>
      <c r="B133" s="22"/>
      <c r="FT133" s="15"/>
    </row>
    <row r="134" spans="1:176" s="14" customFormat="1">
      <c r="A134" s="23"/>
      <c r="B134" s="22"/>
      <c r="FT134" s="15"/>
    </row>
    <row r="135" spans="1:176" s="14" customFormat="1">
      <c r="A135" s="23"/>
      <c r="B135" s="22"/>
      <c r="FT135" s="15"/>
    </row>
    <row r="136" spans="1:176" s="14" customFormat="1">
      <c r="A136" s="23"/>
      <c r="B136" s="22"/>
      <c r="FT136" s="15"/>
    </row>
    <row r="137" spans="1:176" s="14" customFormat="1">
      <c r="A137" s="23"/>
      <c r="B137" s="22"/>
      <c r="FT137" s="15"/>
    </row>
    <row r="138" spans="1:176" s="14" customFormat="1">
      <c r="A138" s="23"/>
      <c r="B138" s="22"/>
      <c r="FT138" s="15"/>
    </row>
    <row r="139" spans="1:176" s="14" customFormat="1">
      <c r="A139" s="23"/>
      <c r="B139" s="22"/>
      <c r="FT139" s="15"/>
    </row>
    <row r="140" spans="1:176" s="14" customFormat="1">
      <c r="A140" s="23"/>
      <c r="B140" s="22"/>
      <c r="FT140" s="15"/>
    </row>
    <row r="141" spans="1:176" s="14" customFormat="1">
      <c r="A141" s="23"/>
      <c r="B141" s="22"/>
      <c r="FT141" s="15"/>
    </row>
    <row r="142" spans="1:176" s="14" customFormat="1">
      <c r="A142" s="23"/>
      <c r="B142" s="22"/>
      <c r="FT142" s="15"/>
    </row>
    <row r="143" spans="1:176" s="14" customFormat="1">
      <c r="A143" s="23"/>
      <c r="B143" s="22"/>
      <c r="FT143" s="15"/>
    </row>
    <row r="144" spans="1:176" s="14" customFormat="1">
      <c r="A144" s="23"/>
      <c r="B144" s="22"/>
      <c r="FT144" s="15"/>
    </row>
    <row r="145" spans="1:176" s="14" customFormat="1">
      <c r="A145" s="23"/>
      <c r="B145" s="22"/>
      <c r="FT145" s="15"/>
    </row>
    <row r="146" spans="1:176" s="14" customFormat="1">
      <c r="A146" s="23"/>
      <c r="B146" s="22"/>
      <c r="FT146" s="15"/>
    </row>
    <row r="147" spans="1:176" s="14" customFormat="1">
      <c r="A147" s="23"/>
      <c r="B147" s="22"/>
      <c r="FT147" s="15"/>
    </row>
    <row r="148" spans="1:176" s="14" customFormat="1">
      <c r="A148" s="23"/>
      <c r="B148" s="22"/>
      <c r="FT148" s="15"/>
    </row>
    <row r="149" spans="1:176" s="14" customFormat="1">
      <c r="A149" s="23"/>
      <c r="B149" s="22"/>
      <c r="FT149" s="15"/>
    </row>
    <row r="150" spans="1:176" s="14" customFormat="1">
      <c r="A150" s="23"/>
      <c r="B150" s="22"/>
      <c r="FT150" s="15"/>
    </row>
    <row r="151" spans="1:176" s="14" customFormat="1">
      <c r="A151" s="23"/>
      <c r="B151" s="22"/>
      <c r="FT151" s="15"/>
    </row>
    <row r="152" spans="1:176" s="14" customFormat="1">
      <c r="A152" s="23"/>
      <c r="B152" s="22"/>
      <c r="FT152" s="15"/>
    </row>
    <row r="153" spans="1:176" s="14" customFormat="1">
      <c r="A153" s="23"/>
      <c r="B153" s="22"/>
      <c r="FT153" s="15"/>
    </row>
    <row r="154" spans="1:176" s="14" customFormat="1">
      <c r="A154" s="23"/>
      <c r="B154" s="22"/>
      <c r="FT154" s="15"/>
    </row>
    <row r="155" spans="1:176" s="14" customFormat="1">
      <c r="A155" s="23"/>
      <c r="B155" s="22"/>
      <c r="FT155" s="15"/>
    </row>
    <row r="156" spans="1:176" s="14" customFormat="1">
      <c r="A156" s="23"/>
      <c r="B156" s="22"/>
      <c r="FT156" s="15"/>
    </row>
    <row r="157" spans="1:176" s="14" customFormat="1">
      <c r="A157" s="23"/>
      <c r="B157" s="22"/>
      <c r="FT157" s="15"/>
    </row>
    <row r="158" spans="1:176" s="14" customFormat="1">
      <c r="A158" s="23"/>
      <c r="B158" s="22"/>
      <c r="FT158" s="15"/>
    </row>
    <row r="159" spans="1:176" s="14" customFormat="1">
      <c r="A159" s="23"/>
      <c r="B159" s="22"/>
      <c r="FT159" s="15"/>
    </row>
    <row r="160" spans="1:176" s="14" customFormat="1">
      <c r="A160" s="23"/>
      <c r="B160" s="22"/>
      <c r="FT160" s="15"/>
    </row>
    <row r="161" spans="1:176" s="14" customFormat="1">
      <c r="A161" s="23"/>
      <c r="B161" s="22"/>
      <c r="FT161" s="15"/>
    </row>
    <row r="162" spans="1:176" s="14" customFormat="1">
      <c r="A162" s="23"/>
      <c r="B162" s="22"/>
      <c r="FT162" s="15"/>
    </row>
    <row r="163" spans="1:176" s="14" customFormat="1">
      <c r="A163" s="23"/>
      <c r="B163" s="22"/>
      <c r="FT163" s="15"/>
    </row>
    <row r="164" spans="1:176" s="14" customFormat="1">
      <c r="A164" s="23"/>
      <c r="B164" s="22"/>
      <c r="FT164" s="15"/>
    </row>
    <row r="165" spans="1:176" s="14" customFormat="1">
      <c r="A165" s="23"/>
      <c r="B165" s="22"/>
      <c r="FT165" s="15"/>
    </row>
    <row r="166" spans="1:176" s="14" customFormat="1">
      <c r="A166" s="23"/>
      <c r="B166" s="22"/>
      <c r="FT166" s="15"/>
    </row>
    <row r="167" spans="1:176" s="14" customFormat="1">
      <c r="A167" s="23"/>
      <c r="B167" s="22"/>
      <c r="FT167" s="15"/>
    </row>
    <row r="168" spans="1:176" s="14" customFormat="1">
      <c r="A168" s="23"/>
      <c r="B168" s="22"/>
      <c r="FT168" s="15"/>
    </row>
    <row r="169" spans="1:176" s="14" customFormat="1">
      <c r="A169" s="23"/>
      <c r="B169" s="22"/>
      <c r="FT169" s="15"/>
    </row>
    <row r="170" spans="1:176" s="14" customFormat="1">
      <c r="A170" s="23"/>
      <c r="B170" s="22"/>
      <c r="FT170" s="15"/>
    </row>
    <row r="171" spans="1:176" s="14" customFormat="1">
      <c r="A171" s="23"/>
      <c r="B171" s="22"/>
      <c r="FT171" s="15"/>
    </row>
    <row r="172" spans="1:176" s="14" customFormat="1">
      <c r="A172" s="23"/>
      <c r="B172" s="22"/>
      <c r="FT172" s="15"/>
    </row>
    <row r="173" spans="1:176" s="14" customFormat="1">
      <c r="A173" s="23"/>
      <c r="B173" s="22"/>
      <c r="FT173" s="15"/>
    </row>
    <row r="174" spans="1:176" s="14" customFormat="1">
      <c r="A174" s="23"/>
      <c r="B174" s="22"/>
      <c r="FT174" s="15"/>
    </row>
    <row r="175" spans="1:176" s="14" customFormat="1">
      <c r="A175" s="23"/>
      <c r="B175" s="22"/>
      <c r="FT175" s="15"/>
    </row>
    <row r="176" spans="1:176" s="14" customFormat="1">
      <c r="A176" s="23"/>
      <c r="B176" s="22"/>
      <c r="FT176" s="15"/>
    </row>
    <row r="177" spans="1:176" s="14" customFormat="1">
      <c r="A177" s="23"/>
      <c r="B177" s="22"/>
      <c r="FT177" s="15"/>
    </row>
    <row r="178" spans="1:176" s="14" customFormat="1">
      <c r="A178" s="23"/>
      <c r="B178" s="22"/>
      <c r="FT178" s="15"/>
    </row>
    <row r="179" spans="1:176" s="14" customFormat="1">
      <c r="A179" s="23"/>
      <c r="B179" s="22"/>
      <c r="FT179" s="15"/>
    </row>
    <row r="180" spans="1:176" s="14" customFormat="1">
      <c r="A180" s="23"/>
      <c r="B180" s="22"/>
      <c r="FT180" s="15"/>
    </row>
    <row r="181" spans="1:176" s="14" customFormat="1">
      <c r="A181" s="23"/>
      <c r="B181" s="22"/>
      <c r="FT181" s="15"/>
    </row>
    <row r="182" spans="1:176" s="14" customFormat="1">
      <c r="A182" s="23"/>
      <c r="B182" s="22"/>
      <c r="FT182" s="15"/>
    </row>
    <row r="183" spans="1:176" s="14" customFormat="1">
      <c r="A183" s="23"/>
      <c r="B183" s="22"/>
      <c r="FT183" s="15"/>
    </row>
    <row r="184" spans="1:176" s="14" customFormat="1">
      <c r="A184" s="23"/>
      <c r="B184" s="22"/>
      <c r="FT184" s="15"/>
    </row>
    <row r="185" spans="1:176" s="14" customFormat="1">
      <c r="A185" s="23"/>
      <c r="B185" s="22"/>
      <c r="FT185" s="15"/>
    </row>
    <row r="186" spans="1:176" s="14" customFormat="1">
      <c r="A186" s="23"/>
      <c r="B186" s="22"/>
      <c r="FT186" s="15"/>
    </row>
    <row r="187" spans="1:176" s="14" customFormat="1">
      <c r="A187" s="23"/>
      <c r="B187" s="22"/>
      <c r="FT187" s="15"/>
    </row>
    <row r="188" spans="1:176" s="14" customFormat="1">
      <c r="A188" s="23"/>
      <c r="B188" s="22"/>
      <c r="FT188" s="15"/>
    </row>
    <row r="189" spans="1:176" s="14" customFormat="1">
      <c r="A189" s="23"/>
      <c r="B189" s="22"/>
      <c r="FT189" s="15"/>
    </row>
    <row r="190" spans="1:176" s="14" customFormat="1">
      <c r="A190" s="23"/>
      <c r="B190" s="22"/>
      <c r="FT190" s="15"/>
    </row>
    <row r="191" spans="1:176" s="14" customFormat="1">
      <c r="A191" s="23"/>
      <c r="B191" s="22"/>
      <c r="FT191" s="15"/>
    </row>
    <row r="192" spans="1:176" s="14" customFormat="1">
      <c r="A192" s="23"/>
      <c r="B192" s="22"/>
      <c r="FT192" s="15"/>
    </row>
    <row r="193" spans="1:176" s="14" customFormat="1">
      <c r="A193" s="23"/>
      <c r="B193" s="22"/>
      <c r="FT193" s="15"/>
    </row>
    <row r="194" spans="1:176" s="14" customFormat="1">
      <c r="A194" s="23"/>
      <c r="B194" s="22"/>
      <c r="FT194" s="15"/>
    </row>
    <row r="195" spans="1:176" s="14" customFormat="1">
      <c r="A195" s="23"/>
      <c r="B195" s="22"/>
      <c r="FT195" s="15"/>
    </row>
    <row r="196" spans="1:176" s="14" customFormat="1">
      <c r="A196" s="23"/>
      <c r="B196" s="22"/>
      <c r="FT196" s="15"/>
    </row>
    <row r="197" spans="1:176" s="14" customFormat="1">
      <c r="A197" s="23"/>
      <c r="B197" s="22"/>
      <c r="FT197" s="15"/>
    </row>
    <row r="198" spans="1:176" s="14" customFormat="1">
      <c r="A198" s="23"/>
      <c r="B198" s="22"/>
      <c r="FT198" s="15"/>
    </row>
    <row r="199" spans="1:176" s="14" customFormat="1">
      <c r="A199" s="23"/>
      <c r="B199" s="22"/>
      <c r="FT199" s="15"/>
    </row>
    <row r="200" spans="1:176" s="14" customFormat="1">
      <c r="A200" s="23"/>
      <c r="B200" s="22"/>
      <c r="FT200" s="15"/>
    </row>
    <row r="201" spans="1:176" s="14" customFormat="1">
      <c r="A201" s="23"/>
      <c r="B201" s="22"/>
      <c r="FT201" s="15"/>
    </row>
    <row r="202" spans="1:176" s="14" customFormat="1">
      <c r="A202" s="23"/>
      <c r="B202" s="22"/>
      <c r="FT202" s="15"/>
    </row>
    <row r="203" spans="1:176" s="14" customFormat="1">
      <c r="A203" s="23"/>
      <c r="B203" s="22"/>
      <c r="FT203" s="15"/>
    </row>
    <row r="204" spans="1:176" s="14" customFormat="1">
      <c r="A204" s="23"/>
      <c r="B204" s="22"/>
      <c r="FT204" s="15"/>
    </row>
    <row r="205" spans="1:176" s="14" customFormat="1">
      <c r="A205" s="23"/>
      <c r="B205" s="22"/>
      <c r="FT205" s="15"/>
    </row>
    <row r="206" spans="1:176" s="14" customFormat="1">
      <c r="A206" s="23"/>
      <c r="B206" s="22"/>
      <c r="FT206" s="15"/>
    </row>
    <row r="207" spans="1:176" s="14" customFormat="1">
      <c r="A207" s="23"/>
      <c r="B207" s="22"/>
      <c r="FT207" s="15"/>
    </row>
    <row r="208" spans="1:176" s="14" customFormat="1">
      <c r="A208" s="23"/>
      <c r="B208" s="22"/>
      <c r="FT208" s="15"/>
    </row>
    <row r="209" spans="1:176" s="14" customFormat="1">
      <c r="A209" s="23"/>
      <c r="B209" s="22"/>
      <c r="FT209" s="15"/>
    </row>
    <row r="210" spans="1:176" s="14" customFormat="1">
      <c r="A210" s="23"/>
      <c r="B210" s="22"/>
      <c r="FT210" s="15"/>
    </row>
    <row r="211" spans="1:176" s="14" customFormat="1">
      <c r="A211" s="23"/>
      <c r="B211" s="22"/>
      <c r="FT211" s="15"/>
    </row>
    <row r="212" spans="1:176" s="14" customFormat="1">
      <c r="A212" s="23"/>
      <c r="B212" s="22"/>
      <c r="FT212" s="15"/>
    </row>
    <row r="213" spans="1:176" s="14" customFormat="1">
      <c r="A213" s="23"/>
      <c r="B213" s="22"/>
      <c r="FT213" s="15"/>
    </row>
    <row r="214" spans="1:176" s="14" customFormat="1">
      <c r="A214" s="23"/>
      <c r="B214" s="22"/>
      <c r="FT214" s="15"/>
    </row>
    <row r="215" spans="1:176" s="14" customFormat="1">
      <c r="A215" s="23"/>
      <c r="B215" s="22"/>
      <c r="FT215" s="15"/>
    </row>
    <row r="216" spans="1:176" s="14" customFormat="1">
      <c r="A216" s="23"/>
      <c r="B216" s="22"/>
      <c r="FT216" s="15"/>
    </row>
    <row r="217" spans="1:176" s="14" customFormat="1">
      <c r="A217" s="23"/>
      <c r="B217" s="22"/>
      <c r="FT217" s="15"/>
    </row>
    <row r="218" spans="1:176" s="14" customFormat="1">
      <c r="A218" s="23"/>
      <c r="B218" s="22"/>
      <c r="FT218" s="15"/>
    </row>
    <row r="219" spans="1:176" s="14" customFormat="1">
      <c r="A219" s="23"/>
      <c r="B219" s="22"/>
      <c r="FT219" s="15"/>
    </row>
    <row r="220" spans="1:176" s="14" customFormat="1">
      <c r="A220" s="23"/>
      <c r="B220" s="22"/>
      <c r="FT220" s="15"/>
    </row>
    <row r="221" spans="1:176" s="14" customFormat="1">
      <c r="A221" s="23"/>
      <c r="B221" s="22"/>
      <c r="FT221" s="15"/>
    </row>
    <row r="222" spans="1:176" s="14" customFormat="1">
      <c r="A222" s="23"/>
      <c r="B222" s="22"/>
      <c r="FT222" s="15"/>
    </row>
    <row r="223" spans="1:176" s="14" customFormat="1">
      <c r="A223" s="23"/>
      <c r="B223" s="22"/>
      <c r="FT223" s="15"/>
    </row>
    <row r="224" spans="1:176" s="14" customFormat="1">
      <c r="A224" s="23"/>
      <c r="B224" s="22"/>
      <c r="FT224" s="15"/>
    </row>
    <row r="225" spans="1:176" s="14" customFormat="1">
      <c r="A225" s="23"/>
      <c r="B225" s="22"/>
      <c r="FT225" s="15"/>
    </row>
    <row r="226" spans="1:176" s="14" customFormat="1">
      <c r="A226" s="23"/>
      <c r="B226" s="22"/>
      <c r="FT226" s="15"/>
    </row>
    <row r="227" spans="1:176" s="14" customFormat="1">
      <c r="A227" s="23"/>
      <c r="B227" s="22"/>
      <c r="FT227" s="15"/>
    </row>
    <row r="228" spans="1:176" s="14" customFormat="1">
      <c r="A228" s="23"/>
      <c r="B228" s="22"/>
      <c r="FT228" s="15"/>
    </row>
    <row r="229" spans="1:176" s="14" customFormat="1">
      <c r="A229" s="23"/>
      <c r="B229" s="22"/>
      <c r="FT229" s="15"/>
    </row>
    <row r="230" spans="1:176" s="14" customFormat="1">
      <c r="A230" s="23"/>
      <c r="B230" s="22"/>
      <c r="FT230" s="15"/>
    </row>
    <row r="231" spans="1:176" s="14" customFormat="1">
      <c r="A231" s="23"/>
      <c r="B231" s="22"/>
      <c r="FT231" s="15"/>
    </row>
    <row r="232" spans="1:176" s="14" customFormat="1">
      <c r="A232" s="23"/>
      <c r="B232" s="22"/>
      <c r="FT232" s="15"/>
    </row>
    <row r="233" spans="1:176" s="14" customFormat="1">
      <c r="A233" s="23"/>
      <c r="B233" s="22"/>
      <c r="FT233" s="15"/>
    </row>
    <row r="234" spans="1:176" s="14" customFormat="1">
      <c r="A234" s="23"/>
      <c r="B234" s="22"/>
      <c r="FT234" s="15"/>
    </row>
    <row r="235" spans="1:176" s="14" customFormat="1">
      <c r="A235" s="23"/>
      <c r="B235" s="22"/>
      <c r="FT235" s="15"/>
    </row>
    <row r="236" spans="1:176" s="14" customFormat="1">
      <c r="A236" s="23"/>
      <c r="B236" s="22"/>
      <c r="FT236" s="15"/>
    </row>
    <row r="237" spans="1:176" s="14" customFormat="1">
      <c r="A237" s="23"/>
      <c r="B237" s="22"/>
      <c r="FT237" s="15"/>
    </row>
    <row r="238" spans="1:176" s="14" customFormat="1">
      <c r="A238" s="23"/>
      <c r="B238" s="22"/>
      <c r="FT238" s="15"/>
    </row>
    <row r="239" spans="1:176" s="14" customFormat="1">
      <c r="A239" s="23"/>
      <c r="B239" s="22"/>
      <c r="FT239" s="15"/>
    </row>
    <row r="240" spans="1:176" s="14" customFormat="1">
      <c r="A240" s="23"/>
      <c r="B240" s="22"/>
      <c r="FT240" s="15"/>
    </row>
    <row r="241" spans="1:176" s="14" customFormat="1">
      <c r="A241" s="23"/>
      <c r="B241" s="22"/>
      <c r="FT241" s="15"/>
    </row>
    <row r="242" spans="1:176" s="14" customFormat="1">
      <c r="A242" s="23"/>
      <c r="B242" s="22"/>
      <c r="FT242" s="15"/>
    </row>
    <row r="243" spans="1:176" s="14" customFormat="1">
      <c r="A243" s="23"/>
      <c r="B243" s="22"/>
      <c r="FT243" s="15"/>
    </row>
    <row r="244" spans="1:176" s="14" customFormat="1">
      <c r="A244" s="23"/>
      <c r="B244" s="22"/>
      <c r="FT244" s="15"/>
    </row>
    <row r="245" spans="1:176" s="14" customFormat="1">
      <c r="A245" s="23"/>
      <c r="B245" s="22"/>
      <c r="FT245" s="15"/>
    </row>
    <row r="246" spans="1:176" s="14" customFormat="1">
      <c r="A246" s="23"/>
      <c r="B246" s="22"/>
      <c r="FT246" s="15"/>
    </row>
    <row r="247" spans="1:176" s="14" customFormat="1">
      <c r="A247" s="23"/>
      <c r="B247" s="22"/>
      <c r="FT247" s="15"/>
    </row>
    <row r="248" spans="1:176" s="14" customFormat="1">
      <c r="A248" s="23"/>
      <c r="B248" s="22"/>
      <c r="FT248" s="15"/>
    </row>
    <row r="249" spans="1:176" s="14" customFormat="1">
      <c r="A249" s="23"/>
      <c r="B249" s="22"/>
      <c r="FT249" s="15"/>
    </row>
    <row r="250" spans="1:176" s="14" customFormat="1">
      <c r="A250" s="23"/>
      <c r="B250" s="22"/>
      <c r="FT250" s="15"/>
    </row>
    <row r="251" spans="1:176" s="14" customFormat="1">
      <c r="A251" s="23"/>
      <c r="B251" s="22"/>
      <c r="FT251" s="15"/>
    </row>
    <row r="252" spans="1:176" s="14" customFormat="1">
      <c r="A252" s="23"/>
      <c r="B252" s="22"/>
      <c r="FT252" s="15"/>
    </row>
    <row r="253" spans="1:176" s="14" customFormat="1">
      <c r="A253" s="23"/>
      <c r="B253" s="22"/>
      <c r="FT253" s="15"/>
    </row>
    <row r="254" spans="1:176" s="14" customFormat="1">
      <c r="A254" s="23"/>
      <c r="B254" s="22"/>
      <c r="FT254" s="15"/>
    </row>
    <row r="255" spans="1:176" s="14" customFormat="1">
      <c r="A255" s="23"/>
      <c r="B255" s="22"/>
      <c r="FT255" s="15"/>
    </row>
    <row r="256" spans="1:176" s="14" customFormat="1">
      <c r="A256" s="23"/>
      <c r="B256" s="22"/>
      <c r="FT256" s="15"/>
    </row>
    <row r="257" spans="1:176" s="14" customFormat="1">
      <c r="A257" s="23"/>
      <c r="B257" s="22"/>
      <c r="FT257" s="15"/>
    </row>
    <row r="258" spans="1:176" s="14" customFormat="1">
      <c r="A258" s="23"/>
      <c r="B258" s="22"/>
      <c r="FT258" s="15"/>
    </row>
    <row r="259" spans="1:176" s="14" customFormat="1">
      <c r="A259" s="23"/>
      <c r="B259" s="22"/>
      <c r="FT259" s="15"/>
    </row>
    <row r="260" spans="1:176" s="14" customFormat="1">
      <c r="A260" s="23"/>
      <c r="B260" s="22"/>
      <c r="FT260" s="15"/>
    </row>
    <row r="261" spans="1:176" s="14" customFormat="1">
      <c r="A261" s="23"/>
      <c r="B261" s="22"/>
      <c r="FT261" s="15"/>
    </row>
    <row r="262" spans="1:176" s="14" customFormat="1">
      <c r="A262" s="23"/>
      <c r="B262" s="22"/>
      <c r="FT262" s="15"/>
    </row>
    <row r="263" spans="1:176" s="14" customFormat="1">
      <c r="A263" s="23"/>
      <c r="B263" s="22"/>
      <c r="FT263" s="15"/>
    </row>
    <row r="264" spans="1:176" s="14" customFormat="1">
      <c r="A264" s="23"/>
      <c r="B264" s="22"/>
      <c r="FT264" s="15"/>
    </row>
    <row r="265" spans="1:176" s="14" customFormat="1">
      <c r="A265" s="23"/>
      <c r="B265" s="22"/>
      <c r="FT265" s="15"/>
    </row>
    <row r="266" spans="1:176" s="14" customFormat="1">
      <c r="A266" s="23"/>
      <c r="B266" s="22"/>
      <c r="FT266" s="15"/>
    </row>
    <row r="267" spans="1:176" s="14" customFormat="1">
      <c r="A267" s="23"/>
      <c r="B267" s="22"/>
      <c r="FT267" s="15"/>
    </row>
    <row r="268" spans="1:176" s="14" customFormat="1">
      <c r="A268" s="23"/>
      <c r="B268" s="22"/>
      <c r="FT268" s="15"/>
    </row>
    <row r="269" spans="1:176" s="14" customFormat="1">
      <c r="A269" s="23"/>
      <c r="B269" s="22"/>
      <c r="FT269" s="15"/>
    </row>
    <row r="270" spans="1:176" s="14" customFormat="1">
      <c r="A270" s="23"/>
      <c r="B270" s="22"/>
      <c r="FT270" s="15"/>
    </row>
    <row r="271" spans="1:176" s="14" customFormat="1">
      <c r="A271" s="23"/>
      <c r="B271" s="22"/>
      <c r="FT271" s="15"/>
    </row>
    <row r="272" spans="1:176" s="14" customFormat="1">
      <c r="A272" s="23"/>
      <c r="B272" s="22"/>
      <c r="FT272" s="15"/>
    </row>
    <row r="273" spans="1:176" s="14" customFormat="1">
      <c r="A273" s="23"/>
      <c r="B273" s="22"/>
      <c r="FT273" s="15"/>
    </row>
    <row r="274" spans="1:176" s="14" customFormat="1">
      <c r="A274" s="23"/>
      <c r="B274" s="22"/>
      <c r="FT274" s="15"/>
    </row>
    <row r="275" spans="1:176" s="14" customFormat="1">
      <c r="A275" s="23"/>
      <c r="B275" s="22"/>
      <c r="FT275" s="15"/>
    </row>
    <row r="276" spans="1:176" s="14" customFormat="1">
      <c r="A276" s="23"/>
      <c r="B276" s="22"/>
      <c r="FT276" s="15"/>
    </row>
    <row r="277" spans="1:176" s="14" customFormat="1">
      <c r="A277" s="23"/>
      <c r="B277" s="22"/>
      <c r="FT277" s="15"/>
    </row>
    <row r="278" spans="1:176" s="14" customFormat="1">
      <c r="A278" s="23"/>
      <c r="B278" s="22"/>
      <c r="FT278" s="15"/>
    </row>
    <row r="279" spans="1:176" s="14" customFormat="1">
      <c r="A279" s="23"/>
      <c r="B279" s="22"/>
      <c r="FT279" s="15"/>
    </row>
    <row r="280" spans="1:176" s="14" customFormat="1">
      <c r="A280" s="23"/>
      <c r="B280" s="22"/>
      <c r="FT280" s="15"/>
    </row>
    <row r="281" spans="1:176" s="14" customFormat="1">
      <c r="A281" s="23"/>
      <c r="B281" s="22"/>
      <c r="FT281" s="15"/>
    </row>
    <row r="282" spans="1:176" s="14" customFormat="1">
      <c r="A282" s="23"/>
      <c r="B282" s="22"/>
      <c r="FT282" s="15"/>
    </row>
    <row r="283" spans="1:176" s="14" customFormat="1">
      <c r="A283" s="23"/>
      <c r="B283" s="22"/>
      <c r="FT283" s="15"/>
    </row>
    <row r="284" spans="1:176" s="14" customFormat="1">
      <c r="A284" s="23"/>
      <c r="B284" s="22"/>
      <c r="FT284" s="15"/>
    </row>
    <row r="285" spans="1:176" s="14" customFormat="1">
      <c r="A285" s="23"/>
      <c r="B285" s="22"/>
      <c r="FT285" s="15"/>
    </row>
    <row r="286" spans="1:176" s="14" customFormat="1">
      <c r="A286" s="23"/>
      <c r="B286" s="22"/>
      <c r="FT286" s="15"/>
    </row>
    <row r="287" spans="1:176" s="14" customFormat="1">
      <c r="A287" s="23"/>
      <c r="B287" s="22"/>
      <c r="FT287" s="15"/>
    </row>
    <row r="288" spans="1:176" s="14" customFormat="1">
      <c r="A288" s="23"/>
      <c r="B288" s="22"/>
      <c r="FT288" s="15"/>
    </row>
    <row r="289" spans="1:176" s="14" customFormat="1">
      <c r="A289" s="23"/>
      <c r="B289" s="22"/>
      <c r="FT289" s="15"/>
    </row>
    <row r="290" spans="1:176" s="14" customFormat="1">
      <c r="A290" s="23"/>
      <c r="B290" s="22"/>
      <c r="FT290" s="15"/>
    </row>
    <row r="291" spans="1:176" s="14" customFormat="1">
      <c r="A291" s="23"/>
      <c r="B291" s="22"/>
      <c r="FT291" s="15"/>
    </row>
    <row r="292" spans="1:176" s="14" customFormat="1">
      <c r="A292" s="23"/>
      <c r="B292" s="22"/>
      <c r="FT292" s="15"/>
    </row>
    <row r="293" spans="1:176" s="14" customFormat="1">
      <c r="A293" s="23"/>
      <c r="B293" s="22"/>
      <c r="FT293" s="15"/>
    </row>
    <row r="294" spans="1:176" s="14" customFormat="1">
      <c r="A294" s="23"/>
      <c r="B294" s="22"/>
      <c r="FT294" s="15"/>
    </row>
    <row r="295" spans="1:176" s="14" customFormat="1">
      <c r="A295" s="23"/>
      <c r="B295" s="22"/>
      <c r="FT295" s="15"/>
    </row>
    <row r="296" spans="1:176" s="14" customFormat="1">
      <c r="A296" s="23"/>
      <c r="B296" s="22"/>
      <c r="FT296" s="15"/>
    </row>
    <row r="297" spans="1:176" s="14" customFormat="1">
      <c r="A297" s="23"/>
      <c r="B297" s="22"/>
      <c r="FT297" s="15"/>
    </row>
    <row r="298" spans="1:176" s="14" customFormat="1">
      <c r="A298" s="23"/>
      <c r="B298" s="22"/>
      <c r="FT298" s="15"/>
    </row>
    <row r="299" spans="1:176" s="14" customFormat="1">
      <c r="A299" s="23"/>
      <c r="B299" s="22"/>
      <c r="FT299" s="15"/>
    </row>
    <row r="300" spans="1:176" s="14" customFormat="1">
      <c r="A300" s="23"/>
      <c r="B300" s="22"/>
      <c r="FT300" s="15"/>
    </row>
    <row r="301" spans="1:176" s="14" customFormat="1">
      <c r="A301" s="23"/>
      <c r="B301" s="22"/>
      <c r="FT301" s="15"/>
    </row>
    <row r="302" spans="1:176" s="14" customFormat="1">
      <c r="A302" s="23"/>
      <c r="B302" s="22"/>
      <c r="FT302" s="15"/>
    </row>
    <row r="303" spans="1:176" s="14" customFormat="1">
      <c r="A303" s="23"/>
      <c r="B303" s="22"/>
      <c r="FT303" s="15"/>
    </row>
    <row r="304" spans="1:176" s="14" customFormat="1">
      <c r="A304" s="23"/>
      <c r="B304" s="22"/>
      <c r="FT304" s="15"/>
    </row>
    <row r="305" spans="1:176" s="14" customFormat="1">
      <c r="A305" s="23"/>
      <c r="B305" s="22"/>
      <c r="FT305" s="15"/>
    </row>
    <row r="306" spans="1:176" s="14" customFormat="1">
      <c r="A306" s="23"/>
      <c r="B306" s="22"/>
      <c r="FT306" s="15"/>
    </row>
    <row r="307" spans="1:176" s="14" customFormat="1">
      <c r="A307" s="23"/>
      <c r="B307" s="22"/>
      <c r="FT307" s="15"/>
    </row>
    <row r="308" spans="1:176" s="14" customFormat="1">
      <c r="A308" s="23"/>
      <c r="B308" s="22"/>
      <c r="FT308" s="15"/>
    </row>
    <row r="309" spans="1:176">
      <c r="B309" s="22"/>
      <c r="C309" s="14"/>
      <c r="D309" s="14"/>
      <c r="E309" s="14"/>
      <c r="F309" s="14"/>
      <c r="G309" s="14"/>
      <c r="H309" s="14"/>
      <c r="I309" s="14"/>
      <c r="J309" s="14"/>
      <c r="K309" s="14"/>
      <c r="L309" s="14"/>
      <c r="M309" s="14"/>
      <c r="N309" s="14"/>
      <c r="O309" s="14"/>
      <c r="P309" s="14"/>
      <c r="Q309" s="14"/>
      <c r="R309" s="14"/>
      <c r="S309" s="14"/>
      <c r="T309" s="14"/>
      <c r="U309" s="14"/>
      <c r="V309" s="14"/>
      <c r="W309" s="14"/>
      <c r="X309" s="14"/>
      <c r="Y309" s="14"/>
      <c r="Z309" s="14"/>
      <c r="AA309" s="14"/>
      <c r="AB309" s="14"/>
      <c r="AC309" s="14"/>
      <c r="AD309" s="14"/>
      <c r="AE309" s="14"/>
      <c r="AF309" s="14"/>
      <c r="AG309" s="14"/>
    </row>
    <row r="310" spans="1:176">
      <c r="B310" s="22"/>
      <c r="C310" s="14"/>
      <c r="D310" s="14"/>
      <c r="E310" s="14"/>
      <c r="F310" s="14"/>
      <c r="G310" s="14"/>
      <c r="H310" s="14"/>
      <c r="I310" s="14"/>
      <c r="J310" s="14"/>
      <c r="K310" s="14"/>
      <c r="L310" s="14"/>
      <c r="M310" s="14"/>
      <c r="N310" s="14"/>
      <c r="O310" s="14"/>
      <c r="P310" s="14"/>
      <c r="Q310" s="14"/>
      <c r="R310" s="14"/>
      <c r="S310" s="14"/>
      <c r="T310" s="14"/>
      <c r="U310" s="14"/>
      <c r="V310" s="14"/>
      <c r="W310" s="14"/>
      <c r="X310" s="14"/>
      <c r="Y310" s="14"/>
      <c r="Z310" s="14"/>
      <c r="AA310" s="14"/>
      <c r="AB310" s="14"/>
      <c r="AC310" s="14"/>
      <c r="AD310" s="14"/>
      <c r="AE310" s="14"/>
      <c r="AF310" s="14"/>
      <c r="AG310" s="14"/>
    </row>
    <row r="311" spans="1:176">
      <c r="B311" s="22"/>
      <c r="C311" s="14"/>
      <c r="D311" s="14"/>
      <c r="E311" s="14"/>
      <c r="F311" s="14"/>
      <c r="G311" s="14"/>
      <c r="H311" s="14"/>
      <c r="I311" s="14"/>
      <c r="J311" s="14"/>
      <c r="K311" s="14"/>
      <c r="L311" s="14"/>
      <c r="M311" s="14"/>
      <c r="N311" s="14"/>
      <c r="O311" s="14"/>
      <c r="P311" s="14"/>
      <c r="Q311" s="14"/>
      <c r="R311" s="14"/>
      <c r="S311" s="14"/>
      <c r="T311" s="14"/>
      <c r="U311" s="14"/>
      <c r="V311" s="14"/>
      <c r="W311" s="14"/>
      <c r="X311" s="14"/>
      <c r="Y311" s="14"/>
      <c r="Z311" s="14"/>
      <c r="AA311" s="14"/>
      <c r="AB311" s="14"/>
      <c r="AC311" s="14"/>
      <c r="AD311" s="14"/>
      <c r="AE311" s="14"/>
      <c r="AF311" s="14"/>
      <c r="AG311" s="14"/>
    </row>
    <row r="312" spans="1:176">
      <c r="B312" s="22"/>
      <c r="C312" s="14"/>
      <c r="D312" s="14"/>
      <c r="E312" s="14"/>
      <c r="F312" s="14"/>
      <c r="G312" s="14"/>
      <c r="H312" s="14"/>
      <c r="I312" s="14"/>
      <c r="J312" s="14"/>
      <c r="K312" s="14"/>
      <c r="L312" s="14"/>
      <c r="M312" s="14"/>
      <c r="N312" s="14"/>
      <c r="O312" s="14"/>
      <c r="P312" s="14"/>
      <c r="Q312" s="14"/>
      <c r="R312" s="14"/>
      <c r="S312" s="14"/>
      <c r="T312" s="14"/>
      <c r="U312" s="14"/>
      <c r="V312" s="14"/>
      <c r="W312" s="14"/>
      <c r="X312" s="14"/>
      <c r="Y312" s="14"/>
      <c r="Z312" s="14"/>
      <c r="AA312" s="14"/>
      <c r="AB312" s="14"/>
      <c r="AC312" s="14"/>
      <c r="AD312" s="14"/>
      <c r="AE312" s="14"/>
      <c r="AF312" s="14"/>
      <c r="AG312" s="14"/>
    </row>
    <row r="313" spans="1:176">
      <c r="B313" s="22"/>
      <c r="C313" s="14"/>
      <c r="D313" s="14"/>
      <c r="E313" s="14"/>
      <c r="F313" s="14"/>
      <c r="G313" s="14"/>
      <c r="H313" s="14"/>
      <c r="I313" s="14"/>
      <c r="J313" s="14"/>
      <c r="K313" s="14"/>
      <c r="L313" s="14"/>
      <c r="M313" s="14"/>
      <c r="N313" s="14"/>
      <c r="O313" s="14"/>
      <c r="P313" s="14"/>
      <c r="Q313" s="14"/>
      <c r="R313" s="14"/>
      <c r="S313" s="14"/>
      <c r="T313" s="14"/>
      <c r="U313" s="14"/>
      <c r="V313" s="14"/>
      <c r="W313" s="14"/>
      <c r="X313" s="14"/>
      <c r="Y313" s="14"/>
      <c r="Z313" s="14"/>
      <c r="AA313" s="14"/>
      <c r="AB313" s="14"/>
      <c r="AC313" s="14"/>
      <c r="AD313" s="14"/>
      <c r="AE313" s="14"/>
      <c r="AF313" s="14"/>
      <c r="AG313" s="14"/>
    </row>
    <row r="314" spans="1:176">
      <c r="B314" s="22"/>
      <c r="C314" s="14"/>
      <c r="D314" s="14"/>
      <c r="E314" s="14"/>
      <c r="F314" s="14"/>
      <c r="G314" s="14"/>
      <c r="H314" s="14"/>
      <c r="I314" s="14"/>
      <c r="J314" s="14"/>
      <c r="K314" s="14"/>
      <c r="L314" s="14"/>
      <c r="M314" s="14"/>
      <c r="N314" s="14"/>
      <c r="O314" s="14"/>
      <c r="P314" s="14"/>
      <c r="Q314" s="14"/>
      <c r="R314" s="14"/>
      <c r="S314" s="14"/>
      <c r="T314" s="14"/>
      <c r="U314" s="14"/>
      <c r="V314" s="14"/>
      <c r="W314" s="14"/>
      <c r="X314" s="14"/>
      <c r="Y314" s="14"/>
      <c r="Z314" s="14"/>
      <c r="AA314" s="14"/>
      <c r="AB314" s="14"/>
      <c r="AC314" s="14"/>
      <c r="AD314" s="14"/>
      <c r="AE314" s="14"/>
      <c r="AF314" s="14"/>
      <c r="AG314" s="14"/>
    </row>
    <row r="315" spans="1:176">
      <c r="B315" s="22"/>
      <c r="C315" s="14"/>
      <c r="D315" s="14"/>
      <c r="E315" s="14"/>
      <c r="F315" s="14"/>
      <c r="G315" s="14"/>
      <c r="H315" s="14"/>
      <c r="I315" s="14"/>
      <c r="J315" s="14"/>
      <c r="K315" s="14"/>
      <c r="L315" s="14"/>
      <c r="M315" s="14"/>
      <c r="N315" s="14"/>
      <c r="O315" s="14"/>
      <c r="P315" s="14"/>
      <c r="Q315" s="14"/>
      <c r="R315" s="14"/>
      <c r="S315" s="14"/>
      <c r="T315" s="14"/>
      <c r="U315" s="14"/>
      <c r="V315" s="14"/>
      <c r="W315" s="14"/>
      <c r="X315" s="14"/>
      <c r="Y315" s="14"/>
      <c r="Z315" s="14"/>
      <c r="AA315" s="14"/>
      <c r="AB315" s="14"/>
      <c r="AC315" s="14"/>
      <c r="AD315" s="14"/>
      <c r="AE315" s="14"/>
      <c r="AF315" s="14"/>
      <c r="AG315" s="14"/>
    </row>
    <row r="316" spans="1:176">
      <c r="B316" s="22"/>
      <c r="C316" s="14"/>
      <c r="D316" s="14"/>
      <c r="E316" s="14"/>
      <c r="F316" s="14"/>
      <c r="G316" s="14"/>
      <c r="H316" s="14"/>
      <c r="I316" s="14"/>
      <c r="J316" s="14"/>
      <c r="K316" s="14"/>
      <c r="L316" s="14"/>
      <c r="M316" s="14"/>
      <c r="N316" s="14"/>
      <c r="O316" s="14"/>
      <c r="P316" s="14"/>
      <c r="Q316" s="14"/>
      <c r="R316" s="14"/>
      <c r="S316" s="14"/>
      <c r="T316" s="14"/>
      <c r="U316" s="14"/>
      <c r="V316" s="14"/>
      <c r="W316" s="14"/>
      <c r="X316" s="14"/>
      <c r="Y316" s="14"/>
      <c r="Z316" s="14"/>
      <c r="AA316" s="14"/>
      <c r="AB316" s="14"/>
      <c r="AC316" s="14"/>
      <c r="AD316" s="14"/>
      <c r="AE316" s="14"/>
      <c r="AF316" s="14"/>
      <c r="AG316" s="14"/>
    </row>
    <row r="317" spans="1:176">
      <c r="B317" s="22"/>
      <c r="C317" s="14"/>
      <c r="D317" s="14"/>
      <c r="E317" s="14"/>
      <c r="F317" s="14"/>
      <c r="G317" s="14"/>
      <c r="H317" s="14"/>
      <c r="I317" s="14"/>
      <c r="J317" s="14"/>
      <c r="K317" s="14"/>
      <c r="L317" s="14"/>
      <c r="M317" s="14"/>
      <c r="N317" s="14"/>
      <c r="O317" s="14"/>
      <c r="P317" s="14"/>
      <c r="Q317" s="14"/>
      <c r="R317" s="14"/>
      <c r="S317" s="14"/>
      <c r="T317" s="14"/>
      <c r="U317" s="14"/>
      <c r="V317" s="14"/>
      <c r="W317" s="14"/>
      <c r="X317" s="14"/>
      <c r="Y317" s="14"/>
      <c r="Z317" s="14"/>
      <c r="AA317" s="14"/>
      <c r="AB317" s="14"/>
      <c r="AC317" s="14"/>
      <c r="AD317" s="14"/>
      <c r="AE317" s="14"/>
      <c r="AF317" s="14"/>
      <c r="AG317" s="14"/>
    </row>
    <row r="318" spans="1:176">
      <c r="B318" s="22"/>
      <c r="C318" s="14"/>
      <c r="D318" s="14"/>
      <c r="E318" s="14"/>
      <c r="F318" s="14"/>
      <c r="G318" s="14"/>
      <c r="H318" s="14"/>
      <c r="I318" s="14"/>
      <c r="J318" s="14"/>
      <c r="K318" s="14"/>
      <c r="L318" s="14"/>
      <c r="M318" s="14"/>
      <c r="N318" s="14"/>
      <c r="O318" s="14"/>
      <c r="P318" s="14"/>
      <c r="Q318" s="14"/>
      <c r="R318" s="14"/>
      <c r="S318" s="14"/>
      <c r="T318" s="14"/>
      <c r="U318" s="14"/>
      <c r="V318" s="14"/>
      <c r="W318" s="14"/>
      <c r="X318" s="14"/>
      <c r="Y318" s="14"/>
      <c r="Z318" s="14"/>
      <c r="AA318" s="14"/>
      <c r="AB318" s="14"/>
      <c r="AC318" s="14"/>
      <c r="AD318" s="14"/>
      <c r="AE318" s="14"/>
      <c r="AF318" s="14"/>
      <c r="AG318" s="14"/>
    </row>
    <row r="319" spans="1:176">
      <c r="B319" s="22"/>
      <c r="C319" s="14"/>
      <c r="D319" s="14"/>
      <c r="E319" s="14"/>
      <c r="F319" s="14"/>
      <c r="G319" s="14"/>
      <c r="H319" s="14"/>
      <c r="I319" s="14"/>
      <c r="J319" s="14"/>
      <c r="K319" s="14"/>
      <c r="L319" s="14"/>
      <c r="M319" s="14"/>
      <c r="N319" s="14"/>
      <c r="O319" s="14"/>
      <c r="P319" s="14"/>
      <c r="Q319" s="14"/>
      <c r="R319" s="14"/>
      <c r="S319" s="14"/>
      <c r="T319" s="14"/>
      <c r="U319" s="14"/>
      <c r="V319" s="14"/>
      <c r="W319" s="14"/>
      <c r="X319" s="14"/>
      <c r="Y319" s="14"/>
      <c r="Z319" s="14"/>
      <c r="AA319" s="14"/>
      <c r="AB319" s="14"/>
      <c r="AC319" s="14"/>
      <c r="AD319" s="14"/>
      <c r="AE319" s="14"/>
      <c r="AF319" s="14"/>
      <c r="AG319" s="14"/>
    </row>
    <row r="320" spans="1:176">
      <c r="B320" s="22"/>
      <c r="C320" s="14"/>
      <c r="D320" s="14"/>
      <c r="E320" s="14"/>
      <c r="F320" s="14"/>
      <c r="G320" s="14"/>
      <c r="H320" s="14"/>
      <c r="I320" s="14"/>
      <c r="J320" s="14"/>
      <c r="K320" s="14"/>
      <c r="L320" s="14"/>
      <c r="M320" s="14"/>
      <c r="N320" s="14"/>
      <c r="O320" s="14"/>
      <c r="P320" s="14"/>
      <c r="Q320" s="14"/>
      <c r="R320" s="14"/>
      <c r="S320" s="14"/>
      <c r="T320" s="14"/>
      <c r="U320" s="14"/>
      <c r="V320" s="14"/>
      <c r="W320" s="14"/>
      <c r="X320" s="14"/>
      <c r="Y320" s="14"/>
      <c r="Z320" s="14"/>
      <c r="AA320" s="14"/>
      <c r="AB320" s="14"/>
      <c r="AC320" s="14"/>
      <c r="AD320" s="14"/>
      <c r="AE320" s="14"/>
      <c r="AF320" s="14"/>
      <c r="AG320" s="14"/>
    </row>
    <row r="321" spans="2:33">
      <c r="B321" s="22"/>
      <c r="C321" s="14"/>
      <c r="D321" s="14"/>
      <c r="E321" s="14"/>
      <c r="F321" s="14"/>
      <c r="G321" s="14"/>
      <c r="H321" s="14"/>
      <c r="I321" s="14"/>
      <c r="J321" s="14"/>
      <c r="K321" s="14"/>
      <c r="L321" s="14"/>
      <c r="M321" s="14"/>
      <c r="N321" s="14"/>
      <c r="O321" s="14"/>
      <c r="P321" s="14"/>
      <c r="Q321" s="14"/>
      <c r="R321" s="14"/>
      <c r="S321" s="14"/>
      <c r="T321" s="14"/>
      <c r="U321" s="14"/>
      <c r="V321" s="14"/>
      <c r="W321" s="14"/>
      <c r="X321" s="14"/>
      <c r="Y321" s="14"/>
      <c r="Z321" s="14"/>
      <c r="AA321" s="14"/>
      <c r="AB321" s="14"/>
      <c r="AC321" s="14"/>
      <c r="AD321" s="14"/>
      <c r="AE321" s="14"/>
      <c r="AF321" s="14"/>
      <c r="AG321" s="14"/>
    </row>
    <row r="322" spans="2:33">
      <c r="B322" s="22"/>
      <c r="C322" s="14"/>
      <c r="D322" s="14"/>
      <c r="E322" s="14"/>
      <c r="F322" s="14"/>
      <c r="G322" s="14"/>
      <c r="H322" s="14"/>
      <c r="I322" s="14"/>
      <c r="J322" s="14"/>
      <c r="K322" s="14"/>
      <c r="L322" s="14"/>
      <c r="M322" s="14"/>
      <c r="N322" s="14"/>
      <c r="O322" s="14"/>
      <c r="P322" s="14"/>
      <c r="Q322" s="14"/>
      <c r="R322" s="14"/>
      <c r="S322" s="14"/>
      <c r="T322" s="14"/>
      <c r="U322" s="14"/>
      <c r="V322" s="14"/>
      <c r="W322" s="14"/>
      <c r="X322" s="14"/>
      <c r="Y322" s="14"/>
      <c r="Z322" s="14"/>
      <c r="AA322" s="14"/>
      <c r="AB322" s="14"/>
      <c r="AC322" s="14"/>
      <c r="AD322" s="14"/>
      <c r="AE322" s="14"/>
      <c r="AF322" s="14"/>
      <c r="AG322" s="14"/>
    </row>
    <row r="1127" spans="1:199" s="25" customFormat="1">
      <c r="A1127" s="23"/>
      <c r="B1127" s="26"/>
      <c r="C1127" s="24"/>
      <c r="D1127" s="24"/>
      <c r="E1127" s="24"/>
      <c r="F1127" s="24"/>
      <c r="G1127" s="24"/>
      <c r="H1127" s="24"/>
      <c r="I1127" s="24"/>
      <c r="J1127" s="24"/>
      <c r="K1127" s="24"/>
      <c r="L1127" s="24"/>
      <c r="M1127" s="24"/>
      <c r="N1127" s="24"/>
      <c r="O1127" s="24"/>
      <c r="P1127" s="24"/>
      <c r="Q1127" s="24"/>
      <c r="R1127" s="24"/>
      <c r="S1127" s="24"/>
      <c r="T1127" s="24"/>
      <c r="U1127" s="24"/>
      <c r="V1127" s="24"/>
      <c r="W1127" s="24"/>
      <c r="X1127" s="24"/>
      <c r="Y1127" s="24"/>
      <c r="Z1127" s="24"/>
      <c r="AA1127" s="24"/>
      <c r="AB1127" s="24"/>
      <c r="AC1127" s="24"/>
      <c r="AD1127" s="24"/>
      <c r="AE1127" s="24"/>
      <c r="AF1127" s="24"/>
      <c r="AG1127" s="24"/>
      <c r="AH1127" s="24">
        <v>0</v>
      </c>
      <c r="AI1127" s="24">
        <v>0</v>
      </c>
      <c r="AJ1127" s="24">
        <v>0</v>
      </c>
      <c r="AK1127" s="24">
        <v>0</v>
      </c>
      <c r="AL1127" s="24">
        <v>0</v>
      </c>
      <c r="AM1127" s="24">
        <v>0</v>
      </c>
      <c r="AN1127" s="24">
        <v>0</v>
      </c>
      <c r="AO1127" s="24">
        <v>0</v>
      </c>
      <c r="AP1127" s="24">
        <v>0</v>
      </c>
      <c r="AQ1127" s="24">
        <v>0</v>
      </c>
      <c r="AR1127" s="24">
        <v>0</v>
      </c>
      <c r="AS1127" s="24">
        <v>0</v>
      </c>
      <c r="AT1127" s="24">
        <v>0</v>
      </c>
      <c r="AU1127" s="24">
        <v>0</v>
      </c>
      <c r="AV1127" s="24">
        <v>0</v>
      </c>
      <c r="AW1127" s="24">
        <v>0</v>
      </c>
      <c r="AX1127" s="24">
        <v>0</v>
      </c>
      <c r="AY1127" s="24">
        <v>0</v>
      </c>
      <c r="AZ1127" s="24">
        <v>0</v>
      </c>
      <c r="BA1127" s="24">
        <v>0</v>
      </c>
      <c r="BB1127" s="24">
        <v>0</v>
      </c>
      <c r="BC1127" s="24">
        <v>0</v>
      </c>
      <c r="BD1127" s="24">
        <v>0</v>
      </c>
      <c r="BE1127" s="24">
        <v>0</v>
      </c>
      <c r="BF1127" s="24">
        <v>0</v>
      </c>
      <c r="BG1127" s="24">
        <v>0</v>
      </c>
      <c r="BH1127" s="24">
        <v>0</v>
      </c>
      <c r="BI1127" s="24">
        <v>0</v>
      </c>
      <c r="BJ1127" s="24">
        <v>0</v>
      </c>
      <c r="BK1127" s="24">
        <v>0</v>
      </c>
      <c r="BL1127" s="24">
        <v>0</v>
      </c>
      <c r="BM1127" s="24">
        <v>0</v>
      </c>
      <c r="BN1127" s="24">
        <v>0</v>
      </c>
      <c r="BO1127" s="24">
        <v>0</v>
      </c>
      <c r="BP1127" s="24">
        <v>0</v>
      </c>
      <c r="BQ1127" s="24">
        <v>0</v>
      </c>
      <c r="BR1127" s="24">
        <v>0</v>
      </c>
      <c r="BS1127" s="24">
        <v>0</v>
      </c>
      <c r="BT1127" s="24">
        <v>0</v>
      </c>
      <c r="BU1127" s="24">
        <v>0</v>
      </c>
      <c r="BV1127" s="24">
        <v>0</v>
      </c>
      <c r="BW1127" s="24">
        <v>0</v>
      </c>
      <c r="BX1127" s="24">
        <v>0</v>
      </c>
      <c r="BY1127" s="24">
        <v>0</v>
      </c>
      <c r="BZ1127" s="24">
        <v>0</v>
      </c>
      <c r="CA1127" s="24">
        <v>0</v>
      </c>
      <c r="CB1127" s="24">
        <v>0</v>
      </c>
      <c r="CC1127" s="24">
        <v>0</v>
      </c>
      <c r="CD1127" s="24">
        <v>0</v>
      </c>
      <c r="CE1127" s="24">
        <v>0</v>
      </c>
      <c r="CF1127" s="24">
        <v>0</v>
      </c>
      <c r="CG1127" s="24">
        <v>0</v>
      </c>
      <c r="CH1127" s="24">
        <v>0</v>
      </c>
      <c r="CI1127" s="24">
        <v>0</v>
      </c>
      <c r="CJ1127" s="24">
        <v>0</v>
      </c>
      <c r="CK1127" s="24">
        <v>0</v>
      </c>
      <c r="CL1127" s="24">
        <v>0</v>
      </c>
      <c r="CM1127" s="24">
        <v>0</v>
      </c>
      <c r="CN1127" s="24">
        <v>0</v>
      </c>
      <c r="CO1127" s="24">
        <v>0</v>
      </c>
      <c r="CP1127" s="24">
        <v>0</v>
      </c>
      <c r="CQ1127" s="24">
        <v>0</v>
      </c>
      <c r="CR1127" s="24">
        <v>0</v>
      </c>
      <c r="CS1127" s="24">
        <v>0</v>
      </c>
      <c r="CT1127" s="24">
        <v>0</v>
      </c>
      <c r="CU1127" s="24">
        <v>0</v>
      </c>
      <c r="CV1127" s="24">
        <v>0</v>
      </c>
      <c r="CW1127" s="24">
        <v>0</v>
      </c>
      <c r="CX1127" s="24">
        <v>0</v>
      </c>
      <c r="CY1127" s="24">
        <v>0</v>
      </c>
      <c r="CZ1127" s="24">
        <v>0</v>
      </c>
      <c r="DA1127" s="24">
        <v>0</v>
      </c>
      <c r="DB1127" s="24">
        <v>0</v>
      </c>
      <c r="DC1127" s="24">
        <v>0</v>
      </c>
      <c r="DD1127" s="24">
        <v>0</v>
      </c>
      <c r="DE1127" s="24">
        <v>0</v>
      </c>
      <c r="DF1127" s="24">
        <v>0</v>
      </c>
      <c r="DG1127" s="24">
        <v>0</v>
      </c>
      <c r="DH1127" s="24">
        <v>0</v>
      </c>
      <c r="DI1127" s="24">
        <v>0</v>
      </c>
      <c r="DJ1127" s="24">
        <v>0</v>
      </c>
      <c r="DK1127" s="24">
        <v>0</v>
      </c>
      <c r="DL1127" s="24">
        <v>0</v>
      </c>
      <c r="DM1127" s="24">
        <v>0</v>
      </c>
      <c r="DN1127" s="24">
        <v>0</v>
      </c>
      <c r="DO1127" s="24">
        <v>0</v>
      </c>
      <c r="DP1127" s="24">
        <v>0</v>
      </c>
      <c r="DQ1127" s="24">
        <v>0</v>
      </c>
      <c r="DR1127" s="24">
        <v>0</v>
      </c>
      <c r="DS1127" s="24">
        <v>0</v>
      </c>
      <c r="DT1127" s="24">
        <v>0</v>
      </c>
      <c r="DU1127" s="24">
        <v>0</v>
      </c>
      <c r="DV1127" s="24">
        <v>0</v>
      </c>
      <c r="DW1127" s="24">
        <v>0</v>
      </c>
      <c r="DX1127" s="24">
        <v>0</v>
      </c>
      <c r="DY1127" s="24">
        <v>0</v>
      </c>
      <c r="DZ1127" s="24">
        <v>0</v>
      </c>
      <c r="EA1127" s="24">
        <v>0</v>
      </c>
      <c r="EB1127" s="24">
        <v>0</v>
      </c>
      <c r="EC1127" s="24">
        <v>0</v>
      </c>
      <c r="ED1127" s="24">
        <v>0</v>
      </c>
      <c r="EE1127" s="24">
        <v>0</v>
      </c>
      <c r="EF1127" s="24">
        <v>0</v>
      </c>
      <c r="EG1127" s="24">
        <v>0</v>
      </c>
      <c r="EH1127" s="24">
        <v>0</v>
      </c>
      <c r="EI1127" s="24">
        <v>0</v>
      </c>
      <c r="EJ1127" s="24">
        <v>0</v>
      </c>
      <c r="EK1127" s="24">
        <v>0</v>
      </c>
      <c r="EL1127" s="24">
        <v>0</v>
      </c>
      <c r="EM1127" s="24">
        <v>0</v>
      </c>
      <c r="EN1127" s="24">
        <v>0</v>
      </c>
      <c r="EO1127" s="24">
        <v>0</v>
      </c>
      <c r="EP1127" s="24">
        <v>0</v>
      </c>
      <c r="EQ1127" s="24">
        <v>0</v>
      </c>
      <c r="ER1127" s="24">
        <v>0</v>
      </c>
      <c r="ES1127" s="24">
        <v>0</v>
      </c>
      <c r="ET1127" s="24">
        <v>0</v>
      </c>
      <c r="EU1127" s="24">
        <v>0</v>
      </c>
      <c r="EV1127" s="24">
        <v>0</v>
      </c>
      <c r="EW1127" s="24">
        <v>0</v>
      </c>
      <c r="EX1127" s="24">
        <v>0</v>
      </c>
      <c r="EY1127" s="24">
        <v>0</v>
      </c>
      <c r="EZ1127" s="24">
        <v>0</v>
      </c>
      <c r="FA1127" s="24">
        <v>0</v>
      </c>
      <c r="FB1127" s="24">
        <v>0</v>
      </c>
      <c r="FC1127" s="24">
        <v>0</v>
      </c>
      <c r="FD1127" s="24">
        <v>0</v>
      </c>
      <c r="FE1127" s="24">
        <v>0</v>
      </c>
      <c r="FF1127" s="24">
        <v>0</v>
      </c>
      <c r="FG1127" s="24">
        <v>0</v>
      </c>
      <c r="FH1127" s="24">
        <v>0</v>
      </c>
      <c r="FI1127" s="24">
        <v>0</v>
      </c>
      <c r="FJ1127" s="24">
        <v>0</v>
      </c>
      <c r="FK1127" s="24">
        <v>0</v>
      </c>
      <c r="FL1127" s="24">
        <v>0</v>
      </c>
      <c r="FM1127" s="24">
        <v>0</v>
      </c>
      <c r="FN1127" s="24">
        <v>0</v>
      </c>
      <c r="FO1127" s="24">
        <v>0</v>
      </c>
      <c r="FP1127" s="24">
        <v>0</v>
      </c>
      <c r="FQ1127" s="24">
        <v>0</v>
      </c>
      <c r="FR1127" s="24">
        <v>0</v>
      </c>
      <c r="FS1127" s="24">
        <v>0</v>
      </c>
      <c r="FU1127" s="24"/>
      <c r="FV1127" s="24"/>
      <c r="FW1127" s="24"/>
      <c r="FX1127" s="24"/>
      <c r="FY1127" s="24"/>
      <c r="FZ1127" s="24"/>
      <c r="GA1127" s="24"/>
      <c r="GB1127" s="24"/>
      <c r="GC1127" s="24"/>
      <c r="GD1127" s="24"/>
      <c r="GE1127" s="24"/>
      <c r="GF1127" s="24"/>
      <c r="GG1127" s="24"/>
      <c r="GH1127" s="24"/>
      <c r="GI1127" s="24"/>
      <c r="GJ1127" s="24"/>
      <c r="GK1127" s="24"/>
      <c r="GL1127" s="24"/>
      <c r="GM1127" s="24"/>
      <c r="GN1127" s="24"/>
      <c r="GO1127" s="24"/>
      <c r="GP1127" s="24"/>
      <c r="GQ1127" s="24"/>
    </row>
  </sheetData>
  <mergeCells count="5">
    <mergeCell ref="C2:AG2"/>
    <mergeCell ref="B3:B4"/>
    <mergeCell ref="A5:A21"/>
    <mergeCell ref="A23:A33"/>
    <mergeCell ref="A35:A41"/>
  </mergeCells>
  <conditionalFormatting sqref="C5:AG43">
    <cfRule type="expression" dxfId="15" priority="1">
      <formula>MATCH(C$4,JFeries,0)&gt;0</formula>
    </cfRule>
    <cfRule type="expression" dxfId="14" priority="2">
      <formula>WEEKDAY(C$4,2)=7</formula>
    </cfRule>
    <cfRule type="expression" dxfId="13" priority="3">
      <formula>WEEKDAY(C$4,2)=6</formula>
    </cfRule>
    <cfRule type="expression" dxfId="12" priority="4">
      <formula>WEEKDAY(C$3,2)=1</formula>
    </cfRule>
  </conditionalFormatting>
  <dataValidations count="1">
    <dataValidation type="list" allowBlank="1" showInputMessage="1" showErrorMessage="1" sqref="V22">
      <formula1>$AI$5:$AI$30</formula1>
    </dataValidation>
  </dataValidations>
  <pageMargins left="0.23622047244094491" right="0.19685039370078741" top="0.55118110236220474" bottom="0.51181102362204722" header="0.31496062992125984" footer="0.31496062992125984"/>
  <pageSetup paperSize="9" scale="56" fitToHeight="2" orientation="landscape" horizontalDpi="300" verticalDpi="300" r:id="rId1"/>
  <headerFooter>
    <oddHeader xml:space="preserve">&amp;L&amp;"Tahoma,Normal"&amp;9&amp;F&amp;"-,Normal"&amp;11
&amp;R&amp;"Tahoma,Normal"MàJ du </oddHeader>
    <oddFooter>&amp;L&amp;G/&amp;[M.C. Ribaud de Gineste &amp;R&amp;A</oddFooter>
  </headerFooter>
  <legacyDrawing r:id="rId2"/>
  <legacyDrawingHF r:id="rId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5">
    <pageSetUpPr fitToPage="1"/>
  </sheetPr>
  <dimension ref="A2:GP1127"/>
  <sheetViews>
    <sheetView zoomScale="80" zoomScaleNormal="80" zoomScalePageLayoutView="55" workbookViewId="0">
      <pane xSplit="2" ySplit="4" topLeftCell="C5" activePane="bottomRight" state="frozenSplit"/>
      <selection pane="topRight" activeCell="C1" sqref="C1"/>
      <selection pane="bottomLeft" activeCell="A4" sqref="A4"/>
      <selection pane="bottomRight" activeCell="A5" sqref="A5:B41"/>
    </sheetView>
  </sheetViews>
  <sheetFormatPr baseColWidth="10" defaultColWidth="149.42578125" defaultRowHeight="12.75"/>
  <cols>
    <col min="1" max="1" width="5.85546875" style="23" customWidth="1"/>
    <col min="2" max="2" width="34.140625" style="26" bestFit="1" customWidth="1"/>
    <col min="3" max="32" width="7.28515625" style="24" customWidth="1"/>
    <col min="33" max="33" width="1.7109375" style="24" customWidth="1"/>
    <col min="34" max="34" width="8.7109375" style="24" customWidth="1"/>
    <col min="35" max="35" width="12.7109375" style="24" bestFit="1" customWidth="1"/>
    <col min="36" max="36" width="16.140625" style="24" bestFit="1" customWidth="1"/>
    <col min="37" max="170" width="3.28515625" style="24" customWidth="1"/>
    <col min="171" max="171" width="5.85546875" style="24" customWidth="1"/>
    <col min="172" max="172" width="1.140625" style="24" customWidth="1"/>
    <col min="173" max="174" width="3.28515625" style="24" hidden="1" customWidth="1"/>
    <col min="175" max="175" width="9.5703125" style="25" bestFit="1" customWidth="1"/>
    <col min="176" max="198" width="149.42578125" style="24" customWidth="1"/>
    <col min="199" max="16384" width="149.42578125" style="24"/>
  </cols>
  <sheetData>
    <row r="2" spans="1:194" s="3" customFormat="1" ht="34.5" thickBot="1">
      <c r="A2" s="1"/>
      <c r="B2" s="2"/>
      <c r="C2" s="111" t="str">
        <f>"PLANNING CONGES " &amp; VLOOKUP(MONTH((C3)),Données!$B$1:$C$12,2,0)</f>
        <v>PLANNING CONGES Novembre</v>
      </c>
      <c r="D2" s="111"/>
      <c r="E2" s="111"/>
      <c r="F2" s="111"/>
      <c r="G2" s="111"/>
      <c r="H2" s="111"/>
      <c r="I2" s="111"/>
      <c r="J2" s="111"/>
      <c r="K2" s="111"/>
      <c r="L2" s="111"/>
      <c r="M2" s="111"/>
      <c r="N2" s="111"/>
      <c r="O2" s="111"/>
      <c r="P2" s="111"/>
      <c r="Q2" s="111"/>
      <c r="R2" s="111"/>
      <c r="S2" s="111"/>
      <c r="T2" s="111"/>
      <c r="U2" s="111"/>
      <c r="V2" s="111"/>
      <c r="W2" s="111"/>
      <c r="X2" s="111"/>
      <c r="Y2" s="111"/>
      <c r="Z2" s="111"/>
      <c r="AA2" s="111"/>
      <c r="AB2" s="111"/>
      <c r="AC2" s="111"/>
      <c r="AD2" s="111"/>
      <c r="AE2" s="111"/>
      <c r="AF2" s="111"/>
      <c r="AG2" s="37"/>
      <c r="AH2" s="37"/>
      <c r="AI2" s="37"/>
      <c r="AJ2" s="37"/>
      <c r="AK2" s="37"/>
      <c r="AL2" s="37"/>
      <c r="AM2" s="37"/>
      <c r="AN2" s="37"/>
      <c r="AO2" s="37"/>
      <c r="AP2" s="37"/>
      <c r="AQ2" s="37"/>
      <c r="AR2" s="37"/>
      <c r="AS2" s="37"/>
      <c r="AT2" s="37"/>
      <c r="AU2" s="37"/>
      <c r="AV2" s="37"/>
      <c r="AW2" s="37"/>
      <c r="AX2" s="37"/>
      <c r="AY2" s="37"/>
      <c r="AZ2" s="37"/>
      <c r="BA2" s="37"/>
      <c r="BB2" s="37"/>
      <c r="BC2" s="37"/>
      <c r="BD2" s="37"/>
      <c r="BE2" s="37"/>
      <c r="BF2" s="37"/>
      <c r="BG2" s="37"/>
      <c r="BH2" s="37"/>
      <c r="BI2" s="37"/>
      <c r="BJ2" s="37"/>
      <c r="BK2" s="37"/>
      <c r="BL2" s="37"/>
      <c r="BM2" s="37"/>
      <c r="BN2" s="37"/>
      <c r="BO2" s="37"/>
      <c r="BP2" s="37"/>
      <c r="BQ2" s="37"/>
      <c r="BR2" s="37"/>
      <c r="BS2" s="37"/>
      <c r="BT2" s="37"/>
      <c r="BU2" s="37"/>
      <c r="BV2" s="37"/>
      <c r="BW2" s="37"/>
      <c r="BX2" s="37"/>
      <c r="BY2" s="37"/>
      <c r="BZ2" s="37"/>
      <c r="CA2" s="37"/>
      <c r="CB2" s="37"/>
      <c r="CC2" s="37"/>
      <c r="CD2" s="37"/>
      <c r="CE2" s="37"/>
      <c r="CF2" s="37"/>
      <c r="CG2" s="37"/>
      <c r="CH2" s="37"/>
      <c r="CI2" s="37"/>
      <c r="CJ2" s="37"/>
      <c r="CK2" s="37"/>
      <c r="CL2" s="37"/>
      <c r="CM2" s="37"/>
      <c r="CN2" s="37"/>
      <c r="CO2" s="37"/>
      <c r="CP2" s="37"/>
      <c r="CQ2" s="37"/>
      <c r="CR2" s="37"/>
      <c r="CS2" s="37"/>
      <c r="CT2" s="37"/>
      <c r="CU2" s="37"/>
      <c r="CV2" s="37"/>
      <c r="CW2" s="37"/>
      <c r="CX2" s="37"/>
      <c r="CY2" s="37"/>
      <c r="CZ2" s="37"/>
      <c r="DA2" s="37"/>
      <c r="DB2" s="37"/>
      <c r="DC2" s="37"/>
      <c r="DD2" s="37"/>
      <c r="DE2" s="37"/>
      <c r="DF2" s="37"/>
      <c r="DG2" s="37"/>
      <c r="DH2" s="37"/>
      <c r="DI2" s="37"/>
      <c r="DJ2" s="37"/>
      <c r="DK2" s="37"/>
      <c r="DL2" s="37"/>
      <c r="DM2" s="37"/>
      <c r="DN2" s="37"/>
      <c r="DO2" s="37"/>
      <c r="DP2" s="37"/>
      <c r="DQ2" s="37"/>
      <c r="DR2" s="37"/>
      <c r="DS2" s="37"/>
      <c r="DT2" s="37"/>
      <c r="DU2" s="37"/>
      <c r="DV2" s="37"/>
      <c r="DW2" s="37"/>
      <c r="DX2" s="37"/>
      <c r="DY2" s="37"/>
      <c r="DZ2" s="37"/>
      <c r="EA2" s="37"/>
      <c r="EB2" s="37"/>
      <c r="EC2" s="37"/>
      <c r="ED2" s="37"/>
      <c r="EE2" s="37"/>
      <c r="EF2" s="37"/>
      <c r="EG2" s="37"/>
      <c r="EH2" s="37"/>
      <c r="EI2" s="37"/>
      <c r="EJ2" s="37"/>
      <c r="EK2" s="37"/>
      <c r="EL2" s="37"/>
      <c r="EM2" s="37"/>
      <c r="EN2" s="37"/>
      <c r="EO2" s="37"/>
      <c r="EP2" s="37"/>
      <c r="EQ2" s="37"/>
      <c r="ER2" s="37"/>
      <c r="ES2" s="37"/>
      <c r="ET2" s="37"/>
      <c r="EU2" s="37"/>
      <c r="EV2" s="37"/>
      <c r="EW2" s="37"/>
      <c r="EX2" s="37"/>
      <c r="EY2" s="37"/>
      <c r="EZ2" s="37"/>
      <c r="FA2" s="37"/>
      <c r="FB2" s="37"/>
      <c r="FC2" s="37"/>
      <c r="FD2" s="37"/>
      <c r="FE2" s="37"/>
      <c r="FF2" s="37"/>
      <c r="FG2" s="37"/>
      <c r="FH2" s="37"/>
      <c r="FI2" s="37"/>
      <c r="FJ2" s="37"/>
      <c r="FK2" s="37"/>
      <c r="FL2" s="37"/>
      <c r="FM2" s="37"/>
      <c r="FN2" s="37"/>
      <c r="FO2" s="37"/>
      <c r="FP2" s="37"/>
      <c r="FQ2" s="37"/>
      <c r="FR2" s="37"/>
      <c r="FS2" s="38"/>
      <c r="FT2" s="37"/>
      <c r="FU2" s="37"/>
      <c r="FV2" s="37"/>
      <c r="FW2" s="37"/>
      <c r="FX2" s="37"/>
      <c r="FY2" s="37"/>
      <c r="FZ2" s="37"/>
      <c r="GA2" s="37"/>
      <c r="GB2" s="37"/>
      <c r="GC2" s="37"/>
      <c r="GD2" s="37"/>
      <c r="GE2" s="37"/>
      <c r="GF2" s="37"/>
      <c r="GG2" s="37"/>
      <c r="GH2" s="37"/>
      <c r="GI2" s="37"/>
      <c r="GJ2" s="37"/>
      <c r="GK2" s="37"/>
      <c r="GL2" s="37"/>
    </row>
    <row r="3" spans="1:194" s="4" customFormat="1" ht="18" customHeight="1">
      <c r="A3" s="39"/>
      <c r="B3" s="112">
        <f>Calendrier!G3</f>
        <v>41214</v>
      </c>
      <c r="C3" s="33">
        <f>B3</f>
        <v>41214</v>
      </c>
      <c r="D3" s="33">
        <f t="shared" ref="D3:AF3" si="0">D4</f>
        <v>41215</v>
      </c>
      <c r="E3" s="33">
        <f t="shared" si="0"/>
        <v>41216</v>
      </c>
      <c r="F3" s="33">
        <f t="shared" si="0"/>
        <v>41217</v>
      </c>
      <c r="G3" s="33">
        <f t="shared" si="0"/>
        <v>41218</v>
      </c>
      <c r="H3" s="33">
        <f t="shared" si="0"/>
        <v>41219</v>
      </c>
      <c r="I3" s="33">
        <f t="shared" si="0"/>
        <v>41220</v>
      </c>
      <c r="J3" s="33">
        <f t="shared" si="0"/>
        <v>41221</v>
      </c>
      <c r="K3" s="33">
        <f t="shared" si="0"/>
        <v>41222</v>
      </c>
      <c r="L3" s="33">
        <f t="shared" si="0"/>
        <v>41223</v>
      </c>
      <c r="M3" s="33">
        <f t="shared" si="0"/>
        <v>41224</v>
      </c>
      <c r="N3" s="33">
        <f t="shared" si="0"/>
        <v>41225</v>
      </c>
      <c r="O3" s="33">
        <f t="shared" si="0"/>
        <v>41226</v>
      </c>
      <c r="P3" s="33">
        <f t="shared" si="0"/>
        <v>41227</v>
      </c>
      <c r="Q3" s="33">
        <f t="shared" si="0"/>
        <v>41228</v>
      </c>
      <c r="R3" s="33">
        <f t="shared" si="0"/>
        <v>41229</v>
      </c>
      <c r="S3" s="33">
        <f t="shared" si="0"/>
        <v>41230</v>
      </c>
      <c r="T3" s="33">
        <f t="shared" si="0"/>
        <v>41231</v>
      </c>
      <c r="U3" s="33">
        <f t="shared" si="0"/>
        <v>41232</v>
      </c>
      <c r="V3" s="33">
        <f t="shared" si="0"/>
        <v>41233</v>
      </c>
      <c r="W3" s="33">
        <f t="shared" si="0"/>
        <v>41234</v>
      </c>
      <c r="X3" s="33">
        <f t="shared" si="0"/>
        <v>41235</v>
      </c>
      <c r="Y3" s="33">
        <f t="shared" si="0"/>
        <v>41236</v>
      </c>
      <c r="Z3" s="33">
        <f t="shared" si="0"/>
        <v>41237</v>
      </c>
      <c r="AA3" s="33">
        <f t="shared" si="0"/>
        <v>41238</v>
      </c>
      <c r="AB3" s="33">
        <f t="shared" si="0"/>
        <v>41239</v>
      </c>
      <c r="AC3" s="33">
        <f t="shared" si="0"/>
        <v>41240</v>
      </c>
      <c r="AD3" s="33">
        <f t="shared" si="0"/>
        <v>41241</v>
      </c>
      <c r="AE3" s="33">
        <f t="shared" si="0"/>
        <v>41242</v>
      </c>
      <c r="AF3" s="33">
        <f t="shared" si="0"/>
        <v>41243</v>
      </c>
      <c r="FS3" s="5"/>
    </row>
    <row r="4" spans="1:194" s="4" customFormat="1" ht="18.75" customHeight="1" thickBot="1">
      <c r="A4" s="39"/>
      <c r="B4" s="113"/>
      <c r="C4" s="35">
        <f>B3</f>
        <v>41214</v>
      </c>
      <c r="D4" s="35">
        <f>C4+1</f>
        <v>41215</v>
      </c>
      <c r="E4" s="35">
        <f t="shared" ref="E4:AC4" si="1">D4+1</f>
        <v>41216</v>
      </c>
      <c r="F4" s="35">
        <f t="shared" si="1"/>
        <v>41217</v>
      </c>
      <c r="G4" s="35">
        <f t="shared" si="1"/>
        <v>41218</v>
      </c>
      <c r="H4" s="35">
        <f t="shared" si="1"/>
        <v>41219</v>
      </c>
      <c r="I4" s="35">
        <f t="shared" si="1"/>
        <v>41220</v>
      </c>
      <c r="J4" s="35">
        <f t="shared" si="1"/>
        <v>41221</v>
      </c>
      <c r="K4" s="35">
        <f t="shared" si="1"/>
        <v>41222</v>
      </c>
      <c r="L4" s="35">
        <f t="shared" si="1"/>
        <v>41223</v>
      </c>
      <c r="M4" s="35">
        <f t="shared" si="1"/>
        <v>41224</v>
      </c>
      <c r="N4" s="35">
        <f t="shared" si="1"/>
        <v>41225</v>
      </c>
      <c r="O4" s="35">
        <f t="shared" si="1"/>
        <v>41226</v>
      </c>
      <c r="P4" s="35">
        <f t="shared" si="1"/>
        <v>41227</v>
      </c>
      <c r="Q4" s="35">
        <f t="shared" si="1"/>
        <v>41228</v>
      </c>
      <c r="R4" s="35">
        <f t="shared" si="1"/>
        <v>41229</v>
      </c>
      <c r="S4" s="35">
        <f t="shared" si="1"/>
        <v>41230</v>
      </c>
      <c r="T4" s="35">
        <f t="shared" si="1"/>
        <v>41231</v>
      </c>
      <c r="U4" s="35">
        <f t="shared" si="1"/>
        <v>41232</v>
      </c>
      <c r="V4" s="35">
        <f t="shared" si="1"/>
        <v>41233</v>
      </c>
      <c r="W4" s="35">
        <f t="shared" si="1"/>
        <v>41234</v>
      </c>
      <c r="X4" s="35">
        <f t="shared" si="1"/>
        <v>41235</v>
      </c>
      <c r="Y4" s="35">
        <f t="shared" si="1"/>
        <v>41236</v>
      </c>
      <c r="Z4" s="35">
        <f t="shared" si="1"/>
        <v>41237</v>
      </c>
      <c r="AA4" s="35">
        <f t="shared" si="1"/>
        <v>41238</v>
      </c>
      <c r="AB4" s="35">
        <f t="shared" si="1"/>
        <v>41239</v>
      </c>
      <c r="AC4" s="35">
        <f t="shared" si="1"/>
        <v>41240</v>
      </c>
      <c r="AD4" s="35">
        <f>AC4+1</f>
        <v>41241</v>
      </c>
      <c r="AE4" s="35">
        <f>AD4+1</f>
        <v>41242</v>
      </c>
      <c r="AF4" s="35">
        <f>AE4+1</f>
        <v>41243</v>
      </c>
      <c r="AI4" s="40"/>
      <c r="AJ4" s="40"/>
      <c r="FP4" s="6">
        <v>0</v>
      </c>
      <c r="FS4" s="7"/>
    </row>
    <row r="5" spans="1:194" s="4" customFormat="1" ht="15.75">
      <c r="A5" s="114" t="s">
        <v>73</v>
      </c>
      <c r="B5" s="52" t="s">
        <v>37</v>
      </c>
      <c r="C5" s="8"/>
      <c r="D5" s="8"/>
      <c r="E5" s="32"/>
      <c r="F5" s="32"/>
      <c r="G5" s="32"/>
      <c r="H5" s="32"/>
      <c r="I5" s="32"/>
      <c r="J5" s="32"/>
      <c r="K5" s="32"/>
      <c r="L5" s="32"/>
      <c r="M5" s="32"/>
      <c r="N5" s="32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H5" s="43" t="s">
        <v>15</v>
      </c>
      <c r="AI5" s="41"/>
      <c r="AJ5" s="41"/>
      <c r="FS5" s="51"/>
    </row>
    <row r="6" spans="1:194" s="4" customFormat="1" ht="15.75">
      <c r="A6" s="115"/>
      <c r="B6" s="53" t="s">
        <v>38</v>
      </c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H6" s="44" t="s">
        <v>16</v>
      </c>
      <c r="AI6" s="41"/>
      <c r="AJ6" s="41"/>
      <c r="FS6" s="51"/>
    </row>
    <row r="7" spans="1:194" s="4" customFormat="1" ht="15.75">
      <c r="A7" s="115"/>
      <c r="B7" s="53" t="s">
        <v>39</v>
      </c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H7" s="45" t="s">
        <v>17</v>
      </c>
      <c r="AI7" s="41"/>
      <c r="AJ7" s="41"/>
      <c r="FS7" s="51"/>
    </row>
    <row r="8" spans="1:194" s="4" customFormat="1" ht="15.75">
      <c r="A8" s="115"/>
      <c r="B8" s="53" t="s">
        <v>40</v>
      </c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H8" s="46" t="s">
        <v>18</v>
      </c>
      <c r="AI8" s="41"/>
      <c r="AJ8" s="41"/>
      <c r="FS8" s="51"/>
    </row>
    <row r="9" spans="1:194" s="4" customFormat="1" ht="15.75">
      <c r="A9" s="115"/>
      <c r="B9" s="53" t="s">
        <v>41</v>
      </c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H9" s="47" t="s">
        <v>19</v>
      </c>
      <c r="AI9" s="41"/>
      <c r="AJ9" s="41"/>
      <c r="FS9" s="51"/>
    </row>
    <row r="10" spans="1:194" s="4" customFormat="1" ht="15.75">
      <c r="A10" s="115"/>
      <c r="B10" s="53" t="s">
        <v>42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H10" s="48" t="s">
        <v>20</v>
      </c>
      <c r="AI10" s="41"/>
      <c r="AJ10" s="41"/>
      <c r="FS10" s="51"/>
    </row>
    <row r="11" spans="1:194" s="4" customFormat="1" ht="15.75">
      <c r="A11" s="115"/>
      <c r="B11" s="53" t="s">
        <v>43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H11" s="49" t="s">
        <v>21</v>
      </c>
      <c r="AI11" s="41"/>
      <c r="AJ11" s="41"/>
      <c r="FS11" s="51"/>
    </row>
    <row r="12" spans="1:194" s="4" customFormat="1" ht="16.5" thickBot="1">
      <c r="A12" s="115"/>
      <c r="B12" s="53" t="s">
        <v>44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H12" s="50" t="s">
        <v>22</v>
      </c>
      <c r="AI12" s="41"/>
      <c r="AJ12" s="41"/>
      <c r="FS12" s="51"/>
    </row>
    <row r="13" spans="1:194" s="4" customFormat="1" ht="15.75">
      <c r="A13" s="115"/>
      <c r="B13" s="53" t="s">
        <v>45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H13" s="41"/>
      <c r="AI13" s="41"/>
      <c r="AJ13" s="41"/>
      <c r="FS13" s="51"/>
    </row>
    <row r="14" spans="1:194" s="4" customFormat="1" ht="15.75">
      <c r="A14" s="115"/>
      <c r="B14" s="53" t="s">
        <v>46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H14" s="41"/>
      <c r="AI14" s="41"/>
      <c r="AJ14" s="41"/>
      <c r="FS14" s="51"/>
    </row>
    <row r="15" spans="1:194" s="4" customFormat="1" ht="15.75">
      <c r="A15" s="115"/>
      <c r="B15" s="53" t="s">
        <v>47</v>
      </c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H15" s="41"/>
      <c r="AI15" s="41"/>
      <c r="AJ15" s="41"/>
      <c r="FS15" s="51"/>
    </row>
    <row r="16" spans="1:194" s="4" customFormat="1" ht="15.75">
      <c r="A16" s="115"/>
      <c r="B16" s="53" t="s">
        <v>48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H16" s="41"/>
      <c r="AI16" s="41"/>
      <c r="AJ16" s="41"/>
      <c r="FS16" s="51"/>
    </row>
    <row r="17" spans="1:175" s="4" customFormat="1" ht="15.75">
      <c r="A17" s="115"/>
      <c r="B17" s="53" t="s">
        <v>49</v>
      </c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H17" s="41"/>
      <c r="AI17" s="41"/>
      <c r="AJ17" s="41"/>
      <c r="FS17" s="51"/>
    </row>
    <row r="18" spans="1:175" s="4" customFormat="1" ht="15.75">
      <c r="A18" s="115"/>
      <c r="B18" s="53" t="s">
        <v>50</v>
      </c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H18" s="41"/>
      <c r="AI18" s="41"/>
      <c r="AJ18" s="41"/>
      <c r="FS18" s="51"/>
    </row>
    <row r="19" spans="1:175" s="4" customFormat="1" ht="15.75">
      <c r="A19" s="115"/>
      <c r="B19" s="53" t="s">
        <v>51</v>
      </c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H19" s="41"/>
      <c r="AI19" s="41"/>
      <c r="AJ19" s="41"/>
      <c r="FS19" s="51"/>
    </row>
    <row r="20" spans="1:175" s="4" customFormat="1" ht="15.75">
      <c r="A20" s="115"/>
      <c r="B20" s="53" t="s">
        <v>52</v>
      </c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H20" s="41"/>
      <c r="AI20" s="41"/>
      <c r="AJ20" s="41"/>
      <c r="FS20" s="51"/>
    </row>
    <row r="21" spans="1:175" s="4" customFormat="1" ht="16.5" thickBot="1">
      <c r="A21" s="116"/>
      <c r="B21" s="53" t="s">
        <v>53</v>
      </c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H21" s="41"/>
      <c r="AI21" s="41"/>
      <c r="AJ21" s="41"/>
      <c r="FS21" s="51"/>
    </row>
    <row r="22" spans="1:175" s="4" customFormat="1" ht="18.75" thickBot="1">
      <c r="A22" s="1"/>
      <c r="B22" s="53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H22" s="42"/>
      <c r="AI22" s="42"/>
      <c r="AJ22" s="42"/>
      <c r="FS22" s="51"/>
    </row>
    <row r="23" spans="1:175" s="4" customFormat="1" ht="15.75">
      <c r="A23" s="114" t="s">
        <v>74</v>
      </c>
      <c r="B23" s="53" t="s">
        <v>54</v>
      </c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H23" s="42"/>
      <c r="AI23" s="42"/>
      <c r="AJ23" s="42"/>
      <c r="FS23" s="51"/>
    </row>
    <row r="24" spans="1:175" s="4" customFormat="1" ht="15.75">
      <c r="A24" s="115"/>
      <c r="B24" s="53" t="s">
        <v>55</v>
      </c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H24" s="41"/>
      <c r="AI24" s="41"/>
      <c r="AJ24" s="41"/>
      <c r="FS24" s="51"/>
    </row>
    <row r="25" spans="1:175" s="4" customFormat="1" ht="15.75">
      <c r="A25" s="115"/>
      <c r="B25" s="53" t="s">
        <v>56</v>
      </c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H25" s="42"/>
      <c r="AI25" s="42"/>
      <c r="AJ25" s="42"/>
      <c r="FS25" s="51"/>
    </row>
    <row r="26" spans="1:175" s="4" customFormat="1" ht="15.75">
      <c r="A26" s="115"/>
      <c r="B26" s="53" t="s">
        <v>57</v>
      </c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H26" s="42"/>
      <c r="AI26" s="42"/>
      <c r="AJ26" s="42"/>
      <c r="FS26" s="51"/>
    </row>
    <row r="27" spans="1:175" s="4" customFormat="1" ht="15.75">
      <c r="A27" s="115"/>
      <c r="B27" s="53" t="s">
        <v>58</v>
      </c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H27" s="42"/>
      <c r="AI27" s="42"/>
      <c r="AJ27" s="42"/>
      <c r="FS27" s="51"/>
    </row>
    <row r="28" spans="1:175" s="4" customFormat="1" ht="15.75">
      <c r="A28" s="115"/>
      <c r="B28" s="53" t="s">
        <v>59</v>
      </c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H28" s="42"/>
      <c r="AI28" s="42"/>
      <c r="AJ28" s="42"/>
      <c r="FS28" s="51"/>
    </row>
    <row r="29" spans="1:175" s="4" customFormat="1" ht="15.75">
      <c r="A29" s="115"/>
      <c r="B29" s="53" t="s">
        <v>60</v>
      </c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H29" s="42"/>
      <c r="AI29" s="42"/>
      <c r="AJ29" s="42"/>
      <c r="FS29" s="51"/>
    </row>
    <row r="30" spans="1:175" s="4" customFormat="1" ht="15.75">
      <c r="A30" s="115"/>
      <c r="B30" s="53" t="s">
        <v>61</v>
      </c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H30" s="42"/>
      <c r="AI30" s="42"/>
      <c r="AJ30" s="42"/>
      <c r="FS30" s="51"/>
    </row>
    <row r="31" spans="1:175" s="4" customFormat="1" ht="15.75">
      <c r="A31" s="115"/>
      <c r="B31" s="53" t="s">
        <v>62</v>
      </c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H31" s="41"/>
      <c r="AI31" s="41"/>
      <c r="AJ31" s="41"/>
    </row>
    <row r="32" spans="1:175" s="4" customFormat="1" ht="15.75">
      <c r="A32" s="115"/>
      <c r="B32" s="53" t="s">
        <v>63</v>
      </c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H32" s="42"/>
      <c r="AI32" s="42"/>
      <c r="AJ32" s="42"/>
    </row>
    <row r="33" spans="1:175" s="4" customFormat="1" ht="16.5" thickBot="1">
      <c r="A33" s="116"/>
      <c r="B33" s="53" t="s">
        <v>64</v>
      </c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H33" s="42"/>
      <c r="AI33" s="42"/>
      <c r="AJ33" s="42"/>
    </row>
    <row r="34" spans="1:175" s="4" customFormat="1" ht="18.75" thickBot="1">
      <c r="A34" s="1"/>
      <c r="B34" s="53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H34" s="42"/>
      <c r="AI34" s="42"/>
      <c r="AJ34" s="42"/>
    </row>
    <row r="35" spans="1:175" s="4" customFormat="1" ht="15.75">
      <c r="A35" s="114" t="s">
        <v>75</v>
      </c>
      <c r="B35" s="53" t="s">
        <v>66</v>
      </c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H35" s="42"/>
      <c r="AI35" s="42"/>
      <c r="AJ35" s="42"/>
    </row>
    <row r="36" spans="1:175" s="4" customFormat="1" ht="15.75">
      <c r="A36" s="115"/>
      <c r="B36" s="53" t="s">
        <v>67</v>
      </c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H36" s="42"/>
      <c r="AI36" s="42"/>
      <c r="AJ36" s="42"/>
    </row>
    <row r="37" spans="1:175" s="4" customFormat="1" ht="15.75">
      <c r="A37" s="115"/>
      <c r="B37" s="53" t="s">
        <v>68</v>
      </c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H37" s="42"/>
      <c r="AI37" s="42"/>
      <c r="AJ37" s="42"/>
    </row>
    <row r="38" spans="1:175" s="4" customFormat="1" ht="15.75">
      <c r="A38" s="115"/>
      <c r="B38" s="53" t="s">
        <v>69</v>
      </c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H38" s="42"/>
      <c r="AI38" s="42"/>
      <c r="AJ38" s="42"/>
      <c r="FS38" s="5"/>
    </row>
    <row r="39" spans="1:175" s="4" customFormat="1" ht="15.75">
      <c r="A39" s="115"/>
      <c r="B39" s="53" t="s">
        <v>70</v>
      </c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H39" s="42"/>
      <c r="AI39" s="42"/>
      <c r="AJ39" s="42"/>
      <c r="FS39" s="5"/>
    </row>
    <row r="40" spans="1:175" s="4" customFormat="1" ht="15.75">
      <c r="A40" s="115"/>
      <c r="B40" s="53" t="s">
        <v>71</v>
      </c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H40" s="42"/>
      <c r="AI40" s="42"/>
      <c r="AJ40" s="42"/>
      <c r="FS40" s="5"/>
    </row>
    <row r="41" spans="1:175" s="4" customFormat="1" ht="16.5" thickBot="1">
      <c r="A41" s="116"/>
      <c r="B41" s="53" t="s">
        <v>72</v>
      </c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H41" s="42"/>
      <c r="AI41" s="42"/>
      <c r="AJ41" s="42"/>
      <c r="FS41" s="5"/>
    </row>
    <row r="42" spans="1:175" s="4" customFormat="1" ht="18">
      <c r="A42" s="1"/>
      <c r="B42" s="53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FS42" s="5"/>
    </row>
    <row r="43" spans="1:175" s="4" customFormat="1" ht="18.75" thickBot="1">
      <c r="A43" s="1"/>
      <c r="B43" s="54"/>
      <c r="C43" s="12"/>
      <c r="D43" s="12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FS43" s="5"/>
    </row>
    <row r="44" spans="1:175" s="14" customFormat="1">
      <c r="A44" s="16"/>
      <c r="B44" s="17" t="s">
        <v>0</v>
      </c>
      <c r="C44" s="18"/>
      <c r="D44" s="19"/>
      <c r="E44" s="17"/>
      <c r="F44" s="17"/>
      <c r="G44" s="17"/>
      <c r="H44" s="17"/>
      <c r="I44" s="17"/>
      <c r="J44" s="18"/>
      <c r="K44" s="19"/>
      <c r="L44" s="17"/>
      <c r="M44" s="17"/>
      <c r="N44" s="17"/>
      <c r="O44" s="17"/>
      <c r="P44" s="17"/>
      <c r="Q44" s="18"/>
      <c r="R44" s="19"/>
      <c r="S44" s="17"/>
      <c r="T44" s="17"/>
      <c r="U44" s="17"/>
      <c r="V44" s="17"/>
      <c r="W44" s="17"/>
      <c r="X44" s="18"/>
      <c r="Y44" s="19"/>
      <c r="Z44" s="17"/>
      <c r="AA44" s="17"/>
      <c r="AB44" s="17"/>
      <c r="AC44" s="17"/>
      <c r="AD44" s="17"/>
      <c r="AE44" s="18"/>
      <c r="AF44" s="19"/>
      <c r="FS44" s="15"/>
    </row>
    <row r="45" spans="1:175" s="14" customFormat="1">
      <c r="A45" s="16"/>
      <c r="B45" s="17" t="s">
        <v>1</v>
      </c>
      <c r="C45" s="18"/>
      <c r="D45" s="19"/>
      <c r="E45" s="17"/>
      <c r="F45" s="17"/>
      <c r="G45" s="17"/>
      <c r="H45" s="17"/>
      <c r="I45" s="17"/>
      <c r="J45" s="18"/>
      <c r="K45" s="20"/>
      <c r="L45" s="17"/>
      <c r="M45" s="17"/>
      <c r="N45" s="17"/>
      <c r="O45" s="17"/>
      <c r="P45" s="17"/>
      <c r="Q45" s="18"/>
      <c r="R45" s="19"/>
      <c r="S45" s="17"/>
      <c r="T45" s="17"/>
      <c r="U45" s="17"/>
      <c r="V45" s="17"/>
      <c r="W45" s="17"/>
      <c r="X45" s="18"/>
      <c r="Y45" s="19"/>
      <c r="Z45" s="17"/>
      <c r="AA45" s="17"/>
      <c r="AB45" s="17"/>
      <c r="AC45" s="17"/>
      <c r="AD45" s="17"/>
      <c r="AE45" s="18"/>
      <c r="AF45" s="19"/>
      <c r="FS45" s="15"/>
    </row>
    <row r="46" spans="1:175" s="14" customFormat="1">
      <c r="A46" s="16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FS46" s="15"/>
    </row>
    <row r="47" spans="1:175" s="14" customFormat="1">
      <c r="A47" s="16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FS47" s="15"/>
    </row>
    <row r="48" spans="1:175" s="14" customFormat="1">
      <c r="A48" s="16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FS48" s="15"/>
    </row>
    <row r="49" spans="1:175" s="14" customFormat="1">
      <c r="A49" s="16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FS49" s="15"/>
    </row>
    <row r="50" spans="1:175" s="14" customFormat="1">
      <c r="A50" s="16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FS50" s="15"/>
    </row>
    <row r="51" spans="1:175" s="14" customFormat="1">
      <c r="A51" s="21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FS51" s="15"/>
    </row>
    <row r="52" spans="1:175" s="14" customFormat="1">
      <c r="A52" s="21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FS52" s="15"/>
    </row>
    <row r="53" spans="1:175" s="14" customFormat="1">
      <c r="A53" s="21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FS53" s="15"/>
    </row>
    <row r="54" spans="1:175" s="14" customFormat="1">
      <c r="A54" s="21"/>
      <c r="B54" s="22"/>
      <c r="FS54" s="15"/>
    </row>
    <row r="55" spans="1:175" s="14" customFormat="1">
      <c r="A55" s="21"/>
      <c r="B55" s="22"/>
      <c r="FS55" s="15"/>
    </row>
    <row r="56" spans="1:175" s="14" customFormat="1">
      <c r="A56" s="21"/>
      <c r="B56" s="22"/>
      <c r="FS56" s="15"/>
    </row>
    <row r="57" spans="1:175" s="14" customFormat="1">
      <c r="A57" s="21"/>
      <c r="B57" s="22"/>
      <c r="FS57" s="15"/>
    </row>
    <row r="58" spans="1:175" s="14" customFormat="1">
      <c r="A58" s="21"/>
      <c r="B58" s="22"/>
      <c r="FS58" s="15"/>
    </row>
    <row r="59" spans="1:175" s="14" customFormat="1">
      <c r="A59" s="21"/>
      <c r="B59" s="22"/>
      <c r="FS59" s="15"/>
    </row>
    <row r="60" spans="1:175" s="14" customFormat="1">
      <c r="A60" s="21"/>
      <c r="B60" s="22"/>
      <c r="FS60" s="15"/>
    </row>
    <row r="61" spans="1:175" s="14" customFormat="1">
      <c r="A61" s="23"/>
      <c r="B61" s="22"/>
      <c r="FS61" s="15"/>
    </row>
    <row r="62" spans="1:175" s="14" customFormat="1">
      <c r="A62" s="23"/>
      <c r="B62" s="22"/>
      <c r="FS62" s="15"/>
    </row>
    <row r="63" spans="1:175" s="14" customFormat="1">
      <c r="A63" s="23"/>
      <c r="B63" s="22"/>
      <c r="FS63" s="15"/>
    </row>
    <row r="64" spans="1:175" s="14" customFormat="1">
      <c r="A64" s="23"/>
      <c r="B64" s="22"/>
      <c r="FS64" s="15"/>
    </row>
    <row r="65" spans="1:175" s="14" customFormat="1">
      <c r="A65" s="23"/>
      <c r="B65" s="22"/>
      <c r="FS65" s="15"/>
    </row>
    <row r="66" spans="1:175" s="14" customFormat="1">
      <c r="A66" s="23"/>
      <c r="B66" s="22"/>
      <c r="FS66" s="15"/>
    </row>
    <row r="67" spans="1:175" s="14" customFormat="1">
      <c r="A67" s="23"/>
      <c r="B67" s="22"/>
      <c r="FS67" s="15"/>
    </row>
    <row r="68" spans="1:175" s="14" customFormat="1">
      <c r="A68" s="23"/>
      <c r="B68" s="22"/>
      <c r="FS68" s="15"/>
    </row>
    <row r="69" spans="1:175" s="14" customFormat="1">
      <c r="A69" s="23"/>
      <c r="B69" s="22"/>
      <c r="FS69" s="15"/>
    </row>
    <row r="70" spans="1:175" s="14" customFormat="1">
      <c r="A70" s="23"/>
      <c r="B70" s="22"/>
      <c r="FS70" s="15"/>
    </row>
    <row r="71" spans="1:175" s="14" customFormat="1">
      <c r="A71" s="23"/>
      <c r="B71" s="22"/>
      <c r="FS71" s="15"/>
    </row>
    <row r="72" spans="1:175" s="14" customFormat="1">
      <c r="A72" s="23"/>
      <c r="B72" s="22"/>
      <c r="FS72" s="15"/>
    </row>
    <row r="73" spans="1:175" s="14" customFormat="1">
      <c r="A73" s="23"/>
      <c r="B73" s="22"/>
      <c r="FS73" s="15"/>
    </row>
    <row r="74" spans="1:175" s="14" customFormat="1">
      <c r="A74" s="23"/>
      <c r="B74" s="22"/>
      <c r="FS74" s="15"/>
    </row>
    <row r="75" spans="1:175" s="14" customFormat="1">
      <c r="A75" s="23"/>
      <c r="B75" s="22"/>
      <c r="FS75" s="15"/>
    </row>
    <row r="76" spans="1:175" s="14" customFormat="1">
      <c r="A76" s="23"/>
      <c r="B76" s="22"/>
      <c r="FS76" s="15"/>
    </row>
    <row r="77" spans="1:175" s="14" customFormat="1">
      <c r="A77" s="23"/>
      <c r="B77" s="22"/>
      <c r="FS77" s="15"/>
    </row>
    <row r="78" spans="1:175" s="14" customFormat="1">
      <c r="A78" s="23"/>
      <c r="B78" s="22"/>
      <c r="FS78" s="15"/>
    </row>
    <row r="79" spans="1:175" s="14" customFormat="1">
      <c r="A79" s="23"/>
      <c r="B79" s="22"/>
      <c r="FS79" s="15"/>
    </row>
    <row r="80" spans="1:175" s="14" customFormat="1">
      <c r="A80" s="23"/>
      <c r="B80" s="22"/>
      <c r="FS80" s="15"/>
    </row>
    <row r="81" spans="1:175" s="14" customFormat="1">
      <c r="A81" s="23"/>
      <c r="B81" s="22"/>
      <c r="FS81" s="15"/>
    </row>
    <row r="82" spans="1:175" s="14" customFormat="1">
      <c r="A82" s="23"/>
      <c r="B82" s="22"/>
      <c r="FS82" s="15"/>
    </row>
    <row r="83" spans="1:175" s="14" customFormat="1">
      <c r="A83" s="23"/>
      <c r="B83" s="22"/>
      <c r="FS83" s="15"/>
    </row>
    <row r="84" spans="1:175" s="14" customFormat="1">
      <c r="A84" s="23"/>
      <c r="B84" s="22"/>
      <c r="FS84" s="15"/>
    </row>
    <row r="85" spans="1:175" s="14" customFormat="1">
      <c r="A85" s="23"/>
      <c r="B85" s="22"/>
      <c r="FS85" s="15"/>
    </row>
    <row r="86" spans="1:175" s="14" customFormat="1">
      <c r="A86" s="23"/>
      <c r="B86" s="22"/>
      <c r="FS86" s="15"/>
    </row>
    <row r="87" spans="1:175" s="14" customFormat="1">
      <c r="A87" s="23"/>
      <c r="B87" s="22"/>
      <c r="FS87" s="15"/>
    </row>
    <row r="88" spans="1:175" s="14" customFormat="1">
      <c r="A88" s="23"/>
      <c r="B88" s="22"/>
      <c r="FS88" s="15"/>
    </row>
    <row r="89" spans="1:175" s="14" customFormat="1">
      <c r="A89" s="23"/>
      <c r="B89" s="22"/>
      <c r="FS89" s="15"/>
    </row>
    <row r="90" spans="1:175" s="14" customFormat="1">
      <c r="A90" s="23"/>
      <c r="B90" s="22"/>
      <c r="FS90" s="15"/>
    </row>
    <row r="91" spans="1:175" s="14" customFormat="1">
      <c r="A91" s="23"/>
      <c r="B91" s="22"/>
      <c r="FS91" s="15"/>
    </row>
    <row r="92" spans="1:175" s="14" customFormat="1">
      <c r="A92" s="23"/>
      <c r="B92" s="22"/>
      <c r="FS92" s="15"/>
    </row>
    <row r="93" spans="1:175" s="14" customFormat="1">
      <c r="A93" s="23"/>
      <c r="B93" s="22"/>
      <c r="FS93" s="15"/>
    </row>
    <row r="94" spans="1:175" s="14" customFormat="1">
      <c r="A94" s="23"/>
      <c r="B94" s="22"/>
      <c r="FS94" s="15"/>
    </row>
    <row r="95" spans="1:175" s="14" customFormat="1">
      <c r="A95" s="23"/>
      <c r="B95" s="22"/>
      <c r="FS95" s="15"/>
    </row>
    <row r="96" spans="1:175" s="14" customFormat="1">
      <c r="A96" s="23"/>
      <c r="B96" s="22"/>
      <c r="FS96" s="15"/>
    </row>
    <row r="97" spans="1:175" s="14" customFormat="1">
      <c r="A97" s="23"/>
      <c r="B97" s="22"/>
      <c r="FS97" s="15"/>
    </row>
    <row r="98" spans="1:175" s="14" customFormat="1">
      <c r="A98" s="23"/>
      <c r="B98" s="22"/>
      <c r="FS98" s="15"/>
    </row>
    <row r="99" spans="1:175" s="14" customFormat="1">
      <c r="A99" s="23"/>
      <c r="B99" s="22"/>
      <c r="FS99" s="15"/>
    </row>
    <row r="100" spans="1:175" s="14" customFormat="1">
      <c r="A100" s="23"/>
      <c r="B100" s="22"/>
      <c r="FS100" s="15"/>
    </row>
    <row r="101" spans="1:175" s="14" customFormat="1">
      <c r="A101" s="23"/>
      <c r="B101" s="22"/>
      <c r="FS101" s="15"/>
    </row>
    <row r="102" spans="1:175" s="14" customFormat="1">
      <c r="A102" s="23"/>
      <c r="B102" s="22"/>
      <c r="FS102" s="15"/>
    </row>
    <row r="103" spans="1:175" s="14" customFormat="1">
      <c r="A103" s="23"/>
      <c r="B103" s="22"/>
      <c r="FS103" s="15"/>
    </row>
    <row r="104" spans="1:175" s="14" customFormat="1">
      <c r="A104" s="23"/>
      <c r="B104" s="22"/>
      <c r="FS104" s="15"/>
    </row>
    <row r="105" spans="1:175" s="14" customFormat="1">
      <c r="A105" s="23"/>
      <c r="B105" s="22"/>
      <c r="FS105" s="15"/>
    </row>
    <row r="106" spans="1:175" s="14" customFormat="1">
      <c r="A106" s="23"/>
      <c r="B106" s="22"/>
      <c r="FS106" s="15"/>
    </row>
    <row r="107" spans="1:175" s="14" customFormat="1">
      <c r="A107" s="23"/>
      <c r="B107" s="22"/>
      <c r="FS107" s="15"/>
    </row>
    <row r="108" spans="1:175" s="14" customFormat="1">
      <c r="A108" s="23"/>
      <c r="B108" s="22"/>
      <c r="FS108" s="15"/>
    </row>
    <row r="109" spans="1:175" s="14" customFormat="1">
      <c r="A109" s="23"/>
      <c r="B109" s="22"/>
      <c r="FS109" s="15"/>
    </row>
    <row r="110" spans="1:175" s="14" customFormat="1">
      <c r="A110" s="23"/>
      <c r="B110" s="22"/>
      <c r="FS110" s="15"/>
    </row>
    <row r="111" spans="1:175" s="14" customFormat="1">
      <c r="A111" s="23"/>
      <c r="B111" s="22"/>
      <c r="FS111" s="15"/>
    </row>
    <row r="112" spans="1:175" s="14" customFormat="1">
      <c r="A112" s="23"/>
      <c r="B112" s="22"/>
      <c r="FS112" s="15"/>
    </row>
    <row r="113" spans="1:175" s="14" customFormat="1">
      <c r="A113" s="23"/>
      <c r="B113" s="22"/>
      <c r="FS113" s="15"/>
    </row>
    <row r="114" spans="1:175" s="14" customFormat="1">
      <c r="A114" s="23"/>
      <c r="B114" s="22"/>
      <c r="FS114" s="15"/>
    </row>
    <row r="115" spans="1:175" s="14" customFormat="1">
      <c r="A115" s="23"/>
      <c r="B115" s="22"/>
      <c r="FS115" s="15"/>
    </row>
    <row r="116" spans="1:175" s="14" customFormat="1">
      <c r="A116" s="23"/>
      <c r="B116" s="22"/>
      <c r="FS116" s="15"/>
    </row>
    <row r="117" spans="1:175" s="14" customFormat="1">
      <c r="A117" s="23"/>
      <c r="B117" s="22"/>
      <c r="FS117" s="15"/>
    </row>
    <row r="118" spans="1:175" s="14" customFormat="1">
      <c r="A118" s="23"/>
      <c r="B118" s="22"/>
      <c r="FS118" s="15"/>
    </row>
    <row r="119" spans="1:175" s="14" customFormat="1">
      <c r="A119" s="23"/>
      <c r="B119" s="22"/>
      <c r="FS119" s="15"/>
    </row>
    <row r="120" spans="1:175" s="14" customFormat="1">
      <c r="A120" s="23"/>
      <c r="B120" s="22"/>
      <c r="FS120" s="15"/>
    </row>
    <row r="121" spans="1:175" s="14" customFormat="1">
      <c r="A121" s="23"/>
      <c r="B121" s="22"/>
      <c r="FS121" s="15"/>
    </row>
    <row r="122" spans="1:175" s="14" customFormat="1">
      <c r="A122" s="23"/>
      <c r="B122" s="22"/>
      <c r="FS122" s="15"/>
    </row>
    <row r="123" spans="1:175" s="14" customFormat="1">
      <c r="A123" s="23"/>
      <c r="B123" s="22"/>
      <c r="FS123" s="15"/>
    </row>
    <row r="124" spans="1:175" s="14" customFormat="1">
      <c r="A124" s="23"/>
      <c r="B124" s="22"/>
      <c r="FS124" s="15"/>
    </row>
    <row r="125" spans="1:175" s="14" customFormat="1">
      <c r="A125" s="23"/>
      <c r="B125" s="22"/>
      <c r="FS125" s="15"/>
    </row>
    <row r="126" spans="1:175" s="14" customFormat="1">
      <c r="A126" s="23"/>
      <c r="B126" s="22"/>
      <c r="FS126" s="15"/>
    </row>
    <row r="127" spans="1:175" s="14" customFormat="1">
      <c r="A127" s="23"/>
      <c r="B127" s="22"/>
      <c r="FS127" s="15"/>
    </row>
    <row r="128" spans="1:175" s="14" customFormat="1">
      <c r="A128" s="23"/>
      <c r="B128" s="22"/>
      <c r="FS128" s="15"/>
    </row>
    <row r="129" spans="1:175" s="14" customFormat="1">
      <c r="A129" s="23"/>
      <c r="B129" s="22"/>
      <c r="FS129" s="15"/>
    </row>
    <row r="130" spans="1:175" s="14" customFormat="1">
      <c r="A130" s="23"/>
      <c r="B130" s="22"/>
      <c r="FS130" s="15"/>
    </row>
    <row r="131" spans="1:175" s="14" customFormat="1">
      <c r="A131" s="23"/>
      <c r="B131" s="22"/>
      <c r="FS131" s="15"/>
    </row>
    <row r="132" spans="1:175" s="14" customFormat="1">
      <c r="A132" s="23"/>
      <c r="B132" s="22"/>
      <c r="FS132" s="15"/>
    </row>
    <row r="133" spans="1:175" s="14" customFormat="1">
      <c r="A133" s="23"/>
      <c r="B133" s="22"/>
      <c r="FS133" s="15"/>
    </row>
    <row r="134" spans="1:175" s="14" customFormat="1">
      <c r="A134" s="23"/>
      <c r="B134" s="22"/>
      <c r="FS134" s="15"/>
    </row>
    <row r="135" spans="1:175" s="14" customFormat="1">
      <c r="A135" s="23"/>
      <c r="B135" s="22"/>
      <c r="FS135" s="15"/>
    </row>
    <row r="136" spans="1:175" s="14" customFormat="1">
      <c r="A136" s="23"/>
      <c r="B136" s="22"/>
      <c r="FS136" s="15"/>
    </row>
    <row r="137" spans="1:175" s="14" customFormat="1">
      <c r="A137" s="23"/>
      <c r="B137" s="22"/>
      <c r="FS137" s="15"/>
    </row>
    <row r="138" spans="1:175" s="14" customFormat="1">
      <c r="A138" s="23"/>
      <c r="B138" s="22"/>
      <c r="FS138" s="15"/>
    </row>
    <row r="139" spans="1:175" s="14" customFormat="1">
      <c r="A139" s="23"/>
      <c r="B139" s="22"/>
      <c r="FS139" s="15"/>
    </row>
    <row r="140" spans="1:175" s="14" customFormat="1">
      <c r="A140" s="23"/>
      <c r="B140" s="22"/>
      <c r="FS140" s="15"/>
    </row>
    <row r="141" spans="1:175" s="14" customFormat="1">
      <c r="A141" s="23"/>
      <c r="B141" s="22"/>
      <c r="FS141" s="15"/>
    </row>
    <row r="142" spans="1:175" s="14" customFormat="1">
      <c r="A142" s="23"/>
      <c r="B142" s="22"/>
      <c r="FS142" s="15"/>
    </row>
    <row r="143" spans="1:175" s="14" customFormat="1">
      <c r="A143" s="23"/>
      <c r="B143" s="22"/>
      <c r="FS143" s="15"/>
    </row>
    <row r="144" spans="1:175" s="14" customFormat="1">
      <c r="A144" s="23"/>
      <c r="B144" s="22"/>
      <c r="FS144" s="15"/>
    </row>
    <row r="145" spans="1:175" s="14" customFormat="1">
      <c r="A145" s="23"/>
      <c r="B145" s="22"/>
      <c r="FS145" s="15"/>
    </row>
    <row r="146" spans="1:175" s="14" customFormat="1">
      <c r="A146" s="23"/>
      <c r="B146" s="22"/>
      <c r="FS146" s="15"/>
    </row>
    <row r="147" spans="1:175" s="14" customFormat="1">
      <c r="A147" s="23"/>
      <c r="B147" s="22"/>
      <c r="FS147" s="15"/>
    </row>
    <row r="148" spans="1:175" s="14" customFormat="1">
      <c r="A148" s="23"/>
      <c r="B148" s="22"/>
      <c r="FS148" s="15"/>
    </row>
    <row r="149" spans="1:175" s="14" customFormat="1">
      <c r="A149" s="23"/>
      <c r="B149" s="22"/>
      <c r="FS149" s="15"/>
    </row>
    <row r="150" spans="1:175" s="14" customFormat="1">
      <c r="A150" s="23"/>
      <c r="B150" s="22"/>
      <c r="FS150" s="15"/>
    </row>
    <row r="151" spans="1:175" s="14" customFormat="1">
      <c r="A151" s="23"/>
      <c r="B151" s="22"/>
      <c r="FS151" s="15"/>
    </row>
    <row r="152" spans="1:175" s="14" customFormat="1">
      <c r="A152" s="23"/>
      <c r="B152" s="22"/>
      <c r="FS152" s="15"/>
    </row>
    <row r="153" spans="1:175" s="14" customFormat="1">
      <c r="A153" s="23"/>
      <c r="B153" s="22"/>
      <c r="FS153" s="15"/>
    </row>
    <row r="154" spans="1:175" s="14" customFormat="1">
      <c r="A154" s="23"/>
      <c r="B154" s="22"/>
      <c r="FS154" s="15"/>
    </row>
    <row r="155" spans="1:175" s="14" customFormat="1">
      <c r="A155" s="23"/>
      <c r="B155" s="22"/>
      <c r="FS155" s="15"/>
    </row>
    <row r="156" spans="1:175" s="14" customFormat="1">
      <c r="A156" s="23"/>
      <c r="B156" s="22"/>
      <c r="FS156" s="15"/>
    </row>
    <row r="157" spans="1:175" s="14" customFormat="1">
      <c r="A157" s="23"/>
      <c r="B157" s="22"/>
      <c r="FS157" s="15"/>
    </row>
    <row r="158" spans="1:175" s="14" customFormat="1">
      <c r="A158" s="23"/>
      <c r="B158" s="22"/>
      <c r="FS158" s="15"/>
    </row>
    <row r="159" spans="1:175" s="14" customFormat="1">
      <c r="A159" s="23"/>
      <c r="B159" s="22"/>
      <c r="FS159" s="15"/>
    </row>
    <row r="160" spans="1:175" s="14" customFormat="1">
      <c r="A160" s="23"/>
      <c r="B160" s="22"/>
      <c r="FS160" s="15"/>
    </row>
    <row r="161" spans="1:175" s="14" customFormat="1">
      <c r="A161" s="23"/>
      <c r="B161" s="22"/>
      <c r="FS161" s="15"/>
    </row>
    <row r="162" spans="1:175" s="14" customFormat="1">
      <c r="A162" s="23"/>
      <c r="B162" s="22"/>
      <c r="FS162" s="15"/>
    </row>
    <row r="163" spans="1:175" s="14" customFormat="1">
      <c r="A163" s="23"/>
      <c r="B163" s="22"/>
      <c r="FS163" s="15"/>
    </row>
    <row r="164" spans="1:175" s="14" customFormat="1">
      <c r="A164" s="23"/>
      <c r="B164" s="22"/>
      <c r="FS164" s="15"/>
    </row>
    <row r="165" spans="1:175" s="14" customFormat="1">
      <c r="A165" s="23"/>
      <c r="B165" s="22"/>
      <c r="FS165" s="15"/>
    </row>
    <row r="166" spans="1:175" s="14" customFormat="1">
      <c r="A166" s="23"/>
      <c r="B166" s="22"/>
      <c r="FS166" s="15"/>
    </row>
    <row r="167" spans="1:175" s="14" customFormat="1">
      <c r="A167" s="23"/>
      <c r="B167" s="22"/>
      <c r="FS167" s="15"/>
    </row>
    <row r="168" spans="1:175" s="14" customFormat="1">
      <c r="A168" s="23"/>
      <c r="B168" s="22"/>
      <c r="FS168" s="15"/>
    </row>
    <row r="169" spans="1:175" s="14" customFormat="1">
      <c r="A169" s="23"/>
      <c r="B169" s="22"/>
      <c r="FS169" s="15"/>
    </row>
    <row r="170" spans="1:175" s="14" customFormat="1">
      <c r="A170" s="23"/>
      <c r="B170" s="22"/>
      <c r="FS170" s="15"/>
    </row>
    <row r="171" spans="1:175" s="14" customFormat="1">
      <c r="A171" s="23"/>
      <c r="B171" s="22"/>
      <c r="FS171" s="15"/>
    </row>
    <row r="172" spans="1:175" s="14" customFormat="1">
      <c r="A172" s="23"/>
      <c r="B172" s="22"/>
      <c r="FS172" s="15"/>
    </row>
    <row r="173" spans="1:175" s="14" customFormat="1">
      <c r="A173" s="23"/>
      <c r="B173" s="22"/>
      <c r="FS173" s="15"/>
    </row>
    <row r="174" spans="1:175" s="14" customFormat="1">
      <c r="A174" s="23"/>
      <c r="B174" s="22"/>
      <c r="FS174" s="15"/>
    </row>
    <row r="175" spans="1:175" s="14" customFormat="1">
      <c r="A175" s="23"/>
      <c r="B175" s="22"/>
      <c r="FS175" s="15"/>
    </row>
    <row r="176" spans="1:175" s="14" customFormat="1">
      <c r="A176" s="23"/>
      <c r="B176" s="22"/>
      <c r="FS176" s="15"/>
    </row>
    <row r="177" spans="1:175" s="14" customFormat="1">
      <c r="A177" s="23"/>
      <c r="B177" s="22"/>
      <c r="FS177" s="15"/>
    </row>
    <row r="178" spans="1:175" s="14" customFormat="1">
      <c r="A178" s="23"/>
      <c r="B178" s="22"/>
      <c r="FS178" s="15"/>
    </row>
    <row r="179" spans="1:175" s="14" customFormat="1">
      <c r="A179" s="23"/>
      <c r="B179" s="22"/>
      <c r="FS179" s="15"/>
    </row>
    <row r="180" spans="1:175" s="14" customFormat="1">
      <c r="A180" s="23"/>
      <c r="B180" s="22"/>
      <c r="FS180" s="15"/>
    </row>
    <row r="181" spans="1:175" s="14" customFormat="1">
      <c r="A181" s="23"/>
      <c r="B181" s="22"/>
      <c r="FS181" s="15"/>
    </row>
    <row r="182" spans="1:175" s="14" customFormat="1">
      <c r="A182" s="23"/>
      <c r="B182" s="22"/>
      <c r="FS182" s="15"/>
    </row>
    <row r="183" spans="1:175" s="14" customFormat="1">
      <c r="A183" s="23"/>
      <c r="B183" s="22"/>
      <c r="FS183" s="15"/>
    </row>
    <row r="184" spans="1:175" s="14" customFormat="1">
      <c r="A184" s="23"/>
      <c r="B184" s="22"/>
      <c r="FS184" s="15"/>
    </row>
    <row r="185" spans="1:175" s="14" customFormat="1">
      <c r="A185" s="23"/>
      <c r="B185" s="22"/>
      <c r="FS185" s="15"/>
    </row>
    <row r="186" spans="1:175" s="14" customFormat="1">
      <c r="A186" s="23"/>
      <c r="B186" s="22"/>
      <c r="FS186" s="15"/>
    </row>
    <row r="187" spans="1:175" s="14" customFormat="1">
      <c r="A187" s="23"/>
      <c r="B187" s="22"/>
      <c r="FS187" s="15"/>
    </row>
    <row r="188" spans="1:175" s="14" customFormat="1">
      <c r="A188" s="23"/>
      <c r="B188" s="22"/>
      <c r="FS188" s="15"/>
    </row>
    <row r="189" spans="1:175" s="14" customFormat="1">
      <c r="A189" s="23"/>
      <c r="B189" s="22"/>
      <c r="FS189" s="15"/>
    </row>
    <row r="190" spans="1:175" s="14" customFormat="1">
      <c r="A190" s="23"/>
      <c r="B190" s="22"/>
      <c r="FS190" s="15"/>
    </row>
    <row r="191" spans="1:175" s="14" customFormat="1">
      <c r="A191" s="23"/>
      <c r="B191" s="22"/>
      <c r="FS191" s="15"/>
    </row>
    <row r="192" spans="1:175" s="14" customFormat="1">
      <c r="A192" s="23"/>
      <c r="B192" s="22"/>
      <c r="FS192" s="15"/>
    </row>
    <row r="193" spans="1:175" s="14" customFormat="1">
      <c r="A193" s="23"/>
      <c r="B193" s="22"/>
      <c r="FS193" s="15"/>
    </row>
    <row r="194" spans="1:175" s="14" customFormat="1">
      <c r="A194" s="23"/>
      <c r="B194" s="22"/>
      <c r="FS194" s="15"/>
    </row>
    <row r="195" spans="1:175" s="14" customFormat="1">
      <c r="A195" s="23"/>
      <c r="B195" s="22"/>
      <c r="FS195" s="15"/>
    </row>
    <row r="196" spans="1:175" s="14" customFormat="1">
      <c r="A196" s="23"/>
      <c r="B196" s="22"/>
      <c r="FS196" s="15"/>
    </row>
    <row r="197" spans="1:175" s="14" customFormat="1">
      <c r="A197" s="23"/>
      <c r="B197" s="22"/>
      <c r="FS197" s="15"/>
    </row>
    <row r="198" spans="1:175" s="14" customFormat="1">
      <c r="A198" s="23"/>
      <c r="B198" s="22"/>
      <c r="FS198" s="15"/>
    </row>
    <row r="199" spans="1:175" s="14" customFormat="1">
      <c r="A199" s="23"/>
      <c r="B199" s="22"/>
      <c r="FS199" s="15"/>
    </row>
    <row r="200" spans="1:175" s="14" customFormat="1">
      <c r="A200" s="23"/>
      <c r="B200" s="22"/>
      <c r="FS200" s="15"/>
    </row>
    <row r="201" spans="1:175" s="14" customFormat="1">
      <c r="A201" s="23"/>
      <c r="B201" s="22"/>
      <c r="FS201" s="15"/>
    </row>
    <row r="202" spans="1:175" s="14" customFormat="1">
      <c r="A202" s="23"/>
      <c r="B202" s="22"/>
      <c r="FS202" s="15"/>
    </row>
    <row r="203" spans="1:175" s="14" customFormat="1">
      <c r="A203" s="23"/>
      <c r="B203" s="22"/>
      <c r="FS203" s="15"/>
    </row>
    <row r="204" spans="1:175" s="14" customFormat="1">
      <c r="A204" s="23"/>
      <c r="B204" s="22"/>
      <c r="FS204" s="15"/>
    </row>
    <row r="205" spans="1:175" s="14" customFormat="1">
      <c r="A205" s="23"/>
      <c r="B205" s="22"/>
      <c r="FS205" s="15"/>
    </row>
    <row r="206" spans="1:175" s="14" customFormat="1">
      <c r="A206" s="23"/>
      <c r="B206" s="22"/>
      <c r="FS206" s="15"/>
    </row>
    <row r="207" spans="1:175" s="14" customFormat="1">
      <c r="A207" s="23"/>
      <c r="B207" s="22"/>
      <c r="FS207" s="15"/>
    </row>
    <row r="208" spans="1:175" s="14" customFormat="1">
      <c r="A208" s="23"/>
      <c r="B208" s="22"/>
      <c r="FS208" s="15"/>
    </row>
    <row r="209" spans="1:175" s="14" customFormat="1">
      <c r="A209" s="23"/>
      <c r="B209" s="22"/>
      <c r="FS209" s="15"/>
    </row>
    <row r="210" spans="1:175" s="14" customFormat="1">
      <c r="A210" s="23"/>
      <c r="B210" s="22"/>
      <c r="FS210" s="15"/>
    </row>
    <row r="211" spans="1:175" s="14" customFormat="1">
      <c r="A211" s="23"/>
      <c r="B211" s="22"/>
      <c r="FS211" s="15"/>
    </row>
    <row r="212" spans="1:175" s="14" customFormat="1">
      <c r="A212" s="23"/>
      <c r="B212" s="22"/>
      <c r="FS212" s="15"/>
    </row>
    <row r="213" spans="1:175" s="14" customFormat="1">
      <c r="A213" s="23"/>
      <c r="B213" s="22"/>
      <c r="FS213" s="15"/>
    </row>
    <row r="214" spans="1:175" s="14" customFormat="1">
      <c r="A214" s="23"/>
      <c r="B214" s="22"/>
      <c r="FS214" s="15"/>
    </row>
    <row r="215" spans="1:175" s="14" customFormat="1">
      <c r="A215" s="23"/>
      <c r="B215" s="22"/>
      <c r="FS215" s="15"/>
    </row>
    <row r="216" spans="1:175" s="14" customFormat="1">
      <c r="A216" s="23"/>
      <c r="B216" s="22"/>
      <c r="FS216" s="15"/>
    </row>
    <row r="217" spans="1:175" s="14" customFormat="1">
      <c r="A217" s="23"/>
      <c r="B217" s="22"/>
      <c r="FS217" s="15"/>
    </row>
    <row r="218" spans="1:175" s="14" customFormat="1">
      <c r="A218" s="23"/>
      <c r="B218" s="22"/>
      <c r="FS218" s="15"/>
    </row>
    <row r="219" spans="1:175" s="14" customFormat="1">
      <c r="A219" s="23"/>
      <c r="B219" s="22"/>
      <c r="FS219" s="15"/>
    </row>
    <row r="220" spans="1:175" s="14" customFormat="1">
      <c r="A220" s="23"/>
      <c r="B220" s="22"/>
      <c r="FS220" s="15"/>
    </row>
    <row r="221" spans="1:175" s="14" customFormat="1">
      <c r="A221" s="23"/>
      <c r="B221" s="22"/>
      <c r="FS221" s="15"/>
    </row>
    <row r="222" spans="1:175" s="14" customFormat="1">
      <c r="A222" s="23"/>
      <c r="B222" s="22"/>
      <c r="FS222" s="15"/>
    </row>
    <row r="223" spans="1:175" s="14" customFormat="1">
      <c r="A223" s="23"/>
      <c r="B223" s="22"/>
      <c r="FS223" s="15"/>
    </row>
    <row r="224" spans="1:175" s="14" customFormat="1">
      <c r="A224" s="23"/>
      <c r="B224" s="22"/>
      <c r="FS224" s="15"/>
    </row>
    <row r="225" spans="1:175" s="14" customFormat="1">
      <c r="A225" s="23"/>
      <c r="B225" s="22"/>
      <c r="FS225" s="15"/>
    </row>
    <row r="226" spans="1:175" s="14" customFormat="1">
      <c r="A226" s="23"/>
      <c r="B226" s="22"/>
      <c r="FS226" s="15"/>
    </row>
    <row r="227" spans="1:175" s="14" customFormat="1">
      <c r="A227" s="23"/>
      <c r="B227" s="22"/>
      <c r="FS227" s="15"/>
    </row>
    <row r="228" spans="1:175" s="14" customFormat="1">
      <c r="A228" s="23"/>
      <c r="B228" s="22"/>
      <c r="FS228" s="15"/>
    </row>
    <row r="229" spans="1:175" s="14" customFormat="1">
      <c r="A229" s="23"/>
      <c r="B229" s="22"/>
      <c r="FS229" s="15"/>
    </row>
    <row r="230" spans="1:175" s="14" customFormat="1">
      <c r="A230" s="23"/>
      <c r="B230" s="22"/>
      <c r="FS230" s="15"/>
    </row>
    <row r="231" spans="1:175" s="14" customFormat="1">
      <c r="A231" s="23"/>
      <c r="B231" s="22"/>
      <c r="FS231" s="15"/>
    </row>
    <row r="232" spans="1:175" s="14" customFormat="1">
      <c r="A232" s="23"/>
      <c r="B232" s="22"/>
      <c r="FS232" s="15"/>
    </row>
    <row r="233" spans="1:175" s="14" customFormat="1">
      <c r="A233" s="23"/>
      <c r="B233" s="22"/>
      <c r="FS233" s="15"/>
    </row>
    <row r="234" spans="1:175" s="14" customFormat="1">
      <c r="A234" s="23"/>
      <c r="B234" s="22"/>
      <c r="FS234" s="15"/>
    </row>
    <row r="235" spans="1:175" s="14" customFormat="1">
      <c r="A235" s="23"/>
      <c r="B235" s="22"/>
      <c r="FS235" s="15"/>
    </row>
    <row r="236" spans="1:175" s="14" customFormat="1">
      <c r="A236" s="23"/>
      <c r="B236" s="22"/>
      <c r="FS236" s="15"/>
    </row>
    <row r="237" spans="1:175" s="14" customFormat="1">
      <c r="A237" s="23"/>
      <c r="B237" s="22"/>
      <c r="FS237" s="15"/>
    </row>
    <row r="238" spans="1:175" s="14" customFormat="1">
      <c r="A238" s="23"/>
      <c r="B238" s="22"/>
      <c r="FS238" s="15"/>
    </row>
    <row r="239" spans="1:175" s="14" customFormat="1">
      <c r="A239" s="23"/>
      <c r="B239" s="22"/>
      <c r="FS239" s="15"/>
    </row>
    <row r="240" spans="1:175" s="14" customFormat="1">
      <c r="A240" s="23"/>
      <c r="B240" s="22"/>
      <c r="FS240" s="15"/>
    </row>
    <row r="241" spans="1:175" s="14" customFormat="1">
      <c r="A241" s="23"/>
      <c r="B241" s="22"/>
      <c r="FS241" s="15"/>
    </row>
    <row r="242" spans="1:175" s="14" customFormat="1">
      <c r="A242" s="23"/>
      <c r="B242" s="22"/>
      <c r="FS242" s="15"/>
    </row>
    <row r="243" spans="1:175" s="14" customFormat="1">
      <c r="A243" s="23"/>
      <c r="B243" s="22"/>
      <c r="FS243" s="15"/>
    </row>
    <row r="244" spans="1:175" s="14" customFormat="1">
      <c r="A244" s="23"/>
      <c r="B244" s="22"/>
      <c r="FS244" s="15"/>
    </row>
    <row r="245" spans="1:175" s="14" customFormat="1">
      <c r="A245" s="23"/>
      <c r="B245" s="22"/>
      <c r="FS245" s="15"/>
    </row>
    <row r="246" spans="1:175" s="14" customFormat="1">
      <c r="A246" s="23"/>
      <c r="B246" s="22"/>
      <c r="FS246" s="15"/>
    </row>
    <row r="247" spans="1:175" s="14" customFormat="1">
      <c r="A247" s="23"/>
      <c r="B247" s="22"/>
      <c r="FS247" s="15"/>
    </row>
    <row r="248" spans="1:175" s="14" customFormat="1">
      <c r="A248" s="23"/>
      <c r="B248" s="22"/>
      <c r="FS248" s="15"/>
    </row>
    <row r="249" spans="1:175" s="14" customFormat="1">
      <c r="A249" s="23"/>
      <c r="B249" s="22"/>
      <c r="FS249" s="15"/>
    </row>
    <row r="250" spans="1:175" s="14" customFormat="1">
      <c r="A250" s="23"/>
      <c r="B250" s="22"/>
      <c r="FS250" s="15"/>
    </row>
    <row r="251" spans="1:175" s="14" customFormat="1">
      <c r="A251" s="23"/>
      <c r="B251" s="22"/>
      <c r="FS251" s="15"/>
    </row>
    <row r="252" spans="1:175" s="14" customFormat="1">
      <c r="A252" s="23"/>
      <c r="B252" s="22"/>
      <c r="FS252" s="15"/>
    </row>
    <row r="253" spans="1:175" s="14" customFormat="1">
      <c r="A253" s="23"/>
      <c r="B253" s="22"/>
      <c r="FS253" s="15"/>
    </row>
    <row r="254" spans="1:175" s="14" customFormat="1">
      <c r="A254" s="23"/>
      <c r="B254" s="22"/>
      <c r="FS254" s="15"/>
    </row>
    <row r="255" spans="1:175" s="14" customFormat="1">
      <c r="A255" s="23"/>
      <c r="B255" s="22"/>
      <c r="FS255" s="15"/>
    </row>
    <row r="256" spans="1:175" s="14" customFormat="1">
      <c r="A256" s="23"/>
      <c r="B256" s="22"/>
      <c r="FS256" s="15"/>
    </row>
    <row r="257" spans="1:175" s="14" customFormat="1">
      <c r="A257" s="23"/>
      <c r="B257" s="22"/>
      <c r="FS257" s="15"/>
    </row>
    <row r="258" spans="1:175" s="14" customFormat="1">
      <c r="A258" s="23"/>
      <c r="B258" s="22"/>
      <c r="FS258" s="15"/>
    </row>
    <row r="259" spans="1:175" s="14" customFormat="1">
      <c r="A259" s="23"/>
      <c r="B259" s="22"/>
      <c r="FS259" s="15"/>
    </row>
    <row r="260" spans="1:175" s="14" customFormat="1">
      <c r="A260" s="23"/>
      <c r="B260" s="22"/>
      <c r="FS260" s="15"/>
    </row>
    <row r="261" spans="1:175" s="14" customFormat="1">
      <c r="A261" s="23"/>
      <c r="B261" s="22"/>
      <c r="FS261" s="15"/>
    </row>
    <row r="262" spans="1:175" s="14" customFormat="1">
      <c r="A262" s="23"/>
      <c r="B262" s="22"/>
      <c r="FS262" s="15"/>
    </row>
    <row r="263" spans="1:175" s="14" customFormat="1">
      <c r="A263" s="23"/>
      <c r="B263" s="22"/>
      <c r="FS263" s="15"/>
    </row>
    <row r="264" spans="1:175" s="14" customFormat="1">
      <c r="A264" s="23"/>
      <c r="B264" s="22"/>
      <c r="FS264" s="15"/>
    </row>
    <row r="265" spans="1:175" s="14" customFormat="1">
      <c r="A265" s="23"/>
      <c r="B265" s="22"/>
      <c r="FS265" s="15"/>
    </row>
    <row r="266" spans="1:175" s="14" customFormat="1">
      <c r="A266" s="23"/>
      <c r="B266" s="22"/>
      <c r="FS266" s="15"/>
    </row>
    <row r="267" spans="1:175" s="14" customFormat="1">
      <c r="A267" s="23"/>
      <c r="B267" s="22"/>
      <c r="FS267" s="15"/>
    </row>
    <row r="268" spans="1:175" s="14" customFormat="1">
      <c r="A268" s="23"/>
      <c r="B268" s="22"/>
      <c r="FS268" s="15"/>
    </row>
    <row r="269" spans="1:175" s="14" customFormat="1">
      <c r="A269" s="23"/>
      <c r="B269" s="22"/>
      <c r="FS269" s="15"/>
    </row>
    <row r="270" spans="1:175" s="14" customFormat="1">
      <c r="A270" s="23"/>
      <c r="B270" s="22"/>
      <c r="FS270" s="15"/>
    </row>
    <row r="271" spans="1:175" s="14" customFormat="1">
      <c r="A271" s="23"/>
      <c r="B271" s="22"/>
      <c r="FS271" s="15"/>
    </row>
    <row r="272" spans="1:175" s="14" customFormat="1">
      <c r="A272" s="23"/>
      <c r="B272" s="22"/>
      <c r="FS272" s="15"/>
    </row>
    <row r="273" spans="1:175" s="14" customFormat="1">
      <c r="A273" s="23"/>
      <c r="B273" s="22"/>
      <c r="FS273" s="15"/>
    </row>
    <row r="274" spans="1:175" s="14" customFormat="1">
      <c r="A274" s="23"/>
      <c r="B274" s="22"/>
      <c r="FS274" s="15"/>
    </row>
    <row r="275" spans="1:175" s="14" customFormat="1">
      <c r="A275" s="23"/>
      <c r="B275" s="22"/>
      <c r="FS275" s="15"/>
    </row>
    <row r="276" spans="1:175" s="14" customFormat="1">
      <c r="A276" s="23"/>
      <c r="B276" s="22"/>
      <c r="FS276" s="15"/>
    </row>
    <row r="277" spans="1:175" s="14" customFormat="1">
      <c r="A277" s="23"/>
      <c r="B277" s="22"/>
      <c r="FS277" s="15"/>
    </row>
    <row r="278" spans="1:175" s="14" customFormat="1">
      <c r="A278" s="23"/>
      <c r="B278" s="22"/>
      <c r="FS278" s="15"/>
    </row>
    <row r="279" spans="1:175" s="14" customFormat="1">
      <c r="A279" s="23"/>
      <c r="B279" s="22"/>
      <c r="FS279" s="15"/>
    </row>
    <row r="280" spans="1:175" s="14" customFormat="1">
      <c r="A280" s="23"/>
      <c r="B280" s="22"/>
      <c r="FS280" s="15"/>
    </row>
    <row r="281" spans="1:175" s="14" customFormat="1">
      <c r="A281" s="23"/>
      <c r="B281" s="22"/>
      <c r="FS281" s="15"/>
    </row>
    <row r="282" spans="1:175" s="14" customFormat="1">
      <c r="A282" s="23"/>
      <c r="B282" s="22"/>
      <c r="FS282" s="15"/>
    </row>
    <row r="283" spans="1:175" s="14" customFormat="1">
      <c r="A283" s="23"/>
      <c r="B283" s="22"/>
      <c r="FS283" s="15"/>
    </row>
    <row r="284" spans="1:175" s="14" customFormat="1">
      <c r="A284" s="23"/>
      <c r="B284" s="22"/>
      <c r="FS284" s="15"/>
    </row>
    <row r="285" spans="1:175" s="14" customFormat="1">
      <c r="A285" s="23"/>
      <c r="B285" s="22"/>
      <c r="FS285" s="15"/>
    </row>
    <row r="286" spans="1:175" s="14" customFormat="1">
      <c r="A286" s="23"/>
      <c r="B286" s="22"/>
      <c r="FS286" s="15"/>
    </row>
    <row r="287" spans="1:175" s="14" customFormat="1">
      <c r="A287" s="23"/>
      <c r="B287" s="22"/>
      <c r="FS287" s="15"/>
    </row>
    <row r="288" spans="1:175" s="14" customFormat="1">
      <c r="A288" s="23"/>
      <c r="B288" s="22"/>
      <c r="FS288" s="15"/>
    </row>
    <row r="289" spans="1:175" s="14" customFormat="1">
      <c r="A289" s="23"/>
      <c r="B289" s="22"/>
      <c r="FS289" s="15"/>
    </row>
    <row r="290" spans="1:175" s="14" customFormat="1">
      <c r="A290" s="23"/>
      <c r="B290" s="22"/>
      <c r="FS290" s="15"/>
    </row>
    <row r="291" spans="1:175" s="14" customFormat="1">
      <c r="A291" s="23"/>
      <c r="B291" s="22"/>
      <c r="FS291" s="15"/>
    </row>
    <row r="292" spans="1:175" s="14" customFormat="1">
      <c r="A292" s="23"/>
      <c r="B292" s="22"/>
      <c r="FS292" s="15"/>
    </row>
    <row r="293" spans="1:175" s="14" customFormat="1">
      <c r="A293" s="23"/>
      <c r="B293" s="22"/>
      <c r="FS293" s="15"/>
    </row>
    <row r="294" spans="1:175" s="14" customFormat="1">
      <c r="A294" s="23"/>
      <c r="B294" s="22"/>
      <c r="FS294" s="15"/>
    </row>
    <row r="295" spans="1:175" s="14" customFormat="1">
      <c r="A295" s="23"/>
      <c r="B295" s="22"/>
      <c r="FS295" s="15"/>
    </row>
    <row r="296" spans="1:175" s="14" customFormat="1">
      <c r="A296" s="23"/>
      <c r="B296" s="22"/>
      <c r="FS296" s="15"/>
    </row>
    <row r="297" spans="1:175" s="14" customFormat="1">
      <c r="A297" s="23"/>
      <c r="B297" s="22"/>
      <c r="FS297" s="15"/>
    </row>
    <row r="298" spans="1:175" s="14" customFormat="1">
      <c r="A298" s="23"/>
      <c r="B298" s="22"/>
      <c r="FS298" s="15"/>
    </row>
    <row r="299" spans="1:175" s="14" customFormat="1">
      <c r="A299" s="23"/>
      <c r="B299" s="22"/>
      <c r="FS299" s="15"/>
    </row>
    <row r="300" spans="1:175" s="14" customFormat="1">
      <c r="A300" s="23"/>
      <c r="B300" s="22"/>
      <c r="FS300" s="15"/>
    </row>
    <row r="301" spans="1:175" s="14" customFormat="1">
      <c r="A301" s="23"/>
      <c r="B301" s="22"/>
      <c r="FS301" s="15"/>
    </row>
    <row r="302" spans="1:175" s="14" customFormat="1">
      <c r="A302" s="23"/>
      <c r="B302" s="22"/>
      <c r="FS302" s="15"/>
    </row>
    <row r="303" spans="1:175" s="14" customFormat="1">
      <c r="A303" s="23"/>
      <c r="B303" s="22"/>
      <c r="FS303" s="15"/>
    </row>
    <row r="304" spans="1:175" s="14" customFormat="1">
      <c r="A304" s="23"/>
      <c r="B304" s="22"/>
      <c r="FS304" s="15"/>
    </row>
    <row r="305" spans="1:175" s="14" customFormat="1">
      <c r="A305" s="23"/>
      <c r="B305" s="22"/>
      <c r="FS305" s="15"/>
    </row>
    <row r="306" spans="1:175" s="14" customFormat="1">
      <c r="A306" s="23"/>
      <c r="B306" s="22"/>
      <c r="FS306" s="15"/>
    </row>
    <row r="307" spans="1:175" s="14" customFormat="1">
      <c r="A307" s="23"/>
      <c r="B307" s="22"/>
      <c r="FS307" s="15"/>
    </row>
    <row r="308" spans="1:175" s="14" customFormat="1">
      <c r="A308" s="23"/>
      <c r="B308" s="22"/>
      <c r="FS308" s="15"/>
    </row>
    <row r="309" spans="1:175">
      <c r="B309" s="22"/>
      <c r="C309" s="14"/>
      <c r="D309" s="14"/>
      <c r="E309" s="14"/>
      <c r="F309" s="14"/>
      <c r="G309" s="14"/>
      <c r="H309" s="14"/>
      <c r="I309" s="14"/>
      <c r="J309" s="14"/>
      <c r="K309" s="14"/>
      <c r="L309" s="14"/>
      <c r="M309" s="14"/>
      <c r="N309" s="14"/>
      <c r="O309" s="14"/>
      <c r="P309" s="14"/>
      <c r="Q309" s="14"/>
      <c r="R309" s="14"/>
      <c r="S309" s="14"/>
      <c r="T309" s="14"/>
      <c r="U309" s="14"/>
      <c r="V309" s="14"/>
      <c r="W309" s="14"/>
      <c r="X309" s="14"/>
      <c r="Y309" s="14"/>
      <c r="Z309" s="14"/>
      <c r="AA309" s="14"/>
      <c r="AB309" s="14"/>
      <c r="AC309" s="14"/>
      <c r="AD309" s="14"/>
      <c r="AE309" s="14"/>
      <c r="AF309" s="14"/>
    </row>
    <row r="310" spans="1:175">
      <c r="B310" s="22"/>
      <c r="C310" s="14"/>
      <c r="D310" s="14"/>
      <c r="E310" s="14"/>
      <c r="F310" s="14"/>
      <c r="G310" s="14"/>
      <c r="H310" s="14"/>
      <c r="I310" s="14"/>
      <c r="J310" s="14"/>
      <c r="K310" s="14"/>
      <c r="L310" s="14"/>
      <c r="M310" s="14"/>
      <c r="N310" s="14"/>
      <c r="O310" s="14"/>
      <c r="P310" s="14"/>
      <c r="Q310" s="14"/>
      <c r="R310" s="14"/>
      <c r="S310" s="14"/>
      <c r="T310" s="14"/>
      <c r="U310" s="14"/>
      <c r="V310" s="14"/>
      <c r="W310" s="14"/>
      <c r="X310" s="14"/>
      <c r="Y310" s="14"/>
      <c r="Z310" s="14"/>
      <c r="AA310" s="14"/>
      <c r="AB310" s="14"/>
      <c r="AC310" s="14"/>
      <c r="AD310" s="14"/>
      <c r="AE310" s="14"/>
      <c r="AF310" s="14"/>
    </row>
    <row r="311" spans="1:175">
      <c r="B311" s="22"/>
      <c r="C311" s="14"/>
      <c r="D311" s="14"/>
      <c r="E311" s="14"/>
      <c r="F311" s="14"/>
      <c r="G311" s="14"/>
      <c r="H311" s="14"/>
      <c r="I311" s="14"/>
      <c r="J311" s="14"/>
      <c r="K311" s="14"/>
      <c r="L311" s="14"/>
      <c r="M311" s="14"/>
      <c r="N311" s="14"/>
      <c r="O311" s="14"/>
      <c r="P311" s="14"/>
      <c r="Q311" s="14"/>
      <c r="R311" s="14"/>
      <c r="S311" s="14"/>
      <c r="T311" s="14"/>
      <c r="U311" s="14"/>
      <c r="V311" s="14"/>
      <c r="W311" s="14"/>
      <c r="X311" s="14"/>
      <c r="Y311" s="14"/>
      <c r="Z311" s="14"/>
      <c r="AA311" s="14"/>
      <c r="AB311" s="14"/>
      <c r="AC311" s="14"/>
      <c r="AD311" s="14"/>
      <c r="AE311" s="14"/>
      <c r="AF311" s="14"/>
    </row>
    <row r="312" spans="1:175">
      <c r="B312" s="22"/>
      <c r="C312" s="14"/>
      <c r="D312" s="14"/>
      <c r="E312" s="14"/>
      <c r="F312" s="14"/>
      <c r="G312" s="14"/>
      <c r="H312" s="14"/>
      <c r="I312" s="14"/>
      <c r="J312" s="14"/>
      <c r="K312" s="14"/>
      <c r="L312" s="14"/>
      <c r="M312" s="14"/>
      <c r="N312" s="14"/>
      <c r="O312" s="14"/>
      <c r="P312" s="14"/>
      <c r="Q312" s="14"/>
      <c r="R312" s="14"/>
      <c r="S312" s="14"/>
      <c r="T312" s="14"/>
      <c r="U312" s="14"/>
      <c r="V312" s="14"/>
      <c r="W312" s="14"/>
      <c r="X312" s="14"/>
      <c r="Y312" s="14"/>
      <c r="Z312" s="14"/>
      <c r="AA312" s="14"/>
      <c r="AB312" s="14"/>
      <c r="AC312" s="14"/>
      <c r="AD312" s="14"/>
      <c r="AE312" s="14"/>
      <c r="AF312" s="14"/>
    </row>
    <row r="313" spans="1:175">
      <c r="B313" s="22"/>
      <c r="C313" s="14"/>
      <c r="D313" s="14"/>
      <c r="E313" s="14"/>
      <c r="F313" s="14"/>
      <c r="G313" s="14"/>
      <c r="H313" s="14"/>
      <c r="I313" s="14"/>
      <c r="J313" s="14"/>
      <c r="K313" s="14"/>
      <c r="L313" s="14"/>
      <c r="M313" s="14"/>
      <c r="N313" s="14"/>
      <c r="O313" s="14"/>
      <c r="P313" s="14"/>
      <c r="Q313" s="14"/>
      <c r="R313" s="14"/>
      <c r="S313" s="14"/>
      <c r="T313" s="14"/>
      <c r="U313" s="14"/>
      <c r="V313" s="14"/>
      <c r="W313" s="14"/>
      <c r="X313" s="14"/>
      <c r="Y313" s="14"/>
      <c r="Z313" s="14"/>
      <c r="AA313" s="14"/>
      <c r="AB313" s="14"/>
      <c r="AC313" s="14"/>
      <c r="AD313" s="14"/>
      <c r="AE313" s="14"/>
      <c r="AF313" s="14"/>
    </row>
    <row r="314" spans="1:175">
      <c r="B314" s="22"/>
      <c r="C314" s="14"/>
      <c r="D314" s="14"/>
      <c r="E314" s="14"/>
      <c r="F314" s="14"/>
      <c r="G314" s="14"/>
      <c r="H314" s="14"/>
      <c r="I314" s="14"/>
      <c r="J314" s="14"/>
      <c r="K314" s="14"/>
      <c r="L314" s="14"/>
      <c r="M314" s="14"/>
      <c r="N314" s="14"/>
      <c r="O314" s="14"/>
      <c r="P314" s="14"/>
      <c r="Q314" s="14"/>
      <c r="R314" s="14"/>
      <c r="S314" s="14"/>
      <c r="T314" s="14"/>
      <c r="U314" s="14"/>
      <c r="V314" s="14"/>
      <c r="W314" s="14"/>
      <c r="X314" s="14"/>
      <c r="Y314" s="14"/>
      <c r="Z314" s="14"/>
      <c r="AA314" s="14"/>
      <c r="AB314" s="14"/>
      <c r="AC314" s="14"/>
      <c r="AD314" s="14"/>
      <c r="AE314" s="14"/>
      <c r="AF314" s="14"/>
    </row>
    <row r="315" spans="1:175">
      <c r="B315" s="22"/>
      <c r="C315" s="14"/>
      <c r="D315" s="14"/>
      <c r="E315" s="14"/>
      <c r="F315" s="14"/>
      <c r="G315" s="14"/>
      <c r="H315" s="14"/>
      <c r="I315" s="14"/>
      <c r="J315" s="14"/>
      <c r="K315" s="14"/>
      <c r="L315" s="14"/>
      <c r="M315" s="14"/>
      <c r="N315" s="14"/>
      <c r="O315" s="14"/>
      <c r="P315" s="14"/>
      <c r="Q315" s="14"/>
      <c r="R315" s="14"/>
      <c r="S315" s="14"/>
      <c r="T315" s="14"/>
      <c r="U315" s="14"/>
      <c r="V315" s="14"/>
      <c r="W315" s="14"/>
      <c r="X315" s="14"/>
      <c r="Y315" s="14"/>
      <c r="Z315" s="14"/>
      <c r="AA315" s="14"/>
      <c r="AB315" s="14"/>
      <c r="AC315" s="14"/>
      <c r="AD315" s="14"/>
      <c r="AE315" s="14"/>
      <c r="AF315" s="14"/>
    </row>
    <row r="316" spans="1:175">
      <c r="B316" s="22"/>
      <c r="C316" s="14"/>
      <c r="D316" s="14"/>
      <c r="E316" s="14"/>
      <c r="F316" s="14"/>
      <c r="G316" s="14"/>
      <c r="H316" s="14"/>
      <c r="I316" s="14"/>
      <c r="J316" s="14"/>
      <c r="K316" s="14"/>
      <c r="L316" s="14"/>
      <c r="M316" s="14"/>
      <c r="N316" s="14"/>
      <c r="O316" s="14"/>
      <c r="P316" s="14"/>
      <c r="Q316" s="14"/>
      <c r="R316" s="14"/>
      <c r="S316" s="14"/>
      <c r="T316" s="14"/>
      <c r="U316" s="14"/>
      <c r="V316" s="14"/>
      <c r="W316" s="14"/>
      <c r="X316" s="14"/>
      <c r="Y316" s="14"/>
      <c r="Z316" s="14"/>
      <c r="AA316" s="14"/>
      <c r="AB316" s="14"/>
      <c r="AC316" s="14"/>
      <c r="AD316" s="14"/>
      <c r="AE316" s="14"/>
      <c r="AF316" s="14"/>
    </row>
    <row r="317" spans="1:175">
      <c r="B317" s="22"/>
      <c r="C317" s="14"/>
      <c r="D317" s="14"/>
      <c r="E317" s="14"/>
      <c r="F317" s="14"/>
      <c r="G317" s="14"/>
      <c r="H317" s="14"/>
      <c r="I317" s="14"/>
      <c r="J317" s="14"/>
      <c r="K317" s="14"/>
      <c r="L317" s="14"/>
      <c r="M317" s="14"/>
      <c r="N317" s="14"/>
      <c r="O317" s="14"/>
      <c r="P317" s="14"/>
      <c r="Q317" s="14"/>
      <c r="R317" s="14"/>
      <c r="S317" s="14"/>
      <c r="T317" s="14"/>
      <c r="U317" s="14"/>
      <c r="V317" s="14"/>
      <c r="W317" s="14"/>
      <c r="X317" s="14"/>
      <c r="Y317" s="14"/>
      <c r="Z317" s="14"/>
      <c r="AA317" s="14"/>
      <c r="AB317" s="14"/>
      <c r="AC317" s="14"/>
      <c r="AD317" s="14"/>
      <c r="AE317" s="14"/>
      <c r="AF317" s="14"/>
    </row>
    <row r="318" spans="1:175">
      <c r="B318" s="22"/>
      <c r="C318" s="14"/>
      <c r="D318" s="14"/>
      <c r="E318" s="14"/>
      <c r="F318" s="14"/>
      <c r="G318" s="14"/>
      <c r="H318" s="14"/>
      <c r="I318" s="14"/>
      <c r="J318" s="14"/>
      <c r="K318" s="14"/>
      <c r="L318" s="14"/>
      <c r="M318" s="14"/>
      <c r="N318" s="14"/>
      <c r="O318" s="14"/>
      <c r="P318" s="14"/>
      <c r="Q318" s="14"/>
      <c r="R318" s="14"/>
      <c r="S318" s="14"/>
      <c r="T318" s="14"/>
      <c r="U318" s="14"/>
      <c r="V318" s="14"/>
      <c r="W318" s="14"/>
      <c r="X318" s="14"/>
      <c r="Y318" s="14"/>
      <c r="Z318" s="14"/>
      <c r="AA318" s="14"/>
      <c r="AB318" s="14"/>
      <c r="AC318" s="14"/>
      <c r="AD318" s="14"/>
      <c r="AE318" s="14"/>
      <c r="AF318" s="14"/>
    </row>
    <row r="319" spans="1:175">
      <c r="B319" s="22"/>
      <c r="C319" s="14"/>
      <c r="D319" s="14"/>
      <c r="E319" s="14"/>
      <c r="F319" s="14"/>
      <c r="G319" s="14"/>
      <c r="H319" s="14"/>
      <c r="I319" s="14"/>
      <c r="J319" s="14"/>
      <c r="K319" s="14"/>
      <c r="L319" s="14"/>
      <c r="M319" s="14"/>
      <c r="N319" s="14"/>
      <c r="O319" s="14"/>
      <c r="P319" s="14"/>
      <c r="Q319" s="14"/>
      <c r="R319" s="14"/>
      <c r="S319" s="14"/>
      <c r="T319" s="14"/>
      <c r="U319" s="14"/>
      <c r="V319" s="14"/>
      <c r="W319" s="14"/>
      <c r="X319" s="14"/>
      <c r="Y319" s="14"/>
      <c r="Z319" s="14"/>
      <c r="AA319" s="14"/>
      <c r="AB319" s="14"/>
      <c r="AC319" s="14"/>
      <c r="AD319" s="14"/>
      <c r="AE319" s="14"/>
      <c r="AF319" s="14"/>
    </row>
    <row r="320" spans="1:175">
      <c r="B320" s="22"/>
      <c r="C320" s="14"/>
      <c r="D320" s="14"/>
      <c r="E320" s="14"/>
      <c r="F320" s="14"/>
      <c r="G320" s="14"/>
      <c r="H320" s="14"/>
      <c r="I320" s="14"/>
      <c r="J320" s="14"/>
      <c r="K320" s="14"/>
      <c r="L320" s="14"/>
      <c r="M320" s="14"/>
      <c r="N320" s="14"/>
      <c r="O320" s="14"/>
      <c r="P320" s="14"/>
      <c r="Q320" s="14"/>
      <c r="R320" s="14"/>
      <c r="S320" s="14"/>
      <c r="T320" s="14"/>
      <c r="U320" s="14"/>
      <c r="V320" s="14"/>
      <c r="W320" s="14"/>
      <c r="X320" s="14"/>
      <c r="Y320" s="14"/>
      <c r="Z320" s="14"/>
      <c r="AA320" s="14"/>
      <c r="AB320" s="14"/>
      <c r="AC320" s="14"/>
      <c r="AD320" s="14"/>
      <c r="AE320" s="14"/>
      <c r="AF320" s="14"/>
    </row>
    <row r="321" spans="2:32">
      <c r="B321" s="22"/>
      <c r="C321" s="14"/>
      <c r="D321" s="14"/>
      <c r="E321" s="14"/>
      <c r="F321" s="14"/>
      <c r="G321" s="14"/>
      <c r="H321" s="14"/>
      <c r="I321" s="14"/>
      <c r="J321" s="14"/>
      <c r="K321" s="14"/>
      <c r="L321" s="14"/>
      <c r="M321" s="14"/>
      <c r="N321" s="14"/>
      <c r="O321" s="14"/>
      <c r="P321" s="14"/>
      <c r="Q321" s="14"/>
      <c r="R321" s="14"/>
      <c r="S321" s="14"/>
      <c r="T321" s="14"/>
      <c r="U321" s="14"/>
      <c r="V321" s="14"/>
      <c r="W321" s="14"/>
      <c r="X321" s="14"/>
      <c r="Y321" s="14"/>
      <c r="Z321" s="14"/>
      <c r="AA321" s="14"/>
      <c r="AB321" s="14"/>
      <c r="AC321" s="14"/>
      <c r="AD321" s="14"/>
      <c r="AE321" s="14"/>
      <c r="AF321" s="14"/>
    </row>
    <row r="322" spans="2:32">
      <c r="B322" s="22"/>
      <c r="C322" s="14"/>
      <c r="D322" s="14"/>
      <c r="E322" s="14"/>
      <c r="F322" s="14"/>
      <c r="G322" s="14"/>
      <c r="H322" s="14"/>
      <c r="I322" s="14"/>
      <c r="J322" s="14"/>
      <c r="K322" s="14"/>
      <c r="L322" s="14"/>
      <c r="M322" s="14"/>
      <c r="N322" s="14"/>
      <c r="O322" s="14"/>
      <c r="P322" s="14"/>
      <c r="Q322" s="14"/>
      <c r="R322" s="14"/>
      <c r="S322" s="14"/>
      <c r="T322" s="14"/>
      <c r="U322" s="14"/>
      <c r="V322" s="14"/>
      <c r="W322" s="14"/>
      <c r="X322" s="14"/>
      <c r="Y322" s="14"/>
      <c r="Z322" s="14"/>
      <c r="AA322" s="14"/>
      <c r="AB322" s="14"/>
      <c r="AC322" s="14"/>
      <c r="AD322" s="14"/>
      <c r="AE322" s="14"/>
      <c r="AF322" s="14"/>
    </row>
    <row r="1127" spans="1:198" s="25" customFormat="1">
      <c r="A1127" s="23"/>
      <c r="B1127" s="26"/>
      <c r="C1127" s="24"/>
      <c r="D1127" s="24"/>
      <c r="E1127" s="24"/>
      <c r="F1127" s="24"/>
      <c r="G1127" s="24"/>
      <c r="H1127" s="24"/>
      <c r="I1127" s="24"/>
      <c r="J1127" s="24"/>
      <c r="K1127" s="24"/>
      <c r="L1127" s="24"/>
      <c r="M1127" s="24"/>
      <c r="N1127" s="24"/>
      <c r="O1127" s="24"/>
      <c r="P1127" s="24"/>
      <c r="Q1127" s="24"/>
      <c r="R1127" s="24"/>
      <c r="S1127" s="24"/>
      <c r="T1127" s="24"/>
      <c r="U1127" s="24"/>
      <c r="V1127" s="24"/>
      <c r="W1127" s="24"/>
      <c r="X1127" s="24"/>
      <c r="Y1127" s="24"/>
      <c r="Z1127" s="24"/>
      <c r="AA1127" s="24"/>
      <c r="AB1127" s="24"/>
      <c r="AC1127" s="24"/>
      <c r="AD1127" s="24"/>
      <c r="AE1127" s="24"/>
      <c r="AF1127" s="24"/>
      <c r="AG1127" s="24">
        <v>0</v>
      </c>
      <c r="AH1127" s="24">
        <v>0</v>
      </c>
      <c r="AI1127" s="24">
        <v>0</v>
      </c>
      <c r="AJ1127" s="24">
        <v>0</v>
      </c>
      <c r="AK1127" s="24">
        <v>0</v>
      </c>
      <c r="AL1127" s="24">
        <v>0</v>
      </c>
      <c r="AM1127" s="24">
        <v>0</v>
      </c>
      <c r="AN1127" s="24">
        <v>0</v>
      </c>
      <c r="AO1127" s="24">
        <v>0</v>
      </c>
      <c r="AP1127" s="24">
        <v>0</v>
      </c>
      <c r="AQ1127" s="24">
        <v>0</v>
      </c>
      <c r="AR1127" s="24">
        <v>0</v>
      </c>
      <c r="AS1127" s="24">
        <v>0</v>
      </c>
      <c r="AT1127" s="24">
        <v>0</v>
      </c>
      <c r="AU1127" s="24">
        <v>0</v>
      </c>
      <c r="AV1127" s="24">
        <v>0</v>
      </c>
      <c r="AW1127" s="24">
        <v>0</v>
      </c>
      <c r="AX1127" s="24">
        <v>0</v>
      </c>
      <c r="AY1127" s="24">
        <v>0</v>
      </c>
      <c r="AZ1127" s="24">
        <v>0</v>
      </c>
      <c r="BA1127" s="24">
        <v>0</v>
      </c>
      <c r="BB1127" s="24">
        <v>0</v>
      </c>
      <c r="BC1127" s="24">
        <v>0</v>
      </c>
      <c r="BD1127" s="24">
        <v>0</v>
      </c>
      <c r="BE1127" s="24">
        <v>0</v>
      </c>
      <c r="BF1127" s="24">
        <v>0</v>
      </c>
      <c r="BG1127" s="24">
        <v>0</v>
      </c>
      <c r="BH1127" s="24">
        <v>0</v>
      </c>
      <c r="BI1127" s="24">
        <v>0</v>
      </c>
      <c r="BJ1127" s="24">
        <v>0</v>
      </c>
      <c r="BK1127" s="24">
        <v>0</v>
      </c>
      <c r="BL1127" s="24">
        <v>0</v>
      </c>
      <c r="BM1127" s="24">
        <v>0</v>
      </c>
      <c r="BN1127" s="24">
        <v>0</v>
      </c>
      <c r="BO1127" s="24">
        <v>0</v>
      </c>
      <c r="BP1127" s="24">
        <v>0</v>
      </c>
      <c r="BQ1127" s="24">
        <v>0</v>
      </c>
      <c r="BR1127" s="24">
        <v>0</v>
      </c>
      <c r="BS1127" s="24">
        <v>0</v>
      </c>
      <c r="BT1127" s="24">
        <v>0</v>
      </c>
      <c r="BU1127" s="24">
        <v>0</v>
      </c>
      <c r="BV1127" s="24">
        <v>0</v>
      </c>
      <c r="BW1127" s="24">
        <v>0</v>
      </c>
      <c r="BX1127" s="24">
        <v>0</v>
      </c>
      <c r="BY1127" s="24">
        <v>0</v>
      </c>
      <c r="BZ1127" s="24">
        <v>0</v>
      </c>
      <c r="CA1127" s="24">
        <v>0</v>
      </c>
      <c r="CB1127" s="24">
        <v>0</v>
      </c>
      <c r="CC1127" s="24">
        <v>0</v>
      </c>
      <c r="CD1127" s="24">
        <v>0</v>
      </c>
      <c r="CE1127" s="24">
        <v>0</v>
      </c>
      <c r="CF1127" s="24">
        <v>0</v>
      </c>
      <c r="CG1127" s="24">
        <v>0</v>
      </c>
      <c r="CH1127" s="24">
        <v>0</v>
      </c>
      <c r="CI1127" s="24">
        <v>0</v>
      </c>
      <c r="CJ1127" s="24">
        <v>0</v>
      </c>
      <c r="CK1127" s="24">
        <v>0</v>
      </c>
      <c r="CL1127" s="24">
        <v>0</v>
      </c>
      <c r="CM1127" s="24">
        <v>0</v>
      </c>
      <c r="CN1127" s="24">
        <v>0</v>
      </c>
      <c r="CO1127" s="24">
        <v>0</v>
      </c>
      <c r="CP1127" s="24">
        <v>0</v>
      </c>
      <c r="CQ1127" s="24">
        <v>0</v>
      </c>
      <c r="CR1127" s="24">
        <v>0</v>
      </c>
      <c r="CS1127" s="24">
        <v>0</v>
      </c>
      <c r="CT1127" s="24">
        <v>0</v>
      </c>
      <c r="CU1127" s="24">
        <v>0</v>
      </c>
      <c r="CV1127" s="24">
        <v>0</v>
      </c>
      <c r="CW1127" s="24">
        <v>0</v>
      </c>
      <c r="CX1127" s="24">
        <v>0</v>
      </c>
      <c r="CY1127" s="24">
        <v>0</v>
      </c>
      <c r="CZ1127" s="24">
        <v>0</v>
      </c>
      <c r="DA1127" s="24">
        <v>0</v>
      </c>
      <c r="DB1127" s="24">
        <v>0</v>
      </c>
      <c r="DC1127" s="24">
        <v>0</v>
      </c>
      <c r="DD1127" s="24">
        <v>0</v>
      </c>
      <c r="DE1127" s="24">
        <v>0</v>
      </c>
      <c r="DF1127" s="24">
        <v>0</v>
      </c>
      <c r="DG1127" s="24">
        <v>0</v>
      </c>
      <c r="DH1127" s="24">
        <v>0</v>
      </c>
      <c r="DI1127" s="24">
        <v>0</v>
      </c>
      <c r="DJ1127" s="24">
        <v>0</v>
      </c>
      <c r="DK1127" s="24">
        <v>0</v>
      </c>
      <c r="DL1127" s="24">
        <v>0</v>
      </c>
      <c r="DM1127" s="24">
        <v>0</v>
      </c>
      <c r="DN1127" s="24">
        <v>0</v>
      </c>
      <c r="DO1127" s="24">
        <v>0</v>
      </c>
      <c r="DP1127" s="24">
        <v>0</v>
      </c>
      <c r="DQ1127" s="24">
        <v>0</v>
      </c>
      <c r="DR1127" s="24">
        <v>0</v>
      </c>
      <c r="DS1127" s="24">
        <v>0</v>
      </c>
      <c r="DT1127" s="24">
        <v>0</v>
      </c>
      <c r="DU1127" s="24">
        <v>0</v>
      </c>
      <c r="DV1127" s="24">
        <v>0</v>
      </c>
      <c r="DW1127" s="24">
        <v>0</v>
      </c>
      <c r="DX1127" s="24">
        <v>0</v>
      </c>
      <c r="DY1127" s="24">
        <v>0</v>
      </c>
      <c r="DZ1127" s="24">
        <v>0</v>
      </c>
      <c r="EA1127" s="24">
        <v>0</v>
      </c>
      <c r="EB1127" s="24">
        <v>0</v>
      </c>
      <c r="EC1127" s="24">
        <v>0</v>
      </c>
      <c r="ED1127" s="24">
        <v>0</v>
      </c>
      <c r="EE1127" s="24">
        <v>0</v>
      </c>
      <c r="EF1127" s="24">
        <v>0</v>
      </c>
      <c r="EG1127" s="24">
        <v>0</v>
      </c>
      <c r="EH1127" s="24">
        <v>0</v>
      </c>
      <c r="EI1127" s="24">
        <v>0</v>
      </c>
      <c r="EJ1127" s="24">
        <v>0</v>
      </c>
      <c r="EK1127" s="24">
        <v>0</v>
      </c>
      <c r="EL1127" s="24">
        <v>0</v>
      </c>
      <c r="EM1127" s="24">
        <v>0</v>
      </c>
      <c r="EN1127" s="24">
        <v>0</v>
      </c>
      <c r="EO1127" s="24">
        <v>0</v>
      </c>
      <c r="EP1127" s="24">
        <v>0</v>
      </c>
      <c r="EQ1127" s="24">
        <v>0</v>
      </c>
      <c r="ER1127" s="24">
        <v>0</v>
      </c>
      <c r="ES1127" s="24">
        <v>0</v>
      </c>
      <c r="ET1127" s="24">
        <v>0</v>
      </c>
      <c r="EU1127" s="24">
        <v>0</v>
      </c>
      <c r="EV1127" s="24">
        <v>0</v>
      </c>
      <c r="EW1127" s="24">
        <v>0</v>
      </c>
      <c r="EX1127" s="24">
        <v>0</v>
      </c>
      <c r="EY1127" s="24">
        <v>0</v>
      </c>
      <c r="EZ1127" s="24">
        <v>0</v>
      </c>
      <c r="FA1127" s="24">
        <v>0</v>
      </c>
      <c r="FB1127" s="24">
        <v>0</v>
      </c>
      <c r="FC1127" s="24">
        <v>0</v>
      </c>
      <c r="FD1127" s="24">
        <v>0</v>
      </c>
      <c r="FE1127" s="24">
        <v>0</v>
      </c>
      <c r="FF1127" s="24">
        <v>0</v>
      </c>
      <c r="FG1127" s="24">
        <v>0</v>
      </c>
      <c r="FH1127" s="24">
        <v>0</v>
      </c>
      <c r="FI1127" s="24">
        <v>0</v>
      </c>
      <c r="FJ1127" s="24">
        <v>0</v>
      </c>
      <c r="FK1127" s="24">
        <v>0</v>
      </c>
      <c r="FL1127" s="24">
        <v>0</v>
      </c>
      <c r="FM1127" s="24">
        <v>0</v>
      </c>
      <c r="FN1127" s="24">
        <v>0</v>
      </c>
      <c r="FO1127" s="24">
        <v>0</v>
      </c>
      <c r="FP1127" s="24">
        <v>0</v>
      </c>
      <c r="FQ1127" s="24">
        <v>0</v>
      </c>
      <c r="FR1127" s="24">
        <v>0</v>
      </c>
      <c r="FT1127" s="24"/>
      <c r="FU1127" s="24"/>
      <c r="FV1127" s="24"/>
      <c r="FW1127" s="24"/>
      <c r="FX1127" s="24"/>
      <c r="FY1127" s="24"/>
      <c r="FZ1127" s="24"/>
      <c r="GA1127" s="24"/>
      <c r="GB1127" s="24"/>
      <c r="GC1127" s="24"/>
      <c r="GD1127" s="24"/>
      <c r="GE1127" s="24"/>
      <c r="GF1127" s="24"/>
      <c r="GG1127" s="24"/>
      <c r="GH1127" s="24"/>
      <c r="GI1127" s="24"/>
      <c r="GJ1127" s="24"/>
      <c r="GK1127" s="24"/>
      <c r="GL1127" s="24"/>
      <c r="GM1127" s="24"/>
      <c r="GN1127" s="24"/>
      <c r="GO1127" s="24"/>
      <c r="GP1127" s="24"/>
    </row>
  </sheetData>
  <mergeCells count="5">
    <mergeCell ref="C2:AF2"/>
    <mergeCell ref="B3:B4"/>
    <mergeCell ref="A5:A21"/>
    <mergeCell ref="A23:A33"/>
    <mergeCell ref="A35:A41"/>
  </mergeCells>
  <conditionalFormatting sqref="C5:AF43">
    <cfRule type="expression" dxfId="11" priority="1">
      <formula>MATCH(C$4,JFeries,0)&gt;0</formula>
    </cfRule>
    <cfRule type="expression" dxfId="10" priority="2">
      <formula>WEEKDAY(C$4,2)=7</formula>
    </cfRule>
    <cfRule type="expression" dxfId="9" priority="3">
      <formula>WEEKDAY(C$4,2)=6</formula>
    </cfRule>
    <cfRule type="expression" dxfId="8" priority="4">
      <formula>WEEKDAY(C$3,2)=1</formula>
    </cfRule>
  </conditionalFormatting>
  <dataValidations count="1">
    <dataValidation type="list" allowBlank="1" showInputMessage="1" showErrorMessage="1" sqref="V22">
      <formula1>$AH$5:$AH$30</formula1>
    </dataValidation>
  </dataValidations>
  <pageMargins left="0.23622047244094491" right="0.19685039370078741" top="0.55118110236220474" bottom="0.51181102362204722" header="0.31496062992125984" footer="0.31496062992125984"/>
  <pageSetup paperSize="9" scale="56" fitToHeight="2" orientation="landscape" horizontalDpi="300" verticalDpi="300" r:id="rId1"/>
  <headerFooter>
    <oddHeader xml:space="preserve">&amp;L&amp;"Tahoma,Normal"&amp;9&amp;F&amp;"-,Normal"&amp;11
&amp;R&amp;"Tahoma,Normal"MàJ du </oddHeader>
    <oddFooter>&amp;L&amp;G/&amp;[M.C. Ribaud de Gineste &amp;R&amp;A</oddFooter>
  </headerFooter>
  <legacyDrawing r:id="rId2"/>
  <legacyDrawingHF r:id="rId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14">
    <pageSetUpPr fitToPage="1"/>
  </sheetPr>
  <dimension ref="A2:GQ1127"/>
  <sheetViews>
    <sheetView zoomScale="80" zoomScaleNormal="80" zoomScalePageLayoutView="55" workbookViewId="0">
      <pane xSplit="2" ySplit="4" topLeftCell="C5" activePane="bottomRight" state="frozenSplit"/>
      <selection pane="topRight" activeCell="C1" sqref="C1"/>
      <selection pane="bottomLeft" activeCell="A4" sqref="A4"/>
      <selection pane="bottomRight" activeCell="A5" sqref="A5:B41"/>
    </sheetView>
  </sheetViews>
  <sheetFormatPr baseColWidth="10" defaultColWidth="149.42578125" defaultRowHeight="12.75"/>
  <cols>
    <col min="1" max="1" width="5.85546875" style="23" customWidth="1"/>
    <col min="2" max="2" width="34.140625" style="26" bestFit="1" customWidth="1"/>
    <col min="3" max="33" width="7.28515625" style="24" customWidth="1"/>
    <col min="34" max="34" width="1.7109375" style="24" customWidth="1"/>
    <col min="35" max="35" width="8.7109375" style="24" customWidth="1"/>
    <col min="36" max="36" width="12.7109375" style="24" bestFit="1" customWidth="1"/>
    <col min="37" max="37" width="16.140625" style="24" bestFit="1" customWidth="1"/>
    <col min="38" max="171" width="3.28515625" style="24" customWidth="1"/>
    <col min="172" max="172" width="5.85546875" style="24" customWidth="1"/>
    <col min="173" max="173" width="1.140625" style="24" customWidth="1"/>
    <col min="174" max="175" width="3.28515625" style="24" hidden="1" customWidth="1"/>
    <col min="176" max="176" width="9.5703125" style="25" bestFit="1" customWidth="1"/>
    <col min="177" max="199" width="149.42578125" style="24" customWidth="1"/>
    <col min="200" max="16384" width="149.42578125" style="24"/>
  </cols>
  <sheetData>
    <row r="2" spans="1:195" s="3" customFormat="1" ht="34.5" thickBot="1">
      <c r="A2" s="1"/>
      <c r="B2" s="2"/>
      <c r="C2" s="111" t="str">
        <f>"PLANNING CONGES " &amp; VLOOKUP(MONTH((C3)),Données!$B$1:$C$12,2,0)</f>
        <v>PLANNING CONGES Décembre</v>
      </c>
      <c r="D2" s="111"/>
      <c r="E2" s="111"/>
      <c r="F2" s="111"/>
      <c r="G2" s="111"/>
      <c r="H2" s="111"/>
      <c r="I2" s="111"/>
      <c r="J2" s="111"/>
      <c r="K2" s="111"/>
      <c r="L2" s="111"/>
      <c r="M2" s="111"/>
      <c r="N2" s="111"/>
      <c r="O2" s="111"/>
      <c r="P2" s="111"/>
      <c r="Q2" s="111"/>
      <c r="R2" s="111"/>
      <c r="S2" s="111"/>
      <c r="T2" s="111"/>
      <c r="U2" s="111"/>
      <c r="V2" s="111"/>
      <c r="W2" s="111"/>
      <c r="X2" s="111"/>
      <c r="Y2" s="111"/>
      <c r="Z2" s="111"/>
      <c r="AA2" s="111"/>
      <c r="AB2" s="111"/>
      <c r="AC2" s="111"/>
      <c r="AD2" s="111"/>
      <c r="AE2" s="111"/>
      <c r="AF2" s="111"/>
      <c r="AG2" s="111"/>
      <c r="AH2" s="37"/>
      <c r="AI2" s="37"/>
      <c r="AJ2" s="37"/>
      <c r="AK2" s="37"/>
      <c r="AL2" s="37"/>
      <c r="AM2" s="37"/>
      <c r="AN2" s="37"/>
      <c r="AO2" s="37"/>
      <c r="AP2" s="37"/>
      <c r="AQ2" s="37"/>
      <c r="AR2" s="37"/>
      <c r="AS2" s="37"/>
      <c r="AT2" s="37"/>
      <c r="AU2" s="37"/>
      <c r="AV2" s="37"/>
      <c r="AW2" s="37"/>
      <c r="AX2" s="37"/>
      <c r="AY2" s="37"/>
      <c r="AZ2" s="37"/>
      <c r="BA2" s="37"/>
      <c r="BB2" s="37"/>
      <c r="BC2" s="37"/>
      <c r="BD2" s="37"/>
      <c r="BE2" s="37"/>
      <c r="BF2" s="37"/>
      <c r="BG2" s="37"/>
      <c r="BH2" s="37"/>
      <c r="BI2" s="37"/>
      <c r="BJ2" s="37"/>
      <c r="BK2" s="37"/>
      <c r="BL2" s="37"/>
      <c r="BM2" s="37"/>
      <c r="BN2" s="37"/>
      <c r="BO2" s="37"/>
      <c r="BP2" s="37"/>
      <c r="BQ2" s="37"/>
      <c r="BR2" s="37"/>
      <c r="BS2" s="37"/>
      <c r="BT2" s="37"/>
      <c r="BU2" s="37"/>
      <c r="BV2" s="37"/>
      <c r="BW2" s="37"/>
      <c r="BX2" s="37"/>
      <c r="BY2" s="37"/>
      <c r="BZ2" s="37"/>
      <c r="CA2" s="37"/>
      <c r="CB2" s="37"/>
      <c r="CC2" s="37"/>
      <c r="CD2" s="37"/>
      <c r="CE2" s="37"/>
      <c r="CF2" s="37"/>
      <c r="CG2" s="37"/>
      <c r="CH2" s="37"/>
      <c r="CI2" s="37"/>
      <c r="CJ2" s="37"/>
      <c r="CK2" s="37"/>
      <c r="CL2" s="37"/>
      <c r="CM2" s="37"/>
      <c r="CN2" s="37"/>
      <c r="CO2" s="37"/>
      <c r="CP2" s="37"/>
      <c r="CQ2" s="37"/>
      <c r="CR2" s="37"/>
      <c r="CS2" s="37"/>
      <c r="CT2" s="37"/>
      <c r="CU2" s="37"/>
      <c r="CV2" s="37"/>
      <c r="CW2" s="37"/>
      <c r="CX2" s="37"/>
      <c r="CY2" s="37"/>
      <c r="CZ2" s="37"/>
      <c r="DA2" s="37"/>
      <c r="DB2" s="37"/>
      <c r="DC2" s="37"/>
      <c r="DD2" s="37"/>
      <c r="DE2" s="37"/>
      <c r="DF2" s="37"/>
      <c r="DG2" s="37"/>
      <c r="DH2" s="37"/>
      <c r="DI2" s="37"/>
      <c r="DJ2" s="37"/>
      <c r="DK2" s="37"/>
      <c r="DL2" s="37"/>
      <c r="DM2" s="37"/>
      <c r="DN2" s="37"/>
      <c r="DO2" s="37"/>
      <c r="DP2" s="37"/>
      <c r="DQ2" s="37"/>
      <c r="DR2" s="37"/>
      <c r="DS2" s="37"/>
      <c r="DT2" s="37"/>
      <c r="DU2" s="37"/>
      <c r="DV2" s="37"/>
      <c r="DW2" s="37"/>
      <c r="DX2" s="37"/>
      <c r="DY2" s="37"/>
      <c r="DZ2" s="37"/>
      <c r="EA2" s="37"/>
      <c r="EB2" s="37"/>
      <c r="EC2" s="37"/>
      <c r="ED2" s="37"/>
      <c r="EE2" s="37"/>
      <c r="EF2" s="37"/>
      <c r="EG2" s="37"/>
      <c r="EH2" s="37"/>
      <c r="EI2" s="37"/>
      <c r="EJ2" s="37"/>
      <c r="EK2" s="37"/>
      <c r="EL2" s="37"/>
      <c r="EM2" s="37"/>
      <c r="EN2" s="37"/>
      <c r="EO2" s="37"/>
      <c r="EP2" s="37"/>
      <c r="EQ2" s="37"/>
      <c r="ER2" s="37"/>
      <c r="ES2" s="37"/>
      <c r="ET2" s="37"/>
      <c r="EU2" s="37"/>
      <c r="EV2" s="37"/>
      <c r="EW2" s="37"/>
      <c r="EX2" s="37"/>
      <c r="EY2" s="37"/>
      <c r="EZ2" s="37"/>
      <c r="FA2" s="37"/>
      <c r="FB2" s="37"/>
      <c r="FC2" s="37"/>
      <c r="FD2" s="37"/>
      <c r="FE2" s="37"/>
      <c r="FF2" s="37"/>
      <c r="FG2" s="37"/>
      <c r="FH2" s="37"/>
      <c r="FI2" s="37"/>
      <c r="FJ2" s="37"/>
      <c r="FK2" s="37"/>
      <c r="FL2" s="37"/>
      <c r="FM2" s="37"/>
      <c r="FN2" s="37"/>
      <c r="FO2" s="37"/>
      <c r="FP2" s="37"/>
      <c r="FQ2" s="37"/>
      <c r="FR2" s="37"/>
      <c r="FS2" s="37"/>
      <c r="FT2" s="38"/>
      <c r="FU2" s="37"/>
      <c r="FV2" s="37"/>
      <c r="FW2" s="37"/>
      <c r="FX2" s="37"/>
      <c r="FY2" s="37"/>
      <c r="FZ2" s="37"/>
      <c r="GA2" s="37"/>
      <c r="GB2" s="37"/>
      <c r="GC2" s="37"/>
      <c r="GD2" s="37"/>
      <c r="GE2" s="37"/>
      <c r="GF2" s="37"/>
      <c r="GG2" s="37"/>
      <c r="GH2" s="37"/>
      <c r="GI2" s="37"/>
      <c r="GJ2" s="37"/>
      <c r="GK2" s="37"/>
      <c r="GL2" s="37"/>
      <c r="GM2" s="37"/>
    </row>
    <row r="3" spans="1:195" s="4" customFormat="1" ht="18" customHeight="1">
      <c r="A3" s="39"/>
      <c r="B3" s="112">
        <f>Calendrier!H3</f>
        <v>41244</v>
      </c>
      <c r="C3" s="33">
        <f>B3</f>
        <v>41244</v>
      </c>
      <c r="D3" s="33">
        <f t="shared" ref="D3:AG3" si="0">D4</f>
        <v>41245</v>
      </c>
      <c r="E3" s="33">
        <f t="shared" si="0"/>
        <v>41246</v>
      </c>
      <c r="F3" s="33">
        <f t="shared" si="0"/>
        <v>41247</v>
      </c>
      <c r="G3" s="33">
        <f t="shared" si="0"/>
        <v>41248</v>
      </c>
      <c r="H3" s="33">
        <f t="shared" si="0"/>
        <v>41249</v>
      </c>
      <c r="I3" s="33">
        <f t="shared" si="0"/>
        <v>41250</v>
      </c>
      <c r="J3" s="33">
        <f t="shared" si="0"/>
        <v>41251</v>
      </c>
      <c r="K3" s="33">
        <f t="shared" si="0"/>
        <v>41252</v>
      </c>
      <c r="L3" s="33">
        <f t="shared" si="0"/>
        <v>41253</v>
      </c>
      <c r="M3" s="33">
        <f t="shared" si="0"/>
        <v>41254</v>
      </c>
      <c r="N3" s="33">
        <f t="shared" si="0"/>
        <v>41255</v>
      </c>
      <c r="O3" s="33">
        <f t="shared" si="0"/>
        <v>41256</v>
      </c>
      <c r="P3" s="33">
        <f t="shared" si="0"/>
        <v>41257</v>
      </c>
      <c r="Q3" s="33">
        <f t="shared" si="0"/>
        <v>41258</v>
      </c>
      <c r="R3" s="33">
        <f t="shared" si="0"/>
        <v>41259</v>
      </c>
      <c r="S3" s="33">
        <f t="shared" si="0"/>
        <v>41260</v>
      </c>
      <c r="T3" s="33">
        <f t="shared" si="0"/>
        <v>41261</v>
      </c>
      <c r="U3" s="33">
        <f t="shared" si="0"/>
        <v>41262</v>
      </c>
      <c r="V3" s="33">
        <f t="shared" si="0"/>
        <v>41263</v>
      </c>
      <c r="W3" s="33">
        <f t="shared" si="0"/>
        <v>41264</v>
      </c>
      <c r="X3" s="33">
        <f t="shared" si="0"/>
        <v>41265</v>
      </c>
      <c r="Y3" s="33">
        <f t="shared" si="0"/>
        <v>41266</v>
      </c>
      <c r="Z3" s="33">
        <f t="shared" si="0"/>
        <v>41267</v>
      </c>
      <c r="AA3" s="33">
        <f t="shared" si="0"/>
        <v>41268</v>
      </c>
      <c r="AB3" s="33">
        <f t="shared" si="0"/>
        <v>41269</v>
      </c>
      <c r="AC3" s="33">
        <f t="shared" si="0"/>
        <v>41270</v>
      </c>
      <c r="AD3" s="33">
        <f t="shared" si="0"/>
        <v>41271</v>
      </c>
      <c r="AE3" s="33">
        <f t="shared" si="0"/>
        <v>41272</v>
      </c>
      <c r="AF3" s="33">
        <f t="shared" si="0"/>
        <v>41273</v>
      </c>
      <c r="AG3" s="34">
        <f t="shared" si="0"/>
        <v>41274</v>
      </c>
      <c r="FT3" s="5"/>
    </row>
    <row r="4" spans="1:195" s="4" customFormat="1" ht="18.75" customHeight="1" thickBot="1">
      <c r="A4" s="39"/>
      <c r="B4" s="113"/>
      <c r="C4" s="35">
        <f>B3</f>
        <v>41244</v>
      </c>
      <c r="D4" s="35">
        <f>C4+1</f>
        <v>41245</v>
      </c>
      <c r="E4" s="35">
        <f t="shared" ref="E4:AC4" si="1">D4+1</f>
        <v>41246</v>
      </c>
      <c r="F4" s="35">
        <f t="shared" si="1"/>
        <v>41247</v>
      </c>
      <c r="G4" s="35">
        <f t="shared" si="1"/>
        <v>41248</v>
      </c>
      <c r="H4" s="35">
        <f t="shared" si="1"/>
        <v>41249</v>
      </c>
      <c r="I4" s="35">
        <f t="shared" si="1"/>
        <v>41250</v>
      </c>
      <c r="J4" s="35">
        <f t="shared" si="1"/>
        <v>41251</v>
      </c>
      <c r="K4" s="35">
        <f t="shared" si="1"/>
        <v>41252</v>
      </c>
      <c r="L4" s="35">
        <f t="shared" si="1"/>
        <v>41253</v>
      </c>
      <c r="M4" s="35">
        <f t="shared" si="1"/>
        <v>41254</v>
      </c>
      <c r="N4" s="35">
        <f t="shared" si="1"/>
        <v>41255</v>
      </c>
      <c r="O4" s="35">
        <f t="shared" si="1"/>
        <v>41256</v>
      </c>
      <c r="P4" s="35">
        <f t="shared" si="1"/>
        <v>41257</v>
      </c>
      <c r="Q4" s="35">
        <f t="shared" si="1"/>
        <v>41258</v>
      </c>
      <c r="R4" s="35">
        <f t="shared" si="1"/>
        <v>41259</v>
      </c>
      <c r="S4" s="35">
        <f t="shared" si="1"/>
        <v>41260</v>
      </c>
      <c r="T4" s="35">
        <f t="shared" si="1"/>
        <v>41261</v>
      </c>
      <c r="U4" s="35">
        <f t="shared" si="1"/>
        <v>41262</v>
      </c>
      <c r="V4" s="35">
        <f t="shared" si="1"/>
        <v>41263</v>
      </c>
      <c r="W4" s="35">
        <f t="shared" si="1"/>
        <v>41264</v>
      </c>
      <c r="X4" s="35">
        <f t="shared" si="1"/>
        <v>41265</v>
      </c>
      <c r="Y4" s="35">
        <f t="shared" si="1"/>
        <v>41266</v>
      </c>
      <c r="Z4" s="35">
        <f t="shared" si="1"/>
        <v>41267</v>
      </c>
      <c r="AA4" s="35">
        <f t="shared" si="1"/>
        <v>41268</v>
      </c>
      <c r="AB4" s="35">
        <f t="shared" si="1"/>
        <v>41269</v>
      </c>
      <c r="AC4" s="35">
        <f t="shared" si="1"/>
        <v>41270</v>
      </c>
      <c r="AD4" s="35">
        <f>AC4+1</f>
        <v>41271</v>
      </c>
      <c r="AE4" s="35">
        <f>AD4+1</f>
        <v>41272</v>
      </c>
      <c r="AF4" s="35">
        <f>AE4+1</f>
        <v>41273</v>
      </c>
      <c r="AG4" s="36">
        <f>AF4+1</f>
        <v>41274</v>
      </c>
      <c r="AJ4" s="40"/>
      <c r="AK4" s="40"/>
      <c r="FQ4" s="6">
        <v>0</v>
      </c>
      <c r="FT4" s="7"/>
    </row>
    <row r="5" spans="1:195" s="4" customFormat="1" ht="15.75">
      <c r="A5" s="114" t="s">
        <v>73</v>
      </c>
      <c r="B5" s="52" t="s">
        <v>37</v>
      </c>
      <c r="C5" s="8"/>
      <c r="D5" s="8"/>
      <c r="E5" s="32"/>
      <c r="F5" s="32"/>
      <c r="G5" s="32"/>
      <c r="H5" s="32"/>
      <c r="I5" s="32"/>
      <c r="J5" s="32"/>
      <c r="K5" s="32"/>
      <c r="L5" s="32"/>
      <c r="M5" s="32"/>
      <c r="N5" s="32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9"/>
      <c r="AI5" s="43" t="s">
        <v>15</v>
      </c>
      <c r="AJ5" s="41"/>
      <c r="AK5" s="41"/>
      <c r="FT5" s="51"/>
    </row>
    <row r="6" spans="1:195" s="4" customFormat="1" ht="15.75">
      <c r="A6" s="115"/>
      <c r="B6" s="53" t="s">
        <v>38</v>
      </c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1"/>
      <c r="AI6" s="44" t="s">
        <v>16</v>
      </c>
      <c r="AJ6" s="41"/>
      <c r="AK6" s="41"/>
      <c r="FT6" s="51"/>
    </row>
    <row r="7" spans="1:195" s="4" customFormat="1" ht="15.75">
      <c r="A7" s="115"/>
      <c r="B7" s="53" t="s">
        <v>39</v>
      </c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1"/>
      <c r="AI7" s="45" t="s">
        <v>17</v>
      </c>
      <c r="AJ7" s="41"/>
      <c r="AK7" s="41"/>
      <c r="FT7" s="51"/>
    </row>
    <row r="8" spans="1:195" s="4" customFormat="1" ht="15.75">
      <c r="A8" s="115"/>
      <c r="B8" s="53" t="s">
        <v>40</v>
      </c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1"/>
      <c r="AI8" s="46" t="s">
        <v>18</v>
      </c>
      <c r="AJ8" s="41"/>
      <c r="AK8" s="41"/>
      <c r="FT8" s="51"/>
    </row>
    <row r="9" spans="1:195" s="4" customFormat="1" ht="15.75">
      <c r="A9" s="115"/>
      <c r="B9" s="53" t="s">
        <v>41</v>
      </c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1"/>
      <c r="AI9" s="47" t="s">
        <v>19</v>
      </c>
      <c r="AJ9" s="41"/>
      <c r="AK9" s="41"/>
      <c r="FT9" s="51"/>
    </row>
    <row r="10" spans="1:195" s="4" customFormat="1" ht="15.75">
      <c r="A10" s="115"/>
      <c r="B10" s="53" t="s">
        <v>42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1"/>
      <c r="AI10" s="48" t="s">
        <v>20</v>
      </c>
      <c r="AJ10" s="41"/>
      <c r="AK10" s="41"/>
      <c r="FT10" s="51"/>
    </row>
    <row r="11" spans="1:195" s="4" customFormat="1" ht="15.75">
      <c r="A11" s="115"/>
      <c r="B11" s="53" t="s">
        <v>43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1"/>
      <c r="AI11" s="49" t="s">
        <v>21</v>
      </c>
      <c r="AJ11" s="41"/>
      <c r="AK11" s="41"/>
      <c r="FT11" s="51"/>
    </row>
    <row r="12" spans="1:195" s="4" customFormat="1" ht="16.5" thickBot="1">
      <c r="A12" s="115"/>
      <c r="B12" s="53" t="s">
        <v>44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1"/>
      <c r="AI12" s="50" t="s">
        <v>22</v>
      </c>
      <c r="AJ12" s="41"/>
      <c r="AK12" s="41"/>
      <c r="FT12" s="51"/>
    </row>
    <row r="13" spans="1:195" s="4" customFormat="1" ht="15.75">
      <c r="A13" s="115"/>
      <c r="B13" s="53" t="s">
        <v>45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1"/>
      <c r="AI13" s="41"/>
      <c r="AJ13" s="41"/>
      <c r="AK13" s="41"/>
      <c r="FT13" s="51"/>
    </row>
    <row r="14" spans="1:195" s="4" customFormat="1" ht="15.75">
      <c r="A14" s="115"/>
      <c r="B14" s="53" t="s">
        <v>46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1"/>
      <c r="AI14" s="41"/>
      <c r="AJ14" s="41"/>
      <c r="AK14" s="41"/>
      <c r="FT14" s="51"/>
    </row>
    <row r="15" spans="1:195" s="4" customFormat="1" ht="15.75">
      <c r="A15" s="115"/>
      <c r="B15" s="53" t="s">
        <v>47</v>
      </c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1"/>
      <c r="AI15" s="41"/>
      <c r="AJ15" s="41"/>
      <c r="AK15" s="41"/>
      <c r="FT15" s="51"/>
    </row>
    <row r="16" spans="1:195" s="4" customFormat="1" ht="15.75">
      <c r="A16" s="115"/>
      <c r="B16" s="53" t="s">
        <v>48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1"/>
      <c r="AI16" s="41"/>
      <c r="AJ16" s="41"/>
      <c r="AK16" s="41"/>
      <c r="FT16" s="51"/>
    </row>
    <row r="17" spans="1:176" s="4" customFormat="1" ht="15.75">
      <c r="A17" s="115"/>
      <c r="B17" s="53" t="s">
        <v>49</v>
      </c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1"/>
      <c r="AI17" s="41"/>
      <c r="AJ17" s="41"/>
      <c r="AK17" s="41"/>
      <c r="FT17" s="51"/>
    </row>
    <row r="18" spans="1:176" s="4" customFormat="1" ht="15.75">
      <c r="A18" s="115"/>
      <c r="B18" s="53" t="s">
        <v>50</v>
      </c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1"/>
      <c r="AI18" s="41"/>
      <c r="AJ18" s="41"/>
      <c r="AK18" s="41"/>
      <c r="FT18" s="51"/>
    </row>
    <row r="19" spans="1:176" s="4" customFormat="1" ht="15.75">
      <c r="A19" s="115"/>
      <c r="B19" s="53" t="s">
        <v>51</v>
      </c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1"/>
      <c r="AI19" s="41"/>
      <c r="AJ19" s="41"/>
      <c r="AK19" s="41"/>
      <c r="FT19" s="51"/>
    </row>
    <row r="20" spans="1:176" s="4" customFormat="1" ht="15.75">
      <c r="A20" s="115"/>
      <c r="B20" s="53" t="s">
        <v>52</v>
      </c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1"/>
      <c r="AI20" s="41"/>
      <c r="AJ20" s="41"/>
      <c r="AK20" s="41"/>
      <c r="FT20" s="51"/>
    </row>
    <row r="21" spans="1:176" s="4" customFormat="1" ht="16.5" thickBot="1">
      <c r="A21" s="116"/>
      <c r="B21" s="53" t="s">
        <v>53</v>
      </c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1"/>
      <c r="AI21" s="41"/>
      <c r="AJ21" s="41"/>
      <c r="AK21" s="41"/>
      <c r="FT21" s="51"/>
    </row>
    <row r="22" spans="1:176" s="4" customFormat="1" ht="18.75" thickBot="1">
      <c r="A22" s="1"/>
      <c r="B22" s="53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1"/>
      <c r="AI22" s="42"/>
      <c r="AJ22" s="42"/>
      <c r="AK22" s="42"/>
      <c r="FT22" s="51"/>
    </row>
    <row r="23" spans="1:176" s="4" customFormat="1" ht="15.75">
      <c r="A23" s="114" t="s">
        <v>74</v>
      </c>
      <c r="B23" s="53" t="s">
        <v>54</v>
      </c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1"/>
      <c r="AI23" s="42"/>
      <c r="AJ23" s="42"/>
      <c r="AK23" s="42"/>
      <c r="FT23" s="51"/>
    </row>
    <row r="24" spans="1:176" s="4" customFormat="1" ht="15.75">
      <c r="A24" s="115"/>
      <c r="B24" s="53" t="s">
        <v>55</v>
      </c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1"/>
      <c r="AI24" s="41"/>
      <c r="AJ24" s="41"/>
      <c r="AK24" s="41"/>
      <c r="FT24" s="51"/>
    </row>
    <row r="25" spans="1:176" s="4" customFormat="1" ht="15.75">
      <c r="A25" s="115"/>
      <c r="B25" s="53" t="s">
        <v>56</v>
      </c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1"/>
      <c r="AI25" s="42"/>
      <c r="AJ25" s="42"/>
      <c r="AK25" s="42"/>
      <c r="FT25" s="51"/>
    </row>
    <row r="26" spans="1:176" s="4" customFormat="1" ht="15.75">
      <c r="A26" s="115"/>
      <c r="B26" s="53" t="s">
        <v>57</v>
      </c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1"/>
      <c r="AI26" s="42"/>
      <c r="AJ26" s="42"/>
      <c r="AK26" s="42"/>
      <c r="FT26" s="51"/>
    </row>
    <row r="27" spans="1:176" s="4" customFormat="1" ht="15.75">
      <c r="A27" s="115"/>
      <c r="B27" s="53" t="s">
        <v>58</v>
      </c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1"/>
      <c r="AI27" s="42"/>
      <c r="AJ27" s="42"/>
      <c r="AK27" s="42"/>
      <c r="FT27" s="51"/>
    </row>
    <row r="28" spans="1:176" s="4" customFormat="1" ht="15.75">
      <c r="A28" s="115"/>
      <c r="B28" s="53" t="s">
        <v>59</v>
      </c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1"/>
      <c r="AI28" s="42"/>
      <c r="AJ28" s="42"/>
      <c r="AK28" s="42"/>
      <c r="FT28" s="51"/>
    </row>
    <row r="29" spans="1:176" s="4" customFormat="1" ht="15.75">
      <c r="A29" s="115"/>
      <c r="B29" s="53" t="s">
        <v>60</v>
      </c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1"/>
      <c r="AI29" s="42"/>
      <c r="AJ29" s="42"/>
      <c r="AK29" s="42"/>
      <c r="FT29" s="51"/>
    </row>
    <row r="30" spans="1:176" s="4" customFormat="1" ht="15.75">
      <c r="A30" s="115"/>
      <c r="B30" s="53" t="s">
        <v>61</v>
      </c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1"/>
      <c r="AI30" s="42"/>
      <c r="AJ30" s="42"/>
      <c r="AK30" s="42"/>
      <c r="FT30" s="51"/>
    </row>
    <row r="31" spans="1:176" s="4" customFormat="1" ht="15.75">
      <c r="A31" s="115"/>
      <c r="B31" s="53" t="s">
        <v>62</v>
      </c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1"/>
      <c r="AI31" s="41"/>
      <c r="AJ31" s="41"/>
      <c r="AK31" s="41"/>
    </row>
    <row r="32" spans="1:176" s="4" customFormat="1" ht="15.75">
      <c r="A32" s="115"/>
      <c r="B32" s="53" t="s">
        <v>63</v>
      </c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1"/>
      <c r="AI32" s="42"/>
      <c r="AJ32" s="42"/>
      <c r="AK32" s="42"/>
    </row>
    <row r="33" spans="1:176" s="4" customFormat="1" ht="16.5" thickBot="1">
      <c r="A33" s="116"/>
      <c r="B33" s="53" t="s">
        <v>64</v>
      </c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1"/>
      <c r="AI33" s="42"/>
      <c r="AJ33" s="42"/>
      <c r="AK33" s="42"/>
    </row>
    <row r="34" spans="1:176" s="4" customFormat="1" ht="18.75" thickBot="1">
      <c r="A34" s="1"/>
      <c r="B34" s="53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1"/>
      <c r="AI34" s="42"/>
      <c r="AJ34" s="42"/>
      <c r="AK34" s="42"/>
    </row>
    <row r="35" spans="1:176" s="4" customFormat="1" ht="15.75">
      <c r="A35" s="114" t="s">
        <v>75</v>
      </c>
      <c r="B35" s="53" t="s">
        <v>66</v>
      </c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1"/>
      <c r="AI35" s="42"/>
      <c r="AJ35" s="42"/>
      <c r="AK35" s="42"/>
    </row>
    <row r="36" spans="1:176" s="4" customFormat="1" ht="15.75">
      <c r="A36" s="115"/>
      <c r="B36" s="53" t="s">
        <v>67</v>
      </c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1"/>
      <c r="AI36" s="42"/>
      <c r="AJ36" s="42"/>
      <c r="AK36" s="42"/>
    </row>
    <row r="37" spans="1:176" s="4" customFormat="1" ht="15.75">
      <c r="A37" s="115"/>
      <c r="B37" s="53" t="s">
        <v>68</v>
      </c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1"/>
      <c r="AI37" s="42"/>
      <c r="AJ37" s="42"/>
      <c r="AK37" s="42"/>
    </row>
    <row r="38" spans="1:176" s="4" customFormat="1" ht="15.75">
      <c r="A38" s="115"/>
      <c r="B38" s="53" t="s">
        <v>69</v>
      </c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1"/>
      <c r="AI38" s="42"/>
      <c r="AJ38" s="42"/>
      <c r="AK38" s="42"/>
      <c r="FT38" s="5"/>
    </row>
    <row r="39" spans="1:176" s="4" customFormat="1" ht="15.75">
      <c r="A39" s="115"/>
      <c r="B39" s="53" t="s">
        <v>70</v>
      </c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1"/>
      <c r="AI39" s="42"/>
      <c r="AJ39" s="42"/>
      <c r="AK39" s="42"/>
      <c r="FT39" s="5"/>
    </row>
    <row r="40" spans="1:176" s="4" customFormat="1" ht="15.75">
      <c r="A40" s="115"/>
      <c r="B40" s="53" t="s">
        <v>71</v>
      </c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1"/>
      <c r="AI40" s="42"/>
      <c r="AJ40" s="42"/>
      <c r="AK40" s="42"/>
      <c r="FT40" s="5"/>
    </row>
    <row r="41" spans="1:176" s="4" customFormat="1" ht="16.5" thickBot="1">
      <c r="A41" s="116"/>
      <c r="B41" s="53" t="s">
        <v>72</v>
      </c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1"/>
      <c r="AI41" s="42"/>
      <c r="AJ41" s="42"/>
      <c r="AK41" s="42"/>
      <c r="FT41" s="5"/>
    </row>
    <row r="42" spans="1:176" s="4" customFormat="1" ht="18">
      <c r="A42" s="1"/>
      <c r="B42" s="53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1"/>
      <c r="FT42" s="5"/>
    </row>
    <row r="43" spans="1:176" s="4" customFormat="1" ht="18.75" thickBot="1">
      <c r="A43" s="1"/>
      <c r="B43" s="54"/>
      <c r="C43" s="12"/>
      <c r="D43" s="12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3"/>
      <c r="FT43" s="5"/>
    </row>
    <row r="44" spans="1:176" s="14" customFormat="1">
      <c r="A44" s="16"/>
      <c r="B44" s="17" t="s">
        <v>0</v>
      </c>
      <c r="C44" s="18"/>
      <c r="D44" s="19"/>
      <c r="E44" s="17"/>
      <c r="F44" s="17"/>
      <c r="G44" s="17"/>
      <c r="H44" s="17"/>
      <c r="I44" s="17"/>
      <c r="J44" s="18"/>
      <c r="K44" s="19"/>
      <c r="L44" s="17"/>
      <c r="M44" s="17"/>
      <c r="N44" s="17"/>
      <c r="O44" s="17"/>
      <c r="P44" s="17"/>
      <c r="Q44" s="18"/>
      <c r="R44" s="19"/>
      <c r="S44" s="17"/>
      <c r="T44" s="17"/>
      <c r="U44" s="17"/>
      <c r="V44" s="17"/>
      <c r="W44" s="17"/>
      <c r="X44" s="18"/>
      <c r="Y44" s="19"/>
      <c r="Z44" s="17"/>
      <c r="AA44" s="17"/>
      <c r="AB44" s="17"/>
      <c r="AC44" s="17"/>
      <c r="AD44" s="17"/>
      <c r="AE44" s="18"/>
      <c r="AF44" s="19"/>
      <c r="AG44" s="19"/>
      <c r="FT44" s="15"/>
    </row>
    <row r="45" spans="1:176" s="14" customFormat="1">
      <c r="A45" s="16"/>
      <c r="B45" s="17" t="s">
        <v>1</v>
      </c>
      <c r="C45" s="18"/>
      <c r="D45" s="19"/>
      <c r="E45" s="17"/>
      <c r="F45" s="17"/>
      <c r="G45" s="17"/>
      <c r="H45" s="17"/>
      <c r="I45" s="17"/>
      <c r="J45" s="18"/>
      <c r="K45" s="20"/>
      <c r="L45" s="17"/>
      <c r="M45" s="17"/>
      <c r="N45" s="17"/>
      <c r="O45" s="17"/>
      <c r="P45" s="17"/>
      <c r="Q45" s="18"/>
      <c r="R45" s="19"/>
      <c r="S45" s="17"/>
      <c r="T45" s="17"/>
      <c r="U45" s="17"/>
      <c r="V45" s="17"/>
      <c r="W45" s="17"/>
      <c r="X45" s="18"/>
      <c r="Y45" s="19"/>
      <c r="Z45" s="17"/>
      <c r="AA45" s="17"/>
      <c r="AB45" s="17"/>
      <c r="AC45" s="17"/>
      <c r="AD45" s="17"/>
      <c r="AE45" s="18"/>
      <c r="AF45" s="19"/>
      <c r="AG45" s="19"/>
      <c r="FT45" s="15"/>
    </row>
    <row r="46" spans="1:176" s="14" customFormat="1">
      <c r="A46" s="16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FT46" s="15"/>
    </row>
    <row r="47" spans="1:176" s="14" customFormat="1">
      <c r="A47" s="16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FT47" s="15"/>
    </row>
    <row r="48" spans="1:176" s="14" customFormat="1">
      <c r="A48" s="16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FT48" s="15"/>
    </row>
    <row r="49" spans="1:176" s="14" customFormat="1">
      <c r="A49" s="16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FT49" s="15"/>
    </row>
    <row r="50" spans="1:176" s="14" customFormat="1">
      <c r="A50" s="16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FT50" s="15"/>
    </row>
    <row r="51" spans="1:176" s="14" customFormat="1">
      <c r="A51" s="21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FT51" s="15"/>
    </row>
    <row r="52" spans="1:176" s="14" customFormat="1">
      <c r="A52" s="21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FT52" s="15"/>
    </row>
    <row r="53" spans="1:176" s="14" customFormat="1">
      <c r="A53" s="21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FT53" s="15"/>
    </row>
    <row r="54" spans="1:176" s="14" customFormat="1">
      <c r="A54" s="21"/>
      <c r="B54" s="22"/>
      <c r="FT54" s="15"/>
    </row>
    <row r="55" spans="1:176" s="14" customFormat="1">
      <c r="A55" s="21"/>
      <c r="B55" s="22"/>
      <c r="FT55" s="15"/>
    </row>
    <row r="56" spans="1:176" s="14" customFormat="1">
      <c r="A56" s="21"/>
      <c r="B56" s="22"/>
      <c r="FT56" s="15"/>
    </row>
    <row r="57" spans="1:176" s="14" customFormat="1">
      <c r="A57" s="21"/>
      <c r="B57" s="22"/>
      <c r="FT57" s="15"/>
    </row>
    <row r="58" spans="1:176" s="14" customFormat="1">
      <c r="A58" s="21"/>
      <c r="B58" s="22"/>
      <c r="FT58" s="15"/>
    </row>
    <row r="59" spans="1:176" s="14" customFormat="1">
      <c r="A59" s="21"/>
      <c r="B59" s="22"/>
      <c r="FT59" s="15"/>
    </row>
    <row r="60" spans="1:176" s="14" customFormat="1">
      <c r="A60" s="21"/>
      <c r="B60" s="22"/>
      <c r="FT60" s="15"/>
    </row>
    <row r="61" spans="1:176" s="14" customFormat="1">
      <c r="A61" s="23"/>
      <c r="B61" s="22"/>
      <c r="FT61" s="15"/>
    </row>
    <row r="62" spans="1:176" s="14" customFormat="1">
      <c r="A62" s="23"/>
      <c r="B62" s="22"/>
      <c r="FT62" s="15"/>
    </row>
    <row r="63" spans="1:176" s="14" customFormat="1">
      <c r="A63" s="23"/>
      <c r="B63" s="22"/>
      <c r="FT63" s="15"/>
    </row>
    <row r="64" spans="1:176" s="14" customFormat="1">
      <c r="A64" s="23"/>
      <c r="B64" s="22"/>
      <c r="FT64" s="15"/>
    </row>
    <row r="65" spans="1:176" s="14" customFormat="1">
      <c r="A65" s="23"/>
      <c r="B65" s="22"/>
      <c r="FT65" s="15"/>
    </row>
    <row r="66" spans="1:176" s="14" customFormat="1">
      <c r="A66" s="23"/>
      <c r="B66" s="22"/>
      <c r="FT66" s="15"/>
    </row>
    <row r="67" spans="1:176" s="14" customFormat="1">
      <c r="A67" s="23"/>
      <c r="B67" s="22"/>
      <c r="FT67" s="15"/>
    </row>
    <row r="68" spans="1:176" s="14" customFormat="1">
      <c r="A68" s="23"/>
      <c r="B68" s="22"/>
      <c r="FT68" s="15"/>
    </row>
    <row r="69" spans="1:176" s="14" customFormat="1">
      <c r="A69" s="23"/>
      <c r="B69" s="22"/>
      <c r="FT69" s="15"/>
    </row>
    <row r="70" spans="1:176" s="14" customFormat="1">
      <c r="A70" s="23"/>
      <c r="B70" s="22"/>
      <c r="FT70" s="15"/>
    </row>
    <row r="71" spans="1:176" s="14" customFormat="1">
      <c r="A71" s="23"/>
      <c r="B71" s="22"/>
      <c r="FT71" s="15"/>
    </row>
    <row r="72" spans="1:176" s="14" customFormat="1">
      <c r="A72" s="23"/>
      <c r="B72" s="22"/>
      <c r="FT72" s="15"/>
    </row>
    <row r="73" spans="1:176" s="14" customFormat="1">
      <c r="A73" s="23"/>
      <c r="B73" s="22"/>
      <c r="FT73" s="15"/>
    </row>
    <row r="74" spans="1:176" s="14" customFormat="1">
      <c r="A74" s="23"/>
      <c r="B74" s="22"/>
      <c r="FT74" s="15"/>
    </row>
    <row r="75" spans="1:176" s="14" customFormat="1">
      <c r="A75" s="23"/>
      <c r="B75" s="22"/>
      <c r="FT75" s="15"/>
    </row>
    <row r="76" spans="1:176" s="14" customFormat="1">
      <c r="A76" s="23"/>
      <c r="B76" s="22"/>
      <c r="FT76" s="15"/>
    </row>
    <row r="77" spans="1:176" s="14" customFormat="1">
      <c r="A77" s="23"/>
      <c r="B77" s="22"/>
      <c r="FT77" s="15"/>
    </row>
    <row r="78" spans="1:176" s="14" customFormat="1">
      <c r="A78" s="23"/>
      <c r="B78" s="22"/>
      <c r="FT78" s="15"/>
    </row>
    <row r="79" spans="1:176" s="14" customFormat="1">
      <c r="A79" s="23"/>
      <c r="B79" s="22"/>
      <c r="FT79" s="15"/>
    </row>
    <row r="80" spans="1:176" s="14" customFormat="1">
      <c r="A80" s="23"/>
      <c r="B80" s="22"/>
      <c r="FT80" s="15"/>
    </row>
    <row r="81" spans="1:176" s="14" customFormat="1">
      <c r="A81" s="23"/>
      <c r="B81" s="22"/>
      <c r="FT81" s="15"/>
    </row>
    <row r="82" spans="1:176" s="14" customFormat="1">
      <c r="A82" s="23"/>
      <c r="B82" s="22"/>
      <c r="FT82" s="15"/>
    </row>
    <row r="83" spans="1:176" s="14" customFormat="1">
      <c r="A83" s="23"/>
      <c r="B83" s="22"/>
      <c r="FT83" s="15"/>
    </row>
    <row r="84" spans="1:176" s="14" customFormat="1">
      <c r="A84" s="23"/>
      <c r="B84" s="22"/>
      <c r="FT84" s="15"/>
    </row>
    <row r="85" spans="1:176" s="14" customFormat="1">
      <c r="A85" s="23"/>
      <c r="B85" s="22"/>
      <c r="FT85" s="15"/>
    </row>
    <row r="86" spans="1:176" s="14" customFormat="1">
      <c r="A86" s="23"/>
      <c r="B86" s="22"/>
      <c r="FT86" s="15"/>
    </row>
    <row r="87" spans="1:176" s="14" customFormat="1">
      <c r="A87" s="23"/>
      <c r="B87" s="22"/>
      <c r="FT87" s="15"/>
    </row>
    <row r="88" spans="1:176" s="14" customFormat="1">
      <c r="A88" s="23"/>
      <c r="B88" s="22"/>
      <c r="FT88" s="15"/>
    </row>
    <row r="89" spans="1:176" s="14" customFormat="1">
      <c r="A89" s="23"/>
      <c r="B89" s="22"/>
      <c r="FT89" s="15"/>
    </row>
    <row r="90" spans="1:176" s="14" customFormat="1">
      <c r="A90" s="23"/>
      <c r="B90" s="22"/>
      <c r="FT90" s="15"/>
    </row>
    <row r="91" spans="1:176" s="14" customFormat="1">
      <c r="A91" s="23"/>
      <c r="B91" s="22"/>
      <c r="FT91" s="15"/>
    </row>
    <row r="92" spans="1:176" s="14" customFormat="1">
      <c r="A92" s="23"/>
      <c r="B92" s="22"/>
      <c r="FT92" s="15"/>
    </row>
    <row r="93" spans="1:176" s="14" customFormat="1">
      <c r="A93" s="23"/>
      <c r="B93" s="22"/>
      <c r="FT93" s="15"/>
    </row>
    <row r="94" spans="1:176" s="14" customFormat="1">
      <c r="A94" s="23"/>
      <c r="B94" s="22"/>
      <c r="FT94" s="15"/>
    </row>
    <row r="95" spans="1:176" s="14" customFormat="1">
      <c r="A95" s="23"/>
      <c r="B95" s="22"/>
      <c r="FT95" s="15"/>
    </row>
    <row r="96" spans="1:176" s="14" customFormat="1">
      <c r="A96" s="23"/>
      <c r="B96" s="22"/>
      <c r="FT96" s="15"/>
    </row>
    <row r="97" spans="1:176" s="14" customFormat="1">
      <c r="A97" s="23"/>
      <c r="B97" s="22"/>
      <c r="FT97" s="15"/>
    </row>
    <row r="98" spans="1:176" s="14" customFormat="1">
      <c r="A98" s="23"/>
      <c r="B98" s="22"/>
      <c r="FT98" s="15"/>
    </row>
    <row r="99" spans="1:176" s="14" customFormat="1">
      <c r="A99" s="23"/>
      <c r="B99" s="22"/>
      <c r="FT99" s="15"/>
    </row>
    <row r="100" spans="1:176" s="14" customFormat="1">
      <c r="A100" s="23"/>
      <c r="B100" s="22"/>
      <c r="FT100" s="15"/>
    </row>
    <row r="101" spans="1:176" s="14" customFormat="1">
      <c r="A101" s="23"/>
      <c r="B101" s="22"/>
      <c r="FT101" s="15"/>
    </row>
    <row r="102" spans="1:176" s="14" customFormat="1">
      <c r="A102" s="23"/>
      <c r="B102" s="22"/>
      <c r="FT102" s="15"/>
    </row>
    <row r="103" spans="1:176" s="14" customFormat="1">
      <c r="A103" s="23"/>
      <c r="B103" s="22"/>
      <c r="FT103" s="15"/>
    </row>
    <row r="104" spans="1:176" s="14" customFormat="1">
      <c r="A104" s="23"/>
      <c r="B104" s="22"/>
      <c r="FT104" s="15"/>
    </row>
    <row r="105" spans="1:176" s="14" customFormat="1">
      <c r="A105" s="23"/>
      <c r="B105" s="22"/>
      <c r="FT105" s="15"/>
    </row>
    <row r="106" spans="1:176" s="14" customFormat="1">
      <c r="A106" s="23"/>
      <c r="B106" s="22"/>
      <c r="FT106" s="15"/>
    </row>
    <row r="107" spans="1:176" s="14" customFormat="1">
      <c r="A107" s="23"/>
      <c r="B107" s="22"/>
      <c r="FT107" s="15"/>
    </row>
    <row r="108" spans="1:176" s="14" customFormat="1">
      <c r="A108" s="23"/>
      <c r="B108" s="22"/>
      <c r="FT108" s="15"/>
    </row>
    <row r="109" spans="1:176" s="14" customFormat="1">
      <c r="A109" s="23"/>
      <c r="B109" s="22"/>
      <c r="FT109" s="15"/>
    </row>
    <row r="110" spans="1:176" s="14" customFormat="1">
      <c r="A110" s="23"/>
      <c r="B110" s="22"/>
      <c r="FT110" s="15"/>
    </row>
    <row r="111" spans="1:176" s="14" customFormat="1">
      <c r="A111" s="23"/>
      <c r="B111" s="22"/>
      <c r="FT111" s="15"/>
    </row>
    <row r="112" spans="1:176" s="14" customFormat="1">
      <c r="A112" s="23"/>
      <c r="B112" s="22"/>
      <c r="FT112" s="15"/>
    </row>
    <row r="113" spans="1:176" s="14" customFormat="1">
      <c r="A113" s="23"/>
      <c r="B113" s="22"/>
      <c r="FT113" s="15"/>
    </row>
    <row r="114" spans="1:176" s="14" customFormat="1">
      <c r="A114" s="23"/>
      <c r="B114" s="22"/>
      <c r="FT114" s="15"/>
    </row>
    <row r="115" spans="1:176" s="14" customFormat="1">
      <c r="A115" s="23"/>
      <c r="B115" s="22"/>
      <c r="FT115" s="15"/>
    </row>
    <row r="116" spans="1:176" s="14" customFormat="1">
      <c r="A116" s="23"/>
      <c r="B116" s="22"/>
      <c r="FT116" s="15"/>
    </row>
    <row r="117" spans="1:176" s="14" customFormat="1">
      <c r="A117" s="23"/>
      <c r="B117" s="22"/>
      <c r="FT117" s="15"/>
    </row>
    <row r="118" spans="1:176" s="14" customFormat="1">
      <c r="A118" s="23"/>
      <c r="B118" s="22"/>
      <c r="FT118" s="15"/>
    </row>
    <row r="119" spans="1:176" s="14" customFormat="1">
      <c r="A119" s="23"/>
      <c r="B119" s="22"/>
      <c r="FT119" s="15"/>
    </row>
    <row r="120" spans="1:176" s="14" customFormat="1">
      <c r="A120" s="23"/>
      <c r="B120" s="22"/>
      <c r="FT120" s="15"/>
    </row>
    <row r="121" spans="1:176" s="14" customFormat="1">
      <c r="A121" s="23"/>
      <c r="B121" s="22"/>
      <c r="FT121" s="15"/>
    </row>
    <row r="122" spans="1:176" s="14" customFormat="1">
      <c r="A122" s="23"/>
      <c r="B122" s="22"/>
      <c r="FT122" s="15"/>
    </row>
    <row r="123" spans="1:176" s="14" customFormat="1">
      <c r="A123" s="23"/>
      <c r="B123" s="22"/>
      <c r="FT123" s="15"/>
    </row>
    <row r="124" spans="1:176" s="14" customFormat="1">
      <c r="A124" s="23"/>
      <c r="B124" s="22"/>
      <c r="FT124" s="15"/>
    </row>
    <row r="125" spans="1:176" s="14" customFormat="1">
      <c r="A125" s="23"/>
      <c r="B125" s="22"/>
      <c r="FT125" s="15"/>
    </row>
    <row r="126" spans="1:176" s="14" customFormat="1">
      <c r="A126" s="23"/>
      <c r="B126" s="22"/>
      <c r="FT126" s="15"/>
    </row>
    <row r="127" spans="1:176" s="14" customFormat="1">
      <c r="A127" s="23"/>
      <c r="B127" s="22"/>
      <c r="FT127" s="15"/>
    </row>
    <row r="128" spans="1:176" s="14" customFormat="1">
      <c r="A128" s="23"/>
      <c r="B128" s="22"/>
      <c r="FT128" s="15"/>
    </row>
    <row r="129" spans="1:176" s="14" customFormat="1">
      <c r="A129" s="23"/>
      <c r="B129" s="22"/>
      <c r="FT129" s="15"/>
    </row>
    <row r="130" spans="1:176" s="14" customFormat="1">
      <c r="A130" s="23"/>
      <c r="B130" s="22"/>
      <c r="FT130" s="15"/>
    </row>
    <row r="131" spans="1:176" s="14" customFormat="1">
      <c r="A131" s="23"/>
      <c r="B131" s="22"/>
      <c r="FT131" s="15"/>
    </row>
    <row r="132" spans="1:176" s="14" customFormat="1">
      <c r="A132" s="23"/>
      <c r="B132" s="22"/>
      <c r="FT132" s="15"/>
    </row>
    <row r="133" spans="1:176" s="14" customFormat="1">
      <c r="A133" s="23"/>
      <c r="B133" s="22"/>
      <c r="FT133" s="15"/>
    </row>
    <row r="134" spans="1:176" s="14" customFormat="1">
      <c r="A134" s="23"/>
      <c r="B134" s="22"/>
      <c r="FT134" s="15"/>
    </row>
    <row r="135" spans="1:176" s="14" customFormat="1">
      <c r="A135" s="23"/>
      <c r="B135" s="22"/>
      <c r="FT135" s="15"/>
    </row>
    <row r="136" spans="1:176" s="14" customFormat="1">
      <c r="A136" s="23"/>
      <c r="B136" s="22"/>
      <c r="FT136" s="15"/>
    </row>
    <row r="137" spans="1:176" s="14" customFormat="1">
      <c r="A137" s="23"/>
      <c r="B137" s="22"/>
      <c r="FT137" s="15"/>
    </row>
    <row r="138" spans="1:176" s="14" customFormat="1">
      <c r="A138" s="23"/>
      <c r="B138" s="22"/>
      <c r="FT138" s="15"/>
    </row>
    <row r="139" spans="1:176" s="14" customFormat="1">
      <c r="A139" s="23"/>
      <c r="B139" s="22"/>
      <c r="FT139" s="15"/>
    </row>
    <row r="140" spans="1:176" s="14" customFormat="1">
      <c r="A140" s="23"/>
      <c r="B140" s="22"/>
      <c r="FT140" s="15"/>
    </row>
    <row r="141" spans="1:176" s="14" customFormat="1">
      <c r="A141" s="23"/>
      <c r="B141" s="22"/>
      <c r="FT141" s="15"/>
    </row>
    <row r="142" spans="1:176" s="14" customFormat="1">
      <c r="A142" s="23"/>
      <c r="B142" s="22"/>
      <c r="FT142" s="15"/>
    </row>
    <row r="143" spans="1:176" s="14" customFormat="1">
      <c r="A143" s="23"/>
      <c r="B143" s="22"/>
      <c r="FT143" s="15"/>
    </row>
    <row r="144" spans="1:176" s="14" customFormat="1">
      <c r="A144" s="23"/>
      <c r="B144" s="22"/>
      <c r="FT144" s="15"/>
    </row>
    <row r="145" spans="1:176" s="14" customFormat="1">
      <c r="A145" s="23"/>
      <c r="B145" s="22"/>
      <c r="FT145" s="15"/>
    </row>
    <row r="146" spans="1:176" s="14" customFormat="1">
      <c r="A146" s="23"/>
      <c r="B146" s="22"/>
      <c r="FT146" s="15"/>
    </row>
    <row r="147" spans="1:176" s="14" customFormat="1">
      <c r="A147" s="23"/>
      <c r="B147" s="22"/>
      <c r="FT147" s="15"/>
    </row>
    <row r="148" spans="1:176" s="14" customFormat="1">
      <c r="A148" s="23"/>
      <c r="B148" s="22"/>
      <c r="FT148" s="15"/>
    </row>
    <row r="149" spans="1:176" s="14" customFormat="1">
      <c r="A149" s="23"/>
      <c r="B149" s="22"/>
      <c r="FT149" s="15"/>
    </row>
    <row r="150" spans="1:176" s="14" customFormat="1">
      <c r="A150" s="23"/>
      <c r="B150" s="22"/>
      <c r="FT150" s="15"/>
    </row>
    <row r="151" spans="1:176" s="14" customFormat="1">
      <c r="A151" s="23"/>
      <c r="B151" s="22"/>
      <c r="FT151" s="15"/>
    </row>
    <row r="152" spans="1:176" s="14" customFormat="1">
      <c r="A152" s="23"/>
      <c r="B152" s="22"/>
      <c r="FT152" s="15"/>
    </row>
    <row r="153" spans="1:176" s="14" customFormat="1">
      <c r="A153" s="23"/>
      <c r="B153" s="22"/>
      <c r="FT153" s="15"/>
    </row>
    <row r="154" spans="1:176" s="14" customFormat="1">
      <c r="A154" s="23"/>
      <c r="B154" s="22"/>
      <c r="FT154" s="15"/>
    </row>
    <row r="155" spans="1:176" s="14" customFormat="1">
      <c r="A155" s="23"/>
      <c r="B155" s="22"/>
      <c r="FT155" s="15"/>
    </row>
    <row r="156" spans="1:176" s="14" customFormat="1">
      <c r="A156" s="23"/>
      <c r="B156" s="22"/>
      <c r="FT156" s="15"/>
    </row>
    <row r="157" spans="1:176" s="14" customFormat="1">
      <c r="A157" s="23"/>
      <c r="B157" s="22"/>
      <c r="FT157" s="15"/>
    </row>
    <row r="158" spans="1:176" s="14" customFormat="1">
      <c r="A158" s="23"/>
      <c r="B158" s="22"/>
      <c r="FT158" s="15"/>
    </row>
    <row r="159" spans="1:176" s="14" customFormat="1">
      <c r="A159" s="23"/>
      <c r="B159" s="22"/>
      <c r="FT159" s="15"/>
    </row>
    <row r="160" spans="1:176" s="14" customFormat="1">
      <c r="A160" s="23"/>
      <c r="B160" s="22"/>
      <c r="FT160" s="15"/>
    </row>
    <row r="161" spans="1:176" s="14" customFormat="1">
      <c r="A161" s="23"/>
      <c r="B161" s="22"/>
      <c r="FT161" s="15"/>
    </row>
    <row r="162" spans="1:176" s="14" customFormat="1">
      <c r="A162" s="23"/>
      <c r="B162" s="22"/>
      <c r="FT162" s="15"/>
    </row>
    <row r="163" spans="1:176" s="14" customFormat="1">
      <c r="A163" s="23"/>
      <c r="B163" s="22"/>
      <c r="FT163" s="15"/>
    </row>
    <row r="164" spans="1:176" s="14" customFormat="1">
      <c r="A164" s="23"/>
      <c r="B164" s="22"/>
      <c r="FT164" s="15"/>
    </row>
    <row r="165" spans="1:176" s="14" customFormat="1">
      <c r="A165" s="23"/>
      <c r="B165" s="22"/>
      <c r="FT165" s="15"/>
    </row>
    <row r="166" spans="1:176" s="14" customFormat="1">
      <c r="A166" s="23"/>
      <c r="B166" s="22"/>
      <c r="FT166" s="15"/>
    </row>
    <row r="167" spans="1:176" s="14" customFormat="1">
      <c r="A167" s="23"/>
      <c r="B167" s="22"/>
      <c r="FT167" s="15"/>
    </row>
    <row r="168" spans="1:176" s="14" customFormat="1">
      <c r="A168" s="23"/>
      <c r="B168" s="22"/>
      <c r="FT168" s="15"/>
    </row>
    <row r="169" spans="1:176" s="14" customFormat="1">
      <c r="A169" s="23"/>
      <c r="B169" s="22"/>
      <c r="FT169" s="15"/>
    </row>
    <row r="170" spans="1:176" s="14" customFormat="1">
      <c r="A170" s="23"/>
      <c r="B170" s="22"/>
      <c r="FT170" s="15"/>
    </row>
    <row r="171" spans="1:176" s="14" customFormat="1">
      <c r="A171" s="23"/>
      <c r="B171" s="22"/>
      <c r="FT171" s="15"/>
    </row>
    <row r="172" spans="1:176" s="14" customFormat="1">
      <c r="A172" s="23"/>
      <c r="B172" s="22"/>
      <c r="FT172" s="15"/>
    </row>
    <row r="173" spans="1:176" s="14" customFormat="1">
      <c r="A173" s="23"/>
      <c r="B173" s="22"/>
      <c r="FT173" s="15"/>
    </row>
    <row r="174" spans="1:176" s="14" customFormat="1">
      <c r="A174" s="23"/>
      <c r="B174" s="22"/>
      <c r="FT174" s="15"/>
    </row>
    <row r="175" spans="1:176" s="14" customFormat="1">
      <c r="A175" s="23"/>
      <c r="B175" s="22"/>
      <c r="FT175" s="15"/>
    </row>
    <row r="176" spans="1:176" s="14" customFormat="1">
      <c r="A176" s="23"/>
      <c r="B176" s="22"/>
      <c r="FT176" s="15"/>
    </row>
    <row r="177" spans="1:176" s="14" customFormat="1">
      <c r="A177" s="23"/>
      <c r="B177" s="22"/>
      <c r="FT177" s="15"/>
    </row>
    <row r="178" spans="1:176" s="14" customFormat="1">
      <c r="A178" s="23"/>
      <c r="B178" s="22"/>
      <c r="FT178" s="15"/>
    </row>
    <row r="179" spans="1:176" s="14" customFormat="1">
      <c r="A179" s="23"/>
      <c r="B179" s="22"/>
      <c r="FT179" s="15"/>
    </row>
    <row r="180" spans="1:176" s="14" customFormat="1">
      <c r="A180" s="23"/>
      <c r="B180" s="22"/>
      <c r="FT180" s="15"/>
    </row>
    <row r="181" spans="1:176" s="14" customFormat="1">
      <c r="A181" s="23"/>
      <c r="B181" s="22"/>
      <c r="FT181" s="15"/>
    </row>
    <row r="182" spans="1:176" s="14" customFormat="1">
      <c r="A182" s="23"/>
      <c r="B182" s="22"/>
      <c r="FT182" s="15"/>
    </row>
    <row r="183" spans="1:176" s="14" customFormat="1">
      <c r="A183" s="23"/>
      <c r="B183" s="22"/>
      <c r="FT183" s="15"/>
    </row>
    <row r="184" spans="1:176" s="14" customFormat="1">
      <c r="A184" s="23"/>
      <c r="B184" s="22"/>
      <c r="FT184" s="15"/>
    </row>
    <row r="185" spans="1:176" s="14" customFormat="1">
      <c r="A185" s="23"/>
      <c r="B185" s="22"/>
      <c r="FT185" s="15"/>
    </row>
    <row r="186" spans="1:176" s="14" customFormat="1">
      <c r="A186" s="23"/>
      <c r="B186" s="22"/>
      <c r="FT186" s="15"/>
    </row>
    <row r="187" spans="1:176" s="14" customFormat="1">
      <c r="A187" s="23"/>
      <c r="B187" s="22"/>
      <c r="FT187" s="15"/>
    </row>
    <row r="188" spans="1:176" s="14" customFormat="1">
      <c r="A188" s="23"/>
      <c r="B188" s="22"/>
      <c r="FT188" s="15"/>
    </row>
    <row r="189" spans="1:176" s="14" customFormat="1">
      <c r="A189" s="23"/>
      <c r="B189" s="22"/>
      <c r="FT189" s="15"/>
    </row>
    <row r="190" spans="1:176" s="14" customFormat="1">
      <c r="A190" s="23"/>
      <c r="B190" s="22"/>
      <c r="FT190" s="15"/>
    </row>
    <row r="191" spans="1:176" s="14" customFormat="1">
      <c r="A191" s="23"/>
      <c r="B191" s="22"/>
      <c r="FT191" s="15"/>
    </row>
    <row r="192" spans="1:176" s="14" customFormat="1">
      <c r="A192" s="23"/>
      <c r="B192" s="22"/>
      <c r="FT192" s="15"/>
    </row>
    <row r="193" spans="1:176" s="14" customFormat="1">
      <c r="A193" s="23"/>
      <c r="B193" s="22"/>
      <c r="FT193" s="15"/>
    </row>
    <row r="194" spans="1:176" s="14" customFormat="1">
      <c r="A194" s="23"/>
      <c r="B194" s="22"/>
      <c r="FT194" s="15"/>
    </row>
    <row r="195" spans="1:176" s="14" customFormat="1">
      <c r="A195" s="23"/>
      <c r="B195" s="22"/>
      <c r="FT195" s="15"/>
    </row>
    <row r="196" spans="1:176" s="14" customFormat="1">
      <c r="A196" s="23"/>
      <c r="B196" s="22"/>
      <c r="FT196" s="15"/>
    </row>
    <row r="197" spans="1:176" s="14" customFormat="1">
      <c r="A197" s="23"/>
      <c r="B197" s="22"/>
      <c r="FT197" s="15"/>
    </row>
    <row r="198" spans="1:176" s="14" customFormat="1">
      <c r="A198" s="23"/>
      <c r="B198" s="22"/>
      <c r="FT198" s="15"/>
    </row>
    <row r="199" spans="1:176" s="14" customFormat="1">
      <c r="A199" s="23"/>
      <c r="B199" s="22"/>
      <c r="FT199" s="15"/>
    </row>
    <row r="200" spans="1:176" s="14" customFormat="1">
      <c r="A200" s="23"/>
      <c r="B200" s="22"/>
      <c r="FT200" s="15"/>
    </row>
    <row r="201" spans="1:176" s="14" customFormat="1">
      <c r="A201" s="23"/>
      <c r="B201" s="22"/>
      <c r="FT201" s="15"/>
    </row>
    <row r="202" spans="1:176" s="14" customFormat="1">
      <c r="A202" s="23"/>
      <c r="B202" s="22"/>
      <c r="FT202" s="15"/>
    </row>
    <row r="203" spans="1:176" s="14" customFormat="1">
      <c r="A203" s="23"/>
      <c r="B203" s="22"/>
      <c r="FT203" s="15"/>
    </row>
    <row r="204" spans="1:176" s="14" customFormat="1">
      <c r="A204" s="23"/>
      <c r="B204" s="22"/>
      <c r="FT204" s="15"/>
    </row>
    <row r="205" spans="1:176" s="14" customFormat="1">
      <c r="A205" s="23"/>
      <c r="B205" s="22"/>
      <c r="FT205" s="15"/>
    </row>
    <row r="206" spans="1:176" s="14" customFormat="1">
      <c r="A206" s="23"/>
      <c r="B206" s="22"/>
      <c r="FT206" s="15"/>
    </row>
    <row r="207" spans="1:176" s="14" customFormat="1">
      <c r="A207" s="23"/>
      <c r="B207" s="22"/>
      <c r="FT207" s="15"/>
    </row>
    <row r="208" spans="1:176" s="14" customFormat="1">
      <c r="A208" s="23"/>
      <c r="B208" s="22"/>
      <c r="FT208" s="15"/>
    </row>
    <row r="209" spans="1:176" s="14" customFormat="1">
      <c r="A209" s="23"/>
      <c r="B209" s="22"/>
      <c r="FT209" s="15"/>
    </row>
    <row r="210" spans="1:176" s="14" customFormat="1">
      <c r="A210" s="23"/>
      <c r="B210" s="22"/>
      <c r="FT210" s="15"/>
    </row>
    <row r="211" spans="1:176" s="14" customFormat="1">
      <c r="A211" s="23"/>
      <c r="B211" s="22"/>
      <c r="FT211" s="15"/>
    </row>
    <row r="212" spans="1:176" s="14" customFormat="1">
      <c r="A212" s="23"/>
      <c r="B212" s="22"/>
      <c r="FT212" s="15"/>
    </row>
    <row r="213" spans="1:176" s="14" customFormat="1">
      <c r="A213" s="23"/>
      <c r="B213" s="22"/>
      <c r="FT213" s="15"/>
    </row>
    <row r="214" spans="1:176" s="14" customFormat="1">
      <c r="A214" s="23"/>
      <c r="B214" s="22"/>
      <c r="FT214" s="15"/>
    </row>
    <row r="215" spans="1:176" s="14" customFormat="1">
      <c r="A215" s="23"/>
      <c r="B215" s="22"/>
      <c r="FT215" s="15"/>
    </row>
    <row r="216" spans="1:176" s="14" customFormat="1">
      <c r="A216" s="23"/>
      <c r="B216" s="22"/>
      <c r="FT216" s="15"/>
    </row>
    <row r="217" spans="1:176" s="14" customFormat="1">
      <c r="A217" s="23"/>
      <c r="B217" s="22"/>
      <c r="FT217" s="15"/>
    </row>
    <row r="218" spans="1:176" s="14" customFormat="1">
      <c r="A218" s="23"/>
      <c r="B218" s="22"/>
      <c r="FT218" s="15"/>
    </row>
    <row r="219" spans="1:176" s="14" customFormat="1">
      <c r="A219" s="23"/>
      <c r="B219" s="22"/>
      <c r="FT219" s="15"/>
    </row>
    <row r="220" spans="1:176" s="14" customFormat="1">
      <c r="A220" s="23"/>
      <c r="B220" s="22"/>
      <c r="FT220" s="15"/>
    </row>
    <row r="221" spans="1:176" s="14" customFormat="1">
      <c r="A221" s="23"/>
      <c r="B221" s="22"/>
      <c r="FT221" s="15"/>
    </row>
    <row r="222" spans="1:176" s="14" customFormat="1">
      <c r="A222" s="23"/>
      <c r="B222" s="22"/>
      <c r="FT222" s="15"/>
    </row>
    <row r="223" spans="1:176" s="14" customFormat="1">
      <c r="A223" s="23"/>
      <c r="B223" s="22"/>
      <c r="FT223" s="15"/>
    </row>
    <row r="224" spans="1:176" s="14" customFormat="1">
      <c r="A224" s="23"/>
      <c r="B224" s="22"/>
      <c r="FT224" s="15"/>
    </row>
    <row r="225" spans="1:176" s="14" customFormat="1">
      <c r="A225" s="23"/>
      <c r="B225" s="22"/>
      <c r="FT225" s="15"/>
    </row>
    <row r="226" spans="1:176" s="14" customFormat="1">
      <c r="A226" s="23"/>
      <c r="B226" s="22"/>
      <c r="FT226" s="15"/>
    </row>
    <row r="227" spans="1:176" s="14" customFormat="1">
      <c r="A227" s="23"/>
      <c r="B227" s="22"/>
      <c r="FT227" s="15"/>
    </row>
    <row r="228" spans="1:176" s="14" customFormat="1">
      <c r="A228" s="23"/>
      <c r="B228" s="22"/>
      <c r="FT228" s="15"/>
    </row>
    <row r="229" spans="1:176" s="14" customFormat="1">
      <c r="A229" s="23"/>
      <c r="B229" s="22"/>
      <c r="FT229" s="15"/>
    </row>
    <row r="230" spans="1:176" s="14" customFormat="1">
      <c r="A230" s="23"/>
      <c r="B230" s="22"/>
      <c r="FT230" s="15"/>
    </row>
    <row r="231" spans="1:176" s="14" customFormat="1">
      <c r="A231" s="23"/>
      <c r="B231" s="22"/>
      <c r="FT231" s="15"/>
    </row>
    <row r="232" spans="1:176" s="14" customFormat="1">
      <c r="A232" s="23"/>
      <c r="B232" s="22"/>
      <c r="FT232" s="15"/>
    </row>
    <row r="233" spans="1:176" s="14" customFormat="1">
      <c r="A233" s="23"/>
      <c r="B233" s="22"/>
      <c r="FT233" s="15"/>
    </row>
    <row r="234" spans="1:176" s="14" customFormat="1">
      <c r="A234" s="23"/>
      <c r="B234" s="22"/>
      <c r="FT234" s="15"/>
    </row>
    <row r="235" spans="1:176" s="14" customFormat="1">
      <c r="A235" s="23"/>
      <c r="B235" s="22"/>
      <c r="FT235" s="15"/>
    </row>
    <row r="236" spans="1:176" s="14" customFormat="1">
      <c r="A236" s="23"/>
      <c r="B236" s="22"/>
      <c r="FT236" s="15"/>
    </row>
    <row r="237" spans="1:176" s="14" customFormat="1">
      <c r="A237" s="23"/>
      <c r="B237" s="22"/>
      <c r="FT237" s="15"/>
    </row>
    <row r="238" spans="1:176" s="14" customFormat="1">
      <c r="A238" s="23"/>
      <c r="B238" s="22"/>
      <c r="FT238" s="15"/>
    </row>
    <row r="239" spans="1:176" s="14" customFormat="1">
      <c r="A239" s="23"/>
      <c r="B239" s="22"/>
      <c r="FT239" s="15"/>
    </row>
    <row r="240" spans="1:176" s="14" customFormat="1">
      <c r="A240" s="23"/>
      <c r="B240" s="22"/>
      <c r="FT240" s="15"/>
    </row>
    <row r="241" spans="1:176" s="14" customFormat="1">
      <c r="A241" s="23"/>
      <c r="B241" s="22"/>
      <c r="FT241" s="15"/>
    </row>
    <row r="242" spans="1:176" s="14" customFormat="1">
      <c r="A242" s="23"/>
      <c r="B242" s="22"/>
      <c r="FT242" s="15"/>
    </row>
    <row r="243" spans="1:176" s="14" customFormat="1">
      <c r="A243" s="23"/>
      <c r="B243" s="22"/>
      <c r="FT243" s="15"/>
    </row>
    <row r="244" spans="1:176" s="14" customFormat="1">
      <c r="A244" s="23"/>
      <c r="B244" s="22"/>
      <c r="FT244" s="15"/>
    </row>
    <row r="245" spans="1:176" s="14" customFormat="1">
      <c r="A245" s="23"/>
      <c r="B245" s="22"/>
      <c r="FT245" s="15"/>
    </row>
    <row r="246" spans="1:176" s="14" customFormat="1">
      <c r="A246" s="23"/>
      <c r="B246" s="22"/>
      <c r="FT246" s="15"/>
    </row>
    <row r="247" spans="1:176" s="14" customFormat="1">
      <c r="A247" s="23"/>
      <c r="B247" s="22"/>
      <c r="FT247" s="15"/>
    </row>
    <row r="248" spans="1:176" s="14" customFormat="1">
      <c r="A248" s="23"/>
      <c r="B248" s="22"/>
      <c r="FT248" s="15"/>
    </row>
    <row r="249" spans="1:176" s="14" customFormat="1">
      <c r="A249" s="23"/>
      <c r="B249" s="22"/>
      <c r="FT249" s="15"/>
    </row>
    <row r="250" spans="1:176" s="14" customFormat="1">
      <c r="A250" s="23"/>
      <c r="B250" s="22"/>
      <c r="FT250" s="15"/>
    </row>
    <row r="251" spans="1:176" s="14" customFormat="1">
      <c r="A251" s="23"/>
      <c r="B251" s="22"/>
      <c r="FT251" s="15"/>
    </row>
    <row r="252" spans="1:176" s="14" customFormat="1">
      <c r="A252" s="23"/>
      <c r="B252" s="22"/>
      <c r="FT252" s="15"/>
    </row>
    <row r="253" spans="1:176" s="14" customFormat="1">
      <c r="A253" s="23"/>
      <c r="B253" s="22"/>
      <c r="FT253" s="15"/>
    </row>
    <row r="254" spans="1:176" s="14" customFormat="1">
      <c r="A254" s="23"/>
      <c r="B254" s="22"/>
      <c r="FT254" s="15"/>
    </row>
    <row r="255" spans="1:176" s="14" customFormat="1">
      <c r="A255" s="23"/>
      <c r="B255" s="22"/>
      <c r="FT255" s="15"/>
    </row>
    <row r="256" spans="1:176" s="14" customFormat="1">
      <c r="A256" s="23"/>
      <c r="B256" s="22"/>
      <c r="FT256" s="15"/>
    </row>
    <row r="257" spans="1:176" s="14" customFormat="1">
      <c r="A257" s="23"/>
      <c r="B257" s="22"/>
      <c r="FT257" s="15"/>
    </row>
    <row r="258" spans="1:176" s="14" customFormat="1">
      <c r="A258" s="23"/>
      <c r="B258" s="22"/>
      <c r="FT258" s="15"/>
    </row>
    <row r="259" spans="1:176" s="14" customFormat="1">
      <c r="A259" s="23"/>
      <c r="B259" s="22"/>
      <c r="FT259" s="15"/>
    </row>
    <row r="260" spans="1:176" s="14" customFormat="1">
      <c r="A260" s="23"/>
      <c r="B260" s="22"/>
      <c r="FT260" s="15"/>
    </row>
    <row r="261" spans="1:176" s="14" customFormat="1">
      <c r="A261" s="23"/>
      <c r="B261" s="22"/>
      <c r="FT261" s="15"/>
    </row>
    <row r="262" spans="1:176" s="14" customFormat="1">
      <c r="A262" s="23"/>
      <c r="B262" s="22"/>
      <c r="FT262" s="15"/>
    </row>
    <row r="263" spans="1:176" s="14" customFormat="1">
      <c r="A263" s="23"/>
      <c r="B263" s="22"/>
      <c r="FT263" s="15"/>
    </row>
    <row r="264" spans="1:176" s="14" customFormat="1">
      <c r="A264" s="23"/>
      <c r="B264" s="22"/>
      <c r="FT264" s="15"/>
    </row>
    <row r="265" spans="1:176" s="14" customFormat="1">
      <c r="A265" s="23"/>
      <c r="B265" s="22"/>
      <c r="FT265" s="15"/>
    </row>
    <row r="266" spans="1:176" s="14" customFormat="1">
      <c r="A266" s="23"/>
      <c r="B266" s="22"/>
      <c r="FT266" s="15"/>
    </row>
    <row r="267" spans="1:176" s="14" customFormat="1">
      <c r="A267" s="23"/>
      <c r="B267" s="22"/>
      <c r="FT267" s="15"/>
    </row>
    <row r="268" spans="1:176" s="14" customFormat="1">
      <c r="A268" s="23"/>
      <c r="B268" s="22"/>
      <c r="FT268" s="15"/>
    </row>
    <row r="269" spans="1:176" s="14" customFormat="1">
      <c r="A269" s="23"/>
      <c r="B269" s="22"/>
      <c r="FT269" s="15"/>
    </row>
    <row r="270" spans="1:176" s="14" customFormat="1">
      <c r="A270" s="23"/>
      <c r="B270" s="22"/>
      <c r="FT270" s="15"/>
    </row>
    <row r="271" spans="1:176" s="14" customFormat="1">
      <c r="A271" s="23"/>
      <c r="B271" s="22"/>
      <c r="FT271" s="15"/>
    </row>
    <row r="272" spans="1:176" s="14" customFormat="1">
      <c r="A272" s="23"/>
      <c r="B272" s="22"/>
      <c r="FT272" s="15"/>
    </row>
    <row r="273" spans="1:176" s="14" customFormat="1">
      <c r="A273" s="23"/>
      <c r="B273" s="22"/>
      <c r="FT273" s="15"/>
    </row>
    <row r="274" spans="1:176" s="14" customFormat="1">
      <c r="A274" s="23"/>
      <c r="B274" s="22"/>
      <c r="FT274" s="15"/>
    </row>
    <row r="275" spans="1:176" s="14" customFormat="1">
      <c r="A275" s="23"/>
      <c r="B275" s="22"/>
      <c r="FT275" s="15"/>
    </row>
    <row r="276" spans="1:176" s="14" customFormat="1">
      <c r="A276" s="23"/>
      <c r="B276" s="22"/>
      <c r="FT276" s="15"/>
    </row>
    <row r="277" spans="1:176" s="14" customFormat="1">
      <c r="A277" s="23"/>
      <c r="B277" s="22"/>
      <c r="FT277" s="15"/>
    </row>
    <row r="278" spans="1:176" s="14" customFormat="1">
      <c r="A278" s="23"/>
      <c r="B278" s="22"/>
      <c r="FT278" s="15"/>
    </row>
    <row r="279" spans="1:176" s="14" customFormat="1">
      <c r="A279" s="23"/>
      <c r="B279" s="22"/>
      <c r="FT279" s="15"/>
    </row>
    <row r="280" spans="1:176" s="14" customFormat="1">
      <c r="A280" s="23"/>
      <c r="B280" s="22"/>
      <c r="FT280" s="15"/>
    </row>
    <row r="281" spans="1:176" s="14" customFormat="1">
      <c r="A281" s="23"/>
      <c r="B281" s="22"/>
      <c r="FT281" s="15"/>
    </row>
    <row r="282" spans="1:176" s="14" customFormat="1">
      <c r="A282" s="23"/>
      <c r="B282" s="22"/>
      <c r="FT282" s="15"/>
    </row>
    <row r="283" spans="1:176" s="14" customFormat="1">
      <c r="A283" s="23"/>
      <c r="B283" s="22"/>
      <c r="FT283" s="15"/>
    </row>
    <row r="284" spans="1:176" s="14" customFormat="1">
      <c r="A284" s="23"/>
      <c r="B284" s="22"/>
      <c r="FT284" s="15"/>
    </row>
    <row r="285" spans="1:176" s="14" customFormat="1">
      <c r="A285" s="23"/>
      <c r="B285" s="22"/>
      <c r="FT285" s="15"/>
    </row>
    <row r="286" spans="1:176" s="14" customFormat="1">
      <c r="A286" s="23"/>
      <c r="B286" s="22"/>
      <c r="FT286" s="15"/>
    </row>
    <row r="287" spans="1:176" s="14" customFormat="1">
      <c r="A287" s="23"/>
      <c r="B287" s="22"/>
      <c r="FT287" s="15"/>
    </row>
    <row r="288" spans="1:176" s="14" customFormat="1">
      <c r="A288" s="23"/>
      <c r="B288" s="22"/>
      <c r="FT288" s="15"/>
    </row>
    <row r="289" spans="1:176" s="14" customFormat="1">
      <c r="A289" s="23"/>
      <c r="B289" s="22"/>
      <c r="FT289" s="15"/>
    </row>
    <row r="290" spans="1:176" s="14" customFormat="1">
      <c r="A290" s="23"/>
      <c r="B290" s="22"/>
      <c r="FT290" s="15"/>
    </row>
    <row r="291" spans="1:176" s="14" customFormat="1">
      <c r="A291" s="23"/>
      <c r="B291" s="22"/>
      <c r="FT291" s="15"/>
    </row>
    <row r="292" spans="1:176" s="14" customFormat="1">
      <c r="A292" s="23"/>
      <c r="B292" s="22"/>
      <c r="FT292" s="15"/>
    </row>
    <row r="293" spans="1:176" s="14" customFormat="1">
      <c r="A293" s="23"/>
      <c r="B293" s="22"/>
      <c r="FT293" s="15"/>
    </row>
    <row r="294" spans="1:176" s="14" customFormat="1">
      <c r="A294" s="23"/>
      <c r="B294" s="22"/>
      <c r="FT294" s="15"/>
    </row>
    <row r="295" spans="1:176" s="14" customFormat="1">
      <c r="A295" s="23"/>
      <c r="B295" s="22"/>
      <c r="FT295" s="15"/>
    </row>
    <row r="296" spans="1:176" s="14" customFormat="1">
      <c r="A296" s="23"/>
      <c r="B296" s="22"/>
      <c r="FT296" s="15"/>
    </row>
    <row r="297" spans="1:176" s="14" customFormat="1">
      <c r="A297" s="23"/>
      <c r="B297" s="22"/>
      <c r="FT297" s="15"/>
    </row>
    <row r="298" spans="1:176" s="14" customFormat="1">
      <c r="A298" s="23"/>
      <c r="B298" s="22"/>
      <c r="FT298" s="15"/>
    </row>
    <row r="299" spans="1:176" s="14" customFormat="1">
      <c r="A299" s="23"/>
      <c r="B299" s="22"/>
      <c r="FT299" s="15"/>
    </row>
    <row r="300" spans="1:176" s="14" customFormat="1">
      <c r="A300" s="23"/>
      <c r="B300" s="22"/>
      <c r="FT300" s="15"/>
    </row>
    <row r="301" spans="1:176" s="14" customFormat="1">
      <c r="A301" s="23"/>
      <c r="B301" s="22"/>
      <c r="FT301" s="15"/>
    </row>
    <row r="302" spans="1:176" s="14" customFormat="1">
      <c r="A302" s="23"/>
      <c r="B302" s="22"/>
      <c r="FT302" s="15"/>
    </row>
    <row r="303" spans="1:176" s="14" customFormat="1">
      <c r="A303" s="23"/>
      <c r="B303" s="22"/>
      <c r="FT303" s="15"/>
    </row>
    <row r="304" spans="1:176" s="14" customFormat="1">
      <c r="A304" s="23"/>
      <c r="B304" s="22"/>
      <c r="FT304" s="15"/>
    </row>
    <row r="305" spans="1:176" s="14" customFormat="1">
      <c r="A305" s="23"/>
      <c r="B305" s="22"/>
      <c r="FT305" s="15"/>
    </row>
    <row r="306" spans="1:176" s="14" customFormat="1">
      <c r="A306" s="23"/>
      <c r="B306" s="22"/>
      <c r="FT306" s="15"/>
    </row>
    <row r="307" spans="1:176" s="14" customFormat="1">
      <c r="A307" s="23"/>
      <c r="B307" s="22"/>
      <c r="FT307" s="15"/>
    </row>
    <row r="308" spans="1:176" s="14" customFormat="1">
      <c r="A308" s="23"/>
      <c r="B308" s="22"/>
      <c r="FT308" s="15"/>
    </row>
    <row r="309" spans="1:176">
      <c r="B309" s="22"/>
      <c r="C309" s="14"/>
      <c r="D309" s="14"/>
      <c r="E309" s="14"/>
      <c r="F309" s="14"/>
      <c r="G309" s="14"/>
      <c r="H309" s="14"/>
      <c r="I309" s="14"/>
      <c r="J309" s="14"/>
      <c r="K309" s="14"/>
      <c r="L309" s="14"/>
      <c r="M309" s="14"/>
      <c r="N309" s="14"/>
      <c r="O309" s="14"/>
      <c r="P309" s="14"/>
      <c r="Q309" s="14"/>
      <c r="R309" s="14"/>
      <c r="S309" s="14"/>
      <c r="T309" s="14"/>
      <c r="U309" s="14"/>
      <c r="V309" s="14"/>
      <c r="W309" s="14"/>
      <c r="X309" s="14"/>
      <c r="Y309" s="14"/>
      <c r="Z309" s="14"/>
      <c r="AA309" s="14"/>
      <c r="AB309" s="14"/>
      <c r="AC309" s="14"/>
      <c r="AD309" s="14"/>
      <c r="AE309" s="14"/>
      <c r="AF309" s="14"/>
      <c r="AG309" s="14"/>
    </row>
    <row r="310" spans="1:176">
      <c r="B310" s="22"/>
      <c r="C310" s="14"/>
      <c r="D310" s="14"/>
      <c r="E310" s="14"/>
      <c r="F310" s="14"/>
      <c r="G310" s="14"/>
      <c r="H310" s="14"/>
      <c r="I310" s="14"/>
      <c r="J310" s="14"/>
      <c r="K310" s="14"/>
      <c r="L310" s="14"/>
      <c r="M310" s="14"/>
      <c r="N310" s="14"/>
      <c r="O310" s="14"/>
      <c r="P310" s="14"/>
      <c r="Q310" s="14"/>
      <c r="R310" s="14"/>
      <c r="S310" s="14"/>
      <c r="T310" s="14"/>
      <c r="U310" s="14"/>
      <c r="V310" s="14"/>
      <c r="W310" s="14"/>
      <c r="X310" s="14"/>
      <c r="Y310" s="14"/>
      <c r="Z310" s="14"/>
      <c r="AA310" s="14"/>
      <c r="AB310" s="14"/>
      <c r="AC310" s="14"/>
      <c r="AD310" s="14"/>
      <c r="AE310" s="14"/>
      <c r="AF310" s="14"/>
      <c r="AG310" s="14"/>
    </row>
    <row r="311" spans="1:176">
      <c r="B311" s="22"/>
      <c r="C311" s="14"/>
      <c r="D311" s="14"/>
      <c r="E311" s="14"/>
      <c r="F311" s="14"/>
      <c r="G311" s="14"/>
      <c r="H311" s="14"/>
      <c r="I311" s="14"/>
      <c r="J311" s="14"/>
      <c r="K311" s="14"/>
      <c r="L311" s="14"/>
      <c r="M311" s="14"/>
      <c r="N311" s="14"/>
      <c r="O311" s="14"/>
      <c r="P311" s="14"/>
      <c r="Q311" s="14"/>
      <c r="R311" s="14"/>
      <c r="S311" s="14"/>
      <c r="T311" s="14"/>
      <c r="U311" s="14"/>
      <c r="V311" s="14"/>
      <c r="W311" s="14"/>
      <c r="X311" s="14"/>
      <c r="Y311" s="14"/>
      <c r="Z311" s="14"/>
      <c r="AA311" s="14"/>
      <c r="AB311" s="14"/>
      <c r="AC311" s="14"/>
      <c r="AD311" s="14"/>
      <c r="AE311" s="14"/>
      <c r="AF311" s="14"/>
      <c r="AG311" s="14"/>
    </row>
    <row r="312" spans="1:176">
      <c r="B312" s="22"/>
      <c r="C312" s="14"/>
      <c r="D312" s="14"/>
      <c r="E312" s="14"/>
      <c r="F312" s="14"/>
      <c r="G312" s="14"/>
      <c r="H312" s="14"/>
      <c r="I312" s="14"/>
      <c r="J312" s="14"/>
      <c r="K312" s="14"/>
      <c r="L312" s="14"/>
      <c r="M312" s="14"/>
      <c r="N312" s="14"/>
      <c r="O312" s="14"/>
      <c r="P312" s="14"/>
      <c r="Q312" s="14"/>
      <c r="R312" s="14"/>
      <c r="S312" s="14"/>
      <c r="T312" s="14"/>
      <c r="U312" s="14"/>
      <c r="V312" s="14"/>
      <c r="W312" s="14"/>
      <c r="X312" s="14"/>
      <c r="Y312" s="14"/>
      <c r="Z312" s="14"/>
      <c r="AA312" s="14"/>
      <c r="AB312" s="14"/>
      <c r="AC312" s="14"/>
      <c r="AD312" s="14"/>
      <c r="AE312" s="14"/>
      <c r="AF312" s="14"/>
      <c r="AG312" s="14"/>
    </row>
    <row r="313" spans="1:176">
      <c r="B313" s="22"/>
      <c r="C313" s="14"/>
      <c r="D313" s="14"/>
      <c r="E313" s="14"/>
      <c r="F313" s="14"/>
      <c r="G313" s="14"/>
      <c r="H313" s="14"/>
      <c r="I313" s="14"/>
      <c r="J313" s="14"/>
      <c r="K313" s="14"/>
      <c r="L313" s="14"/>
      <c r="M313" s="14"/>
      <c r="N313" s="14"/>
      <c r="O313" s="14"/>
      <c r="P313" s="14"/>
      <c r="Q313" s="14"/>
      <c r="R313" s="14"/>
      <c r="S313" s="14"/>
      <c r="T313" s="14"/>
      <c r="U313" s="14"/>
      <c r="V313" s="14"/>
      <c r="W313" s="14"/>
      <c r="X313" s="14"/>
      <c r="Y313" s="14"/>
      <c r="Z313" s="14"/>
      <c r="AA313" s="14"/>
      <c r="AB313" s="14"/>
      <c r="AC313" s="14"/>
      <c r="AD313" s="14"/>
      <c r="AE313" s="14"/>
      <c r="AF313" s="14"/>
      <c r="AG313" s="14"/>
    </row>
    <row r="314" spans="1:176">
      <c r="B314" s="22"/>
      <c r="C314" s="14"/>
      <c r="D314" s="14"/>
      <c r="E314" s="14"/>
      <c r="F314" s="14"/>
      <c r="G314" s="14"/>
      <c r="H314" s="14"/>
      <c r="I314" s="14"/>
      <c r="J314" s="14"/>
      <c r="K314" s="14"/>
      <c r="L314" s="14"/>
      <c r="M314" s="14"/>
      <c r="N314" s="14"/>
      <c r="O314" s="14"/>
      <c r="P314" s="14"/>
      <c r="Q314" s="14"/>
      <c r="R314" s="14"/>
      <c r="S314" s="14"/>
      <c r="T314" s="14"/>
      <c r="U314" s="14"/>
      <c r="V314" s="14"/>
      <c r="W314" s="14"/>
      <c r="X314" s="14"/>
      <c r="Y314" s="14"/>
      <c r="Z314" s="14"/>
      <c r="AA314" s="14"/>
      <c r="AB314" s="14"/>
      <c r="AC314" s="14"/>
      <c r="AD314" s="14"/>
      <c r="AE314" s="14"/>
      <c r="AF314" s="14"/>
      <c r="AG314" s="14"/>
    </row>
    <row r="315" spans="1:176">
      <c r="B315" s="22"/>
      <c r="C315" s="14"/>
      <c r="D315" s="14"/>
      <c r="E315" s="14"/>
      <c r="F315" s="14"/>
      <c r="G315" s="14"/>
      <c r="H315" s="14"/>
      <c r="I315" s="14"/>
      <c r="J315" s="14"/>
      <c r="K315" s="14"/>
      <c r="L315" s="14"/>
      <c r="M315" s="14"/>
      <c r="N315" s="14"/>
      <c r="O315" s="14"/>
      <c r="P315" s="14"/>
      <c r="Q315" s="14"/>
      <c r="R315" s="14"/>
      <c r="S315" s="14"/>
      <c r="T315" s="14"/>
      <c r="U315" s="14"/>
      <c r="V315" s="14"/>
      <c r="W315" s="14"/>
      <c r="X315" s="14"/>
      <c r="Y315" s="14"/>
      <c r="Z315" s="14"/>
      <c r="AA315" s="14"/>
      <c r="AB315" s="14"/>
      <c r="AC315" s="14"/>
      <c r="AD315" s="14"/>
      <c r="AE315" s="14"/>
      <c r="AF315" s="14"/>
      <c r="AG315" s="14"/>
    </row>
    <row r="316" spans="1:176">
      <c r="B316" s="22"/>
      <c r="C316" s="14"/>
      <c r="D316" s="14"/>
      <c r="E316" s="14"/>
      <c r="F316" s="14"/>
      <c r="G316" s="14"/>
      <c r="H316" s="14"/>
      <c r="I316" s="14"/>
      <c r="J316" s="14"/>
      <c r="K316" s="14"/>
      <c r="L316" s="14"/>
      <c r="M316" s="14"/>
      <c r="N316" s="14"/>
      <c r="O316" s="14"/>
      <c r="P316" s="14"/>
      <c r="Q316" s="14"/>
      <c r="R316" s="14"/>
      <c r="S316" s="14"/>
      <c r="T316" s="14"/>
      <c r="U316" s="14"/>
      <c r="V316" s="14"/>
      <c r="W316" s="14"/>
      <c r="X316" s="14"/>
      <c r="Y316" s="14"/>
      <c r="Z316" s="14"/>
      <c r="AA316" s="14"/>
      <c r="AB316" s="14"/>
      <c r="AC316" s="14"/>
      <c r="AD316" s="14"/>
      <c r="AE316" s="14"/>
      <c r="AF316" s="14"/>
      <c r="AG316" s="14"/>
    </row>
    <row r="317" spans="1:176">
      <c r="B317" s="22"/>
      <c r="C317" s="14"/>
      <c r="D317" s="14"/>
      <c r="E317" s="14"/>
      <c r="F317" s="14"/>
      <c r="G317" s="14"/>
      <c r="H317" s="14"/>
      <c r="I317" s="14"/>
      <c r="J317" s="14"/>
      <c r="K317" s="14"/>
      <c r="L317" s="14"/>
      <c r="M317" s="14"/>
      <c r="N317" s="14"/>
      <c r="O317" s="14"/>
      <c r="P317" s="14"/>
      <c r="Q317" s="14"/>
      <c r="R317" s="14"/>
      <c r="S317" s="14"/>
      <c r="T317" s="14"/>
      <c r="U317" s="14"/>
      <c r="V317" s="14"/>
      <c r="W317" s="14"/>
      <c r="X317" s="14"/>
      <c r="Y317" s="14"/>
      <c r="Z317" s="14"/>
      <c r="AA317" s="14"/>
      <c r="AB317" s="14"/>
      <c r="AC317" s="14"/>
      <c r="AD317" s="14"/>
      <c r="AE317" s="14"/>
      <c r="AF317" s="14"/>
      <c r="AG317" s="14"/>
    </row>
    <row r="318" spans="1:176">
      <c r="B318" s="22"/>
      <c r="C318" s="14"/>
      <c r="D318" s="14"/>
      <c r="E318" s="14"/>
      <c r="F318" s="14"/>
      <c r="G318" s="14"/>
      <c r="H318" s="14"/>
      <c r="I318" s="14"/>
      <c r="J318" s="14"/>
      <c r="K318" s="14"/>
      <c r="L318" s="14"/>
      <c r="M318" s="14"/>
      <c r="N318" s="14"/>
      <c r="O318" s="14"/>
      <c r="P318" s="14"/>
      <c r="Q318" s="14"/>
      <c r="R318" s="14"/>
      <c r="S318" s="14"/>
      <c r="T318" s="14"/>
      <c r="U318" s="14"/>
      <c r="V318" s="14"/>
      <c r="W318" s="14"/>
      <c r="X318" s="14"/>
      <c r="Y318" s="14"/>
      <c r="Z318" s="14"/>
      <c r="AA318" s="14"/>
      <c r="AB318" s="14"/>
      <c r="AC318" s="14"/>
      <c r="AD318" s="14"/>
      <c r="AE318" s="14"/>
      <c r="AF318" s="14"/>
      <c r="AG318" s="14"/>
    </row>
    <row r="319" spans="1:176">
      <c r="B319" s="22"/>
      <c r="C319" s="14"/>
      <c r="D319" s="14"/>
      <c r="E319" s="14"/>
      <c r="F319" s="14"/>
      <c r="G319" s="14"/>
      <c r="H319" s="14"/>
      <c r="I319" s="14"/>
      <c r="J319" s="14"/>
      <c r="K319" s="14"/>
      <c r="L319" s="14"/>
      <c r="M319" s="14"/>
      <c r="N319" s="14"/>
      <c r="O319" s="14"/>
      <c r="P319" s="14"/>
      <c r="Q319" s="14"/>
      <c r="R319" s="14"/>
      <c r="S319" s="14"/>
      <c r="T319" s="14"/>
      <c r="U319" s="14"/>
      <c r="V319" s="14"/>
      <c r="W319" s="14"/>
      <c r="X319" s="14"/>
      <c r="Y319" s="14"/>
      <c r="Z319" s="14"/>
      <c r="AA319" s="14"/>
      <c r="AB319" s="14"/>
      <c r="AC319" s="14"/>
      <c r="AD319" s="14"/>
      <c r="AE319" s="14"/>
      <c r="AF319" s="14"/>
      <c r="AG319" s="14"/>
    </row>
    <row r="320" spans="1:176">
      <c r="B320" s="22"/>
      <c r="C320" s="14"/>
      <c r="D320" s="14"/>
      <c r="E320" s="14"/>
      <c r="F320" s="14"/>
      <c r="G320" s="14"/>
      <c r="H320" s="14"/>
      <c r="I320" s="14"/>
      <c r="J320" s="14"/>
      <c r="K320" s="14"/>
      <c r="L320" s="14"/>
      <c r="M320" s="14"/>
      <c r="N320" s="14"/>
      <c r="O320" s="14"/>
      <c r="P320" s="14"/>
      <c r="Q320" s="14"/>
      <c r="R320" s="14"/>
      <c r="S320" s="14"/>
      <c r="T320" s="14"/>
      <c r="U320" s="14"/>
      <c r="V320" s="14"/>
      <c r="W320" s="14"/>
      <c r="X320" s="14"/>
      <c r="Y320" s="14"/>
      <c r="Z320" s="14"/>
      <c r="AA320" s="14"/>
      <c r="AB320" s="14"/>
      <c r="AC320" s="14"/>
      <c r="AD320" s="14"/>
      <c r="AE320" s="14"/>
      <c r="AF320" s="14"/>
      <c r="AG320" s="14"/>
    </row>
    <row r="321" spans="2:33">
      <c r="B321" s="22"/>
      <c r="C321" s="14"/>
      <c r="D321" s="14"/>
      <c r="E321" s="14"/>
      <c r="F321" s="14"/>
      <c r="G321" s="14"/>
      <c r="H321" s="14"/>
      <c r="I321" s="14"/>
      <c r="J321" s="14"/>
      <c r="K321" s="14"/>
      <c r="L321" s="14"/>
      <c r="M321" s="14"/>
      <c r="N321" s="14"/>
      <c r="O321" s="14"/>
      <c r="P321" s="14"/>
      <c r="Q321" s="14"/>
      <c r="R321" s="14"/>
      <c r="S321" s="14"/>
      <c r="T321" s="14"/>
      <c r="U321" s="14"/>
      <c r="V321" s="14"/>
      <c r="W321" s="14"/>
      <c r="X321" s="14"/>
      <c r="Y321" s="14"/>
      <c r="Z321" s="14"/>
      <c r="AA321" s="14"/>
      <c r="AB321" s="14"/>
      <c r="AC321" s="14"/>
      <c r="AD321" s="14"/>
      <c r="AE321" s="14"/>
      <c r="AF321" s="14"/>
      <c r="AG321" s="14"/>
    </row>
    <row r="322" spans="2:33">
      <c r="B322" s="22"/>
      <c r="C322" s="14"/>
      <c r="D322" s="14"/>
      <c r="E322" s="14"/>
      <c r="F322" s="14"/>
      <c r="G322" s="14"/>
      <c r="H322" s="14"/>
      <c r="I322" s="14"/>
      <c r="J322" s="14"/>
      <c r="K322" s="14"/>
      <c r="L322" s="14"/>
      <c r="M322" s="14"/>
      <c r="N322" s="14"/>
      <c r="O322" s="14"/>
      <c r="P322" s="14"/>
      <c r="Q322" s="14"/>
      <c r="R322" s="14"/>
      <c r="S322" s="14"/>
      <c r="T322" s="14"/>
      <c r="U322" s="14"/>
      <c r="V322" s="14"/>
      <c r="W322" s="14"/>
      <c r="X322" s="14"/>
      <c r="Y322" s="14"/>
      <c r="Z322" s="14"/>
      <c r="AA322" s="14"/>
      <c r="AB322" s="14"/>
      <c r="AC322" s="14"/>
      <c r="AD322" s="14"/>
      <c r="AE322" s="14"/>
      <c r="AF322" s="14"/>
      <c r="AG322" s="14"/>
    </row>
    <row r="1127" spans="1:199" s="25" customFormat="1">
      <c r="A1127" s="23"/>
      <c r="B1127" s="26"/>
      <c r="C1127" s="24"/>
      <c r="D1127" s="24"/>
      <c r="E1127" s="24"/>
      <c r="F1127" s="24"/>
      <c r="G1127" s="24"/>
      <c r="H1127" s="24"/>
      <c r="I1127" s="24"/>
      <c r="J1127" s="24"/>
      <c r="K1127" s="24"/>
      <c r="L1127" s="24"/>
      <c r="M1127" s="24"/>
      <c r="N1127" s="24"/>
      <c r="O1127" s="24"/>
      <c r="P1127" s="24"/>
      <c r="Q1127" s="24"/>
      <c r="R1127" s="24"/>
      <c r="S1127" s="24"/>
      <c r="T1127" s="24"/>
      <c r="U1127" s="24"/>
      <c r="V1127" s="24"/>
      <c r="W1127" s="24"/>
      <c r="X1127" s="24"/>
      <c r="Y1127" s="24"/>
      <c r="Z1127" s="24"/>
      <c r="AA1127" s="24"/>
      <c r="AB1127" s="24"/>
      <c r="AC1127" s="24"/>
      <c r="AD1127" s="24"/>
      <c r="AE1127" s="24"/>
      <c r="AF1127" s="24"/>
      <c r="AG1127" s="24"/>
      <c r="AH1127" s="24">
        <v>0</v>
      </c>
      <c r="AI1127" s="24">
        <v>0</v>
      </c>
      <c r="AJ1127" s="24">
        <v>0</v>
      </c>
      <c r="AK1127" s="24">
        <v>0</v>
      </c>
      <c r="AL1127" s="24">
        <v>0</v>
      </c>
      <c r="AM1127" s="24">
        <v>0</v>
      </c>
      <c r="AN1127" s="24">
        <v>0</v>
      </c>
      <c r="AO1127" s="24">
        <v>0</v>
      </c>
      <c r="AP1127" s="24">
        <v>0</v>
      </c>
      <c r="AQ1127" s="24">
        <v>0</v>
      </c>
      <c r="AR1127" s="24">
        <v>0</v>
      </c>
      <c r="AS1127" s="24">
        <v>0</v>
      </c>
      <c r="AT1127" s="24">
        <v>0</v>
      </c>
      <c r="AU1127" s="24">
        <v>0</v>
      </c>
      <c r="AV1127" s="24">
        <v>0</v>
      </c>
      <c r="AW1127" s="24">
        <v>0</v>
      </c>
      <c r="AX1127" s="24">
        <v>0</v>
      </c>
      <c r="AY1127" s="24">
        <v>0</v>
      </c>
      <c r="AZ1127" s="24">
        <v>0</v>
      </c>
      <c r="BA1127" s="24">
        <v>0</v>
      </c>
      <c r="BB1127" s="24">
        <v>0</v>
      </c>
      <c r="BC1127" s="24">
        <v>0</v>
      </c>
      <c r="BD1127" s="24">
        <v>0</v>
      </c>
      <c r="BE1127" s="24">
        <v>0</v>
      </c>
      <c r="BF1127" s="24">
        <v>0</v>
      </c>
      <c r="BG1127" s="24">
        <v>0</v>
      </c>
      <c r="BH1127" s="24">
        <v>0</v>
      </c>
      <c r="BI1127" s="24">
        <v>0</v>
      </c>
      <c r="BJ1127" s="24">
        <v>0</v>
      </c>
      <c r="BK1127" s="24">
        <v>0</v>
      </c>
      <c r="BL1127" s="24">
        <v>0</v>
      </c>
      <c r="BM1127" s="24">
        <v>0</v>
      </c>
      <c r="BN1127" s="24">
        <v>0</v>
      </c>
      <c r="BO1127" s="24">
        <v>0</v>
      </c>
      <c r="BP1127" s="24">
        <v>0</v>
      </c>
      <c r="BQ1127" s="24">
        <v>0</v>
      </c>
      <c r="BR1127" s="24">
        <v>0</v>
      </c>
      <c r="BS1127" s="24">
        <v>0</v>
      </c>
      <c r="BT1127" s="24">
        <v>0</v>
      </c>
      <c r="BU1127" s="24">
        <v>0</v>
      </c>
      <c r="BV1127" s="24">
        <v>0</v>
      </c>
      <c r="BW1127" s="24">
        <v>0</v>
      </c>
      <c r="BX1127" s="24">
        <v>0</v>
      </c>
      <c r="BY1127" s="24">
        <v>0</v>
      </c>
      <c r="BZ1127" s="24">
        <v>0</v>
      </c>
      <c r="CA1127" s="24">
        <v>0</v>
      </c>
      <c r="CB1127" s="24">
        <v>0</v>
      </c>
      <c r="CC1127" s="24">
        <v>0</v>
      </c>
      <c r="CD1127" s="24">
        <v>0</v>
      </c>
      <c r="CE1127" s="24">
        <v>0</v>
      </c>
      <c r="CF1127" s="24">
        <v>0</v>
      </c>
      <c r="CG1127" s="24">
        <v>0</v>
      </c>
      <c r="CH1127" s="24">
        <v>0</v>
      </c>
      <c r="CI1127" s="24">
        <v>0</v>
      </c>
      <c r="CJ1127" s="24">
        <v>0</v>
      </c>
      <c r="CK1127" s="24">
        <v>0</v>
      </c>
      <c r="CL1127" s="24">
        <v>0</v>
      </c>
      <c r="CM1127" s="24">
        <v>0</v>
      </c>
      <c r="CN1127" s="24">
        <v>0</v>
      </c>
      <c r="CO1127" s="24">
        <v>0</v>
      </c>
      <c r="CP1127" s="24">
        <v>0</v>
      </c>
      <c r="CQ1127" s="24">
        <v>0</v>
      </c>
      <c r="CR1127" s="24">
        <v>0</v>
      </c>
      <c r="CS1127" s="24">
        <v>0</v>
      </c>
      <c r="CT1127" s="24">
        <v>0</v>
      </c>
      <c r="CU1127" s="24">
        <v>0</v>
      </c>
      <c r="CV1127" s="24">
        <v>0</v>
      </c>
      <c r="CW1127" s="24">
        <v>0</v>
      </c>
      <c r="CX1127" s="24">
        <v>0</v>
      </c>
      <c r="CY1127" s="24">
        <v>0</v>
      </c>
      <c r="CZ1127" s="24">
        <v>0</v>
      </c>
      <c r="DA1127" s="24">
        <v>0</v>
      </c>
      <c r="DB1127" s="24">
        <v>0</v>
      </c>
      <c r="DC1127" s="24">
        <v>0</v>
      </c>
      <c r="DD1127" s="24">
        <v>0</v>
      </c>
      <c r="DE1127" s="24">
        <v>0</v>
      </c>
      <c r="DF1127" s="24">
        <v>0</v>
      </c>
      <c r="DG1127" s="24">
        <v>0</v>
      </c>
      <c r="DH1127" s="24">
        <v>0</v>
      </c>
      <c r="DI1127" s="24">
        <v>0</v>
      </c>
      <c r="DJ1127" s="24">
        <v>0</v>
      </c>
      <c r="DK1127" s="24">
        <v>0</v>
      </c>
      <c r="DL1127" s="24">
        <v>0</v>
      </c>
      <c r="DM1127" s="24">
        <v>0</v>
      </c>
      <c r="DN1127" s="24">
        <v>0</v>
      </c>
      <c r="DO1127" s="24">
        <v>0</v>
      </c>
      <c r="DP1127" s="24">
        <v>0</v>
      </c>
      <c r="DQ1127" s="24">
        <v>0</v>
      </c>
      <c r="DR1127" s="24">
        <v>0</v>
      </c>
      <c r="DS1127" s="24">
        <v>0</v>
      </c>
      <c r="DT1127" s="24">
        <v>0</v>
      </c>
      <c r="DU1127" s="24">
        <v>0</v>
      </c>
      <c r="DV1127" s="24">
        <v>0</v>
      </c>
      <c r="DW1127" s="24">
        <v>0</v>
      </c>
      <c r="DX1127" s="24">
        <v>0</v>
      </c>
      <c r="DY1127" s="24">
        <v>0</v>
      </c>
      <c r="DZ1127" s="24">
        <v>0</v>
      </c>
      <c r="EA1127" s="24">
        <v>0</v>
      </c>
      <c r="EB1127" s="24">
        <v>0</v>
      </c>
      <c r="EC1127" s="24">
        <v>0</v>
      </c>
      <c r="ED1127" s="24">
        <v>0</v>
      </c>
      <c r="EE1127" s="24">
        <v>0</v>
      </c>
      <c r="EF1127" s="24">
        <v>0</v>
      </c>
      <c r="EG1127" s="24">
        <v>0</v>
      </c>
      <c r="EH1127" s="24">
        <v>0</v>
      </c>
      <c r="EI1127" s="24">
        <v>0</v>
      </c>
      <c r="EJ1127" s="24">
        <v>0</v>
      </c>
      <c r="EK1127" s="24">
        <v>0</v>
      </c>
      <c r="EL1127" s="24">
        <v>0</v>
      </c>
      <c r="EM1127" s="24">
        <v>0</v>
      </c>
      <c r="EN1127" s="24">
        <v>0</v>
      </c>
      <c r="EO1127" s="24">
        <v>0</v>
      </c>
      <c r="EP1127" s="24">
        <v>0</v>
      </c>
      <c r="EQ1127" s="24">
        <v>0</v>
      </c>
      <c r="ER1127" s="24">
        <v>0</v>
      </c>
      <c r="ES1127" s="24">
        <v>0</v>
      </c>
      <c r="ET1127" s="24">
        <v>0</v>
      </c>
      <c r="EU1127" s="24">
        <v>0</v>
      </c>
      <c r="EV1127" s="24">
        <v>0</v>
      </c>
      <c r="EW1127" s="24">
        <v>0</v>
      </c>
      <c r="EX1127" s="24">
        <v>0</v>
      </c>
      <c r="EY1127" s="24">
        <v>0</v>
      </c>
      <c r="EZ1127" s="24">
        <v>0</v>
      </c>
      <c r="FA1127" s="24">
        <v>0</v>
      </c>
      <c r="FB1127" s="24">
        <v>0</v>
      </c>
      <c r="FC1127" s="24">
        <v>0</v>
      </c>
      <c r="FD1127" s="24">
        <v>0</v>
      </c>
      <c r="FE1127" s="24">
        <v>0</v>
      </c>
      <c r="FF1127" s="24">
        <v>0</v>
      </c>
      <c r="FG1127" s="24">
        <v>0</v>
      </c>
      <c r="FH1127" s="24">
        <v>0</v>
      </c>
      <c r="FI1127" s="24">
        <v>0</v>
      </c>
      <c r="FJ1127" s="24">
        <v>0</v>
      </c>
      <c r="FK1127" s="24">
        <v>0</v>
      </c>
      <c r="FL1127" s="24">
        <v>0</v>
      </c>
      <c r="FM1127" s="24">
        <v>0</v>
      </c>
      <c r="FN1127" s="24">
        <v>0</v>
      </c>
      <c r="FO1127" s="24">
        <v>0</v>
      </c>
      <c r="FP1127" s="24">
        <v>0</v>
      </c>
      <c r="FQ1127" s="24">
        <v>0</v>
      </c>
      <c r="FR1127" s="24">
        <v>0</v>
      </c>
      <c r="FS1127" s="24">
        <v>0</v>
      </c>
      <c r="FU1127" s="24"/>
      <c r="FV1127" s="24"/>
      <c r="FW1127" s="24"/>
      <c r="FX1127" s="24"/>
      <c r="FY1127" s="24"/>
      <c r="FZ1127" s="24"/>
      <c r="GA1127" s="24"/>
      <c r="GB1127" s="24"/>
      <c r="GC1127" s="24"/>
      <c r="GD1127" s="24"/>
      <c r="GE1127" s="24"/>
      <c r="GF1127" s="24"/>
      <c r="GG1127" s="24"/>
      <c r="GH1127" s="24"/>
      <c r="GI1127" s="24"/>
      <c r="GJ1127" s="24"/>
      <c r="GK1127" s="24"/>
      <c r="GL1127" s="24"/>
      <c r="GM1127" s="24"/>
      <c r="GN1127" s="24"/>
      <c r="GO1127" s="24"/>
      <c r="GP1127" s="24"/>
      <c r="GQ1127" s="24"/>
    </row>
  </sheetData>
  <mergeCells count="5">
    <mergeCell ref="C2:AG2"/>
    <mergeCell ref="B3:B4"/>
    <mergeCell ref="A5:A21"/>
    <mergeCell ref="A23:A33"/>
    <mergeCell ref="A35:A41"/>
  </mergeCells>
  <conditionalFormatting sqref="C5:AG43">
    <cfRule type="expression" dxfId="7" priority="1">
      <formula>MATCH(C$4,JFeries,0)&gt;0</formula>
    </cfRule>
    <cfRule type="expression" dxfId="6" priority="2">
      <formula>WEEKDAY(C$4,2)=7</formula>
    </cfRule>
    <cfRule type="expression" dxfId="5" priority="3">
      <formula>WEEKDAY(C$4,2)=6</formula>
    </cfRule>
    <cfRule type="expression" dxfId="4" priority="4">
      <formula>WEEKDAY(C$3,2)=1</formula>
    </cfRule>
  </conditionalFormatting>
  <dataValidations count="1">
    <dataValidation type="list" allowBlank="1" showInputMessage="1" showErrorMessage="1" sqref="V22">
      <formula1>$AI$5:$AI$30</formula1>
    </dataValidation>
  </dataValidations>
  <pageMargins left="0.23622047244094491" right="0.19685039370078741" top="0.55118110236220474" bottom="0.51181102362204722" header="0.31496062992125984" footer="0.31496062992125984"/>
  <pageSetup paperSize="9" scale="56" fitToHeight="2" orientation="landscape" horizontalDpi="300" verticalDpi="300" r:id="rId1"/>
  <headerFooter>
    <oddHeader xml:space="preserve">&amp;L&amp;"Tahoma,Normal"&amp;9&amp;F&amp;"-,Normal"&amp;11
&amp;R&amp;"Tahoma,Normal"MàJ du </oddHeader>
    <oddFooter>&amp;L&amp;G/&amp;[M.C. Ribaud de Gineste &amp;R&amp;A</oddFooter>
  </headerFooter>
  <legacyDrawing r:id="rId2"/>
  <legacyDrawingHF r:id="rId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7">
    <pageSetUpPr fitToPage="1"/>
  </sheetPr>
  <dimension ref="A2:GQ1127"/>
  <sheetViews>
    <sheetView zoomScale="80" zoomScaleNormal="80" zoomScalePageLayoutView="55" workbookViewId="0">
      <pane xSplit="2" ySplit="4" topLeftCell="C5" activePane="bottomRight" state="frozenSplit"/>
      <selection pane="topRight" activeCell="C1" sqref="C1"/>
      <selection pane="bottomLeft" activeCell="A4" sqref="A4"/>
      <selection pane="bottomRight" activeCell="A5" sqref="A5:B41"/>
    </sheetView>
  </sheetViews>
  <sheetFormatPr baseColWidth="10" defaultColWidth="149.42578125" defaultRowHeight="12.75"/>
  <cols>
    <col min="1" max="1" width="5.85546875" style="23" customWidth="1"/>
    <col min="2" max="2" width="34.140625" style="26" bestFit="1" customWidth="1"/>
    <col min="3" max="33" width="7.28515625" style="24" customWidth="1"/>
    <col min="34" max="34" width="1.7109375" style="24" customWidth="1"/>
    <col min="35" max="35" width="8.7109375" style="24" customWidth="1"/>
    <col min="36" max="36" width="12.7109375" style="24" bestFit="1" customWidth="1"/>
    <col min="37" max="37" width="16.140625" style="24" bestFit="1" customWidth="1"/>
    <col min="38" max="171" width="3.28515625" style="24" customWidth="1"/>
    <col min="172" max="172" width="5.85546875" style="24" customWidth="1"/>
    <col min="173" max="173" width="1.140625" style="24" customWidth="1"/>
    <col min="174" max="175" width="3.28515625" style="24" hidden="1" customWidth="1"/>
    <col min="176" max="176" width="9.5703125" style="25" bestFit="1" customWidth="1"/>
    <col min="177" max="199" width="149.42578125" style="24" customWidth="1"/>
    <col min="200" max="16384" width="149.42578125" style="24"/>
  </cols>
  <sheetData>
    <row r="2" spans="1:195" s="3" customFormat="1" ht="34.5" thickBot="1">
      <c r="A2" s="1"/>
      <c r="B2" s="2"/>
      <c r="C2" s="111" t="str">
        <f>"PLANNING CONGES " &amp; VLOOKUP(MONTH((C3)),Données!$B$1:$C$12,2,0)</f>
        <v>PLANNING CONGES Janvier</v>
      </c>
      <c r="D2" s="111"/>
      <c r="E2" s="111"/>
      <c r="F2" s="111"/>
      <c r="G2" s="111"/>
      <c r="H2" s="111"/>
      <c r="I2" s="111"/>
      <c r="J2" s="111"/>
      <c r="K2" s="111"/>
      <c r="L2" s="111"/>
      <c r="M2" s="111"/>
      <c r="N2" s="111"/>
      <c r="O2" s="111"/>
      <c r="P2" s="111"/>
      <c r="Q2" s="111"/>
      <c r="R2" s="111"/>
      <c r="S2" s="111"/>
      <c r="T2" s="111"/>
      <c r="U2" s="111"/>
      <c r="V2" s="111"/>
      <c r="W2" s="111"/>
      <c r="X2" s="111"/>
      <c r="Y2" s="111"/>
      <c r="Z2" s="111"/>
      <c r="AA2" s="111"/>
      <c r="AB2" s="111"/>
      <c r="AC2" s="111"/>
      <c r="AD2" s="111"/>
      <c r="AE2" s="111"/>
      <c r="AF2" s="111"/>
      <c r="AG2" s="111"/>
      <c r="AH2" s="37"/>
      <c r="AI2" s="37"/>
      <c r="AJ2" s="37"/>
      <c r="AK2" s="37"/>
      <c r="AL2" s="37"/>
      <c r="AM2" s="37"/>
      <c r="AN2" s="37"/>
      <c r="AO2" s="37"/>
      <c r="AP2" s="37"/>
      <c r="AQ2" s="37"/>
      <c r="AR2" s="37"/>
      <c r="AS2" s="37"/>
      <c r="AT2" s="37"/>
      <c r="AU2" s="37"/>
      <c r="AV2" s="37"/>
      <c r="AW2" s="37"/>
      <c r="AX2" s="37"/>
      <c r="AY2" s="37"/>
      <c r="AZ2" s="37"/>
      <c r="BA2" s="37"/>
      <c r="BB2" s="37"/>
      <c r="BC2" s="37"/>
      <c r="BD2" s="37"/>
      <c r="BE2" s="37"/>
      <c r="BF2" s="37"/>
      <c r="BG2" s="37"/>
      <c r="BH2" s="37"/>
      <c r="BI2" s="37"/>
      <c r="BJ2" s="37"/>
      <c r="BK2" s="37"/>
      <c r="BL2" s="37"/>
      <c r="BM2" s="37"/>
      <c r="BN2" s="37"/>
      <c r="BO2" s="37"/>
      <c r="BP2" s="37"/>
      <c r="BQ2" s="37"/>
      <c r="BR2" s="37"/>
      <c r="BS2" s="37"/>
      <c r="BT2" s="37"/>
      <c r="BU2" s="37"/>
      <c r="BV2" s="37"/>
      <c r="BW2" s="37"/>
      <c r="BX2" s="37"/>
      <c r="BY2" s="37"/>
      <c r="BZ2" s="37"/>
      <c r="CA2" s="37"/>
      <c r="CB2" s="37"/>
      <c r="CC2" s="37"/>
      <c r="CD2" s="37"/>
      <c r="CE2" s="37"/>
      <c r="CF2" s="37"/>
      <c r="CG2" s="37"/>
      <c r="CH2" s="37"/>
      <c r="CI2" s="37"/>
      <c r="CJ2" s="37"/>
      <c r="CK2" s="37"/>
      <c r="CL2" s="37"/>
      <c r="CM2" s="37"/>
      <c r="CN2" s="37"/>
      <c r="CO2" s="37"/>
      <c r="CP2" s="37"/>
      <c r="CQ2" s="37"/>
      <c r="CR2" s="37"/>
      <c r="CS2" s="37"/>
      <c r="CT2" s="37"/>
      <c r="CU2" s="37"/>
      <c r="CV2" s="37"/>
      <c r="CW2" s="37"/>
      <c r="CX2" s="37"/>
      <c r="CY2" s="37"/>
      <c r="CZ2" s="37"/>
      <c r="DA2" s="37"/>
      <c r="DB2" s="37"/>
      <c r="DC2" s="37"/>
      <c r="DD2" s="37"/>
      <c r="DE2" s="37"/>
      <c r="DF2" s="37"/>
      <c r="DG2" s="37"/>
      <c r="DH2" s="37"/>
      <c r="DI2" s="37"/>
      <c r="DJ2" s="37"/>
      <c r="DK2" s="37"/>
      <c r="DL2" s="37"/>
      <c r="DM2" s="37"/>
      <c r="DN2" s="37"/>
      <c r="DO2" s="37"/>
      <c r="DP2" s="37"/>
      <c r="DQ2" s="37"/>
      <c r="DR2" s="37"/>
      <c r="DS2" s="37"/>
      <c r="DT2" s="37"/>
      <c r="DU2" s="37"/>
      <c r="DV2" s="37"/>
      <c r="DW2" s="37"/>
      <c r="DX2" s="37"/>
      <c r="DY2" s="37"/>
      <c r="DZ2" s="37"/>
      <c r="EA2" s="37"/>
      <c r="EB2" s="37"/>
      <c r="EC2" s="37"/>
      <c r="ED2" s="37"/>
      <c r="EE2" s="37"/>
      <c r="EF2" s="37"/>
      <c r="EG2" s="37"/>
      <c r="EH2" s="37"/>
      <c r="EI2" s="37"/>
      <c r="EJ2" s="37"/>
      <c r="EK2" s="37"/>
      <c r="EL2" s="37"/>
      <c r="EM2" s="37"/>
      <c r="EN2" s="37"/>
      <c r="EO2" s="37"/>
      <c r="EP2" s="37"/>
      <c r="EQ2" s="37"/>
      <c r="ER2" s="37"/>
      <c r="ES2" s="37"/>
      <c r="ET2" s="37"/>
      <c r="EU2" s="37"/>
      <c r="EV2" s="37"/>
      <c r="EW2" s="37"/>
      <c r="EX2" s="37"/>
      <c r="EY2" s="37"/>
      <c r="EZ2" s="37"/>
      <c r="FA2" s="37"/>
      <c r="FB2" s="37"/>
      <c r="FC2" s="37"/>
      <c r="FD2" s="37"/>
      <c r="FE2" s="37"/>
      <c r="FF2" s="37"/>
      <c r="FG2" s="37"/>
      <c r="FH2" s="37"/>
      <c r="FI2" s="37"/>
      <c r="FJ2" s="37"/>
      <c r="FK2" s="37"/>
      <c r="FL2" s="37"/>
      <c r="FM2" s="37"/>
      <c r="FN2" s="37"/>
      <c r="FO2" s="37"/>
      <c r="FP2" s="37"/>
      <c r="FQ2" s="37"/>
      <c r="FR2" s="37"/>
      <c r="FS2" s="37"/>
      <c r="FT2" s="38"/>
      <c r="FU2" s="37"/>
      <c r="FV2" s="37"/>
      <c r="FW2" s="37"/>
      <c r="FX2" s="37"/>
      <c r="FY2" s="37"/>
      <c r="FZ2" s="37"/>
      <c r="GA2" s="37"/>
      <c r="GB2" s="37"/>
      <c r="GC2" s="37"/>
      <c r="GD2" s="37"/>
      <c r="GE2" s="37"/>
      <c r="GF2" s="37"/>
      <c r="GG2" s="37"/>
      <c r="GH2" s="37"/>
      <c r="GI2" s="37"/>
      <c r="GJ2" s="37"/>
      <c r="GK2" s="37"/>
      <c r="GL2" s="37"/>
      <c r="GM2" s="37"/>
    </row>
    <row r="3" spans="1:195" s="4" customFormat="1" ht="18" customHeight="1">
      <c r="A3" s="39"/>
      <c r="B3" s="112">
        <f>Calendrier!I3</f>
        <v>41275</v>
      </c>
      <c r="C3" s="33">
        <f>B3</f>
        <v>41275</v>
      </c>
      <c r="D3" s="33">
        <f t="shared" ref="D3:AG3" si="0">D4</f>
        <v>41276</v>
      </c>
      <c r="E3" s="33">
        <f t="shared" si="0"/>
        <v>41277</v>
      </c>
      <c r="F3" s="33">
        <f t="shared" si="0"/>
        <v>41278</v>
      </c>
      <c r="G3" s="33">
        <f t="shared" si="0"/>
        <v>41279</v>
      </c>
      <c r="H3" s="33">
        <f t="shared" si="0"/>
        <v>41280</v>
      </c>
      <c r="I3" s="33">
        <f t="shared" si="0"/>
        <v>41281</v>
      </c>
      <c r="J3" s="33">
        <f t="shared" si="0"/>
        <v>41282</v>
      </c>
      <c r="K3" s="33">
        <f t="shared" si="0"/>
        <v>41283</v>
      </c>
      <c r="L3" s="33">
        <f t="shared" si="0"/>
        <v>41284</v>
      </c>
      <c r="M3" s="33">
        <f t="shared" si="0"/>
        <v>41285</v>
      </c>
      <c r="N3" s="33">
        <f t="shared" si="0"/>
        <v>41286</v>
      </c>
      <c r="O3" s="33">
        <f t="shared" si="0"/>
        <v>41287</v>
      </c>
      <c r="P3" s="33">
        <f t="shared" si="0"/>
        <v>41288</v>
      </c>
      <c r="Q3" s="33">
        <f t="shared" si="0"/>
        <v>41289</v>
      </c>
      <c r="R3" s="33">
        <f t="shared" si="0"/>
        <v>41290</v>
      </c>
      <c r="S3" s="33">
        <f t="shared" si="0"/>
        <v>41291</v>
      </c>
      <c r="T3" s="33">
        <f t="shared" si="0"/>
        <v>41292</v>
      </c>
      <c r="U3" s="33">
        <f t="shared" si="0"/>
        <v>41293</v>
      </c>
      <c r="V3" s="33">
        <f t="shared" si="0"/>
        <v>41294</v>
      </c>
      <c r="W3" s="33">
        <f t="shared" si="0"/>
        <v>41295</v>
      </c>
      <c r="X3" s="33">
        <f t="shared" si="0"/>
        <v>41296</v>
      </c>
      <c r="Y3" s="33">
        <f t="shared" si="0"/>
        <v>41297</v>
      </c>
      <c r="Z3" s="33">
        <f t="shared" si="0"/>
        <v>41298</v>
      </c>
      <c r="AA3" s="33">
        <f t="shared" si="0"/>
        <v>41299</v>
      </c>
      <c r="AB3" s="33">
        <f t="shared" si="0"/>
        <v>41300</v>
      </c>
      <c r="AC3" s="33">
        <f t="shared" si="0"/>
        <v>41301</v>
      </c>
      <c r="AD3" s="33">
        <f t="shared" si="0"/>
        <v>41302</v>
      </c>
      <c r="AE3" s="33">
        <f t="shared" si="0"/>
        <v>41303</v>
      </c>
      <c r="AF3" s="33">
        <f t="shared" si="0"/>
        <v>41304</v>
      </c>
      <c r="AG3" s="34">
        <f t="shared" si="0"/>
        <v>41305</v>
      </c>
      <c r="FT3" s="5"/>
    </row>
    <row r="4" spans="1:195" s="4" customFormat="1" ht="18.75" customHeight="1" thickBot="1">
      <c r="A4" s="39"/>
      <c r="B4" s="113"/>
      <c r="C4" s="35">
        <f>B3</f>
        <v>41275</v>
      </c>
      <c r="D4" s="35">
        <f>C4+1</f>
        <v>41276</v>
      </c>
      <c r="E4" s="35">
        <f t="shared" ref="E4:AC4" si="1">D4+1</f>
        <v>41277</v>
      </c>
      <c r="F4" s="35">
        <f t="shared" si="1"/>
        <v>41278</v>
      </c>
      <c r="G4" s="35">
        <f t="shared" si="1"/>
        <v>41279</v>
      </c>
      <c r="H4" s="35">
        <f t="shared" si="1"/>
        <v>41280</v>
      </c>
      <c r="I4" s="35">
        <f t="shared" si="1"/>
        <v>41281</v>
      </c>
      <c r="J4" s="35">
        <f t="shared" si="1"/>
        <v>41282</v>
      </c>
      <c r="K4" s="35">
        <f t="shared" si="1"/>
        <v>41283</v>
      </c>
      <c r="L4" s="35">
        <f t="shared" si="1"/>
        <v>41284</v>
      </c>
      <c r="M4" s="35">
        <f t="shared" si="1"/>
        <v>41285</v>
      </c>
      <c r="N4" s="35">
        <f t="shared" si="1"/>
        <v>41286</v>
      </c>
      <c r="O4" s="35">
        <f t="shared" si="1"/>
        <v>41287</v>
      </c>
      <c r="P4" s="35">
        <f t="shared" si="1"/>
        <v>41288</v>
      </c>
      <c r="Q4" s="35">
        <f t="shared" si="1"/>
        <v>41289</v>
      </c>
      <c r="R4" s="35">
        <f t="shared" si="1"/>
        <v>41290</v>
      </c>
      <c r="S4" s="35">
        <f t="shared" si="1"/>
        <v>41291</v>
      </c>
      <c r="T4" s="35">
        <f t="shared" si="1"/>
        <v>41292</v>
      </c>
      <c r="U4" s="35">
        <f t="shared" si="1"/>
        <v>41293</v>
      </c>
      <c r="V4" s="35">
        <f t="shared" si="1"/>
        <v>41294</v>
      </c>
      <c r="W4" s="35">
        <f t="shared" si="1"/>
        <v>41295</v>
      </c>
      <c r="X4" s="35">
        <f t="shared" si="1"/>
        <v>41296</v>
      </c>
      <c r="Y4" s="35">
        <f t="shared" si="1"/>
        <v>41297</v>
      </c>
      <c r="Z4" s="35">
        <f t="shared" si="1"/>
        <v>41298</v>
      </c>
      <c r="AA4" s="35">
        <f t="shared" si="1"/>
        <v>41299</v>
      </c>
      <c r="AB4" s="35">
        <f t="shared" si="1"/>
        <v>41300</v>
      </c>
      <c r="AC4" s="35">
        <f t="shared" si="1"/>
        <v>41301</v>
      </c>
      <c r="AD4" s="35">
        <f>AC4+1</f>
        <v>41302</v>
      </c>
      <c r="AE4" s="35">
        <f>AD4+1</f>
        <v>41303</v>
      </c>
      <c r="AF4" s="35">
        <f>AE4+1</f>
        <v>41304</v>
      </c>
      <c r="AG4" s="36">
        <f>AF4+1</f>
        <v>41305</v>
      </c>
      <c r="AJ4" s="40"/>
      <c r="AK4" s="40"/>
      <c r="FQ4" s="6">
        <v>0</v>
      </c>
      <c r="FT4" s="7"/>
    </row>
    <row r="5" spans="1:195" s="4" customFormat="1" ht="15.75">
      <c r="A5" s="114" t="s">
        <v>73</v>
      </c>
      <c r="B5" s="52" t="s">
        <v>37</v>
      </c>
      <c r="C5" s="8"/>
      <c r="D5" s="8"/>
      <c r="E5" s="32"/>
      <c r="F5" s="32"/>
      <c r="G5" s="32"/>
      <c r="H5" s="32"/>
      <c r="I5" s="32"/>
      <c r="J5" s="32"/>
      <c r="K5" s="32"/>
      <c r="L5" s="32"/>
      <c r="M5" s="32"/>
      <c r="N5" s="32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9"/>
      <c r="AI5" s="43" t="s">
        <v>15</v>
      </c>
      <c r="AJ5" s="41"/>
      <c r="AK5" s="41"/>
      <c r="FT5" s="51"/>
    </row>
    <row r="6" spans="1:195" s="4" customFormat="1" ht="15.75">
      <c r="A6" s="115"/>
      <c r="B6" s="53" t="s">
        <v>38</v>
      </c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1"/>
      <c r="AI6" s="44" t="s">
        <v>16</v>
      </c>
      <c r="AJ6" s="41"/>
      <c r="AK6" s="41"/>
      <c r="FT6" s="51"/>
    </row>
    <row r="7" spans="1:195" s="4" customFormat="1" ht="15.75">
      <c r="A7" s="115"/>
      <c r="B7" s="53" t="s">
        <v>39</v>
      </c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1"/>
      <c r="AI7" s="45" t="s">
        <v>17</v>
      </c>
      <c r="AJ7" s="41"/>
      <c r="AK7" s="41"/>
      <c r="FT7" s="51"/>
    </row>
    <row r="8" spans="1:195" s="4" customFormat="1" ht="15.75">
      <c r="A8" s="115"/>
      <c r="B8" s="53" t="s">
        <v>40</v>
      </c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1"/>
      <c r="AI8" s="46" t="s">
        <v>18</v>
      </c>
      <c r="AJ8" s="41"/>
      <c r="AK8" s="41"/>
      <c r="FT8" s="51"/>
    </row>
    <row r="9" spans="1:195" s="4" customFormat="1" ht="15.75">
      <c r="A9" s="115"/>
      <c r="B9" s="53" t="s">
        <v>41</v>
      </c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1"/>
      <c r="AI9" s="47" t="s">
        <v>19</v>
      </c>
      <c r="AJ9" s="41"/>
      <c r="AK9" s="41"/>
      <c r="FT9" s="51"/>
    </row>
    <row r="10" spans="1:195" s="4" customFormat="1" ht="15.75">
      <c r="A10" s="115"/>
      <c r="B10" s="53" t="s">
        <v>42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1"/>
      <c r="AI10" s="48" t="s">
        <v>20</v>
      </c>
      <c r="AJ10" s="41"/>
      <c r="AK10" s="41"/>
      <c r="FT10" s="51"/>
    </row>
    <row r="11" spans="1:195" s="4" customFormat="1" ht="15.75">
      <c r="A11" s="115"/>
      <c r="B11" s="53" t="s">
        <v>43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1"/>
      <c r="AI11" s="49" t="s">
        <v>21</v>
      </c>
      <c r="AJ11" s="41"/>
      <c r="AK11" s="41"/>
      <c r="FT11" s="51"/>
    </row>
    <row r="12" spans="1:195" s="4" customFormat="1" ht="16.5" thickBot="1">
      <c r="A12" s="115"/>
      <c r="B12" s="53" t="s">
        <v>44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1"/>
      <c r="AI12" s="50" t="s">
        <v>22</v>
      </c>
      <c r="AJ12" s="41"/>
      <c r="AK12" s="41"/>
      <c r="FT12" s="51"/>
    </row>
    <row r="13" spans="1:195" s="4" customFormat="1" ht="15.75">
      <c r="A13" s="115"/>
      <c r="B13" s="53" t="s">
        <v>45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1"/>
      <c r="AI13" s="41"/>
      <c r="AJ13" s="41"/>
      <c r="AK13" s="41"/>
      <c r="FT13" s="51"/>
    </row>
    <row r="14" spans="1:195" s="4" customFormat="1" ht="15.75">
      <c r="A14" s="115"/>
      <c r="B14" s="53" t="s">
        <v>46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1"/>
      <c r="AI14" s="41"/>
      <c r="AJ14" s="41"/>
      <c r="AK14" s="41"/>
      <c r="FT14" s="51"/>
    </row>
    <row r="15" spans="1:195" s="4" customFormat="1" ht="15.75">
      <c r="A15" s="115"/>
      <c r="B15" s="53" t="s">
        <v>47</v>
      </c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1"/>
      <c r="AI15" s="41"/>
      <c r="AJ15" s="41"/>
      <c r="AK15" s="41"/>
      <c r="FT15" s="51"/>
    </row>
    <row r="16" spans="1:195" s="4" customFormat="1" ht="15.75">
      <c r="A16" s="115"/>
      <c r="B16" s="53" t="s">
        <v>48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1"/>
      <c r="AI16" s="41"/>
      <c r="AJ16" s="41"/>
      <c r="AK16" s="41"/>
      <c r="FT16" s="51"/>
    </row>
    <row r="17" spans="1:176" s="4" customFormat="1" ht="15.75">
      <c r="A17" s="115"/>
      <c r="B17" s="53" t="s">
        <v>49</v>
      </c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1"/>
      <c r="AI17" s="41"/>
      <c r="AJ17" s="41"/>
      <c r="AK17" s="41"/>
      <c r="FT17" s="51"/>
    </row>
    <row r="18" spans="1:176" s="4" customFormat="1" ht="15.75">
      <c r="A18" s="115"/>
      <c r="B18" s="53" t="s">
        <v>50</v>
      </c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1"/>
      <c r="AI18" s="41"/>
      <c r="AJ18" s="41"/>
      <c r="AK18" s="41"/>
      <c r="FT18" s="51"/>
    </row>
    <row r="19" spans="1:176" s="4" customFormat="1" ht="15.75">
      <c r="A19" s="115"/>
      <c r="B19" s="53" t="s">
        <v>51</v>
      </c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1"/>
      <c r="AI19" s="41"/>
      <c r="AJ19" s="41"/>
      <c r="AK19" s="41"/>
      <c r="FT19" s="51"/>
    </row>
    <row r="20" spans="1:176" s="4" customFormat="1" ht="15.75">
      <c r="A20" s="115"/>
      <c r="B20" s="53" t="s">
        <v>52</v>
      </c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1"/>
      <c r="AI20" s="41"/>
      <c r="AJ20" s="41"/>
      <c r="AK20" s="41"/>
      <c r="FT20" s="51"/>
    </row>
    <row r="21" spans="1:176" s="4" customFormat="1" ht="16.5" thickBot="1">
      <c r="A21" s="116"/>
      <c r="B21" s="53" t="s">
        <v>53</v>
      </c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1"/>
      <c r="AI21" s="41"/>
      <c r="AJ21" s="41"/>
      <c r="AK21" s="41"/>
      <c r="FT21" s="51"/>
    </row>
    <row r="22" spans="1:176" s="4" customFormat="1" ht="18.75" thickBot="1">
      <c r="A22" s="1"/>
      <c r="B22" s="53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1"/>
      <c r="AI22" s="42"/>
      <c r="AJ22" s="42"/>
      <c r="AK22" s="42"/>
      <c r="FT22" s="51"/>
    </row>
    <row r="23" spans="1:176" s="4" customFormat="1" ht="15.75">
      <c r="A23" s="114" t="s">
        <v>74</v>
      </c>
      <c r="B23" s="53" t="s">
        <v>54</v>
      </c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1"/>
      <c r="AI23" s="42"/>
      <c r="AJ23" s="42"/>
      <c r="AK23" s="42"/>
      <c r="FT23" s="51"/>
    </row>
    <row r="24" spans="1:176" s="4" customFormat="1" ht="15.75">
      <c r="A24" s="115"/>
      <c r="B24" s="53" t="s">
        <v>55</v>
      </c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1"/>
      <c r="AI24" s="41"/>
      <c r="AJ24" s="41"/>
      <c r="AK24" s="41"/>
      <c r="FT24" s="51"/>
    </row>
    <row r="25" spans="1:176" s="4" customFormat="1" ht="15.75">
      <c r="A25" s="115"/>
      <c r="B25" s="53" t="s">
        <v>56</v>
      </c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1"/>
      <c r="AI25" s="42"/>
      <c r="AJ25" s="42"/>
      <c r="AK25" s="42"/>
      <c r="FT25" s="51"/>
    </row>
    <row r="26" spans="1:176" s="4" customFormat="1" ht="15.75">
      <c r="A26" s="115"/>
      <c r="B26" s="53" t="s">
        <v>57</v>
      </c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1"/>
      <c r="AI26" s="42"/>
      <c r="AJ26" s="42"/>
      <c r="AK26" s="42"/>
      <c r="FT26" s="51"/>
    </row>
    <row r="27" spans="1:176" s="4" customFormat="1" ht="15.75">
      <c r="A27" s="115"/>
      <c r="B27" s="53" t="s">
        <v>58</v>
      </c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1"/>
      <c r="AI27" s="42"/>
      <c r="AJ27" s="42"/>
      <c r="AK27" s="42"/>
      <c r="FT27" s="51"/>
    </row>
    <row r="28" spans="1:176" s="4" customFormat="1" ht="15.75">
      <c r="A28" s="115"/>
      <c r="B28" s="53" t="s">
        <v>59</v>
      </c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1"/>
      <c r="AI28" s="42"/>
      <c r="AJ28" s="42"/>
      <c r="AK28" s="42"/>
      <c r="FT28" s="51"/>
    </row>
    <row r="29" spans="1:176" s="4" customFormat="1" ht="15.75">
      <c r="A29" s="115"/>
      <c r="B29" s="53" t="s">
        <v>60</v>
      </c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1"/>
      <c r="AI29" s="42"/>
      <c r="AJ29" s="42"/>
      <c r="AK29" s="42"/>
      <c r="FT29" s="51"/>
    </row>
    <row r="30" spans="1:176" s="4" customFormat="1" ht="15.75">
      <c r="A30" s="115"/>
      <c r="B30" s="53" t="s">
        <v>61</v>
      </c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1"/>
      <c r="AI30" s="42"/>
      <c r="AJ30" s="42"/>
      <c r="AK30" s="42"/>
      <c r="FT30" s="51"/>
    </row>
    <row r="31" spans="1:176" s="4" customFormat="1" ht="15.75">
      <c r="A31" s="115"/>
      <c r="B31" s="53" t="s">
        <v>62</v>
      </c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1"/>
      <c r="AI31" s="41"/>
      <c r="AJ31" s="41"/>
      <c r="AK31" s="41"/>
    </row>
    <row r="32" spans="1:176" s="4" customFormat="1" ht="15.75">
      <c r="A32" s="115"/>
      <c r="B32" s="53" t="s">
        <v>63</v>
      </c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1"/>
      <c r="AI32" s="42"/>
      <c r="AJ32" s="42"/>
      <c r="AK32" s="42"/>
    </row>
    <row r="33" spans="1:176" s="4" customFormat="1" ht="16.5" thickBot="1">
      <c r="A33" s="116"/>
      <c r="B33" s="53" t="s">
        <v>64</v>
      </c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1"/>
      <c r="AI33" s="42"/>
      <c r="AJ33" s="42"/>
      <c r="AK33" s="42"/>
    </row>
    <row r="34" spans="1:176" s="4" customFormat="1" ht="18.75" thickBot="1">
      <c r="A34" s="1"/>
      <c r="B34" s="53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1"/>
      <c r="AI34" s="42"/>
      <c r="AJ34" s="42"/>
      <c r="AK34" s="42"/>
    </row>
    <row r="35" spans="1:176" s="4" customFormat="1" ht="15.75">
      <c r="A35" s="114" t="s">
        <v>75</v>
      </c>
      <c r="B35" s="53" t="s">
        <v>66</v>
      </c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1"/>
      <c r="AI35" s="42"/>
      <c r="AJ35" s="42"/>
      <c r="AK35" s="42"/>
    </row>
    <row r="36" spans="1:176" s="4" customFormat="1" ht="15.75">
      <c r="A36" s="115"/>
      <c r="B36" s="53" t="s">
        <v>67</v>
      </c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1"/>
      <c r="AI36" s="42"/>
      <c r="AJ36" s="42"/>
      <c r="AK36" s="42"/>
    </row>
    <row r="37" spans="1:176" s="4" customFormat="1" ht="15.75">
      <c r="A37" s="115"/>
      <c r="B37" s="53" t="s">
        <v>68</v>
      </c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1"/>
      <c r="AI37" s="42"/>
      <c r="AJ37" s="42"/>
      <c r="AK37" s="42"/>
    </row>
    <row r="38" spans="1:176" s="4" customFormat="1" ht="15.75">
      <c r="A38" s="115"/>
      <c r="B38" s="53" t="s">
        <v>69</v>
      </c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1"/>
      <c r="AI38" s="42"/>
      <c r="AJ38" s="42"/>
      <c r="AK38" s="42"/>
      <c r="FT38" s="5"/>
    </row>
    <row r="39" spans="1:176" s="4" customFormat="1" ht="15.75">
      <c r="A39" s="115"/>
      <c r="B39" s="53" t="s">
        <v>70</v>
      </c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1"/>
      <c r="AI39" s="42"/>
      <c r="AJ39" s="42"/>
      <c r="AK39" s="42"/>
      <c r="FT39" s="5"/>
    </row>
    <row r="40" spans="1:176" s="4" customFormat="1" ht="15.75">
      <c r="A40" s="115"/>
      <c r="B40" s="53" t="s">
        <v>71</v>
      </c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1"/>
      <c r="AI40" s="42"/>
      <c r="AJ40" s="42"/>
      <c r="AK40" s="42"/>
      <c r="FT40" s="5"/>
    </row>
    <row r="41" spans="1:176" s="4" customFormat="1" ht="16.5" thickBot="1">
      <c r="A41" s="116"/>
      <c r="B41" s="53" t="s">
        <v>72</v>
      </c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1"/>
      <c r="AI41" s="42"/>
      <c r="AJ41" s="42"/>
      <c r="AK41" s="42"/>
      <c r="FT41" s="5"/>
    </row>
    <row r="42" spans="1:176" s="4" customFormat="1" ht="18">
      <c r="A42" s="1"/>
      <c r="B42" s="53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1"/>
      <c r="FT42" s="5"/>
    </row>
    <row r="43" spans="1:176" s="4" customFormat="1" ht="18.75" thickBot="1">
      <c r="A43" s="1"/>
      <c r="B43" s="54"/>
      <c r="C43" s="12"/>
      <c r="D43" s="12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3"/>
      <c r="FT43" s="5"/>
    </row>
    <row r="44" spans="1:176" s="14" customFormat="1">
      <c r="A44" s="16"/>
      <c r="B44" s="17" t="s">
        <v>0</v>
      </c>
      <c r="C44" s="18"/>
      <c r="D44" s="19"/>
      <c r="E44" s="17"/>
      <c r="F44" s="17"/>
      <c r="G44" s="17"/>
      <c r="H44" s="17"/>
      <c r="I44" s="17"/>
      <c r="J44" s="18"/>
      <c r="K44" s="19"/>
      <c r="L44" s="17"/>
      <c r="M44" s="17"/>
      <c r="N44" s="17"/>
      <c r="O44" s="17"/>
      <c r="P44" s="17"/>
      <c r="Q44" s="18"/>
      <c r="R44" s="19"/>
      <c r="S44" s="17"/>
      <c r="T44" s="17"/>
      <c r="U44" s="17"/>
      <c r="V44" s="17"/>
      <c r="W44" s="17"/>
      <c r="X44" s="18"/>
      <c r="Y44" s="19"/>
      <c r="Z44" s="17"/>
      <c r="AA44" s="17"/>
      <c r="AB44" s="17"/>
      <c r="AC44" s="17"/>
      <c r="AD44" s="17"/>
      <c r="AE44" s="18"/>
      <c r="AF44" s="19"/>
      <c r="AG44" s="19"/>
      <c r="FT44" s="15"/>
    </row>
    <row r="45" spans="1:176" s="14" customFormat="1">
      <c r="A45" s="16"/>
      <c r="B45" s="17" t="s">
        <v>1</v>
      </c>
      <c r="C45" s="18"/>
      <c r="D45" s="19"/>
      <c r="E45" s="17"/>
      <c r="F45" s="17"/>
      <c r="G45" s="17"/>
      <c r="H45" s="17"/>
      <c r="I45" s="17"/>
      <c r="J45" s="18"/>
      <c r="K45" s="20"/>
      <c r="L45" s="17"/>
      <c r="M45" s="17"/>
      <c r="N45" s="17"/>
      <c r="O45" s="17"/>
      <c r="P45" s="17"/>
      <c r="Q45" s="18"/>
      <c r="R45" s="19"/>
      <c r="S45" s="17"/>
      <c r="T45" s="17"/>
      <c r="U45" s="17"/>
      <c r="V45" s="17"/>
      <c r="W45" s="17"/>
      <c r="X45" s="18"/>
      <c r="Y45" s="19"/>
      <c r="Z45" s="17"/>
      <c r="AA45" s="17"/>
      <c r="AB45" s="17"/>
      <c r="AC45" s="17"/>
      <c r="AD45" s="17"/>
      <c r="AE45" s="18"/>
      <c r="AF45" s="19"/>
      <c r="AG45" s="19"/>
      <c r="FT45" s="15"/>
    </row>
    <row r="46" spans="1:176" s="14" customFormat="1">
      <c r="A46" s="16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FT46" s="15"/>
    </row>
    <row r="47" spans="1:176" s="14" customFormat="1">
      <c r="A47" s="16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FT47" s="15"/>
    </row>
    <row r="48" spans="1:176" s="14" customFormat="1">
      <c r="A48" s="16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FT48" s="15"/>
    </row>
    <row r="49" spans="1:176" s="14" customFormat="1">
      <c r="A49" s="16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FT49" s="15"/>
    </row>
    <row r="50" spans="1:176" s="14" customFormat="1">
      <c r="A50" s="16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FT50" s="15"/>
    </row>
    <row r="51" spans="1:176" s="14" customFormat="1">
      <c r="A51" s="21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FT51" s="15"/>
    </row>
    <row r="52" spans="1:176" s="14" customFormat="1">
      <c r="A52" s="21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FT52" s="15"/>
    </row>
    <row r="53" spans="1:176" s="14" customFormat="1">
      <c r="A53" s="21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FT53" s="15"/>
    </row>
    <row r="54" spans="1:176" s="14" customFormat="1">
      <c r="A54" s="21"/>
      <c r="B54" s="22"/>
      <c r="FT54" s="15"/>
    </row>
    <row r="55" spans="1:176" s="14" customFormat="1">
      <c r="A55" s="21"/>
      <c r="B55" s="22"/>
      <c r="FT55" s="15"/>
    </row>
    <row r="56" spans="1:176" s="14" customFormat="1">
      <c r="A56" s="21"/>
      <c r="B56" s="22"/>
      <c r="FT56" s="15"/>
    </row>
    <row r="57" spans="1:176" s="14" customFormat="1">
      <c r="A57" s="21"/>
      <c r="B57" s="22"/>
      <c r="FT57" s="15"/>
    </row>
    <row r="58" spans="1:176" s="14" customFormat="1">
      <c r="A58" s="21"/>
      <c r="B58" s="22"/>
      <c r="FT58" s="15"/>
    </row>
    <row r="59" spans="1:176" s="14" customFormat="1">
      <c r="A59" s="21"/>
      <c r="B59" s="22"/>
      <c r="FT59" s="15"/>
    </row>
    <row r="60" spans="1:176" s="14" customFormat="1">
      <c r="A60" s="21"/>
      <c r="B60" s="22"/>
      <c r="FT60" s="15"/>
    </row>
    <row r="61" spans="1:176" s="14" customFormat="1">
      <c r="A61" s="23"/>
      <c r="B61" s="22"/>
      <c r="FT61" s="15"/>
    </row>
    <row r="62" spans="1:176" s="14" customFormat="1">
      <c r="A62" s="23"/>
      <c r="B62" s="22"/>
      <c r="FT62" s="15"/>
    </row>
    <row r="63" spans="1:176" s="14" customFormat="1">
      <c r="A63" s="23"/>
      <c r="B63" s="22"/>
      <c r="FT63" s="15"/>
    </row>
    <row r="64" spans="1:176" s="14" customFormat="1">
      <c r="A64" s="23"/>
      <c r="B64" s="22"/>
      <c r="FT64" s="15"/>
    </row>
    <row r="65" spans="1:176" s="14" customFormat="1">
      <c r="A65" s="23"/>
      <c r="B65" s="22"/>
      <c r="FT65" s="15"/>
    </row>
    <row r="66" spans="1:176" s="14" customFormat="1">
      <c r="A66" s="23"/>
      <c r="B66" s="22"/>
      <c r="FT66" s="15"/>
    </row>
    <row r="67" spans="1:176" s="14" customFormat="1">
      <c r="A67" s="23"/>
      <c r="B67" s="22"/>
      <c r="FT67" s="15"/>
    </row>
    <row r="68" spans="1:176" s="14" customFormat="1">
      <c r="A68" s="23"/>
      <c r="B68" s="22"/>
      <c r="FT68" s="15"/>
    </row>
    <row r="69" spans="1:176" s="14" customFormat="1">
      <c r="A69" s="23"/>
      <c r="B69" s="22"/>
      <c r="FT69" s="15"/>
    </row>
    <row r="70" spans="1:176" s="14" customFormat="1">
      <c r="A70" s="23"/>
      <c r="B70" s="22"/>
      <c r="FT70" s="15"/>
    </row>
    <row r="71" spans="1:176" s="14" customFormat="1">
      <c r="A71" s="23"/>
      <c r="B71" s="22"/>
      <c r="FT71" s="15"/>
    </row>
    <row r="72" spans="1:176" s="14" customFormat="1">
      <c r="A72" s="23"/>
      <c r="B72" s="22"/>
      <c r="FT72" s="15"/>
    </row>
    <row r="73" spans="1:176" s="14" customFormat="1">
      <c r="A73" s="23"/>
      <c r="B73" s="22"/>
      <c r="FT73" s="15"/>
    </row>
    <row r="74" spans="1:176" s="14" customFormat="1">
      <c r="A74" s="23"/>
      <c r="B74" s="22"/>
      <c r="FT74" s="15"/>
    </row>
    <row r="75" spans="1:176" s="14" customFormat="1">
      <c r="A75" s="23"/>
      <c r="B75" s="22"/>
      <c r="FT75" s="15"/>
    </row>
    <row r="76" spans="1:176" s="14" customFormat="1">
      <c r="A76" s="23"/>
      <c r="B76" s="22"/>
      <c r="FT76" s="15"/>
    </row>
    <row r="77" spans="1:176" s="14" customFormat="1">
      <c r="A77" s="23"/>
      <c r="B77" s="22"/>
      <c r="FT77" s="15"/>
    </row>
    <row r="78" spans="1:176" s="14" customFormat="1">
      <c r="A78" s="23"/>
      <c r="B78" s="22"/>
      <c r="FT78" s="15"/>
    </row>
    <row r="79" spans="1:176" s="14" customFormat="1">
      <c r="A79" s="23"/>
      <c r="B79" s="22"/>
      <c r="FT79" s="15"/>
    </row>
    <row r="80" spans="1:176" s="14" customFormat="1">
      <c r="A80" s="23"/>
      <c r="B80" s="22"/>
      <c r="FT80" s="15"/>
    </row>
    <row r="81" spans="1:176" s="14" customFormat="1">
      <c r="A81" s="23"/>
      <c r="B81" s="22"/>
      <c r="FT81" s="15"/>
    </row>
    <row r="82" spans="1:176" s="14" customFormat="1">
      <c r="A82" s="23"/>
      <c r="B82" s="22"/>
      <c r="FT82" s="15"/>
    </row>
    <row r="83" spans="1:176" s="14" customFormat="1">
      <c r="A83" s="23"/>
      <c r="B83" s="22"/>
      <c r="FT83" s="15"/>
    </row>
    <row r="84" spans="1:176" s="14" customFormat="1">
      <c r="A84" s="23"/>
      <c r="B84" s="22"/>
      <c r="FT84" s="15"/>
    </row>
    <row r="85" spans="1:176" s="14" customFormat="1">
      <c r="A85" s="23"/>
      <c r="B85" s="22"/>
      <c r="FT85" s="15"/>
    </row>
    <row r="86" spans="1:176" s="14" customFormat="1">
      <c r="A86" s="23"/>
      <c r="B86" s="22"/>
      <c r="FT86" s="15"/>
    </row>
    <row r="87" spans="1:176" s="14" customFormat="1">
      <c r="A87" s="23"/>
      <c r="B87" s="22"/>
      <c r="FT87" s="15"/>
    </row>
    <row r="88" spans="1:176" s="14" customFormat="1">
      <c r="A88" s="23"/>
      <c r="B88" s="22"/>
      <c r="FT88" s="15"/>
    </row>
    <row r="89" spans="1:176" s="14" customFormat="1">
      <c r="A89" s="23"/>
      <c r="B89" s="22"/>
      <c r="FT89" s="15"/>
    </row>
    <row r="90" spans="1:176" s="14" customFormat="1">
      <c r="A90" s="23"/>
      <c r="B90" s="22"/>
      <c r="FT90" s="15"/>
    </row>
    <row r="91" spans="1:176" s="14" customFormat="1">
      <c r="A91" s="23"/>
      <c r="B91" s="22"/>
      <c r="FT91" s="15"/>
    </row>
    <row r="92" spans="1:176" s="14" customFormat="1">
      <c r="A92" s="23"/>
      <c r="B92" s="22"/>
      <c r="FT92" s="15"/>
    </row>
    <row r="93" spans="1:176" s="14" customFormat="1">
      <c r="A93" s="23"/>
      <c r="B93" s="22"/>
      <c r="FT93" s="15"/>
    </row>
    <row r="94" spans="1:176" s="14" customFormat="1">
      <c r="A94" s="23"/>
      <c r="B94" s="22"/>
      <c r="FT94" s="15"/>
    </row>
    <row r="95" spans="1:176" s="14" customFormat="1">
      <c r="A95" s="23"/>
      <c r="B95" s="22"/>
      <c r="FT95" s="15"/>
    </row>
    <row r="96" spans="1:176" s="14" customFormat="1">
      <c r="A96" s="23"/>
      <c r="B96" s="22"/>
      <c r="FT96" s="15"/>
    </row>
    <row r="97" spans="1:176" s="14" customFormat="1">
      <c r="A97" s="23"/>
      <c r="B97" s="22"/>
      <c r="FT97" s="15"/>
    </row>
    <row r="98" spans="1:176" s="14" customFormat="1">
      <c r="A98" s="23"/>
      <c r="B98" s="22"/>
      <c r="FT98" s="15"/>
    </row>
    <row r="99" spans="1:176" s="14" customFormat="1">
      <c r="A99" s="23"/>
      <c r="B99" s="22"/>
      <c r="FT99" s="15"/>
    </row>
    <row r="100" spans="1:176" s="14" customFormat="1">
      <c r="A100" s="23"/>
      <c r="B100" s="22"/>
      <c r="FT100" s="15"/>
    </row>
    <row r="101" spans="1:176" s="14" customFormat="1">
      <c r="A101" s="23"/>
      <c r="B101" s="22"/>
      <c r="FT101" s="15"/>
    </row>
    <row r="102" spans="1:176" s="14" customFormat="1">
      <c r="A102" s="23"/>
      <c r="B102" s="22"/>
      <c r="FT102" s="15"/>
    </row>
    <row r="103" spans="1:176" s="14" customFormat="1">
      <c r="A103" s="23"/>
      <c r="B103" s="22"/>
      <c r="FT103" s="15"/>
    </row>
    <row r="104" spans="1:176" s="14" customFormat="1">
      <c r="A104" s="23"/>
      <c r="B104" s="22"/>
      <c r="FT104" s="15"/>
    </row>
    <row r="105" spans="1:176" s="14" customFormat="1">
      <c r="A105" s="23"/>
      <c r="B105" s="22"/>
      <c r="FT105" s="15"/>
    </row>
    <row r="106" spans="1:176" s="14" customFormat="1">
      <c r="A106" s="23"/>
      <c r="B106" s="22"/>
      <c r="FT106" s="15"/>
    </row>
    <row r="107" spans="1:176" s="14" customFormat="1">
      <c r="A107" s="23"/>
      <c r="B107" s="22"/>
      <c r="FT107" s="15"/>
    </row>
    <row r="108" spans="1:176" s="14" customFormat="1">
      <c r="A108" s="23"/>
      <c r="B108" s="22"/>
      <c r="FT108" s="15"/>
    </row>
    <row r="109" spans="1:176" s="14" customFormat="1">
      <c r="A109" s="23"/>
      <c r="B109" s="22"/>
      <c r="FT109" s="15"/>
    </row>
    <row r="110" spans="1:176" s="14" customFormat="1">
      <c r="A110" s="23"/>
      <c r="B110" s="22"/>
      <c r="FT110" s="15"/>
    </row>
    <row r="111" spans="1:176" s="14" customFormat="1">
      <c r="A111" s="23"/>
      <c r="B111" s="22"/>
      <c r="FT111" s="15"/>
    </row>
    <row r="112" spans="1:176" s="14" customFormat="1">
      <c r="A112" s="23"/>
      <c r="B112" s="22"/>
      <c r="FT112" s="15"/>
    </row>
    <row r="113" spans="1:176" s="14" customFormat="1">
      <c r="A113" s="23"/>
      <c r="B113" s="22"/>
      <c r="FT113" s="15"/>
    </row>
    <row r="114" spans="1:176" s="14" customFormat="1">
      <c r="A114" s="23"/>
      <c r="B114" s="22"/>
      <c r="FT114" s="15"/>
    </row>
    <row r="115" spans="1:176" s="14" customFormat="1">
      <c r="A115" s="23"/>
      <c r="B115" s="22"/>
      <c r="FT115" s="15"/>
    </row>
    <row r="116" spans="1:176" s="14" customFormat="1">
      <c r="A116" s="23"/>
      <c r="B116" s="22"/>
      <c r="FT116" s="15"/>
    </row>
    <row r="117" spans="1:176" s="14" customFormat="1">
      <c r="A117" s="23"/>
      <c r="B117" s="22"/>
      <c r="FT117" s="15"/>
    </row>
    <row r="118" spans="1:176" s="14" customFormat="1">
      <c r="A118" s="23"/>
      <c r="B118" s="22"/>
      <c r="FT118" s="15"/>
    </row>
    <row r="119" spans="1:176" s="14" customFormat="1">
      <c r="A119" s="23"/>
      <c r="B119" s="22"/>
      <c r="FT119" s="15"/>
    </row>
    <row r="120" spans="1:176" s="14" customFormat="1">
      <c r="A120" s="23"/>
      <c r="B120" s="22"/>
      <c r="FT120" s="15"/>
    </row>
    <row r="121" spans="1:176" s="14" customFormat="1">
      <c r="A121" s="23"/>
      <c r="B121" s="22"/>
      <c r="FT121" s="15"/>
    </row>
    <row r="122" spans="1:176" s="14" customFormat="1">
      <c r="A122" s="23"/>
      <c r="B122" s="22"/>
      <c r="FT122" s="15"/>
    </row>
    <row r="123" spans="1:176" s="14" customFormat="1">
      <c r="A123" s="23"/>
      <c r="B123" s="22"/>
      <c r="FT123" s="15"/>
    </row>
    <row r="124" spans="1:176" s="14" customFormat="1">
      <c r="A124" s="23"/>
      <c r="B124" s="22"/>
      <c r="FT124" s="15"/>
    </row>
    <row r="125" spans="1:176" s="14" customFormat="1">
      <c r="A125" s="23"/>
      <c r="B125" s="22"/>
      <c r="FT125" s="15"/>
    </row>
    <row r="126" spans="1:176" s="14" customFormat="1">
      <c r="A126" s="23"/>
      <c r="B126" s="22"/>
      <c r="FT126" s="15"/>
    </row>
    <row r="127" spans="1:176" s="14" customFormat="1">
      <c r="A127" s="23"/>
      <c r="B127" s="22"/>
      <c r="FT127" s="15"/>
    </row>
    <row r="128" spans="1:176" s="14" customFormat="1">
      <c r="A128" s="23"/>
      <c r="B128" s="22"/>
      <c r="FT128" s="15"/>
    </row>
    <row r="129" spans="1:176" s="14" customFormat="1">
      <c r="A129" s="23"/>
      <c r="B129" s="22"/>
      <c r="FT129" s="15"/>
    </row>
    <row r="130" spans="1:176" s="14" customFormat="1">
      <c r="A130" s="23"/>
      <c r="B130" s="22"/>
      <c r="FT130" s="15"/>
    </row>
    <row r="131" spans="1:176" s="14" customFormat="1">
      <c r="A131" s="23"/>
      <c r="B131" s="22"/>
      <c r="FT131" s="15"/>
    </row>
    <row r="132" spans="1:176" s="14" customFormat="1">
      <c r="A132" s="23"/>
      <c r="B132" s="22"/>
      <c r="FT132" s="15"/>
    </row>
    <row r="133" spans="1:176" s="14" customFormat="1">
      <c r="A133" s="23"/>
      <c r="B133" s="22"/>
      <c r="FT133" s="15"/>
    </row>
    <row r="134" spans="1:176" s="14" customFormat="1">
      <c r="A134" s="23"/>
      <c r="B134" s="22"/>
      <c r="FT134" s="15"/>
    </row>
    <row r="135" spans="1:176" s="14" customFormat="1">
      <c r="A135" s="23"/>
      <c r="B135" s="22"/>
      <c r="FT135" s="15"/>
    </row>
    <row r="136" spans="1:176" s="14" customFormat="1">
      <c r="A136" s="23"/>
      <c r="B136" s="22"/>
      <c r="FT136" s="15"/>
    </row>
    <row r="137" spans="1:176" s="14" customFormat="1">
      <c r="A137" s="23"/>
      <c r="B137" s="22"/>
      <c r="FT137" s="15"/>
    </row>
    <row r="138" spans="1:176" s="14" customFormat="1">
      <c r="A138" s="23"/>
      <c r="B138" s="22"/>
      <c r="FT138" s="15"/>
    </row>
    <row r="139" spans="1:176" s="14" customFormat="1">
      <c r="A139" s="23"/>
      <c r="B139" s="22"/>
      <c r="FT139" s="15"/>
    </row>
    <row r="140" spans="1:176" s="14" customFormat="1">
      <c r="A140" s="23"/>
      <c r="B140" s="22"/>
      <c r="FT140" s="15"/>
    </row>
    <row r="141" spans="1:176" s="14" customFormat="1">
      <c r="A141" s="23"/>
      <c r="B141" s="22"/>
      <c r="FT141" s="15"/>
    </row>
    <row r="142" spans="1:176" s="14" customFormat="1">
      <c r="A142" s="23"/>
      <c r="B142" s="22"/>
      <c r="FT142" s="15"/>
    </row>
    <row r="143" spans="1:176" s="14" customFormat="1">
      <c r="A143" s="23"/>
      <c r="B143" s="22"/>
      <c r="FT143" s="15"/>
    </row>
    <row r="144" spans="1:176" s="14" customFormat="1">
      <c r="A144" s="23"/>
      <c r="B144" s="22"/>
      <c r="FT144" s="15"/>
    </row>
    <row r="145" spans="1:176" s="14" customFormat="1">
      <c r="A145" s="23"/>
      <c r="B145" s="22"/>
      <c r="FT145" s="15"/>
    </row>
    <row r="146" spans="1:176" s="14" customFormat="1">
      <c r="A146" s="23"/>
      <c r="B146" s="22"/>
      <c r="FT146" s="15"/>
    </row>
    <row r="147" spans="1:176" s="14" customFormat="1">
      <c r="A147" s="23"/>
      <c r="B147" s="22"/>
      <c r="FT147" s="15"/>
    </row>
    <row r="148" spans="1:176" s="14" customFormat="1">
      <c r="A148" s="23"/>
      <c r="B148" s="22"/>
      <c r="FT148" s="15"/>
    </row>
    <row r="149" spans="1:176" s="14" customFormat="1">
      <c r="A149" s="23"/>
      <c r="B149" s="22"/>
      <c r="FT149" s="15"/>
    </row>
    <row r="150" spans="1:176" s="14" customFormat="1">
      <c r="A150" s="23"/>
      <c r="B150" s="22"/>
      <c r="FT150" s="15"/>
    </row>
    <row r="151" spans="1:176" s="14" customFormat="1">
      <c r="A151" s="23"/>
      <c r="B151" s="22"/>
      <c r="FT151" s="15"/>
    </row>
    <row r="152" spans="1:176" s="14" customFormat="1">
      <c r="A152" s="23"/>
      <c r="B152" s="22"/>
      <c r="FT152" s="15"/>
    </row>
    <row r="153" spans="1:176" s="14" customFormat="1">
      <c r="A153" s="23"/>
      <c r="B153" s="22"/>
      <c r="FT153" s="15"/>
    </row>
    <row r="154" spans="1:176" s="14" customFormat="1">
      <c r="A154" s="23"/>
      <c r="B154" s="22"/>
      <c r="FT154" s="15"/>
    </row>
    <row r="155" spans="1:176" s="14" customFormat="1">
      <c r="A155" s="23"/>
      <c r="B155" s="22"/>
      <c r="FT155" s="15"/>
    </row>
    <row r="156" spans="1:176" s="14" customFormat="1">
      <c r="A156" s="23"/>
      <c r="B156" s="22"/>
      <c r="FT156" s="15"/>
    </row>
    <row r="157" spans="1:176" s="14" customFormat="1">
      <c r="A157" s="23"/>
      <c r="B157" s="22"/>
      <c r="FT157" s="15"/>
    </row>
    <row r="158" spans="1:176" s="14" customFormat="1">
      <c r="A158" s="23"/>
      <c r="B158" s="22"/>
      <c r="FT158" s="15"/>
    </row>
    <row r="159" spans="1:176" s="14" customFormat="1">
      <c r="A159" s="23"/>
      <c r="B159" s="22"/>
      <c r="FT159" s="15"/>
    </row>
    <row r="160" spans="1:176" s="14" customFormat="1">
      <c r="A160" s="23"/>
      <c r="B160" s="22"/>
      <c r="FT160" s="15"/>
    </row>
    <row r="161" spans="1:176" s="14" customFormat="1">
      <c r="A161" s="23"/>
      <c r="B161" s="22"/>
      <c r="FT161" s="15"/>
    </row>
    <row r="162" spans="1:176" s="14" customFormat="1">
      <c r="A162" s="23"/>
      <c r="B162" s="22"/>
      <c r="FT162" s="15"/>
    </row>
    <row r="163" spans="1:176" s="14" customFormat="1">
      <c r="A163" s="23"/>
      <c r="B163" s="22"/>
      <c r="FT163" s="15"/>
    </row>
    <row r="164" spans="1:176" s="14" customFormat="1">
      <c r="A164" s="23"/>
      <c r="B164" s="22"/>
      <c r="FT164" s="15"/>
    </row>
    <row r="165" spans="1:176" s="14" customFormat="1">
      <c r="A165" s="23"/>
      <c r="B165" s="22"/>
      <c r="FT165" s="15"/>
    </row>
    <row r="166" spans="1:176" s="14" customFormat="1">
      <c r="A166" s="23"/>
      <c r="B166" s="22"/>
      <c r="FT166" s="15"/>
    </row>
    <row r="167" spans="1:176" s="14" customFormat="1">
      <c r="A167" s="23"/>
      <c r="B167" s="22"/>
      <c r="FT167" s="15"/>
    </row>
    <row r="168" spans="1:176" s="14" customFormat="1">
      <c r="A168" s="23"/>
      <c r="B168" s="22"/>
      <c r="FT168" s="15"/>
    </row>
    <row r="169" spans="1:176" s="14" customFormat="1">
      <c r="A169" s="23"/>
      <c r="B169" s="22"/>
      <c r="FT169" s="15"/>
    </row>
    <row r="170" spans="1:176" s="14" customFormat="1">
      <c r="A170" s="23"/>
      <c r="B170" s="22"/>
      <c r="FT170" s="15"/>
    </row>
    <row r="171" spans="1:176" s="14" customFormat="1">
      <c r="A171" s="23"/>
      <c r="B171" s="22"/>
      <c r="FT171" s="15"/>
    </row>
    <row r="172" spans="1:176" s="14" customFormat="1">
      <c r="A172" s="23"/>
      <c r="B172" s="22"/>
      <c r="FT172" s="15"/>
    </row>
    <row r="173" spans="1:176" s="14" customFormat="1">
      <c r="A173" s="23"/>
      <c r="B173" s="22"/>
      <c r="FT173" s="15"/>
    </row>
    <row r="174" spans="1:176" s="14" customFormat="1">
      <c r="A174" s="23"/>
      <c r="B174" s="22"/>
      <c r="FT174" s="15"/>
    </row>
    <row r="175" spans="1:176" s="14" customFormat="1">
      <c r="A175" s="23"/>
      <c r="B175" s="22"/>
      <c r="FT175" s="15"/>
    </row>
    <row r="176" spans="1:176" s="14" customFormat="1">
      <c r="A176" s="23"/>
      <c r="B176" s="22"/>
      <c r="FT176" s="15"/>
    </row>
    <row r="177" spans="1:176" s="14" customFormat="1">
      <c r="A177" s="23"/>
      <c r="B177" s="22"/>
      <c r="FT177" s="15"/>
    </row>
    <row r="178" spans="1:176" s="14" customFormat="1">
      <c r="A178" s="23"/>
      <c r="B178" s="22"/>
      <c r="FT178" s="15"/>
    </row>
    <row r="179" spans="1:176" s="14" customFormat="1">
      <c r="A179" s="23"/>
      <c r="B179" s="22"/>
      <c r="FT179" s="15"/>
    </row>
    <row r="180" spans="1:176" s="14" customFormat="1">
      <c r="A180" s="23"/>
      <c r="B180" s="22"/>
      <c r="FT180" s="15"/>
    </row>
    <row r="181" spans="1:176" s="14" customFormat="1">
      <c r="A181" s="23"/>
      <c r="B181" s="22"/>
      <c r="FT181" s="15"/>
    </row>
    <row r="182" spans="1:176" s="14" customFormat="1">
      <c r="A182" s="23"/>
      <c r="B182" s="22"/>
      <c r="FT182" s="15"/>
    </row>
    <row r="183" spans="1:176" s="14" customFormat="1">
      <c r="A183" s="23"/>
      <c r="B183" s="22"/>
      <c r="FT183" s="15"/>
    </row>
    <row r="184" spans="1:176" s="14" customFormat="1">
      <c r="A184" s="23"/>
      <c r="B184" s="22"/>
      <c r="FT184" s="15"/>
    </row>
    <row r="185" spans="1:176" s="14" customFormat="1">
      <c r="A185" s="23"/>
      <c r="B185" s="22"/>
      <c r="FT185" s="15"/>
    </row>
    <row r="186" spans="1:176" s="14" customFormat="1">
      <c r="A186" s="23"/>
      <c r="B186" s="22"/>
      <c r="FT186" s="15"/>
    </row>
    <row r="187" spans="1:176" s="14" customFormat="1">
      <c r="A187" s="23"/>
      <c r="B187" s="22"/>
      <c r="FT187" s="15"/>
    </row>
    <row r="188" spans="1:176" s="14" customFormat="1">
      <c r="A188" s="23"/>
      <c r="B188" s="22"/>
      <c r="FT188" s="15"/>
    </row>
    <row r="189" spans="1:176" s="14" customFormat="1">
      <c r="A189" s="23"/>
      <c r="B189" s="22"/>
      <c r="FT189" s="15"/>
    </row>
    <row r="190" spans="1:176" s="14" customFormat="1">
      <c r="A190" s="23"/>
      <c r="B190" s="22"/>
      <c r="FT190" s="15"/>
    </row>
    <row r="191" spans="1:176" s="14" customFormat="1">
      <c r="A191" s="23"/>
      <c r="B191" s="22"/>
      <c r="FT191" s="15"/>
    </row>
    <row r="192" spans="1:176" s="14" customFormat="1">
      <c r="A192" s="23"/>
      <c r="B192" s="22"/>
      <c r="FT192" s="15"/>
    </row>
    <row r="193" spans="1:176" s="14" customFormat="1">
      <c r="A193" s="23"/>
      <c r="B193" s="22"/>
      <c r="FT193" s="15"/>
    </row>
    <row r="194" spans="1:176" s="14" customFormat="1">
      <c r="A194" s="23"/>
      <c r="B194" s="22"/>
      <c r="FT194" s="15"/>
    </row>
    <row r="195" spans="1:176" s="14" customFormat="1">
      <c r="A195" s="23"/>
      <c r="B195" s="22"/>
      <c r="FT195" s="15"/>
    </row>
    <row r="196" spans="1:176" s="14" customFormat="1">
      <c r="A196" s="23"/>
      <c r="B196" s="22"/>
      <c r="FT196" s="15"/>
    </row>
    <row r="197" spans="1:176" s="14" customFormat="1">
      <c r="A197" s="23"/>
      <c r="B197" s="22"/>
      <c r="FT197" s="15"/>
    </row>
    <row r="198" spans="1:176" s="14" customFormat="1">
      <c r="A198" s="23"/>
      <c r="B198" s="22"/>
      <c r="FT198" s="15"/>
    </row>
    <row r="199" spans="1:176" s="14" customFormat="1">
      <c r="A199" s="23"/>
      <c r="B199" s="22"/>
      <c r="FT199" s="15"/>
    </row>
    <row r="200" spans="1:176" s="14" customFormat="1">
      <c r="A200" s="23"/>
      <c r="B200" s="22"/>
      <c r="FT200" s="15"/>
    </row>
    <row r="201" spans="1:176" s="14" customFormat="1">
      <c r="A201" s="23"/>
      <c r="B201" s="22"/>
      <c r="FT201" s="15"/>
    </row>
    <row r="202" spans="1:176" s="14" customFormat="1">
      <c r="A202" s="23"/>
      <c r="B202" s="22"/>
      <c r="FT202" s="15"/>
    </row>
    <row r="203" spans="1:176" s="14" customFormat="1">
      <c r="A203" s="23"/>
      <c r="B203" s="22"/>
      <c r="FT203" s="15"/>
    </row>
    <row r="204" spans="1:176" s="14" customFormat="1">
      <c r="A204" s="23"/>
      <c r="B204" s="22"/>
      <c r="FT204" s="15"/>
    </row>
    <row r="205" spans="1:176" s="14" customFormat="1">
      <c r="A205" s="23"/>
      <c r="B205" s="22"/>
      <c r="FT205" s="15"/>
    </row>
    <row r="206" spans="1:176" s="14" customFormat="1">
      <c r="A206" s="23"/>
      <c r="B206" s="22"/>
      <c r="FT206" s="15"/>
    </row>
    <row r="207" spans="1:176" s="14" customFormat="1">
      <c r="A207" s="23"/>
      <c r="B207" s="22"/>
      <c r="FT207" s="15"/>
    </row>
    <row r="208" spans="1:176" s="14" customFormat="1">
      <c r="A208" s="23"/>
      <c r="B208" s="22"/>
      <c r="FT208" s="15"/>
    </row>
    <row r="209" spans="1:176" s="14" customFormat="1">
      <c r="A209" s="23"/>
      <c r="B209" s="22"/>
      <c r="FT209" s="15"/>
    </row>
    <row r="210" spans="1:176" s="14" customFormat="1">
      <c r="A210" s="23"/>
      <c r="B210" s="22"/>
      <c r="FT210" s="15"/>
    </row>
    <row r="211" spans="1:176" s="14" customFormat="1">
      <c r="A211" s="23"/>
      <c r="B211" s="22"/>
      <c r="FT211" s="15"/>
    </row>
    <row r="212" spans="1:176" s="14" customFormat="1">
      <c r="A212" s="23"/>
      <c r="B212" s="22"/>
      <c r="FT212" s="15"/>
    </row>
    <row r="213" spans="1:176" s="14" customFormat="1">
      <c r="A213" s="23"/>
      <c r="B213" s="22"/>
      <c r="FT213" s="15"/>
    </row>
    <row r="214" spans="1:176" s="14" customFormat="1">
      <c r="A214" s="23"/>
      <c r="B214" s="22"/>
      <c r="FT214" s="15"/>
    </row>
    <row r="215" spans="1:176" s="14" customFormat="1">
      <c r="A215" s="23"/>
      <c r="B215" s="22"/>
      <c r="FT215" s="15"/>
    </row>
    <row r="216" spans="1:176" s="14" customFormat="1">
      <c r="A216" s="23"/>
      <c r="B216" s="22"/>
      <c r="FT216" s="15"/>
    </row>
    <row r="217" spans="1:176" s="14" customFormat="1">
      <c r="A217" s="23"/>
      <c r="B217" s="22"/>
      <c r="FT217" s="15"/>
    </row>
    <row r="218" spans="1:176" s="14" customFormat="1">
      <c r="A218" s="23"/>
      <c r="B218" s="22"/>
      <c r="FT218" s="15"/>
    </row>
    <row r="219" spans="1:176" s="14" customFormat="1">
      <c r="A219" s="23"/>
      <c r="B219" s="22"/>
      <c r="FT219" s="15"/>
    </row>
    <row r="220" spans="1:176" s="14" customFormat="1">
      <c r="A220" s="23"/>
      <c r="B220" s="22"/>
      <c r="FT220" s="15"/>
    </row>
    <row r="221" spans="1:176" s="14" customFormat="1">
      <c r="A221" s="23"/>
      <c r="B221" s="22"/>
      <c r="FT221" s="15"/>
    </row>
    <row r="222" spans="1:176" s="14" customFormat="1">
      <c r="A222" s="23"/>
      <c r="B222" s="22"/>
      <c r="FT222" s="15"/>
    </row>
    <row r="223" spans="1:176" s="14" customFormat="1">
      <c r="A223" s="23"/>
      <c r="B223" s="22"/>
      <c r="FT223" s="15"/>
    </row>
    <row r="224" spans="1:176" s="14" customFormat="1">
      <c r="A224" s="23"/>
      <c r="B224" s="22"/>
      <c r="FT224" s="15"/>
    </row>
    <row r="225" spans="1:176" s="14" customFormat="1">
      <c r="A225" s="23"/>
      <c r="B225" s="22"/>
      <c r="FT225" s="15"/>
    </row>
    <row r="226" spans="1:176" s="14" customFormat="1">
      <c r="A226" s="23"/>
      <c r="B226" s="22"/>
      <c r="FT226" s="15"/>
    </row>
    <row r="227" spans="1:176" s="14" customFormat="1">
      <c r="A227" s="23"/>
      <c r="B227" s="22"/>
      <c r="FT227" s="15"/>
    </row>
    <row r="228" spans="1:176" s="14" customFormat="1">
      <c r="A228" s="23"/>
      <c r="B228" s="22"/>
      <c r="FT228" s="15"/>
    </row>
    <row r="229" spans="1:176" s="14" customFormat="1">
      <c r="A229" s="23"/>
      <c r="B229" s="22"/>
      <c r="FT229" s="15"/>
    </row>
    <row r="230" spans="1:176" s="14" customFormat="1">
      <c r="A230" s="23"/>
      <c r="B230" s="22"/>
      <c r="FT230" s="15"/>
    </row>
    <row r="231" spans="1:176" s="14" customFormat="1">
      <c r="A231" s="23"/>
      <c r="B231" s="22"/>
      <c r="FT231" s="15"/>
    </row>
    <row r="232" spans="1:176" s="14" customFormat="1">
      <c r="A232" s="23"/>
      <c r="B232" s="22"/>
      <c r="FT232" s="15"/>
    </row>
    <row r="233" spans="1:176" s="14" customFormat="1">
      <c r="A233" s="23"/>
      <c r="B233" s="22"/>
      <c r="FT233" s="15"/>
    </row>
    <row r="234" spans="1:176" s="14" customFormat="1">
      <c r="A234" s="23"/>
      <c r="B234" s="22"/>
      <c r="FT234" s="15"/>
    </row>
    <row r="235" spans="1:176" s="14" customFormat="1">
      <c r="A235" s="23"/>
      <c r="B235" s="22"/>
      <c r="FT235" s="15"/>
    </row>
    <row r="236" spans="1:176" s="14" customFormat="1">
      <c r="A236" s="23"/>
      <c r="B236" s="22"/>
      <c r="FT236" s="15"/>
    </row>
    <row r="237" spans="1:176" s="14" customFormat="1">
      <c r="A237" s="23"/>
      <c r="B237" s="22"/>
      <c r="FT237" s="15"/>
    </row>
    <row r="238" spans="1:176" s="14" customFormat="1">
      <c r="A238" s="23"/>
      <c r="B238" s="22"/>
      <c r="FT238" s="15"/>
    </row>
    <row r="239" spans="1:176" s="14" customFormat="1">
      <c r="A239" s="23"/>
      <c r="B239" s="22"/>
      <c r="FT239" s="15"/>
    </row>
    <row r="240" spans="1:176" s="14" customFormat="1">
      <c r="A240" s="23"/>
      <c r="B240" s="22"/>
      <c r="FT240" s="15"/>
    </row>
    <row r="241" spans="1:176" s="14" customFormat="1">
      <c r="A241" s="23"/>
      <c r="B241" s="22"/>
      <c r="FT241" s="15"/>
    </row>
    <row r="242" spans="1:176" s="14" customFormat="1">
      <c r="A242" s="23"/>
      <c r="B242" s="22"/>
      <c r="FT242" s="15"/>
    </row>
    <row r="243" spans="1:176" s="14" customFormat="1">
      <c r="A243" s="23"/>
      <c r="B243" s="22"/>
      <c r="FT243" s="15"/>
    </row>
    <row r="244" spans="1:176" s="14" customFormat="1">
      <c r="A244" s="23"/>
      <c r="B244" s="22"/>
      <c r="FT244" s="15"/>
    </row>
    <row r="245" spans="1:176" s="14" customFormat="1">
      <c r="A245" s="23"/>
      <c r="B245" s="22"/>
      <c r="FT245" s="15"/>
    </row>
    <row r="246" spans="1:176" s="14" customFormat="1">
      <c r="A246" s="23"/>
      <c r="B246" s="22"/>
      <c r="FT246" s="15"/>
    </row>
    <row r="247" spans="1:176" s="14" customFormat="1">
      <c r="A247" s="23"/>
      <c r="B247" s="22"/>
      <c r="FT247" s="15"/>
    </row>
    <row r="248" spans="1:176" s="14" customFormat="1">
      <c r="A248" s="23"/>
      <c r="B248" s="22"/>
      <c r="FT248" s="15"/>
    </row>
    <row r="249" spans="1:176" s="14" customFormat="1">
      <c r="A249" s="23"/>
      <c r="B249" s="22"/>
      <c r="FT249" s="15"/>
    </row>
    <row r="250" spans="1:176" s="14" customFormat="1">
      <c r="A250" s="23"/>
      <c r="B250" s="22"/>
      <c r="FT250" s="15"/>
    </row>
    <row r="251" spans="1:176" s="14" customFormat="1">
      <c r="A251" s="23"/>
      <c r="B251" s="22"/>
      <c r="FT251" s="15"/>
    </row>
    <row r="252" spans="1:176" s="14" customFormat="1">
      <c r="A252" s="23"/>
      <c r="B252" s="22"/>
      <c r="FT252" s="15"/>
    </row>
    <row r="253" spans="1:176" s="14" customFormat="1">
      <c r="A253" s="23"/>
      <c r="B253" s="22"/>
      <c r="FT253" s="15"/>
    </row>
    <row r="254" spans="1:176" s="14" customFormat="1">
      <c r="A254" s="23"/>
      <c r="B254" s="22"/>
      <c r="FT254" s="15"/>
    </row>
    <row r="255" spans="1:176" s="14" customFormat="1">
      <c r="A255" s="23"/>
      <c r="B255" s="22"/>
      <c r="FT255" s="15"/>
    </row>
    <row r="256" spans="1:176" s="14" customFormat="1">
      <c r="A256" s="23"/>
      <c r="B256" s="22"/>
      <c r="FT256" s="15"/>
    </row>
    <row r="257" spans="1:176" s="14" customFormat="1">
      <c r="A257" s="23"/>
      <c r="B257" s="22"/>
      <c r="FT257" s="15"/>
    </row>
    <row r="258" spans="1:176" s="14" customFormat="1">
      <c r="A258" s="23"/>
      <c r="B258" s="22"/>
      <c r="FT258" s="15"/>
    </row>
    <row r="259" spans="1:176" s="14" customFormat="1">
      <c r="A259" s="23"/>
      <c r="B259" s="22"/>
      <c r="FT259" s="15"/>
    </row>
    <row r="260" spans="1:176" s="14" customFormat="1">
      <c r="A260" s="23"/>
      <c r="B260" s="22"/>
      <c r="FT260" s="15"/>
    </row>
    <row r="261" spans="1:176" s="14" customFormat="1">
      <c r="A261" s="23"/>
      <c r="B261" s="22"/>
      <c r="FT261" s="15"/>
    </row>
    <row r="262" spans="1:176" s="14" customFormat="1">
      <c r="A262" s="23"/>
      <c r="B262" s="22"/>
      <c r="FT262" s="15"/>
    </row>
    <row r="263" spans="1:176" s="14" customFormat="1">
      <c r="A263" s="23"/>
      <c r="B263" s="22"/>
      <c r="FT263" s="15"/>
    </row>
    <row r="264" spans="1:176" s="14" customFormat="1">
      <c r="A264" s="23"/>
      <c r="B264" s="22"/>
      <c r="FT264" s="15"/>
    </row>
    <row r="265" spans="1:176" s="14" customFormat="1">
      <c r="A265" s="23"/>
      <c r="B265" s="22"/>
      <c r="FT265" s="15"/>
    </row>
    <row r="266" spans="1:176" s="14" customFormat="1">
      <c r="A266" s="23"/>
      <c r="B266" s="22"/>
      <c r="FT266" s="15"/>
    </row>
    <row r="267" spans="1:176" s="14" customFormat="1">
      <c r="A267" s="23"/>
      <c r="B267" s="22"/>
      <c r="FT267" s="15"/>
    </row>
    <row r="268" spans="1:176" s="14" customFormat="1">
      <c r="A268" s="23"/>
      <c r="B268" s="22"/>
      <c r="FT268" s="15"/>
    </row>
    <row r="269" spans="1:176" s="14" customFormat="1">
      <c r="A269" s="23"/>
      <c r="B269" s="22"/>
      <c r="FT269" s="15"/>
    </row>
    <row r="270" spans="1:176" s="14" customFormat="1">
      <c r="A270" s="23"/>
      <c r="B270" s="22"/>
      <c r="FT270" s="15"/>
    </row>
    <row r="271" spans="1:176" s="14" customFormat="1">
      <c r="A271" s="23"/>
      <c r="B271" s="22"/>
      <c r="FT271" s="15"/>
    </row>
    <row r="272" spans="1:176" s="14" customFormat="1">
      <c r="A272" s="23"/>
      <c r="B272" s="22"/>
      <c r="FT272" s="15"/>
    </row>
    <row r="273" spans="1:176" s="14" customFormat="1">
      <c r="A273" s="23"/>
      <c r="B273" s="22"/>
      <c r="FT273" s="15"/>
    </row>
    <row r="274" spans="1:176" s="14" customFormat="1">
      <c r="A274" s="23"/>
      <c r="B274" s="22"/>
      <c r="FT274" s="15"/>
    </row>
    <row r="275" spans="1:176" s="14" customFormat="1">
      <c r="A275" s="23"/>
      <c r="B275" s="22"/>
      <c r="FT275" s="15"/>
    </row>
    <row r="276" spans="1:176" s="14" customFormat="1">
      <c r="A276" s="23"/>
      <c r="B276" s="22"/>
      <c r="FT276" s="15"/>
    </row>
    <row r="277" spans="1:176" s="14" customFormat="1">
      <c r="A277" s="23"/>
      <c r="B277" s="22"/>
      <c r="FT277" s="15"/>
    </row>
    <row r="278" spans="1:176" s="14" customFormat="1">
      <c r="A278" s="23"/>
      <c r="B278" s="22"/>
      <c r="FT278" s="15"/>
    </row>
    <row r="279" spans="1:176" s="14" customFormat="1">
      <c r="A279" s="23"/>
      <c r="B279" s="22"/>
      <c r="FT279" s="15"/>
    </row>
    <row r="280" spans="1:176" s="14" customFormat="1">
      <c r="A280" s="23"/>
      <c r="B280" s="22"/>
      <c r="FT280" s="15"/>
    </row>
    <row r="281" spans="1:176" s="14" customFormat="1">
      <c r="A281" s="23"/>
      <c r="B281" s="22"/>
      <c r="FT281" s="15"/>
    </row>
    <row r="282" spans="1:176" s="14" customFormat="1">
      <c r="A282" s="23"/>
      <c r="B282" s="22"/>
      <c r="FT282" s="15"/>
    </row>
    <row r="283" spans="1:176" s="14" customFormat="1">
      <c r="A283" s="23"/>
      <c r="B283" s="22"/>
      <c r="FT283" s="15"/>
    </row>
    <row r="284" spans="1:176" s="14" customFormat="1">
      <c r="A284" s="23"/>
      <c r="B284" s="22"/>
      <c r="FT284" s="15"/>
    </row>
    <row r="285" spans="1:176" s="14" customFormat="1">
      <c r="A285" s="23"/>
      <c r="B285" s="22"/>
      <c r="FT285" s="15"/>
    </row>
    <row r="286" spans="1:176" s="14" customFormat="1">
      <c r="A286" s="23"/>
      <c r="B286" s="22"/>
      <c r="FT286" s="15"/>
    </row>
    <row r="287" spans="1:176" s="14" customFormat="1">
      <c r="A287" s="23"/>
      <c r="B287" s="22"/>
      <c r="FT287" s="15"/>
    </row>
    <row r="288" spans="1:176" s="14" customFormat="1">
      <c r="A288" s="23"/>
      <c r="B288" s="22"/>
      <c r="FT288" s="15"/>
    </row>
    <row r="289" spans="1:176" s="14" customFormat="1">
      <c r="A289" s="23"/>
      <c r="B289" s="22"/>
      <c r="FT289" s="15"/>
    </row>
    <row r="290" spans="1:176" s="14" customFormat="1">
      <c r="A290" s="23"/>
      <c r="B290" s="22"/>
      <c r="FT290" s="15"/>
    </row>
    <row r="291" spans="1:176" s="14" customFormat="1">
      <c r="A291" s="23"/>
      <c r="B291" s="22"/>
      <c r="FT291" s="15"/>
    </row>
    <row r="292" spans="1:176" s="14" customFormat="1">
      <c r="A292" s="23"/>
      <c r="B292" s="22"/>
      <c r="FT292" s="15"/>
    </row>
    <row r="293" spans="1:176" s="14" customFormat="1">
      <c r="A293" s="23"/>
      <c r="B293" s="22"/>
      <c r="FT293" s="15"/>
    </row>
    <row r="294" spans="1:176" s="14" customFormat="1">
      <c r="A294" s="23"/>
      <c r="B294" s="22"/>
      <c r="FT294" s="15"/>
    </row>
    <row r="295" spans="1:176" s="14" customFormat="1">
      <c r="A295" s="23"/>
      <c r="B295" s="22"/>
      <c r="FT295" s="15"/>
    </row>
    <row r="296" spans="1:176" s="14" customFormat="1">
      <c r="A296" s="23"/>
      <c r="B296" s="22"/>
      <c r="FT296" s="15"/>
    </row>
    <row r="297" spans="1:176" s="14" customFormat="1">
      <c r="A297" s="23"/>
      <c r="B297" s="22"/>
      <c r="FT297" s="15"/>
    </row>
    <row r="298" spans="1:176" s="14" customFormat="1">
      <c r="A298" s="23"/>
      <c r="B298" s="22"/>
      <c r="FT298" s="15"/>
    </row>
    <row r="299" spans="1:176" s="14" customFormat="1">
      <c r="A299" s="23"/>
      <c r="B299" s="22"/>
      <c r="FT299" s="15"/>
    </row>
    <row r="300" spans="1:176" s="14" customFormat="1">
      <c r="A300" s="23"/>
      <c r="B300" s="22"/>
      <c r="FT300" s="15"/>
    </row>
    <row r="301" spans="1:176" s="14" customFormat="1">
      <c r="A301" s="23"/>
      <c r="B301" s="22"/>
      <c r="FT301" s="15"/>
    </row>
    <row r="302" spans="1:176" s="14" customFormat="1">
      <c r="A302" s="23"/>
      <c r="B302" s="22"/>
      <c r="FT302" s="15"/>
    </row>
    <row r="303" spans="1:176" s="14" customFormat="1">
      <c r="A303" s="23"/>
      <c r="B303" s="22"/>
      <c r="FT303" s="15"/>
    </row>
    <row r="304" spans="1:176" s="14" customFormat="1">
      <c r="A304" s="23"/>
      <c r="B304" s="22"/>
      <c r="FT304" s="15"/>
    </row>
    <row r="305" spans="1:176" s="14" customFormat="1">
      <c r="A305" s="23"/>
      <c r="B305" s="22"/>
      <c r="FT305" s="15"/>
    </row>
    <row r="306" spans="1:176" s="14" customFormat="1">
      <c r="A306" s="23"/>
      <c r="B306" s="22"/>
      <c r="FT306" s="15"/>
    </row>
    <row r="307" spans="1:176" s="14" customFormat="1">
      <c r="A307" s="23"/>
      <c r="B307" s="22"/>
      <c r="FT307" s="15"/>
    </row>
    <row r="308" spans="1:176" s="14" customFormat="1">
      <c r="A308" s="23"/>
      <c r="B308" s="22"/>
      <c r="FT308" s="15"/>
    </row>
    <row r="309" spans="1:176">
      <c r="B309" s="22"/>
      <c r="C309" s="14"/>
      <c r="D309" s="14"/>
      <c r="E309" s="14"/>
      <c r="F309" s="14"/>
      <c r="G309" s="14"/>
      <c r="H309" s="14"/>
      <c r="I309" s="14"/>
      <c r="J309" s="14"/>
      <c r="K309" s="14"/>
      <c r="L309" s="14"/>
      <c r="M309" s="14"/>
      <c r="N309" s="14"/>
      <c r="O309" s="14"/>
      <c r="P309" s="14"/>
      <c r="Q309" s="14"/>
      <c r="R309" s="14"/>
      <c r="S309" s="14"/>
      <c r="T309" s="14"/>
      <c r="U309" s="14"/>
      <c r="V309" s="14"/>
      <c r="W309" s="14"/>
      <c r="X309" s="14"/>
      <c r="Y309" s="14"/>
      <c r="Z309" s="14"/>
      <c r="AA309" s="14"/>
      <c r="AB309" s="14"/>
      <c r="AC309" s="14"/>
      <c r="AD309" s="14"/>
      <c r="AE309" s="14"/>
      <c r="AF309" s="14"/>
      <c r="AG309" s="14"/>
    </row>
    <row r="310" spans="1:176">
      <c r="B310" s="22"/>
      <c r="C310" s="14"/>
      <c r="D310" s="14"/>
      <c r="E310" s="14"/>
      <c r="F310" s="14"/>
      <c r="G310" s="14"/>
      <c r="H310" s="14"/>
      <c r="I310" s="14"/>
      <c r="J310" s="14"/>
      <c r="K310" s="14"/>
      <c r="L310" s="14"/>
      <c r="M310" s="14"/>
      <c r="N310" s="14"/>
      <c r="O310" s="14"/>
      <c r="P310" s="14"/>
      <c r="Q310" s="14"/>
      <c r="R310" s="14"/>
      <c r="S310" s="14"/>
      <c r="T310" s="14"/>
      <c r="U310" s="14"/>
      <c r="V310" s="14"/>
      <c r="W310" s="14"/>
      <c r="X310" s="14"/>
      <c r="Y310" s="14"/>
      <c r="Z310" s="14"/>
      <c r="AA310" s="14"/>
      <c r="AB310" s="14"/>
      <c r="AC310" s="14"/>
      <c r="AD310" s="14"/>
      <c r="AE310" s="14"/>
      <c r="AF310" s="14"/>
      <c r="AG310" s="14"/>
    </row>
    <row r="311" spans="1:176">
      <c r="B311" s="22"/>
      <c r="C311" s="14"/>
      <c r="D311" s="14"/>
      <c r="E311" s="14"/>
      <c r="F311" s="14"/>
      <c r="G311" s="14"/>
      <c r="H311" s="14"/>
      <c r="I311" s="14"/>
      <c r="J311" s="14"/>
      <c r="K311" s="14"/>
      <c r="L311" s="14"/>
      <c r="M311" s="14"/>
      <c r="N311" s="14"/>
      <c r="O311" s="14"/>
      <c r="P311" s="14"/>
      <c r="Q311" s="14"/>
      <c r="R311" s="14"/>
      <c r="S311" s="14"/>
      <c r="T311" s="14"/>
      <c r="U311" s="14"/>
      <c r="V311" s="14"/>
      <c r="W311" s="14"/>
      <c r="X311" s="14"/>
      <c r="Y311" s="14"/>
      <c r="Z311" s="14"/>
      <c r="AA311" s="14"/>
      <c r="AB311" s="14"/>
      <c r="AC311" s="14"/>
      <c r="AD311" s="14"/>
      <c r="AE311" s="14"/>
      <c r="AF311" s="14"/>
      <c r="AG311" s="14"/>
    </row>
    <row r="312" spans="1:176">
      <c r="B312" s="22"/>
      <c r="C312" s="14"/>
      <c r="D312" s="14"/>
      <c r="E312" s="14"/>
      <c r="F312" s="14"/>
      <c r="G312" s="14"/>
      <c r="H312" s="14"/>
      <c r="I312" s="14"/>
      <c r="J312" s="14"/>
      <c r="K312" s="14"/>
      <c r="L312" s="14"/>
      <c r="M312" s="14"/>
      <c r="N312" s="14"/>
      <c r="O312" s="14"/>
      <c r="P312" s="14"/>
      <c r="Q312" s="14"/>
      <c r="R312" s="14"/>
      <c r="S312" s="14"/>
      <c r="T312" s="14"/>
      <c r="U312" s="14"/>
      <c r="V312" s="14"/>
      <c r="W312" s="14"/>
      <c r="X312" s="14"/>
      <c r="Y312" s="14"/>
      <c r="Z312" s="14"/>
      <c r="AA312" s="14"/>
      <c r="AB312" s="14"/>
      <c r="AC312" s="14"/>
      <c r="AD312" s="14"/>
      <c r="AE312" s="14"/>
      <c r="AF312" s="14"/>
      <c r="AG312" s="14"/>
    </row>
    <row r="313" spans="1:176">
      <c r="B313" s="22"/>
      <c r="C313" s="14"/>
      <c r="D313" s="14"/>
      <c r="E313" s="14"/>
      <c r="F313" s="14"/>
      <c r="G313" s="14"/>
      <c r="H313" s="14"/>
      <c r="I313" s="14"/>
      <c r="J313" s="14"/>
      <c r="K313" s="14"/>
      <c r="L313" s="14"/>
      <c r="M313" s="14"/>
      <c r="N313" s="14"/>
      <c r="O313" s="14"/>
      <c r="P313" s="14"/>
      <c r="Q313" s="14"/>
      <c r="R313" s="14"/>
      <c r="S313" s="14"/>
      <c r="T313" s="14"/>
      <c r="U313" s="14"/>
      <c r="V313" s="14"/>
      <c r="W313" s="14"/>
      <c r="X313" s="14"/>
      <c r="Y313" s="14"/>
      <c r="Z313" s="14"/>
      <c r="AA313" s="14"/>
      <c r="AB313" s="14"/>
      <c r="AC313" s="14"/>
      <c r="AD313" s="14"/>
      <c r="AE313" s="14"/>
      <c r="AF313" s="14"/>
      <c r="AG313" s="14"/>
    </row>
    <row r="314" spans="1:176">
      <c r="B314" s="22"/>
      <c r="C314" s="14"/>
      <c r="D314" s="14"/>
      <c r="E314" s="14"/>
      <c r="F314" s="14"/>
      <c r="G314" s="14"/>
      <c r="H314" s="14"/>
      <c r="I314" s="14"/>
      <c r="J314" s="14"/>
      <c r="K314" s="14"/>
      <c r="L314" s="14"/>
      <c r="M314" s="14"/>
      <c r="N314" s="14"/>
      <c r="O314" s="14"/>
      <c r="P314" s="14"/>
      <c r="Q314" s="14"/>
      <c r="R314" s="14"/>
      <c r="S314" s="14"/>
      <c r="T314" s="14"/>
      <c r="U314" s="14"/>
      <c r="V314" s="14"/>
      <c r="W314" s="14"/>
      <c r="X314" s="14"/>
      <c r="Y314" s="14"/>
      <c r="Z314" s="14"/>
      <c r="AA314" s="14"/>
      <c r="AB314" s="14"/>
      <c r="AC314" s="14"/>
      <c r="AD314" s="14"/>
      <c r="AE314" s="14"/>
      <c r="AF314" s="14"/>
      <c r="AG314" s="14"/>
    </row>
    <row r="315" spans="1:176">
      <c r="B315" s="22"/>
      <c r="C315" s="14"/>
      <c r="D315" s="14"/>
      <c r="E315" s="14"/>
      <c r="F315" s="14"/>
      <c r="G315" s="14"/>
      <c r="H315" s="14"/>
      <c r="I315" s="14"/>
      <c r="J315" s="14"/>
      <c r="K315" s="14"/>
      <c r="L315" s="14"/>
      <c r="M315" s="14"/>
      <c r="N315" s="14"/>
      <c r="O315" s="14"/>
      <c r="P315" s="14"/>
      <c r="Q315" s="14"/>
      <c r="R315" s="14"/>
      <c r="S315" s="14"/>
      <c r="T315" s="14"/>
      <c r="U315" s="14"/>
      <c r="V315" s="14"/>
      <c r="W315" s="14"/>
      <c r="X315" s="14"/>
      <c r="Y315" s="14"/>
      <c r="Z315" s="14"/>
      <c r="AA315" s="14"/>
      <c r="AB315" s="14"/>
      <c r="AC315" s="14"/>
      <c r="AD315" s="14"/>
      <c r="AE315" s="14"/>
      <c r="AF315" s="14"/>
      <c r="AG315" s="14"/>
    </row>
    <row r="316" spans="1:176">
      <c r="B316" s="22"/>
      <c r="C316" s="14"/>
      <c r="D316" s="14"/>
      <c r="E316" s="14"/>
      <c r="F316" s="14"/>
      <c r="G316" s="14"/>
      <c r="H316" s="14"/>
      <c r="I316" s="14"/>
      <c r="J316" s="14"/>
      <c r="K316" s="14"/>
      <c r="L316" s="14"/>
      <c r="M316" s="14"/>
      <c r="N316" s="14"/>
      <c r="O316" s="14"/>
      <c r="P316" s="14"/>
      <c r="Q316" s="14"/>
      <c r="R316" s="14"/>
      <c r="S316" s="14"/>
      <c r="T316" s="14"/>
      <c r="U316" s="14"/>
      <c r="V316" s="14"/>
      <c r="W316" s="14"/>
      <c r="X316" s="14"/>
      <c r="Y316" s="14"/>
      <c r="Z316" s="14"/>
      <c r="AA316" s="14"/>
      <c r="AB316" s="14"/>
      <c r="AC316" s="14"/>
      <c r="AD316" s="14"/>
      <c r="AE316" s="14"/>
      <c r="AF316" s="14"/>
      <c r="AG316" s="14"/>
    </row>
    <row r="317" spans="1:176">
      <c r="B317" s="22"/>
      <c r="C317" s="14"/>
      <c r="D317" s="14"/>
      <c r="E317" s="14"/>
      <c r="F317" s="14"/>
      <c r="G317" s="14"/>
      <c r="H317" s="14"/>
      <c r="I317" s="14"/>
      <c r="J317" s="14"/>
      <c r="K317" s="14"/>
      <c r="L317" s="14"/>
      <c r="M317" s="14"/>
      <c r="N317" s="14"/>
      <c r="O317" s="14"/>
      <c r="P317" s="14"/>
      <c r="Q317" s="14"/>
      <c r="R317" s="14"/>
      <c r="S317" s="14"/>
      <c r="T317" s="14"/>
      <c r="U317" s="14"/>
      <c r="V317" s="14"/>
      <c r="W317" s="14"/>
      <c r="X317" s="14"/>
      <c r="Y317" s="14"/>
      <c r="Z317" s="14"/>
      <c r="AA317" s="14"/>
      <c r="AB317" s="14"/>
      <c r="AC317" s="14"/>
      <c r="AD317" s="14"/>
      <c r="AE317" s="14"/>
      <c r="AF317" s="14"/>
      <c r="AG317" s="14"/>
    </row>
    <row r="318" spans="1:176">
      <c r="B318" s="22"/>
      <c r="C318" s="14"/>
      <c r="D318" s="14"/>
      <c r="E318" s="14"/>
      <c r="F318" s="14"/>
      <c r="G318" s="14"/>
      <c r="H318" s="14"/>
      <c r="I318" s="14"/>
      <c r="J318" s="14"/>
      <c r="K318" s="14"/>
      <c r="L318" s="14"/>
      <c r="M318" s="14"/>
      <c r="N318" s="14"/>
      <c r="O318" s="14"/>
      <c r="P318" s="14"/>
      <c r="Q318" s="14"/>
      <c r="R318" s="14"/>
      <c r="S318" s="14"/>
      <c r="T318" s="14"/>
      <c r="U318" s="14"/>
      <c r="V318" s="14"/>
      <c r="W318" s="14"/>
      <c r="X318" s="14"/>
      <c r="Y318" s="14"/>
      <c r="Z318" s="14"/>
      <c r="AA318" s="14"/>
      <c r="AB318" s="14"/>
      <c r="AC318" s="14"/>
      <c r="AD318" s="14"/>
      <c r="AE318" s="14"/>
      <c r="AF318" s="14"/>
      <c r="AG318" s="14"/>
    </row>
    <row r="319" spans="1:176">
      <c r="B319" s="22"/>
      <c r="C319" s="14"/>
      <c r="D319" s="14"/>
      <c r="E319" s="14"/>
      <c r="F319" s="14"/>
      <c r="G319" s="14"/>
      <c r="H319" s="14"/>
      <c r="I319" s="14"/>
      <c r="J319" s="14"/>
      <c r="K319" s="14"/>
      <c r="L319" s="14"/>
      <c r="M319" s="14"/>
      <c r="N319" s="14"/>
      <c r="O319" s="14"/>
      <c r="P319" s="14"/>
      <c r="Q319" s="14"/>
      <c r="R319" s="14"/>
      <c r="S319" s="14"/>
      <c r="T319" s="14"/>
      <c r="U319" s="14"/>
      <c r="V319" s="14"/>
      <c r="W319" s="14"/>
      <c r="X319" s="14"/>
      <c r="Y319" s="14"/>
      <c r="Z319" s="14"/>
      <c r="AA319" s="14"/>
      <c r="AB319" s="14"/>
      <c r="AC319" s="14"/>
      <c r="AD319" s="14"/>
      <c r="AE319" s="14"/>
      <c r="AF319" s="14"/>
      <c r="AG319" s="14"/>
    </row>
    <row r="320" spans="1:176">
      <c r="B320" s="22"/>
      <c r="C320" s="14"/>
      <c r="D320" s="14"/>
      <c r="E320" s="14"/>
      <c r="F320" s="14"/>
      <c r="G320" s="14"/>
      <c r="H320" s="14"/>
      <c r="I320" s="14"/>
      <c r="J320" s="14"/>
      <c r="K320" s="14"/>
      <c r="L320" s="14"/>
      <c r="M320" s="14"/>
      <c r="N320" s="14"/>
      <c r="O320" s="14"/>
      <c r="P320" s="14"/>
      <c r="Q320" s="14"/>
      <c r="R320" s="14"/>
      <c r="S320" s="14"/>
      <c r="T320" s="14"/>
      <c r="U320" s="14"/>
      <c r="V320" s="14"/>
      <c r="W320" s="14"/>
      <c r="X320" s="14"/>
      <c r="Y320" s="14"/>
      <c r="Z320" s="14"/>
      <c r="AA320" s="14"/>
      <c r="AB320" s="14"/>
      <c r="AC320" s="14"/>
      <c r="AD320" s="14"/>
      <c r="AE320" s="14"/>
      <c r="AF320" s="14"/>
      <c r="AG320" s="14"/>
    </row>
    <row r="321" spans="2:33">
      <c r="B321" s="22"/>
      <c r="C321" s="14"/>
      <c r="D321" s="14"/>
      <c r="E321" s="14"/>
      <c r="F321" s="14"/>
      <c r="G321" s="14"/>
      <c r="H321" s="14"/>
      <c r="I321" s="14"/>
      <c r="J321" s="14"/>
      <c r="K321" s="14"/>
      <c r="L321" s="14"/>
      <c r="M321" s="14"/>
      <c r="N321" s="14"/>
      <c r="O321" s="14"/>
      <c r="P321" s="14"/>
      <c r="Q321" s="14"/>
      <c r="R321" s="14"/>
      <c r="S321" s="14"/>
      <c r="T321" s="14"/>
      <c r="U321" s="14"/>
      <c r="V321" s="14"/>
      <c r="W321" s="14"/>
      <c r="X321" s="14"/>
      <c r="Y321" s="14"/>
      <c r="Z321" s="14"/>
      <c r="AA321" s="14"/>
      <c r="AB321" s="14"/>
      <c r="AC321" s="14"/>
      <c r="AD321" s="14"/>
      <c r="AE321" s="14"/>
      <c r="AF321" s="14"/>
      <c r="AG321" s="14"/>
    </row>
    <row r="322" spans="2:33">
      <c r="B322" s="22"/>
      <c r="C322" s="14"/>
      <c r="D322" s="14"/>
      <c r="E322" s="14"/>
      <c r="F322" s="14"/>
      <c r="G322" s="14"/>
      <c r="H322" s="14"/>
      <c r="I322" s="14"/>
      <c r="J322" s="14"/>
      <c r="K322" s="14"/>
      <c r="L322" s="14"/>
      <c r="M322" s="14"/>
      <c r="N322" s="14"/>
      <c r="O322" s="14"/>
      <c r="P322" s="14"/>
      <c r="Q322" s="14"/>
      <c r="R322" s="14"/>
      <c r="S322" s="14"/>
      <c r="T322" s="14"/>
      <c r="U322" s="14"/>
      <c r="V322" s="14"/>
      <c r="W322" s="14"/>
      <c r="X322" s="14"/>
      <c r="Y322" s="14"/>
      <c r="Z322" s="14"/>
      <c r="AA322" s="14"/>
      <c r="AB322" s="14"/>
      <c r="AC322" s="14"/>
      <c r="AD322" s="14"/>
      <c r="AE322" s="14"/>
      <c r="AF322" s="14"/>
      <c r="AG322" s="14"/>
    </row>
    <row r="1127" spans="1:199" s="25" customFormat="1">
      <c r="A1127" s="23"/>
      <c r="B1127" s="26"/>
      <c r="C1127" s="24"/>
      <c r="D1127" s="24"/>
      <c r="E1127" s="24"/>
      <c r="F1127" s="24"/>
      <c r="G1127" s="24"/>
      <c r="H1127" s="24"/>
      <c r="I1127" s="24"/>
      <c r="J1127" s="24"/>
      <c r="K1127" s="24"/>
      <c r="L1127" s="24"/>
      <c r="M1127" s="24"/>
      <c r="N1127" s="24"/>
      <c r="O1127" s="24"/>
      <c r="P1127" s="24"/>
      <c r="Q1127" s="24"/>
      <c r="R1127" s="24"/>
      <c r="S1127" s="24"/>
      <c r="T1127" s="24"/>
      <c r="U1127" s="24"/>
      <c r="V1127" s="24"/>
      <c r="W1127" s="24"/>
      <c r="X1127" s="24"/>
      <c r="Y1127" s="24"/>
      <c r="Z1127" s="24"/>
      <c r="AA1127" s="24"/>
      <c r="AB1127" s="24"/>
      <c r="AC1127" s="24"/>
      <c r="AD1127" s="24"/>
      <c r="AE1127" s="24"/>
      <c r="AF1127" s="24"/>
      <c r="AG1127" s="24"/>
      <c r="AH1127" s="24">
        <v>0</v>
      </c>
      <c r="AI1127" s="24">
        <v>0</v>
      </c>
      <c r="AJ1127" s="24">
        <v>0</v>
      </c>
      <c r="AK1127" s="24">
        <v>0</v>
      </c>
      <c r="AL1127" s="24">
        <v>0</v>
      </c>
      <c r="AM1127" s="24">
        <v>0</v>
      </c>
      <c r="AN1127" s="24">
        <v>0</v>
      </c>
      <c r="AO1127" s="24">
        <v>0</v>
      </c>
      <c r="AP1127" s="24">
        <v>0</v>
      </c>
      <c r="AQ1127" s="24">
        <v>0</v>
      </c>
      <c r="AR1127" s="24">
        <v>0</v>
      </c>
      <c r="AS1127" s="24">
        <v>0</v>
      </c>
      <c r="AT1127" s="24">
        <v>0</v>
      </c>
      <c r="AU1127" s="24">
        <v>0</v>
      </c>
      <c r="AV1127" s="24">
        <v>0</v>
      </c>
      <c r="AW1127" s="24">
        <v>0</v>
      </c>
      <c r="AX1127" s="24">
        <v>0</v>
      </c>
      <c r="AY1127" s="24">
        <v>0</v>
      </c>
      <c r="AZ1127" s="24">
        <v>0</v>
      </c>
      <c r="BA1127" s="24">
        <v>0</v>
      </c>
      <c r="BB1127" s="24">
        <v>0</v>
      </c>
      <c r="BC1127" s="24">
        <v>0</v>
      </c>
      <c r="BD1127" s="24">
        <v>0</v>
      </c>
      <c r="BE1127" s="24">
        <v>0</v>
      </c>
      <c r="BF1127" s="24">
        <v>0</v>
      </c>
      <c r="BG1127" s="24">
        <v>0</v>
      </c>
      <c r="BH1127" s="24">
        <v>0</v>
      </c>
      <c r="BI1127" s="24">
        <v>0</v>
      </c>
      <c r="BJ1127" s="24">
        <v>0</v>
      </c>
      <c r="BK1127" s="24">
        <v>0</v>
      </c>
      <c r="BL1127" s="24">
        <v>0</v>
      </c>
      <c r="BM1127" s="24">
        <v>0</v>
      </c>
      <c r="BN1127" s="24">
        <v>0</v>
      </c>
      <c r="BO1127" s="24">
        <v>0</v>
      </c>
      <c r="BP1127" s="24">
        <v>0</v>
      </c>
      <c r="BQ1127" s="24">
        <v>0</v>
      </c>
      <c r="BR1127" s="24">
        <v>0</v>
      </c>
      <c r="BS1127" s="24">
        <v>0</v>
      </c>
      <c r="BT1127" s="24">
        <v>0</v>
      </c>
      <c r="BU1127" s="24">
        <v>0</v>
      </c>
      <c r="BV1127" s="24">
        <v>0</v>
      </c>
      <c r="BW1127" s="24">
        <v>0</v>
      </c>
      <c r="BX1127" s="24">
        <v>0</v>
      </c>
      <c r="BY1127" s="24">
        <v>0</v>
      </c>
      <c r="BZ1127" s="24">
        <v>0</v>
      </c>
      <c r="CA1127" s="24">
        <v>0</v>
      </c>
      <c r="CB1127" s="24">
        <v>0</v>
      </c>
      <c r="CC1127" s="24">
        <v>0</v>
      </c>
      <c r="CD1127" s="24">
        <v>0</v>
      </c>
      <c r="CE1127" s="24">
        <v>0</v>
      </c>
      <c r="CF1127" s="24">
        <v>0</v>
      </c>
      <c r="CG1127" s="24">
        <v>0</v>
      </c>
      <c r="CH1127" s="24">
        <v>0</v>
      </c>
      <c r="CI1127" s="24">
        <v>0</v>
      </c>
      <c r="CJ1127" s="24">
        <v>0</v>
      </c>
      <c r="CK1127" s="24">
        <v>0</v>
      </c>
      <c r="CL1127" s="24">
        <v>0</v>
      </c>
      <c r="CM1127" s="24">
        <v>0</v>
      </c>
      <c r="CN1127" s="24">
        <v>0</v>
      </c>
      <c r="CO1127" s="24">
        <v>0</v>
      </c>
      <c r="CP1127" s="24">
        <v>0</v>
      </c>
      <c r="CQ1127" s="24">
        <v>0</v>
      </c>
      <c r="CR1127" s="24">
        <v>0</v>
      </c>
      <c r="CS1127" s="24">
        <v>0</v>
      </c>
      <c r="CT1127" s="24">
        <v>0</v>
      </c>
      <c r="CU1127" s="24">
        <v>0</v>
      </c>
      <c r="CV1127" s="24">
        <v>0</v>
      </c>
      <c r="CW1127" s="24">
        <v>0</v>
      </c>
      <c r="CX1127" s="24">
        <v>0</v>
      </c>
      <c r="CY1127" s="24">
        <v>0</v>
      </c>
      <c r="CZ1127" s="24">
        <v>0</v>
      </c>
      <c r="DA1127" s="24">
        <v>0</v>
      </c>
      <c r="DB1127" s="24">
        <v>0</v>
      </c>
      <c r="DC1127" s="24">
        <v>0</v>
      </c>
      <c r="DD1127" s="24">
        <v>0</v>
      </c>
      <c r="DE1127" s="24">
        <v>0</v>
      </c>
      <c r="DF1127" s="24">
        <v>0</v>
      </c>
      <c r="DG1127" s="24">
        <v>0</v>
      </c>
      <c r="DH1127" s="24">
        <v>0</v>
      </c>
      <c r="DI1127" s="24">
        <v>0</v>
      </c>
      <c r="DJ1127" s="24">
        <v>0</v>
      </c>
      <c r="DK1127" s="24">
        <v>0</v>
      </c>
      <c r="DL1127" s="24">
        <v>0</v>
      </c>
      <c r="DM1127" s="24">
        <v>0</v>
      </c>
      <c r="DN1127" s="24">
        <v>0</v>
      </c>
      <c r="DO1127" s="24">
        <v>0</v>
      </c>
      <c r="DP1127" s="24">
        <v>0</v>
      </c>
      <c r="DQ1127" s="24">
        <v>0</v>
      </c>
      <c r="DR1127" s="24">
        <v>0</v>
      </c>
      <c r="DS1127" s="24">
        <v>0</v>
      </c>
      <c r="DT1127" s="24">
        <v>0</v>
      </c>
      <c r="DU1127" s="24">
        <v>0</v>
      </c>
      <c r="DV1127" s="24">
        <v>0</v>
      </c>
      <c r="DW1127" s="24">
        <v>0</v>
      </c>
      <c r="DX1127" s="24">
        <v>0</v>
      </c>
      <c r="DY1127" s="24">
        <v>0</v>
      </c>
      <c r="DZ1127" s="24">
        <v>0</v>
      </c>
      <c r="EA1127" s="24">
        <v>0</v>
      </c>
      <c r="EB1127" s="24">
        <v>0</v>
      </c>
      <c r="EC1127" s="24">
        <v>0</v>
      </c>
      <c r="ED1127" s="24">
        <v>0</v>
      </c>
      <c r="EE1127" s="24">
        <v>0</v>
      </c>
      <c r="EF1127" s="24">
        <v>0</v>
      </c>
      <c r="EG1127" s="24">
        <v>0</v>
      </c>
      <c r="EH1127" s="24">
        <v>0</v>
      </c>
      <c r="EI1127" s="24">
        <v>0</v>
      </c>
      <c r="EJ1127" s="24">
        <v>0</v>
      </c>
      <c r="EK1127" s="24">
        <v>0</v>
      </c>
      <c r="EL1127" s="24">
        <v>0</v>
      </c>
      <c r="EM1127" s="24">
        <v>0</v>
      </c>
      <c r="EN1127" s="24">
        <v>0</v>
      </c>
      <c r="EO1127" s="24">
        <v>0</v>
      </c>
      <c r="EP1127" s="24">
        <v>0</v>
      </c>
      <c r="EQ1127" s="24">
        <v>0</v>
      </c>
      <c r="ER1127" s="24">
        <v>0</v>
      </c>
      <c r="ES1127" s="24">
        <v>0</v>
      </c>
      <c r="ET1127" s="24">
        <v>0</v>
      </c>
      <c r="EU1127" s="24">
        <v>0</v>
      </c>
      <c r="EV1127" s="24">
        <v>0</v>
      </c>
      <c r="EW1127" s="24">
        <v>0</v>
      </c>
      <c r="EX1127" s="24">
        <v>0</v>
      </c>
      <c r="EY1127" s="24">
        <v>0</v>
      </c>
      <c r="EZ1127" s="24">
        <v>0</v>
      </c>
      <c r="FA1127" s="24">
        <v>0</v>
      </c>
      <c r="FB1127" s="24">
        <v>0</v>
      </c>
      <c r="FC1127" s="24">
        <v>0</v>
      </c>
      <c r="FD1127" s="24">
        <v>0</v>
      </c>
      <c r="FE1127" s="24">
        <v>0</v>
      </c>
      <c r="FF1127" s="24">
        <v>0</v>
      </c>
      <c r="FG1127" s="24">
        <v>0</v>
      </c>
      <c r="FH1127" s="24">
        <v>0</v>
      </c>
      <c r="FI1127" s="24">
        <v>0</v>
      </c>
      <c r="FJ1127" s="24">
        <v>0</v>
      </c>
      <c r="FK1127" s="24">
        <v>0</v>
      </c>
      <c r="FL1127" s="24">
        <v>0</v>
      </c>
      <c r="FM1127" s="24">
        <v>0</v>
      </c>
      <c r="FN1127" s="24">
        <v>0</v>
      </c>
      <c r="FO1127" s="24">
        <v>0</v>
      </c>
      <c r="FP1127" s="24">
        <v>0</v>
      </c>
      <c r="FQ1127" s="24">
        <v>0</v>
      </c>
      <c r="FR1127" s="24">
        <v>0</v>
      </c>
      <c r="FS1127" s="24">
        <v>0</v>
      </c>
      <c r="FU1127" s="24"/>
      <c r="FV1127" s="24"/>
      <c r="FW1127" s="24"/>
      <c r="FX1127" s="24"/>
      <c r="FY1127" s="24"/>
      <c r="FZ1127" s="24"/>
      <c r="GA1127" s="24"/>
      <c r="GB1127" s="24"/>
      <c r="GC1127" s="24"/>
      <c r="GD1127" s="24"/>
      <c r="GE1127" s="24"/>
      <c r="GF1127" s="24"/>
      <c r="GG1127" s="24"/>
      <c r="GH1127" s="24"/>
      <c r="GI1127" s="24"/>
      <c r="GJ1127" s="24"/>
      <c r="GK1127" s="24"/>
      <c r="GL1127" s="24"/>
      <c r="GM1127" s="24"/>
      <c r="GN1127" s="24"/>
      <c r="GO1127" s="24"/>
      <c r="GP1127" s="24"/>
      <c r="GQ1127" s="24"/>
    </row>
  </sheetData>
  <mergeCells count="5">
    <mergeCell ref="C2:AG2"/>
    <mergeCell ref="B3:B4"/>
    <mergeCell ref="A5:A21"/>
    <mergeCell ref="A23:A33"/>
    <mergeCell ref="A35:A41"/>
  </mergeCells>
  <conditionalFormatting sqref="C5:AG43">
    <cfRule type="expression" dxfId="3" priority="1">
      <formula>MATCH(C$4,JFeries,0)&gt;0</formula>
    </cfRule>
    <cfRule type="expression" dxfId="2" priority="2">
      <formula>WEEKDAY(C$4,2)=7</formula>
    </cfRule>
    <cfRule type="expression" dxfId="1" priority="3">
      <formula>WEEKDAY(C$4,2)=6</formula>
    </cfRule>
    <cfRule type="expression" dxfId="0" priority="4">
      <formula>WEEKDAY(C$3,2)=1</formula>
    </cfRule>
  </conditionalFormatting>
  <dataValidations count="1">
    <dataValidation type="list" allowBlank="1" showInputMessage="1" showErrorMessage="1" sqref="V22">
      <formula1>$AI$5:$AI$30</formula1>
    </dataValidation>
  </dataValidations>
  <pageMargins left="0.23622047244094491" right="0.19685039370078741" top="0.55118110236220474" bottom="0.51181102362204722" header="0.31496062992125984" footer="0.31496062992125984"/>
  <pageSetup paperSize="9" scale="56" fitToHeight="2" orientation="landscape" horizontalDpi="300" verticalDpi="300" r:id="rId1"/>
  <headerFooter>
    <oddHeader xml:space="preserve">&amp;L&amp;"Tahoma,Normal"&amp;9&amp;F&amp;"-,Normal"&amp;11
&amp;R&amp;"Tahoma,Normal"MàJ du </oddHeader>
    <oddFooter>&amp;L&amp;G/&amp;[M.C. Ribaud de Gineste &amp;R&amp;A</oddFooter>
  </headerFooter>
  <legacyDrawing r:id="rId2"/>
  <legacyDrawingHF r:id="rId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5">
    <pageSetUpPr fitToPage="1"/>
  </sheetPr>
  <dimension ref="A2:AF53"/>
  <sheetViews>
    <sheetView tabSelected="1" workbookViewId="0">
      <selection activeCell="E26" sqref="E26"/>
    </sheetView>
  </sheetViews>
  <sheetFormatPr baseColWidth="10" defaultRowHeight="15"/>
  <cols>
    <col min="1" max="1" width="9.42578125" bestFit="1" customWidth="1"/>
    <col min="2" max="32" width="5.7109375" customWidth="1"/>
  </cols>
  <sheetData>
    <row r="2" spans="1:32">
      <c r="A2" t="s">
        <v>36</v>
      </c>
      <c r="B2" s="117" t="s">
        <v>39</v>
      </c>
      <c r="C2" s="117"/>
      <c r="D2" s="117"/>
    </row>
    <row r="3" spans="1:32" ht="15.75" thickBot="1"/>
    <row r="4" spans="1:32" ht="15.75" thickBot="1">
      <c r="B4" s="86">
        <v>1</v>
      </c>
      <c r="C4" s="87">
        <v>2</v>
      </c>
      <c r="D4" s="87">
        <v>3</v>
      </c>
      <c r="E4" s="87">
        <v>4</v>
      </c>
      <c r="F4" s="87">
        <v>5</v>
      </c>
      <c r="G4" s="87">
        <v>6</v>
      </c>
      <c r="H4" s="87">
        <v>7</v>
      </c>
      <c r="I4" s="87">
        <v>8</v>
      </c>
      <c r="J4" s="87">
        <v>9</v>
      </c>
      <c r="K4" s="87">
        <v>10</v>
      </c>
      <c r="L4" s="87">
        <v>11</v>
      </c>
      <c r="M4" s="87">
        <v>12</v>
      </c>
      <c r="N4" s="87">
        <v>13</v>
      </c>
      <c r="O4" s="87">
        <v>14</v>
      </c>
      <c r="P4" s="87">
        <v>15</v>
      </c>
      <c r="Q4" s="87">
        <v>16</v>
      </c>
      <c r="R4" s="87">
        <v>17</v>
      </c>
      <c r="S4" s="87">
        <v>18</v>
      </c>
      <c r="T4" s="87">
        <v>19</v>
      </c>
      <c r="U4" s="87">
        <v>20</v>
      </c>
      <c r="V4" s="87">
        <v>21</v>
      </c>
      <c r="W4" s="87">
        <v>22</v>
      </c>
      <c r="X4" s="87">
        <v>23</v>
      </c>
      <c r="Y4" s="87">
        <v>24</v>
      </c>
      <c r="Z4" s="87">
        <v>25</v>
      </c>
      <c r="AA4" s="87">
        <v>26</v>
      </c>
      <c r="AB4" s="87">
        <v>27</v>
      </c>
      <c r="AC4" s="87">
        <v>28</v>
      </c>
      <c r="AD4" s="87">
        <v>29</v>
      </c>
      <c r="AE4" s="87">
        <v>30</v>
      </c>
      <c r="AF4" s="88">
        <v>31</v>
      </c>
    </row>
    <row r="5" spans="1:32">
      <c r="A5" s="89">
        <f>Données!N1</f>
        <v>41153</v>
      </c>
      <c r="B5" s="92"/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3"/>
      <c r="Q5" s="93"/>
      <c r="R5" s="93"/>
      <c r="S5" s="93"/>
      <c r="T5" s="93"/>
      <c r="U5" s="93"/>
      <c r="V5" s="93"/>
      <c r="W5" s="93"/>
      <c r="X5" s="93"/>
      <c r="Y5" s="93"/>
      <c r="Z5" s="93"/>
      <c r="AA5" s="93"/>
      <c r="AB5" s="93"/>
      <c r="AC5" s="93"/>
      <c r="AD5" s="93"/>
      <c r="AE5" s="93"/>
      <c r="AF5" s="96"/>
    </row>
    <row r="6" spans="1:32">
      <c r="A6" s="90">
        <f>Données!N2</f>
        <v>41183</v>
      </c>
      <c r="B6" s="94"/>
      <c r="C6" s="95"/>
      <c r="D6" s="95"/>
      <c r="E6" s="95"/>
      <c r="F6" s="95"/>
      <c r="G6" s="95"/>
      <c r="H6" s="95"/>
      <c r="I6" s="95"/>
      <c r="J6" s="95"/>
      <c r="K6" s="95"/>
      <c r="L6" s="95"/>
      <c r="M6" s="95"/>
      <c r="N6" s="95"/>
      <c r="O6" s="95"/>
      <c r="P6" s="95"/>
      <c r="Q6" s="95"/>
      <c r="R6" s="95"/>
      <c r="S6" s="95"/>
      <c r="T6" s="95"/>
      <c r="U6" s="95"/>
      <c r="V6" s="95"/>
      <c r="W6" s="95"/>
      <c r="X6" s="95"/>
      <c r="Y6" s="95"/>
      <c r="Z6" s="95"/>
      <c r="AA6" s="95"/>
      <c r="AB6" s="95"/>
      <c r="AC6" s="95"/>
      <c r="AD6" s="95"/>
      <c r="AE6" s="95"/>
      <c r="AF6" s="97"/>
    </row>
    <row r="7" spans="1:32">
      <c r="A7" s="90">
        <f>Données!N3</f>
        <v>41214</v>
      </c>
      <c r="B7" s="94"/>
      <c r="C7" s="95"/>
      <c r="D7" s="95"/>
      <c r="E7" s="95"/>
      <c r="F7" s="95"/>
      <c r="G7" s="95"/>
      <c r="H7" s="95"/>
      <c r="I7" s="95"/>
      <c r="J7" s="95"/>
      <c r="K7" s="95"/>
      <c r="L7" s="95"/>
      <c r="M7" s="95"/>
      <c r="N7" s="95"/>
      <c r="O7" s="95"/>
      <c r="P7" s="95"/>
      <c r="Q7" s="95"/>
      <c r="R7" s="95"/>
      <c r="S7" s="95"/>
      <c r="T7" s="95"/>
      <c r="U7" s="95"/>
      <c r="V7" s="95"/>
      <c r="W7" s="95"/>
      <c r="X7" s="95"/>
      <c r="Y7" s="95"/>
      <c r="Z7" s="95"/>
      <c r="AA7" s="95"/>
      <c r="AB7" s="95"/>
      <c r="AC7" s="95"/>
      <c r="AD7" s="95"/>
      <c r="AE7" s="95"/>
      <c r="AF7" s="97"/>
    </row>
    <row r="8" spans="1:32">
      <c r="A8" s="90">
        <f>Données!N4</f>
        <v>41244</v>
      </c>
      <c r="B8" s="94"/>
      <c r="C8" s="95"/>
      <c r="D8" s="95"/>
      <c r="E8" s="95"/>
      <c r="F8" s="95"/>
      <c r="G8" s="95"/>
      <c r="H8" s="95"/>
      <c r="I8" s="95"/>
      <c r="J8" s="95"/>
      <c r="K8" s="95"/>
      <c r="L8" s="95"/>
      <c r="M8" s="95"/>
      <c r="N8" s="95"/>
      <c r="O8" s="95"/>
      <c r="P8" s="95"/>
      <c r="Q8" s="95"/>
      <c r="R8" s="95"/>
      <c r="S8" s="95"/>
      <c r="T8" s="95"/>
      <c r="U8" s="95"/>
      <c r="V8" s="95"/>
      <c r="W8" s="95"/>
      <c r="X8" s="95"/>
      <c r="Y8" s="95"/>
      <c r="Z8" s="95"/>
      <c r="AA8" s="95"/>
      <c r="AB8" s="95"/>
      <c r="AC8" s="95"/>
      <c r="AD8" s="95"/>
      <c r="AE8" s="95"/>
      <c r="AF8" s="97"/>
    </row>
    <row r="9" spans="1:32">
      <c r="A9" s="90">
        <f>Données!N5</f>
        <v>41275</v>
      </c>
      <c r="B9" s="94"/>
      <c r="C9" s="95"/>
      <c r="D9" s="95"/>
      <c r="E9" s="95"/>
      <c r="F9" s="95"/>
      <c r="G9" s="95"/>
      <c r="H9" s="95"/>
      <c r="I9" s="95"/>
      <c r="J9" s="95"/>
      <c r="K9" s="95"/>
      <c r="L9" s="95"/>
      <c r="M9" s="95"/>
      <c r="N9" s="95"/>
      <c r="O9" s="95"/>
      <c r="P9" s="95"/>
      <c r="Q9" s="95"/>
      <c r="R9" s="95"/>
      <c r="S9" s="95"/>
      <c r="T9" s="95"/>
      <c r="U9" s="95"/>
      <c r="V9" s="95"/>
      <c r="W9" s="95"/>
      <c r="X9" s="95"/>
      <c r="Y9" s="95"/>
      <c r="Z9" s="95"/>
      <c r="AA9" s="95"/>
      <c r="AB9" s="95"/>
      <c r="AC9" s="95"/>
      <c r="AD9" s="95"/>
      <c r="AE9" s="95"/>
      <c r="AF9" s="97"/>
    </row>
    <row r="10" spans="1:32">
      <c r="A10" s="90">
        <f>Données!N6</f>
        <v>41306</v>
      </c>
      <c r="B10" s="94"/>
      <c r="C10" s="95"/>
      <c r="D10" s="95"/>
      <c r="E10" s="95"/>
      <c r="F10" s="95"/>
      <c r="G10" s="95"/>
      <c r="H10" s="95"/>
      <c r="I10" s="95"/>
      <c r="J10" s="95"/>
      <c r="K10" s="95"/>
      <c r="L10" s="95"/>
      <c r="M10" s="95"/>
      <c r="N10" s="95"/>
      <c r="O10" s="95"/>
      <c r="P10" s="95"/>
      <c r="Q10" s="95"/>
      <c r="R10" s="95"/>
      <c r="S10" s="95"/>
      <c r="T10" s="95"/>
      <c r="U10" s="95"/>
      <c r="V10" s="95"/>
      <c r="W10" s="95"/>
      <c r="X10" s="95"/>
      <c r="Y10" s="95"/>
      <c r="Z10" s="95"/>
      <c r="AA10" s="95"/>
      <c r="AB10" s="95"/>
      <c r="AC10" s="95"/>
      <c r="AD10" s="95"/>
      <c r="AE10" s="95"/>
      <c r="AF10" s="97"/>
    </row>
    <row r="11" spans="1:32">
      <c r="A11" s="90">
        <f>Données!N7</f>
        <v>41334</v>
      </c>
      <c r="B11" s="94"/>
      <c r="C11" s="95"/>
      <c r="D11" s="95"/>
      <c r="E11" s="95"/>
      <c r="F11" s="95"/>
      <c r="G11" s="95"/>
      <c r="H11" s="95"/>
      <c r="I11" s="95"/>
      <c r="J11" s="95"/>
      <c r="K11" s="95"/>
      <c r="L11" s="95"/>
      <c r="M11" s="95"/>
      <c r="N11" s="95"/>
      <c r="O11" s="95"/>
      <c r="P11" s="95"/>
      <c r="Q11" s="95"/>
      <c r="R11" s="95"/>
      <c r="S11" s="95"/>
      <c r="T11" s="95"/>
      <c r="U11" s="95"/>
      <c r="V11" s="95"/>
      <c r="W11" s="95"/>
      <c r="X11" s="95"/>
      <c r="Y11" s="95"/>
      <c r="Z11" s="95"/>
      <c r="AA11" s="95"/>
      <c r="AB11" s="95"/>
      <c r="AC11" s="95"/>
      <c r="AD11" s="95"/>
      <c r="AE11" s="95"/>
      <c r="AF11" s="97"/>
    </row>
    <row r="12" spans="1:32">
      <c r="A12" s="90">
        <f>Données!N8</f>
        <v>41365</v>
      </c>
      <c r="B12" s="94"/>
      <c r="C12" s="95"/>
      <c r="D12" s="95"/>
      <c r="E12" s="95"/>
      <c r="F12" s="95"/>
      <c r="G12" s="95"/>
      <c r="H12" s="95"/>
      <c r="I12" s="95"/>
      <c r="J12" s="95"/>
      <c r="K12" s="95"/>
      <c r="L12" s="95"/>
      <c r="M12" s="95"/>
      <c r="N12" s="95"/>
      <c r="O12" s="95"/>
      <c r="P12" s="95"/>
      <c r="Q12" s="95"/>
      <c r="R12" s="95"/>
      <c r="S12" s="95"/>
      <c r="T12" s="95"/>
      <c r="U12" s="95"/>
      <c r="V12" s="95"/>
      <c r="W12" s="95"/>
      <c r="X12" s="95"/>
      <c r="Y12" s="95"/>
      <c r="Z12" s="95"/>
      <c r="AA12" s="95"/>
      <c r="AB12" s="95"/>
      <c r="AC12" s="95"/>
      <c r="AD12" s="95"/>
      <c r="AE12" s="95"/>
      <c r="AF12" s="97"/>
    </row>
    <row r="13" spans="1:32">
      <c r="A13" s="90">
        <f>Données!N9</f>
        <v>41395</v>
      </c>
      <c r="B13" s="94"/>
      <c r="C13" s="95"/>
      <c r="D13" s="95"/>
      <c r="E13" s="95"/>
      <c r="F13" s="95"/>
      <c r="G13" s="95"/>
      <c r="H13" s="95"/>
      <c r="I13" s="95"/>
      <c r="J13" s="95"/>
      <c r="K13" s="95"/>
      <c r="L13" s="95"/>
      <c r="M13" s="95"/>
      <c r="N13" s="95"/>
      <c r="O13" s="95"/>
      <c r="P13" s="95"/>
      <c r="Q13" s="95"/>
      <c r="R13" s="95"/>
      <c r="S13" s="95"/>
      <c r="T13" s="95"/>
      <c r="U13" s="95"/>
      <c r="V13" s="95"/>
      <c r="W13" s="95"/>
      <c r="X13" s="95"/>
      <c r="Y13" s="95"/>
      <c r="Z13" s="95"/>
      <c r="AA13" s="95"/>
      <c r="AB13" s="95"/>
      <c r="AC13" s="95"/>
      <c r="AD13" s="95"/>
      <c r="AE13" s="95"/>
      <c r="AF13" s="97"/>
    </row>
    <row r="14" spans="1:32">
      <c r="A14" s="90">
        <f>Données!N10</f>
        <v>41426</v>
      </c>
      <c r="B14" s="94"/>
      <c r="C14" s="95"/>
      <c r="D14" s="95"/>
      <c r="E14" s="95"/>
      <c r="F14" s="95"/>
      <c r="G14" s="95"/>
      <c r="H14" s="95"/>
      <c r="I14" s="95"/>
      <c r="J14" s="95"/>
      <c r="K14" s="95"/>
      <c r="L14" s="95"/>
      <c r="M14" s="95"/>
      <c r="N14" s="95"/>
      <c r="O14" s="95"/>
      <c r="P14" s="95"/>
      <c r="Q14" s="95"/>
      <c r="R14" s="95"/>
      <c r="S14" s="95"/>
      <c r="T14" s="95"/>
      <c r="U14" s="95"/>
      <c r="V14" s="95"/>
      <c r="W14" s="95"/>
      <c r="X14" s="95"/>
      <c r="Y14" s="95"/>
      <c r="Z14" s="95"/>
      <c r="AA14" s="95"/>
      <c r="AB14" s="95"/>
      <c r="AC14" s="95"/>
      <c r="AD14" s="95"/>
      <c r="AE14" s="95"/>
      <c r="AF14" s="97"/>
    </row>
    <row r="15" spans="1:32">
      <c r="A15" s="90">
        <f>Données!N11</f>
        <v>41456</v>
      </c>
      <c r="B15" s="94"/>
      <c r="C15" s="95"/>
      <c r="D15" s="95"/>
      <c r="E15" s="95"/>
      <c r="F15" s="95"/>
      <c r="G15" s="95"/>
      <c r="H15" s="95"/>
      <c r="I15" s="95"/>
      <c r="J15" s="95"/>
      <c r="K15" s="95"/>
      <c r="L15" s="95"/>
      <c r="M15" s="95"/>
      <c r="N15" s="95"/>
      <c r="O15" s="95"/>
      <c r="P15" s="95"/>
      <c r="Q15" s="95"/>
      <c r="R15" s="95"/>
      <c r="S15" s="95"/>
      <c r="T15" s="95"/>
      <c r="U15" s="95"/>
      <c r="V15" s="95"/>
      <c r="W15" s="95"/>
      <c r="X15" s="95"/>
      <c r="Y15" s="95"/>
      <c r="Z15" s="95"/>
      <c r="AA15" s="95"/>
      <c r="AB15" s="95"/>
      <c r="AC15" s="95"/>
      <c r="AD15" s="95"/>
      <c r="AE15" s="95"/>
      <c r="AF15" s="97"/>
    </row>
    <row r="16" spans="1:32" ht="15.75" thickBot="1">
      <c r="A16" s="91">
        <f>Données!N12</f>
        <v>41487</v>
      </c>
      <c r="B16" s="98"/>
      <c r="C16" s="99"/>
      <c r="D16" s="99"/>
      <c r="E16" s="99"/>
      <c r="F16" s="99"/>
      <c r="G16" s="99"/>
      <c r="H16" s="99"/>
      <c r="I16" s="99"/>
      <c r="J16" s="99"/>
      <c r="K16" s="99"/>
      <c r="L16" s="99"/>
      <c r="M16" s="99"/>
      <c r="N16" s="99"/>
      <c r="O16" s="99"/>
      <c r="P16" s="99"/>
      <c r="Q16" s="99"/>
      <c r="R16" s="99"/>
      <c r="S16" s="99"/>
      <c r="T16" s="99"/>
      <c r="U16" s="99"/>
      <c r="V16" s="99"/>
      <c r="W16" s="99"/>
      <c r="X16" s="99"/>
      <c r="Y16" s="99"/>
      <c r="Z16" s="99"/>
      <c r="AA16" s="99"/>
      <c r="AB16" s="99"/>
      <c r="AC16" s="99"/>
      <c r="AD16" s="99"/>
      <c r="AE16" s="99"/>
      <c r="AF16" s="100"/>
    </row>
    <row r="17" spans="1:32">
      <c r="A17" s="85"/>
    </row>
    <row r="18" spans="1:32" ht="15.75" thickBot="1">
      <c r="A18" s="85"/>
    </row>
    <row r="19" spans="1:32">
      <c r="A19" s="101" t="s">
        <v>15</v>
      </c>
    </row>
    <row r="20" spans="1:32">
      <c r="A20" s="102" t="s">
        <v>16</v>
      </c>
    </row>
    <row r="21" spans="1:32">
      <c r="A21" s="103" t="s">
        <v>17</v>
      </c>
    </row>
    <row r="22" spans="1:32">
      <c r="A22" s="104" t="s">
        <v>18</v>
      </c>
    </row>
    <row r="23" spans="1:32">
      <c r="A23" s="105" t="s">
        <v>19</v>
      </c>
    </row>
    <row r="24" spans="1:32">
      <c r="A24" s="106" t="s">
        <v>20</v>
      </c>
    </row>
    <row r="25" spans="1:32">
      <c r="A25" s="107" t="s">
        <v>21</v>
      </c>
    </row>
    <row r="26" spans="1:32" ht="15.75" thickBot="1">
      <c r="A26" s="108" t="s">
        <v>22</v>
      </c>
    </row>
    <row r="29" spans="1:32">
      <c r="A29" t="s">
        <v>36</v>
      </c>
      <c r="B29" s="117" t="s">
        <v>39</v>
      </c>
      <c r="C29" s="117"/>
      <c r="D29" s="117"/>
    </row>
    <row r="30" spans="1:32" ht="15.75" thickBot="1"/>
    <row r="31" spans="1:32" ht="15.75" thickBot="1">
      <c r="B31" s="86">
        <v>1</v>
      </c>
      <c r="C31" s="87">
        <v>2</v>
      </c>
      <c r="D31" s="87">
        <v>3</v>
      </c>
      <c r="E31" s="87">
        <v>4</v>
      </c>
      <c r="F31" s="87">
        <v>5</v>
      </c>
      <c r="G31" s="87">
        <v>6</v>
      </c>
      <c r="H31" s="87">
        <v>7</v>
      </c>
      <c r="I31" s="87">
        <v>8</v>
      </c>
      <c r="J31" s="87">
        <v>9</v>
      </c>
      <c r="K31" s="87">
        <v>10</v>
      </c>
      <c r="L31" s="87">
        <v>11</v>
      </c>
      <c r="M31" s="87">
        <v>12</v>
      </c>
      <c r="N31" s="87">
        <v>13</v>
      </c>
      <c r="O31" s="87">
        <v>14</v>
      </c>
      <c r="P31" s="87">
        <v>15</v>
      </c>
      <c r="Q31" s="87">
        <v>16</v>
      </c>
      <c r="R31" s="87">
        <v>17</v>
      </c>
      <c r="S31" s="87">
        <v>18</v>
      </c>
      <c r="T31" s="87">
        <v>19</v>
      </c>
      <c r="U31" s="87">
        <v>20</v>
      </c>
      <c r="V31" s="87">
        <v>21</v>
      </c>
      <c r="W31" s="87">
        <v>22</v>
      </c>
      <c r="X31" s="87">
        <v>23</v>
      </c>
      <c r="Y31" s="87">
        <v>24</v>
      </c>
      <c r="Z31" s="87">
        <v>25</v>
      </c>
      <c r="AA31" s="87">
        <v>26</v>
      </c>
      <c r="AB31" s="87">
        <v>27</v>
      </c>
      <c r="AC31" s="87">
        <v>28</v>
      </c>
      <c r="AD31" s="87">
        <v>29</v>
      </c>
      <c r="AE31" s="87">
        <v>30</v>
      </c>
      <c r="AF31" s="88">
        <v>31</v>
      </c>
    </row>
    <row r="32" spans="1:32">
      <c r="A32" s="89">
        <f>Données!N1</f>
        <v>41153</v>
      </c>
      <c r="B32" s="92"/>
      <c r="C32" s="93"/>
      <c r="D32" s="93"/>
      <c r="E32" s="93"/>
      <c r="F32" s="93"/>
      <c r="G32" s="93"/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3"/>
      <c r="U32" s="93"/>
      <c r="V32" s="93"/>
      <c r="W32" s="93"/>
      <c r="X32" s="93"/>
      <c r="Y32" s="93"/>
      <c r="Z32" s="93"/>
      <c r="AA32" s="93"/>
      <c r="AB32" s="93"/>
      <c r="AC32" s="93"/>
      <c r="AD32" s="93"/>
      <c r="AE32" s="93"/>
      <c r="AF32" s="96"/>
    </row>
    <row r="33" spans="1:32">
      <c r="A33" s="90">
        <f>Données!N2</f>
        <v>41183</v>
      </c>
      <c r="B33" s="94"/>
      <c r="C33" s="95"/>
      <c r="D33" s="95"/>
      <c r="E33" s="95"/>
      <c r="F33" s="95"/>
      <c r="G33" s="95"/>
      <c r="H33" s="95"/>
      <c r="I33" s="95"/>
      <c r="J33" s="95"/>
      <c r="K33" s="95"/>
      <c r="L33" s="95"/>
      <c r="M33" s="95"/>
      <c r="N33" s="95"/>
      <c r="O33" s="95"/>
      <c r="P33" s="95"/>
      <c r="Q33" s="95"/>
      <c r="R33" s="95"/>
      <c r="S33" s="95"/>
      <c r="T33" s="95"/>
      <c r="U33" s="95"/>
      <c r="V33" s="95"/>
      <c r="W33" s="95"/>
      <c r="X33" s="95"/>
      <c r="Y33" s="95"/>
      <c r="Z33" s="95"/>
      <c r="AA33" s="95"/>
      <c r="AB33" s="95"/>
      <c r="AC33" s="95"/>
      <c r="AD33" s="95"/>
      <c r="AE33" s="95"/>
      <c r="AF33" s="97"/>
    </row>
    <row r="34" spans="1:32">
      <c r="A34" s="90">
        <f>Données!N3</f>
        <v>41214</v>
      </c>
      <c r="B34" s="94"/>
      <c r="C34" s="95"/>
      <c r="D34" s="95"/>
      <c r="E34" s="95"/>
      <c r="F34" s="95"/>
      <c r="G34" s="95"/>
      <c r="H34" s="95"/>
      <c r="I34" s="95"/>
      <c r="J34" s="95"/>
      <c r="K34" s="95"/>
      <c r="L34" s="95"/>
      <c r="M34" s="95"/>
      <c r="N34" s="95"/>
      <c r="O34" s="95"/>
      <c r="P34" s="95"/>
      <c r="Q34" s="95"/>
      <c r="R34" s="95"/>
      <c r="S34" s="95"/>
      <c r="T34" s="95"/>
      <c r="U34" s="95"/>
      <c r="V34" s="95"/>
      <c r="W34" s="95"/>
      <c r="X34" s="95"/>
      <c r="Y34" s="95"/>
      <c r="Z34" s="95"/>
      <c r="AA34" s="95"/>
      <c r="AB34" s="95"/>
      <c r="AC34" s="95"/>
      <c r="AD34" s="95"/>
      <c r="AE34" s="95"/>
      <c r="AF34" s="97"/>
    </row>
    <row r="35" spans="1:32">
      <c r="A35" s="90">
        <f>Données!N4</f>
        <v>41244</v>
      </c>
      <c r="B35" s="94"/>
      <c r="C35" s="95"/>
      <c r="D35" s="95"/>
      <c r="E35" s="95"/>
      <c r="F35" s="95"/>
      <c r="G35" s="95"/>
      <c r="H35" s="95"/>
      <c r="I35" s="95"/>
      <c r="J35" s="95"/>
      <c r="K35" s="95"/>
      <c r="L35" s="95"/>
      <c r="M35" s="95"/>
      <c r="N35" s="95"/>
      <c r="O35" s="95"/>
      <c r="P35" s="95"/>
      <c r="Q35" s="95"/>
      <c r="R35" s="95"/>
      <c r="S35" s="95"/>
      <c r="T35" s="95"/>
      <c r="U35" s="95"/>
      <c r="V35" s="95"/>
      <c r="W35" s="95"/>
      <c r="X35" s="95"/>
      <c r="Y35" s="95"/>
      <c r="Z35" s="95"/>
      <c r="AA35" s="95"/>
      <c r="AB35" s="95"/>
      <c r="AC35" s="95"/>
      <c r="AD35" s="95"/>
      <c r="AE35" s="95"/>
      <c r="AF35" s="97"/>
    </row>
    <row r="36" spans="1:32">
      <c r="A36" s="90">
        <f>Données!N5</f>
        <v>41275</v>
      </c>
      <c r="B36" s="94"/>
      <c r="C36" s="95"/>
      <c r="D36" s="95"/>
      <c r="E36" s="95"/>
      <c r="F36" s="95"/>
      <c r="G36" s="95"/>
      <c r="H36" s="95"/>
      <c r="I36" s="95"/>
      <c r="J36" s="95"/>
      <c r="K36" s="95"/>
      <c r="L36" s="95"/>
      <c r="M36" s="95"/>
      <c r="N36" s="95"/>
      <c r="O36" s="95"/>
      <c r="P36" s="95"/>
      <c r="Q36" s="95"/>
      <c r="R36" s="95"/>
      <c r="S36" s="95"/>
      <c r="T36" s="95"/>
      <c r="U36" s="95"/>
      <c r="V36" s="95"/>
      <c r="W36" s="95"/>
      <c r="X36" s="95"/>
      <c r="Y36" s="95"/>
      <c r="Z36" s="95"/>
      <c r="AA36" s="95"/>
      <c r="AB36" s="95"/>
      <c r="AC36" s="95"/>
      <c r="AD36" s="95"/>
      <c r="AE36" s="95"/>
      <c r="AF36" s="97"/>
    </row>
    <row r="37" spans="1:32">
      <c r="A37" s="90">
        <f>Données!N6</f>
        <v>41306</v>
      </c>
      <c r="B37" s="94"/>
      <c r="C37" s="95"/>
      <c r="D37" s="95"/>
      <c r="E37" s="95"/>
      <c r="F37" s="95"/>
      <c r="G37" s="95"/>
      <c r="H37" s="95"/>
      <c r="I37" s="95"/>
      <c r="J37" s="95"/>
      <c r="K37" s="95"/>
      <c r="L37" s="95"/>
      <c r="M37" s="95"/>
      <c r="N37" s="95"/>
      <c r="O37" s="95"/>
      <c r="P37" s="95"/>
      <c r="Q37" s="95"/>
      <c r="R37" s="95"/>
      <c r="S37" s="95"/>
      <c r="T37" s="95"/>
      <c r="U37" s="95"/>
      <c r="V37" s="95"/>
      <c r="W37" s="95"/>
      <c r="X37" s="95"/>
      <c r="Y37" s="95"/>
      <c r="Z37" s="95"/>
      <c r="AA37" s="95"/>
      <c r="AB37" s="95"/>
      <c r="AC37" s="95"/>
      <c r="AD37" s="95"/>
      <c r="AE37" s="95"/>
      <c r="AF37" s="97"/>
    </row>
    <row r="38" spans="1:32">
      <c r="A38" s="90">
        <f>Données!N7</f>
        <v>41334</v>
      </c>
      <c r="B38" s="94"/>
      <c r="C38" s="95"/>
      <c r="D38" s="95"/>
      <c r="E38" s="95"/>
      <c r="F38" s="95"/>
      <c r="G38" s="95"/>
      <c r="H38" s="95"/>
      <c r="I38" s="95"/>
      <c r="J38" s="95"/>
      <c r="K38" s="95"/>
      <c r="L38" s="95"/>
      <c r="M38" s="95"/>
      <c r="N38" s="95"/>
      <c r="O38" s="95"/>
      <c r="P38" s="95"/>
      <c r="Q38" s="95"/>
      <c r="R38" s="95"/>
      <c r="S38" s="95"/>
      <c r="T38" s="95"/>
      <c r="U38" s="95"/>
      <c r="V38" s="95"/>
      <c r="W38" s="95"/>
      <c r="X38" s="95"/>
      <c r="Y38" s="95"/>
      <c r="Z38" s="95"/>
      <c r="AA38" s="95"/>
      <c r="AB38" s="95"/>
      <c r="AC38" s="95"/>
      <c r="AD38" s="95"/>
      <c r="AE38" s="95"/>
      <c r="AF38" s="97"/>
    </row>
    <row r="39" spans="1:32">
      <c r="A39" s="90">
        <f>Données!N8</f>
        <v>41365</v>
      </c>
      <c r="B39" s="94"/>
      <c r="C39" s="95"/>
      <c r="D39" s="95"/>
      <c r="E39" s="95"/>
      <c r="F39" s="95"/>
      <c r="G39" s="95"/>
      <c r="H39" s="95"/>
      <c r="I39" s="95"/>
      <c r="J39" s="95"/>
      <c r="K39" s="95"/>
      <c r="L39" s="95"/>
      <c r="M39" s="95"/>
      <c r="N39" s="95"/>
      <c r="O39" s="95"/>
      <c r="P39" s="95"/>
      <c r="Q39" s="95"/>
      <c r="R39" s="95"/>
      <c r="S39" s="95"/>
      <c r="T39" s="95"/>
      <c r="U39" s="95"/>
      <c r="V39" s="95"/>
      <c r="W39" s="95"/>
      <c r="X39" s="95"/>
      <c r="Y39" s="95"/>
      <c r="Z39" s="95"/>
      <c r="AA39" s="95"/>
      <c r="AB39" s="95"/>
      <c r="AC39" s="95"/>
      <c r="AD39" s="95"/>
      <c r="AE39" s="95"/>
      <c r="AF39" s="97"/>
    </row>
    <row r="40" spans="1:32">
      <c r="A40" s="90">
        <f>Données!N9</f>
        <v>41395</v>
      </c>
      <c r="B40" s="94"/>
      <c r="C40" s="95"/>
      <c r="D40" s="95"/>
      <c r="E40" s="95"/>
      <c r="F40" s="95"/>
      <c r="G40" s="95"/>
      <c r="H40" s="95"/>
      <c r="I40" s="95"/>
      <c r="J40" s="95"/>
      <c r="K40" s="95"/>
      <c r="L40" s="95"/>
      <c r="M40" s="95"/>
      <c r="N40" s="95"/>
      <c r="O40" s="95"/>
      <c r="P40" s="95"/>
      <c r="Q40" s="95"/>
      <c r="R40" s="95"/>
      <c r="S40" s="95"/>
      <c r="T40" s="95"/>
      <c r="U40" s="95"/>
      <c r="V40" s="95"/>
      <c r="W40" s="95"/>
      <c r="X40" s="95"/>
      <c r="Y40" s="95"/>
      <c r="Z40" s="95"/>
      <c r="AA40" s="95"/>
      <c r="AB40" s="95"/>
      <c r="AC40" s="95"/>
      <c r="AD40" s="95"/>
      <c r="AE40" s="95"/>
      <c r="AF40" s="97"/>
    </row>
    <row r="41" spans="1:32">
      <c r="A41" s="90">
        <f>Données!N10</f>
        <v>41426</v>
      </c>
      <c r="B41" s="94"/>
      <c r="C41" s="95"/>
      <c r="D41" s="95"/>
      <c r="E41" s="95"/>
      <c r="F41" s="95"/>
      <c r="G41" s="95"/>
      <c r="H41" s="95"/>
      <c r="I41" s="95"/>
      <c r="J41" s="95"/>
      <c r="K41" s="95"/>
      <c r="L41" s="95"/>
      <c r="M41" s="95"/>
      <c r="N41" s="95"/>
      <c r="O41" s="95"/>
      <c r="P41" s="95"/>
      <c r="Q41" s="95"/>
      <c r="R41" s="95"/>
      <c r="S41" s="95"/>
      <c r="T41" s="95"/>
      <c r="U41" s="95"/>
      <c r="V41" s="95"/>
      <c r="W41" s="95"/>
      <c r="X41" s="95"/>
      <c r="Y41" s="95"/>
      <c r="Z41" s="95"/>
      <c r="AA41" s="95"/>
      <c r="AB41" s="95"/>
      <c r="AC41" s="95"/>
      <c r="AD41" s="95"/>
      <c r="AE41" s="95"/>
      <c r="AF41" s="97"/>
    </row>
    <row r="42" spans="1:32">
      <c r="A42" s="90">
        <f>Données!N11</f>
        <v>41456</v>
      </c>
      <c r="B42" s="94"/>
      <c r="C42" s="95"/>
      <c r="D42" s="95"/>
      <c r="E42" s="95"/>
      <c r="F42" s="95"/>
      <c r="G42" s="95"/>
      <c r="H42" s="95"/>
      <c r="I42" s="95"/>
      <c r="J42" s="95"/>
      <c r="K42" s="95"/>
      <c r="L42" s="95"/>
      <c r="M42" s="95"/>
      <c r="N42" s="95"/>
      <c r="O42" s="95"/>
      <c r="P42" s="95"/>
      <c r="Q42" s="95"/>
      <c r="R42" s="95"/>
      <c r="S42" s="95"/>
      <c r="T42" s="95"/>
      <c r="U42" s="95"/>
      <c r="V42" s="95"/>
      <c r="W42" s="95"/>
      <c r="X42" s="95"/>
      <c r="Y42" s="95"/>
      <c r="Z42" s="95"/>
      <c r="AA42" s="95"/>
      <c r="AB42" s="95"/>
      <c r="AC42" s="95"/>
      <c r="AD42" s="95"/>
      <c r="AE42" s="95"/>
      <c r="AF42" s="97"/>
    </row>
    <row r="43" spans="1:32" ht="15.75" thickBot="1">
      <c r="A43" s="91">
        <f>Données!N12</f>
        <v>41487</v>
      </c>
      <c r="B43" s="98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99"/>
      <c r="AE43" s="99"/>
      <c r="AF43" s="100"/>
    </row>
    <row r="44" spans="1:32">
      <c r="A44" s="85"/>
    </row>
    <row r="45" spans="1:32" ht="15.75" thickBot="1">
      <c r="A45" s="85"/>
    </row>
    <row r="46" spans="1:32">
      <c r="A46" s="43" t="s">
        <v>15</v>
      </c>
    </row>
    <row r="47" spans="1:32">
      <c r="A47" s="44" t="s">
        <v>16</v>
      </c>
    </row>
    <row r="48" spans="1:32">
      <c r="A48" s="45" t="s">
        <v>17</v>
      </c>
    </row>
    <row r="49" spans="1:1">
      <c r="A49" s="46" t="s">
        <v>18</v>
      </c>
    </row>
    <row r="50" spans="1:1">
      <c r="A50" s="47" t="s">
        <v>19</v>
      </c>
    </row>
    <row r="51" spans="1:1">
      <c r="A51" s="48" t="s">
        <v>20</v>
      </c>
    </row>
    <row r="52" spans="1:1">
      <c r="A52" s="49" t="s">
        <v>21</v>
      </c>
    </row>
    <row r="53" spans="1:1" ht="15.75" thickBot="1">
      <c r="A53" s="50" t="s">
        <v>22</v>
      </c>
    </row>
  </sheetData>
  <mergeCells count="2">
    <mergeCell ref="B2:D2"/>
    <mergeCell ref="B29:D29"/>
  </mergeCells>
  <dataValidations count="1">
    <dataValidation type="list" allowBlank="1" showInputMessage="1" showErrorMessage="1" sqref="B2:D2 B29:D29">
      <formula1>Salaries</formula1>
    </dataValidation>
  </dataValidations>
  <pageMargins left="0.70866141732283472" right="0.70866141732283472" top="0.74803149606299213" bottom="0.74803149606299213" header="0.31496062992125984" footer="0.31496062992125984"/>
  <pageSetup paperSize="9" scale="70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1"/>
  <dimension ref="B1:N36"/>
  <sheetViews>
    <sheetView workbookViewId="0">
      <selection activeCell="M24" sqref="M24"/>
    </sheetView>
  </sheetViews>
  <sheetFormatPr baseColWidth="10" defaultRowHeight="15"/>
  <cols>
    <col min="11" max="11" width="34" bestFit="1" customWidth="1"/>
  </cols>
  <sheetData>
    <row r="1" spans="2:14" ht="15.75">
      <c r="B1">
        <v>1</v>
      </c>
      <c r="C1" t="s">
        <v>23</v>
      </c>
      <c r="E1" s="27">
        <f ca="1">YEAR(TODAY())-1</f>
        <v>2011</v>
      </c>
      <c r="H1" s="84">
        <f>Calendrier!C7</f>
        <v>40909</v>
      </c>
      <c r="K1" s="53" t="s">
        <v>37</v>
      </c>
      <c r="N1">
        <f>date</f>
        <v>41153</v>
      </c>
    </row>
    <row r="2" spans="2:14" ht="15.75">
      <c r="B2">
        <v>2</v>
      </c>
      <c r="C2" t="s">
        <v>24</v>
      </c>
      <c r="E2" s="27">
        <f ca="1">E1+1</f>
        <v>2012</v>
      </c>
      <c r="H2" s="84">
        <f>Calendrier!C8</f>
        <v>41007</v>
      </c>
      <c r="K2" s="53" t="s">
        <v>38</v>
      </c>
      <c r="N2">
        <f>Calendrier!F3</f>
        <v>41183</v>
      </c>
    </row>
    <row r="3" spans="2:14" ht="15.75">
      <c r="B3">
        <v>3</v>
      </c>
      <c r="C3" t="s">
        <v>25</v>
      </c>
      <c r="E3" s="27">
        <f t="shared" ref="E3:E20" ca="1" si="0">E2+1</f>
        <v>2013</v>
      </c>
      <c r="H3" s="84">
        <f>Calendrier!C9</f>
        <v>41008</v>
      </c>
      <c r="K3" s="53" t="s">
        <v>39</v>
      </c>
      <c r="N3">
        <f>Calendrier!G3</f>
        <v>41214</v>
      </c>
    </row>
    <row r="4" spans="2:14" ht="15.75">
      <c r="B4">
        <v>4</v>
      </c>
      <c r="C4" t="s">
        <v>26</v>
      </c>
      <c r="E4" s="27">
        <f t="shared" ca="1" si="0"/>
        <v>2014</v>
      </c>
      <c r="H4" s="84">
        <f>Calendrier!C10</f>
        <v>41030</v>
      </c>
      <c r="K4" s="53" t="s">
        <v>40</v>
      </c>
      <c r="N4">
        <f>Calendrier!H3</f>
        <v>41244</v>
      </c>
    </row>
    <row r="5" spans="2:14" ht="15.75">
      <c r="B5">
        <v>5</v>
      </c>
      <c r="C5" t="s">
        <v>27</v>
      </c>
      <c r="E5" s="27">
        <f t="shared" ca="1" si="0"/>
        <v>2015</v>
      </c>
      <c r="H5" s="84">
        <f>Calendrier!C11</f>
        <v>41037</v>
      </c>
      <c r="K5" s="53" t="s">
        <v>41</v>
      </c>
      <c r="N5">
        <f>Calendrier!I3</f>
        <v>41275</v>
      </c>
    </row>
    <row r="6" spans="2:14" ht="15.75">
      <c r="B6">
        <v>6</v>
      </c>
      <c r="C6" t="s">
        <v>28</v>
      </c>
      <c r="E6" s="27">
        <f t="shared" ca="1" si="0"/>
        <v>2016</v>
      </c>
      <c r="H6" s="84">
        <f>Calendrier!C12</f>
        <v>41046</v>
      </c>
      <c r="K6" s="53" t="s">
        <v>42</v>
      </c>
      <c r="N6">
        <f>Calendrier!J3</f>
        <v>41306</v>
      </c>
    </row>
    <row r="7" spans="2:14" ht="15.75">
      <c r="B7">
        <v>7</v>
      </c>
      <c r="C7" t="s">
        <v>29</v>
      </c>
      <c r="E7" s="27">
        <f t="shared" ca="1" si="0"/>
        <v>2017</v>
      </c>
      <c r="H7" s="84">
        <f>Calendrier!C13</f>
        <v>41056</v>
      </c>
      <c r="K7" s="53" t="s">
        <v>43</v>
      </c>
      <c r="N7">
        <f>Calendrier!K3</f>
        <v>41334</v>
      </c>
    </row>
    <row r="8" spans="2:14" ht="15.75">
      <c r="B8">
        <v>8</v>
      </c>
      <c r="C8" t="s">
        <v>30</v>
      </c>
      <c r="E8" s="27">
        <f t="shared" ca="1" si="0"/>
        <v>2018</v>
      </c>
      <c r="H8" s="84">
        <f>Calendrier!C14</f>
        <v>41057</v>
      </c>
      <c r="K8" s="53" t="s">
        <v>44</v>
      </c>
      <c r="N8">
        <f>Calendrier!L3</f>
        <v>41365</v>
      </c>
    </row>
    <row r="9" spans="2:14" ht="15.75">
      <c r="B9">
        <v>9</v>
      </c>
      <c r="C9" t="s">
        <v>31</v>
      </c>
      <c r="E9" s="27">
        <f t="shared" ca="1" si="0"/>
        <v>2019</v>
      </c>
      <c r="H9" s="84">
        <f>Calendrier!C15</f>
        <v>41104</v>
      </c>
      <c r="K9" s="53" t="s">
        <v>45</v>
      </c>
      <c r="N9">
        <f>Calendrier!M3</f>
        <v>41395</v>
      </c>
    </row>
    <row r="10" spans="2:14" ht="15.75">
      <c r="B10">
        <v>10</v>
      </c>
      <c r="C10" t="s">
        <v>32</v>
      </c>
      <c r="E10" s="27">
        <f t="shared" ca="1" si="0"/>
        <v>2020</v>
      </c>
      <c r="H10" s="84">
        <f>Calendrier!C16</f>
        <v>41136</v>
      </c>
      <c r="K10" s="53" t="s">
        <v>46</v>
      </c>
      <c r="N10">
        <f>Calendrier!N3</f>
        <v>41426</v>
      </c>
    </row>
    <row r="11" spans="2:14" ht="15.75">
      <c r="B11">
        <v>11</v>
      </c>
      <c r="C11" t="s">
        <v>33</v>
      </c>
      <c r="E11" s="27">
        <f t="shared" ca="1" si="0"/>
        <v>2021</v>
      </c>
      <c r="H11" s="84">
        <f>Calendrier!C17</f>
        <v>41214</v>
      </c>
      <c r="K11" s="53" t="s">
        <v>47</v>
      </c>
      <c r="N11">
        <f>Calendrier!O3</f>
        <v>41456</v>
      </c>
    </row>
    <row r="12" spans="2:14" ht="15.75">
      <c r="B12">
        <v>12</v>
      </c>
      <c r="C12" t="s">
        <v>34</v>
      </c>
      <c r="E12" s="27">
        <f t="shared" ca="1" si="0"/>
        <v>2022</v>
      </c>
      <c r="H12" s="84">
        <f>Calendrier!C18</f>
        <v>41224</v>
      </c>
      <c r="K12" s="53" t="s">
        <v>48</v>
      </c>
      <c r="N12">
        <f>Calendrier!P3</f>
        <v>41487</v>
      </c>
    </row>
    <row r="13" spans="2:14" ht="15.75">
      <c r="E13" s="27">
        <f t="shared" ca="1" si="0"/>
        <v>2023</v>
      </c>
      <c r="H13" s="84">
        <f>Calendrier!C19</f>
        <v>41268</v>
      </c>
      <c r="K13" s="53" t="s">
        <v>49</v>
      </c>
    </row>
    <row r="14" spans="2:14" ht="15.75">
      <c r="E14" s="27">
        <f t="shared" ca="1" si="0"/>
        <v>2024</v>
      </c>
      <c r="H14" s="84">
        <f>Calendrier!C22</f>
        <v>41275</v>
      </c>
      <c r="K14" s="53" t="s">
        <v>50</v>
      </c>
    </row>
    <row r="15" spans="2:14" ht="15.75">
      <c r="E15" s="27">
        <f t="shared" ca="1" si="0"/>
        <v>2025</v>
      </c>
      <c r="H15" s="84">
        <f>Calendrier!C23</f>
        <v>41364</v>
      </c>
      <c r="K15" s="53" t="s">
        <v>51</v>
      </c>
    </row>
    <row r="16" spans="2:14" ht="15.75">
      <c r="E16" s="27">
        <f t="shared" ca="1" si="0"/>
        <v>2026</v>
      </c>
      <c r="H16" s="84">
        <f>Calendrier!C24</f>
        <v>41365</v>
      </c>
      <c r="K16" s="53" t="s">
        <v>52</v>
      </c>
    </row>
    <row r="17" spans="5:11" ht="15.75">
      <c r="E17" s="27">
        <f t="shared" ca="1" si="0"/>
        <v>2027</v>
      </c>
      <c r="H17" s="84">
        <f>Calendrier!C25</f>
        <v>41395</v>
      </c>
      <c r="K17" s="53" t="s">
        <v>53</v>
      </c>
    </row>
    <row r="18" spans="5:11" ht="15.75">
      <c r="E18" s="27">
        <f t="shared" ca="1" si="0"/>
        <v>2028</v>
      </c>
      <c r="H18" s="84">
        <f>Calendrier!C26</f>
        <v>41402</v>
      </c>
      <c r="K18" s="53" t="s">
        <v>54</v>
      </c>
    </row>
    <row r="19" spans="5:11" ht="15.75">
      <c r="E19" s="27">
        <f t="shared" ca="1" si="0"/>
        <v>2029</v>
      </c>
      <c r="H19" s="84">
        <f>Calendrier!C27</f>
        <v>41403</v>
      </c>
      <c r="K19" s="53" t="s">
        <v>55</v>
      </c>
    </row>
    <row r="20" spans="5:11" ht="15.75">
      <c r="E20" s="27">
        <f t="shared" ca="1" si="0"/>
        <v>2030</v>
      </c>
      <c r="H20" s="84">
        <f>Calendrier!C28</f>
        <v>41413</v>
      </c>
      <c r="K20" s="53" t="s">
        <v>56</v>
      </c>
    </row>
    <row r="21" spans="5:11" ht="15.75">
      <c r="E21" s="56"/>
      <c r="H21" s="84">
        <f>Calendrier!C29</f>
        <v>41414</v>
      </c>
      <c r="K21" s="53" t="s">
        <v>57</v>
      </c>
    </row>
    <row r="22" spans="5:11" ht="15.75">
      <c r="E22" s="56"/>
      <c r="H22" s="84">
        <f>Calendrier!C30</f>
        <v>41469</v>
      </c>
      <c r="K22" s="53" t="s">
        <v>58</v>
      </c>
    </row>
    <row r="23" spans="5:11" ht="15.75">
      <c r="E23" s="56"/>
      <c r="H23" s="84">
        <f>Calendrier!C31</f>
        <v>41501</v>
      </c>
      <c r="K23" s="53" t="s">
        <v>59</v>
      </c>
    </row>
    <row r="24" spans="5:11" ht="15.75">
      <c r="E24" s="56"/>
      <c r="H24" s="84">
        <f>Calendrier!C32</f>
        <v>41579</v>
      </c>
      <c r="K24" s="53" t="s">
        <v>60</v>
      </c>
    </row>
    <row r="25" spans="5:11" ht="15.75">
      <c r="E25" s="56"/>
      <c r="H25" s="84">
        <f>Calendrier!C33</f>
        <v>41589</v>
      </c>
      <c r="K25" s="53" t="s">
        <v>61</v>
      </c>
    </row>
    <row r="26" spans="5:11" ht="15.75">
      <c r="E26" s="56"/>
      <c r="H26" s="84">
        <f>Calendrier!C34</f>
        <v>41633</v>
      </c>
      <c r="K26" s="53" t="s">
        <v>62</v>
      </c>
    </row>
    <row r="27" spans="5:11" ht="15.75">
      <c r="E27" s="56"/>
      <c r="K27" s="53" t="s">
        <v>63</v>
      </c>
    </row>
    <row r="28" spans="5:11" ht="15.75">
      <c r="E28" s="56"/>
      <c r="K28" s="53" t="s">
        <v>64</v>
      </c>
    </row>
    <row r="29" spans="5:11" ht="15.75">
      <c r="E29" s="56"/>
      <c r="K29" s="53" t="s">
        <v>65</v>
      </c>
    </row>
    <row r="30" spans="5:11" ht="15.75">
      <c r="E30" s="56"/>
      <c r="K30" s="53" t="s">
        <v>66</v>
      </c>
    </row>
    <row r="31" spans="5:11" ht="15.75">
      <c r="E31" s="57"/>
      <c r="K31" s="53" t="s">
        <v>67</v>
      </c>
    </row>
    <row r="32" spans="5:11" ht="15.75">
      <c r="K32" s="53" t="s">
        <v>68</v>
      </c>
    </row>
    <row r="33" spans="11:11" ht="15.75">
      <c r="K33" s="53" t="s">
        <v>69</v>
      </c>
    </row>
    <row r="34" spans="11:11" ht="15.75">
      <c r="K34" s="53" t="s">
        <v>70</v>
      </c>
    </row>
    <row r="35" spans="11:11" ht="15.75">
      <c r="K35" s="53" t="s">
        <v>71</v>
      </c>
    </row>
    <row r="36" spans="11:11" ht="15.75">
      <c r="K36" s="53" t="s">
        <v>72</v>
      </c>
    </row>
  </sheetData>
  <sortState ref="K2:K36">
    <sortCondition ref="K36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10</vt:i4>
      </vt:variant>
    </vt:vector>
  </HeadingPairs>
  <TitlesOfParts>
    <vt:vector size="18" baseType="lpstr">
      <vt:lpstr>Calendrier</vt:lpstr>
      <vt:lpstr>Septembre</vt:lpstr>
      <vt:lpstr>Octobre</vt:lpstr>
      <vt:lpstr>Novembre</vt:lpstr>
      <vt:lpstr>Décembre</vt:lpstr>
      <vt:lpstr>Janvier</vt:lpstr>
      <vt:lpstr>Récapitulatif Perso</vt:lpstr>
      <vt:lpstr>Données</vt:lpstr>
      <vt:lpstr>annee</vt:lpstr>
      <vt:lpstr>date</vt:lpstr>
      <vt:lpstr>JFeries</vt:lpstr>
      <vt:lpstr>Salaries</vt:lpstr>
      <vt:lpstr>Décembre!Zone_d_impression</vt:lpstr>
      <vt:lpstr>Janvier!Zone_d_impression</vt:lpstr>
      <vt:lpstr>Novembre!Zone_d_impression</vt:lpstr>
      <vt:lpstr>Octobre!Zone_d_impression</vt:lpstr>
      <vt:lpstr>'Récapitulatif Perso'!Zone_d_impression</vt:lpstr>
      <vt:lpstr>Septembre!Zone_d_impression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Bliek</dc:creator>
  <cp:lastModifiedBy>Damien Bliek</cp:lastModifiedBy>
  <cp:lastPrinted>2012-08-22T14:29:49Z</cp:lastPrinted>
  <dcterms:created xsi:type="dcterms:W3CDTF">2012-08-22T12:15:29Z</dcterms:created>
  <dcterms:modified xsi:type="dcterms:W3CDTF">2012-11-15T15:58:32Z</dcterms:modified>
</cp:coreProperties>
</file>