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0115" windowHeight="7245"/>
  </bookViews>
  <sheets>
    <sheet name="Base" sheetId="1" r:id="rId1"/>
    <sheet name="Ratio" sheetId="2" r:id="rId2"/>
    <sheet name="Menu" sheetId="4" r:id="rId3"/>
  </sheets>
  <definedNames>
    <definedName name="_xlnm._FilterDatabase" localSheetId="0" hidden="1">Base!$A$1:$AC$41</definedName>
    <definedName name="annees">Menu!$A$1:$A$9</definedName>
    <definedName name="bus">Menu!$B$1:$B$3</definedName>
  </definedName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2" i="1"/>
</calcChain>
</file>

<file path=xl/sharedStrings.xml><?xml version="1.0" encoding="utf-8"?>
<sst xmlns="http://schemas.openxmlformats.org/spreadsheetml/2006/main" count="164" uniqueCount="51">
  <si>
    <t>Collaborateurs</t>
  </si>
  <si>
    <t>Année</t>
  </si>
  <si>
    <t>Concatenation</t>
  </si>
  <si>
    <t>Fixe</t>
  </si>
  <si>
    <t>Frais bureau</t>
  </si>
  <si>
    <t>Frais autres</t>
  </si>
  <si>
    <t>TR</t>
  </si>
  <si>
    <t>BSO mensuel</t>
  </si>
  <si>
    <t>BSO trimestriel</t>
  </si>
  <si>
    <t>BSO annuel</t>
  </si>
  <si>
    <t>BSO Partner</t>
  </si>
  <si>
    <t>Prime</t>
  </si>
  <si>
    <t>Total Net</t>
  </si>
  <si>
    <t>BU</t>
  </si>
  <si>
    <t>Total Brut</t>
  </si>
  <si>
    <t>Concatenation année bu</t>
  </si>
  <si>
    <t>Date de naissance</t>
  </si>
  <si>
    <t>Année diplôme</t>
  </si>
  <si>
    <t>Age</t>
  </si>
  <si>
    <t>Exp.</t>
  </si>
  <si>
    <t>En Activité</t>
  </si>
  <si>
    <t>1 BU</t>
  </si>
  <si>
    <t>2 BU</t>
  </si>
  <si>
    <t>3 BU</t>
  </si>
  <si>
    <t>4 BU</t>
  </si>
  <si>
    <t>Qui1</t>
  </si>
  <si>
    <t>Qui2</t>
  </si>
  <si>
    <t>Qui3</t>
  </si>
  <si>
    <t>Qui4</t>
  </si>
  <si>
    <t>NL</t>
  </si>
  <si>
    <t>2006-2007</t>
  </si>
  <si>
    <t>2007-2008</t>
  </si>
  <si>
    <t>2008-2009</t>
  </si>
  <si>
    <t>2010-2011</t>
  </si>
  <si>
    <t>CK</t>
  </si>
  <si>
    <t>2013-2014</t>
  </si>
  <si>
    <t>2012-2013</t>
  </si>
  <si>
    <t>2011-2012</t>
  </si>
  <si>
    <t>EW</t>
  </si>
  <si>
    <t>OT</t>
  </si>
  <si>
    <t>2005-2006</t>
  </si>
  <si>
    <t>PB</t>
  </si>
  <si>
    <t>2009-2010</t>
  </si>
  <si>
    <t>EC</t>
  </si>
  <si>
    <t>PT</t>
  </si>
  <si>
    <t>WR</t>
  </si>
  <si>
    <t>PMM</t>
  </si>
  <si>
    <t>BU1</t>
  </si>
  <si>
    <t>BU2</t>
  </si>
  <si>
    <t>BU4</t>
  </si>
  <si>
    <t>Je souhaite afficher sur la ligne en dessous les initiales en fonction de A1 et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</si>
</sst>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AC41" totalsRowShown="0" headerRowDxfId="1" dataDxfId="0">
  <autoFilter ref="A1:AC41"/>
  <tableColumns count="29">
    <tableColumn id="1" name="Collaborateurs" dataDxfId="30"/>
    <tableColumn id="2" name="Année" dataDxfId="29"/>
    <tableColumn id="3" name="Concatenation" dataDxfId="28">
      <calculatedColumnFormula>CONCATENATE(A2,B2)</calculatedColumnFormula>
    </tableColumn>
    <tableColumn id="4" name="Fixe" dataDxfId="27"/>
    <tableColumn id="5" name="Frais bureau" dataDxfId="26"/>
    <tableColumn id="6" name="Frais autres" dataDxfId="25"/>
    <tableColumn id="7" name="TR" dataDxfId="24"/>
    <tableColumn id="8" name="BSO mensuel" dataDxfId="23"/>
    <tableColumn id="9" name="BSO trimestriel" dataDxfId="22"/>
    <tableColumn id="10" name="BSO annuel" dataDxfId="21"/>
    <tableColumn id="11" name="BSO Partner" dataDxfId="20"/>
    <tableColumn id="12" name="Prime" dataDxfId="19"/>
    <tableColumn id="13" name="Total Net" dataDxfId="18">
      <calculatedColumnFormula>SUM(D2:L2)</calculatedColumnFormula>
    </tableColumn>
    <tableColumn id="14" name="BU" dataDxfId="17"/>
    <tableColumn id="15" name="Total Brut" dataDxfId="16">
      <calculatedColumnFormula>M2*1.48</calculatedColumnFormula>
    </tableColumn>
    <tableColumn id="16" name="Concatenation année bu" dataDxfId="15">
      <calculatedColumnFormula>CONCATENATE(B2,N2)</calculatedColumnFormula>
    </tableColumn>
    <tableColumn id="17" name="Date de naissance" dataDxfId="14"/>
    <tableColumn id="18" name="Année diplôme" dataDxfId="13"/>
    <tableColumn id="19" name="Age" dataDxfId="12"/>
    <tableColumn id="20" name="Exp." dataDxfId="11"/>
    <tableColumn id="21" name="En Activité" dataDxfId="10"/>
    <tableColumn id="22" name="1 BU" dataDxfId="9"/>
    <tableColumn id="23" name="2 BU" dataDxfId="8"/>
    <tableColumn id="24" name="3 BU" dataDxfId="7"/>
    <tableColumn id="25" name="4 BU" dataDxfId="6"/>
    <tableColumn id="26" name="Qui1" dataDxfId="5"/>
    <tableColumn id="27" name="Qui2" dataDxfId="4"/>
    <tableColumn id="28" name="Qui3" dataDxfId="3"/>
    <tableColumn id="29" name="Qui4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1"/>
  <sheetViews>
    <sheetView tabSelected="1" zoomScale="90" zoomScaleNormal="90" workbookViewId="0">
      <selection activeCell="F10" sqref="F10"/>
    </sheetView>
  </sheetViews>
  <sheetFormatPr baseColWidth="10" defaultRowHeight="15" x14ac:dyDescent="0.25"/>
  <cols>
    <col min="1" max="1" width="17" style="1" customWidth="1"/>
    <col min="2" max="2" width="11.42578125" style="1"/>
    <col min="3" max="3" width="17.28515625" style="1" customWidth="1"/>
    <col min="4" max="4" width="7.140625" style="1" customWidth="1"/>
    <col min="5" max="5" width="14.85546875" style="1" customWidth="1"/>
    <col min="6" max="6" width="14.140625" style="1" customWidth="1"/>
    <col min="7" max="7" width="11.42578125" style="1"/>
    <col min="8" max="8" width="16.140625" style="1" customWidth="1"/>
    <col min="9" max="9" width="17" style="1" customWidth="1"/>
    <col min="10" max="10" width="14.7109375" style="1" customWidth="1"/>
    <col min="11" max="11" width="15.140625" style="1" customWidth="1"/>
    <col min="12" max="12" width="11.42578125" style="1"/>
    <col min="13" max="13" width="11.5703125" style="1" customWidth="1"/>
    <col min="14" max="14" width="11.42578125" style="1"/>
    <col min="15" max="15" width="12.28515625" style="1" customWidth="1"/>
    <col min="16" max="16" width="26.7109375" style="1" customWidth="1"/>
    <col min="17" max="17" width="20.85546875" style="1" customWidth="1"/>
    <col min="18" max="18" width="17.28515625" style="1" customWidth="1"/>
    <col min="19" max="20" width="11.42578125" style="1"/>
    <col min="21" max="21" width="13" style="1" customWidth="1"/>
    <col min="22" max="16384" width="11.42578125" style="1"/>
  </cols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 x14ac:dyDescent="0.25">
      <c r="A2" s="1" t="s">
        <v>29</v>
      </c>
      <c r="B2" s="1" t="s">
        <v>30</v>
      </c>
      <c r="C2" s="1" t="str">
        <f>CONCATENATE(A2,B2)</f>
        <v>NL2006-2007</v>
      </c>
      <c r="D2" s="4">
        <v>1000</v>
      </c>
      <c r="E2" s="1">
        <v>1</v>
      </c>
      <c r="G2" s="1">
        <v>55</v>
      </c>
      <c r="H2" s="1">
        <v>10</v>
      </c>
      <c r="I2" s="1">
        <v>25</v>
      </c>
      <c r="J2" s="4"/>
      <c r="M2" s="4">
        <f>SUM(D2:L2)</f>
        <v>1091</v>
      </c>
      <c r="N2" s="1" t="s">
        <v>47</v>
      </c>
      <c r="O2" s="4">
        <f>M2*1.48</f>
        <v>1614.68</v>
      </c>
      <c r="P2" s="1" t="str">
        <f>CONCATENATE(B2,N2)</f>
        <v>2006-2007BU1</v>
      </c>
      <c r="Q2" s="5"/>
    </row>
    <row r="3" spans="1:29" x14ac:dyDescent="0.25">
      <c r="A3" s="1" t="s">
        <v>29</v>
      </c>
      <c r="B3" s="1" t="s">
        <v>31</v>
      </c>
      <c r="C3" s="1" t="str">
        <f t="shared" ref="C3:C41" si="0">CONCATENATE(A3,B3)</f>
        <v>NL2007-2008</v>
      </c>
      <c r="D3" s="4">
        <v>1001</v>
      </c>
      <c r="E3" s="1">
        <v>2</v>
      </c>
      <c r="G3" s="1">
        <v>56</v>
      </c>
      <c r="H3" s="1">
        <v>11</v>
      </c>
      <c r="I3" s="1">
        <v>26</v>
      </c>
      <c r="J3" s="4"/>
      <c r="L3" s="4"/>
      <c r="M3" s="4">
        <f t="shared" ref="M3:M41" si="1">SUM(D3:L3)</f>
        <v>1096</v>
      </c>
      <c r="N3" s="1" t="s">
        <v>47</v>
      </c>
      <c r="O3" s="4">
        <f t="shared" ref="O3:O41" si="2">M3*1.48</f>
        <v>1622.08</v>
      </c>
      <c r="P3" s="1" t="str">
        <f t="shared" ref="P3:P41" si="3">CONCATENATE(B3,N3)</f>
        <v>2007-2008BU1</v>
      </c>
      <c r="Q3" s="5"/>
    </row>
    <row r="4" spans="1:29" x14ac:dyDescent="0.25">
      <c r="A4" s="1" t="s">
        <v>29</v>
      </c>
      <c r="B4" s="1" t="s">
        <v>32</v>
      </c>
      <c r="C4" s="1" t="str">
        <f t="shared" si="0"/>
        <v>NL2008-2009</v>
      </c>
      <c r="D4" s="4">
        <v>1002</v>
      </c>
      <c r="E4" s="1">
        <v>3</v>
      </c>
      <c r="G4" s="1">
        <v>57</v>
      </c>
      <c r="H4" s="1">
        <v>12</v>
      </c>
      <c r="I4" s="1">
        <v>27</v>
      </c>
      <c r="J4" s="4"/>
      <c r="L4" s="4"/>
      <c r="M4" s="4">
        <f t="shared" si="1"/>
        <v>1101</v>
      </c>
      <c r="N4" s="1" t="s">
        <v>47</v>
      </c>
      <c r="O4" s="4">
        <f t="shared" si="2"/>
        <v>1629.48</v>
      </c>
      <c r="P4" s="1" t="str">
        <f t="shared" si="3"/>
        <v>2008-2009BU1</v>
      </c>
      <c r="Q4" s="5"/>
    </row>
    <row r="5" spans="1:29" x14ac:dyDescent="0.25">
      <c r="A5" s="1" t="s">
        <v>34</v>
      </c>
      <c r="B5" s="1" t="s">
        <v>35</v>
      </c>
      <c r="C5" s="1" t="str">
        <f t="shared" si="0"/>
        <v>CK2013-2014</v>
      </c>
      <c r="D5" s="4">
        <v>1003</v>
      </c>
      <c r="E5" s="1">
        <v>4</v>
      </c>
      <c r="G5" s="1">
        <v>58</v>
      </c>
      <c r="H5" s="4">
        <v>13</v>
      </c>
      <c r="I5" s="1">
        <v>28</v>
      </c>
      <c r="J5" s="4"/>
      <c r="K5" s="4"/>
      <c r="L5" s="4"/>
      <c r="M5" s="4">
        <f t="shared" si="1"/>
        <v>1106</v>
      </c>
      <c r="N5" s="1" t="s">
        <v>47</v>
      </c>
      <c r="O5" s="4">
        <f t="shared" si="2"/>
        <v>1636.8799999999999</v>
      </c>
      <c r="P5" s="1" t="str">
        <f t="shared" si="3"/>
        <v>2013-2014BU1</v>
      </c>
      <c r="Q5" s="5"/>
    </row>
    <row r="6" spans="1:29" x14ac:dyDescent="0.25">
      <c r="A6" s="1" t="s">
        <v>34</v>
      </c>
      <c r="B6" s="1" t="s">
        <v>36</v>
      </c>
      <c r="C6" s="1" t="str">
        <f t="shared" si="0"/>
        <v>CK2012-2013</v>
      </c>
      <c r="D6" s="4">
        <v>1004</v>
      </c>
      <c r="E6" s="1">
        <v>5</v>
      </c>
      <c r="G6" s="1">
        <v>59</v>
      </c>
      <c r="H6" s="1">
        <v>14</v>
      </c>
      <c r="I6" s="1">
        <v>29</v>
      </c>
      <c r="J6" s="4"/>
      <c r="K6" s="4"/>
      <c r="L6" s="4"/>
      <c r="M6" s="4">
        <f t="shared" si="1"/>
        <v>1111</v>
      </c>
      <c r="N6" s="1" t="s">
        <v>47</v>
      </c>
      <c r="O6" s="4">
        <f t="shared" si="2"/>
        <v>1644.28</v>
      </c>
      <c r="P6" s="1" t="str">
        <f t="shared" si="3"/>
        <v>2012-2013BU1</v>
      </c>
      <c r="Q6" s="5"/>
    </row>
    <row r="7" spans="1:29" x14ac:dyDescent="0.25">
      <c r="A7" s="1" t="s">
        <v>34</v>
      </c>
      <c r="B7" s="1" t="s">
        <v>37</v>
      </c>
      <c r="C7" s="1" t="str">
        <f t="shared" si="0"/>
        <v>CK2011-2012</v>
      </c>
      <c r="D7" s="4">
        <v>1005</v>
      </c>
      <c r="E7" s="1">
        <v>6</v>
      </c>
      <c r="G7" s="1">
        <v>60</v>
      </c>
      <c r="H7" s="1">
        <v>15</v>
      </c>
      <c r="I7" s="1">
        <v>30</v>
      </c>
      <c r="J7" s="4"/>
      <c r="K7" s="4"/>
      <c r="L7" s="4"/>
      <c r="M7" s="4">
        <f t="shared" si="1"/>
        <v>1116</v>
      </c>
      <c r="N7" s="1" t="s">
        <v>47</v>
      </c>
      <c r="O7" s="4">
        <f t="shared" si="2"/>
        <v>1651.68</v>
      </c>
      <c r="P7" s="1" t="str">
        <f t="shared" si="3"/>
        <v>2011-2012BU1</v>
      </c>
      <c r="Q7" s="5"/>
    </row>
    <row r="8" spans="1:29" x14ac:dyDescent="0.25">
      <c r="A8" s="1" t="s">
        <v>38</v>
      </c>
      <c r="B8" s="1" t="s">
        <v>35</v>
      </c>
      <c r="C8" s="1" t="str">
        <f t="shared" si="0"/>
        <v>EW2013-2014</v>
      </c>
      <c r="D8" s="4">
        <v>1006</v>
      </c>
      <c r="E8" s="1">
        <v>7</v>
      </c>
      <c r="G8" s="1">
        <v>61</v>
      </c>
      <c r="H8" s="1">
        <v>16</v>
      </c>
      <c r="I8" s="1">
        <v>31</v>
      </c>
      <c r="J8" s="4"/>
      <c r="M8" s="4">
        <f t="shared" si="1"/>
        <v>1121</v>
      </c>
      <c r="N8" s="1" t="s">
        <v>48</v>
      </c>
      <c r="O8" s="4">
        <f t="shared" si="2"/>
        <v>1659.08</v>
      </c>
      <c r="P8" s="1" t="str">
        <f t="shared" si="3"/>
        <v>2013-2014BU2</v>
      </c>
      <c r="Q8" s="5"/>
    </row>
    <row r="9" spans="1:29" x14ac:dyDescent="0.25">
      <c r="A9" s="1" t="s">
        <v>38</v>
      </c>
      <c r="B9" s="1" t="s">
        <v>36</v>
      </c>
      <c r="C9" s="1" t="str">
        <f t="shared" si="0"/>
        <v>EW2012-2013</v>
      </c>
      <c r="D9" s="4">
        <v>1007</v>
      </c>
      <c r="E9" s="1">
        <v>8</v>
      </c>
      <c r="G9" s="1">
        <v>62</v>
      </c>
      <c r="H9" s="4">
        <v>17</v>
      </c>
      <c r="I9" s="1">
        <v>32</v>
      </c>
      <c r="J9" s="4"/>
      <c r="M9" s="4">
        <f t="shared" si="1"/>
        <v>1126</v>
      </c>
      <c r="N9" s="1" t="s">
        <v>48</v>
      </c>
      <c r="O9" s="4">
        <f t="shared" si="2"/>
        <v>1666.48</v>
      </c>
      <c r="P9" s="1" t="str">
        <f t="shared" si="3"/>
        <v>2012-2013BU2</v>
      </c>
      <c r="Q9" s="5"/>
    </row>
    <row r="10" spans="1:29" x14ac:dyDescent="0.25">
      <c r="A10" s="1" t="s">
        <v>38</v>
      </c>
      <c r="B10" s="1" t="s">
        <v>37</v>
      </c>
      <c r="C10" s="1" t="str">
        <f t="shared" si="0"/>
        <v>EW2011-2012</v>
      </c>
      <c r="D10" s="4">
        <v>1008</v>
      </c>
      <c r="E10" s="1">
        <v>9</v>
      </c>
      <c r="G10" s="1">
        <v>63</v>
      </c>
      <c r="H10" s="1">
        <v>18</v>
      </c>
      <c r="I10" s="1">
        <v>33</v>
      </c>
      <c r="J10" s="4"/>
      <c r="M10" s="4">
        <f t="shared" si="1"/>
        <v>1131</v>
      </c>
      <c r="N10" s="1" t="s">
        <v>48</v>
      </c>
      <c r="O10" s="4">
        <f t="shared" si="2"/>
        <v>1673.8799999999999</v>
      </c>
      <c r="P10" s="1" t="str">
        <f t="shared" si="3"/>
        <v>2011-2012BU2</v>
      </c>
      <c r="Q10" s="5"/>
    </row>
    <row r="11" spans="1:29" x14ac:dyDescent="0.25">
      <c r="A11" s="1" t="s">
        <v>39</v>
      </c>
      <c r="B11" s="1" t="s">
        <v>40</v>
      </c>
      <c r="C11" s="1" t="str">
        <f t="shared" si="0"/>
        <v>OT2005-2006</v>
      </c>
      <c r="D11" s="4">
        <v>1009</v>
      </c>
      <c r="E11" s="1">
        <v>10</v>
      </c>
      <c r="G11" s="1">
        <v>64</v>
      </c>
      <c r="H11" s="1">
        <v>19</v>
      </c>
      <c r="I11" s="1">
        <v>34</v>
      </c>
      <c r="J11" s="4"/>
      <c r="M11" s="4">
        <f t="shared" si="1"/>
        <v>1136</v>
      </c>
      <c r="N11" s="1" t="s">
        <v>47</v>
      </c>
      <c r="O11" s="4">
        <f t="shared" si="2"/>
        <v>1681.28</v>
      </c>
      <c r="P11" s="1" t="str">
        <f t="shared" si="3"/>
        <v>2005-2006BU1</v>
      </c>
      <c r="Q11" s="5"/>
    </row>
    <row r="12" spans="1:29" x14ac:dyDescent="0.25">
      <c r="A12" s="1" t="s">
        <v>41</v>
      </c>
      <c r="B12" s="1" t="s">
        <v>40</v>
      </c>
      <c r="C12" s="1" t="str">
        <f t="shared" si="0"/>
        <v>PB2005-2006</v>
      </c>
      <c r="D12" s="4">
        <v>1010</v>
      </c>
      <c r="E12" s="1">
        <v>11</v>
      </c>
      <c r="G12" s="1">
        <v>65</v>
      </c>
      <c r="H12" s="1">
        <v>20</v>
      </c>
      <c r="I12" s="1">
        <v>35</v>
      </c>
      <c r="J12" s="4"/>
      <c r="M12" s="4">
        <f t="shared" si="1"/>
        <v>1141</v>
      </c>
      <c r="N12" s="1" t="s">
        <v>49</v>
      </c>
      <c r="O12" s="4">
        <f t="shared" si="2"/>
        <v>1688.68</v>
      </c>
      <c r="P12" s="1" t="str">
        <f t="shared" si="3"/>
        <v>2005-2006BU4</v>
      </c>
      <c r="Q12" s="5"/>
    </row>
    <row r="13" spans="1:29" x14ac:dyDescent="0.25">
      <c r="A13" s="1" t="s">
        <v>29</v>
      </c>
      <c r="B13" s="1" t="s">
        <v>42</v>
      </c>
      <c r="C13" s="1" t="str">
        <f t="shared" si="0"/>
        <v>NL2009-2010</v>
      </c>
      <c r="D13" s="4">
        <v>1011</v>
      </c>
      <c r="E13" s="1">
        <v>12</v>
      </c>
      <c r="G13" s="1">
        <v>66</v>
      </c>
      <c r="H13" s="4">
        <v>21</v>
      </c>
      <c r="I13" s="1">
        <v>36</v>
      </c>
      <c r="J13" s="4"/>
      <c r="K13" s="4"/>
      <c r="L13" s="4"/>
      <c r="M13" s="4">
        <f t="shared" si="1"/>
        <v>1146</v>
      </c>
      <c r="N13" s="1" t="s">
        <v>47</v>
      </c>
      <c r="O13" s="4">
        <f t="shared" si="2"/>
        <v>1696.08</v>
      </c>
      <c r="P13" s="1" t="str">
        <f t="shared" si="3"/>
        <v>2009-2010BU1</v>
      </c>
      <c r="Q13" s="5"/>
    </row>
    <row r="14" spans="1:29" x14ac:dyDescent="0.25">
      <c r="A14" s="1" t="s">
        <v>39</v>
      </c>
      <c r="B14" s="1" t="s">
        <v>30</v>
      </c>
      <c r="C14" s="1" t="str">
        <f t="shared" si="0"/>
        <v>OT2006-2007</v>
      </c>
      <c r="D14" s="4">
        <v>1012</v>
      </c>
      <c r="E14" s="1">
        <v>13</v>
      </c>
      <c r="G14" s="1">
        <v>67</v>
      </c>
      <c r="H14" s="1">
        <v>22</v>
      </c>
      <c r="I14" s="1">
        <v>37</v>
      </c>
      <c r="J14" s="4"/>
      <c r="M14" s="4">
        <f t="shared" si="1"/>
        <v>1151</v>
      </c>
      <c r="N14" s="1" t="s">
        <v>47</v>
      </c>
      <c r="O14" s="4">
        <f t="shared" si="2"/>
        <v>1703.48</v>
      </c>
      <c r="P14" s="1" t="str">
        <f t="shared" si="3"/>
        <v>2006-2007BU1</v>
      </c>
      <c r="Q14" s="5"/>
    </row>
    <row r="15" spans="1:29" x14ac:dyDescent="0.25">
      <c r="A15" s="1" t="s">
        <v>43</v>
      </c>
      <c r="B15" s="1" t="s">
        <v>30</v>
      </c>
      <c r="C15" s="1" t="str">
        <f t="shared" si="0"/>
        <v>EC2006-2007</v>
      </c>
      <c r="D15" s="4">
        <v>1013</v>
      </c>
      <c r="E15" s="1">
        <v>14</v>
      </c>
      <c r="G15" s="1">
        <v>68</v>
      </c>
      <c r="H15" s="1">
        <v>23</v>
      </c>
      <c r="I15" s="1">
        <v>38</v>
      </c>
      <c r="J15" s="4"/>
      <c r="M15" s="4">
        <f t="shared" si="1"/>
        <v>1156</v>
      </c>
      <c r="N15" s="1" t="s">
        <v>48</v>
      </c>
      <c r="O15" s="4">
        <f t="shared" si="2"/>
        <v>1710.8799999999999</v>
      </c>
      <c r="P15" s="1" t="str">
        <f t="shared" si="3"/>
        <v>2006-2007BU2</v>
      </c>
      <c r="Q15" s="5"/>
    </row>
    <row r="16" spans="1:29" x14ac:dyDescent="0.25">
      <c r="A16" s="1" t="s">
        <v>41</v>
      </c>
      <c r="B16" s="1" t="s">
        <v>30</v>
      </c>
      <c r="C16" s="1" t="str">
        <f t="shared" si="0"/>
        <v>PB2006-2007</v>
      </c>
      <c r="D16" s="4">
        <v>1014</v>
      </c>
      <c r="E16" s="1">
        <v>15</v>
      </c>
      <c r="G16" s="1">
        <v>69</v>
      </c>
      <c r="H16" s="1">
        <v>24</v>
      </c>
      <c r="I16" s="1">
        <v>39</v>
      </c>
      <c r="M16" s="4">
        <f t="shared" si="1"/>
        <v>1161</v>
      </c>
      <c r="N16" s="1" t="s">
        <v>49</v>
      </c>
      <c r="O16" s="4">
        <f t="shared" si="2"/>
        <v>1718.28</v>
      </c>
      <c r="P16" s="1" t="str">
        <f t="shared" si="3"/>
        <v>2006-2007BU4</v>
      </c>
      <c r="Q16" s="5"/>
    </row>
    <row r="17" spans="1:17" x14ac:dyDescent="0.25">
      <c r="A17" s="1" t="s">
        <v>29</v>
      </c>
      <c r="B17" s="1" t="s">
        <v>33</v>
      </c>
      <c r="C17" s="1" t="str">
        <f t="shared" si="0"/>
        <v>NL2010-2011</v>
      </c>
      <c r="D17" s="4">
        <v>1015</v>
      </c>
      <c r="E17" s="1">
        <v>16</v>
      </c>
      <c r="G17" s="1">
        <v>70</v>
      </c>
      <c r="H17" s="4">
        <v>25</v>
      </c>
      <c r="I17" s="1">
        <v>40</v>
      </c>
      <c r="J17" s="4"/>
      <c r="K17" s="4"/>
      <c r="M17" s="4">
        <f t="shared" si="1"/>
        <v>1166</v>
      </c>
      <c r="N17" s="1" t="s">
        <v>47</v>
      </c>
      <c r="O17" s="4">
        <f t="shared" si="2"/>
        <v>1725.68</v>
      </c>
      <c r="P17" s="1" t="str">
        <f t="shared" si="3"/>
        <v>2010-2011BU1</v>
      </c>
      <c r="Q17" s="5"/>
    </row>
    <row r="18" spans="1:17" x14ac:dyDescent="0.25">
      <c r="A18" s="1" t="s">
        <v>34</v>
      </c>
      <c r="B18" s="1" t="s">
        <v>31</v>
      </c>
      <c r="C18" s="1" t="str">
        <f t="shared" si="0"/>
        <v>CK2007-2008</v>
      </c>
      <c r="D18" s="4">
        <v>1016</v>
      </c>
      <c r="E18" s="1">
        <v>17</v>
      </c>
      <c r="G18" s="1">
        <v>71</v>
      </c>
      <c r="H18" s="1">
        <v>26</v>
      </c>
      <c r="I18" s="1">
        <v>41</v>
      </c>
      <c r="J18" s="4"/>
      <c r="M18" s="4">
        <f t="shared" si="1"/>
        <v>1171</v>
      </c>
      <c r="N18" s="1" t="s">
        <v>47</v>
      </c>
      <c r="O18" s="4">
        <f t="shared" si="2"/>
        <v>1733.08</v>
      </c>
      <c r="P18" s="1" t="str">
        <f t="shared" si="3"/>
        <v>2007-2008BU1</v>
      </c>
      <c r="Q18" s="5"/>
    </row>
    <row r="19" spans="1:17" x14ac:dyDescent="0.25">
      <c r="A19" s="1" t="s">
        <v>39</v>
      </c>
      <c r="B19" s="1" t="s">
        <v>31</v>
      </c>
      <c r="C19" s="1" t="str">
        <f t="shared" si="0"/>
        <v>OT2007-2008</v>
      </c>
      <c r="D19" s="4">
        <v>1017</v>
      </c>
      <c r="E19" s="1">
        <v>18</v>
      </c>
      <c r="G19" s="1">
        <v>72</v>
      </c>
      <c r="H19" s="1">
        <v>27</v>
      </c>
      <c r="I19" s="1">
        <v>42</v>
      </c>
      <c r="J19" s="4"/>
      <c r="L19" s="4"/>
      <c r="M19" s="4">
        <f t="shared" si="1"/>
        <v>1176</v>
      </c>
      <c r="N19" s="1" t="s">
        <v>47</v>
      </c>
      <c r="O19" s="4">
        <f t="shared" si="2"/>
        <v>1740.48</v>
      </c>
      <c r="P19" s="1" t="str">
        <f t="shared" si="3"/>
        <v>2007-2008BU1</v>
      </c>
      <c r="Q19" s="5"/>
    </row>
    <row r="20" spans="1:17" x14ac:dyDescent="0.25">
      <c r="A20" s="1" t="s">
        <v>43</v>
      </c>
      <c r="B20" s="1" t="s">
        <v>31</v>
      </c>
      <c r="C20" s="1" t="str">
        <f t="shared" si="0"/>
        <v>EC2007-2008</v>
      </c>
      <c r="D20" s="4">
        <v>1018</v>
      </c>
      <c r="E20" s="1">
        <v>19</v>
      </c>
      <c r="G20" s="1">
        <v>73</v>
      </c>
      <c r="H20" s="1">
        <v>28</v>
      </c>
      <c r="I20" s="1">
        <v>43</v>
      </c>
      <c r="J20" s="4"/>
      <c r="M20" s="4">
        <f t="shared" si="1"/>
        <v>1181</v>
      </c>
      <c r="N20" s="1" t="s">
        <v>48</v>
      </c>
      <c r="O20" s="4">
        <f t="shared" si="2"/>
        <v>1747.8799999999999</v>
      </c>
      <c r="P20" s="1" t="str">
        <f t="shared" si="3"/>
        <v>2007-2008BU2</v>
      </c>
      <c r="Q20" s="5"/>
    </row>
    <row r="21" spans="1:17" x14ac:dyDescent="0.25">
      <c r="A21" s="1" t="s">
        <v>41</v>
      </c>
      <c r="B21" s="1" t="s">
        <v>31</v>
      </c>
      <c r="C21" s="1" t="str">
        <f t="shared" si="0"/>
        <v>PB2007-2008</v>
      </c>
      <c r="D21" s="4">
        <v>1019</v>
      </c>
      <c r="E21" s="1">
        <v>20</v>
      </c>
      <c r="G21" s="1">
        <v>74</v>
      </c>
      <c r="H21" s="4">
        <v>29</v>
      </c>
      <c r="I21" s="1">
        <v>44</v>
      </c>
      <c r="J21" s="4"/>
      <c r="M21" s="4">
        <f t="shared" si="1"/>
        <v>1186</v>
      </c>
      <c r="N21" s="1" t="s">
        <v>49</v>
      </c>
      <c r="O21" s="4">
        <f t="shared" si="2"/>
        <v>1755.28</v>
      </c>
      <c r="P21" s="1" t="str">
        <f t="shared" si="3"/>
        <v>2007-2008BU4</v>
      </c>
      <c r="Q21" s="5"/>
    </row>
    <row r="22" spans="1:17" x14ac:dyDescent="0.25">
      <c r="A22" s="1" t="s">
        <v>29</v>
      </c>
      <c r="B22" s="1" t="s">
        <v>37</v>
      </c>
      <c r="C22" s="1" t="str">
        <f t="shared" si="0"/>
        <v>NL2011-2012</v>
      </c>
      <c r="D22" s="4">
        <v>1020</v>
      </c>
      <c r="E22" s="1">
        <v>21</v>
      </c>
      <c r="G22" s="1">
        <v>75</v>
      </c>
      <c r="H22" s="1">
        <v>30</v>
      </c>
      <c r="I22" s="1">
        <v>45</v>
      </c>
      <c r="J22" s="4"/>
      <c r="K22" s="4"/>
      <c r="M22" s="4">
        <f t="shared" si="1"/>
        <v>1191</v>
      </c>
      <c r="N22" s="1" t="s">
        <v>47</v>
      </c>
      <c r="O22" s="4">
        <f t="shared" si="2"/>
        <v>1762.68</v>
      </c>
      <c r="P22" s="1" t="str">
        <f t="shared" si="3"/>
        <v>2011-2012BU1</v>
      </c>
      <c r="Q22" s="5"/>
    </row>
    <row r="23" spans="1:17" x14ac:dyDescent="0.25">
      <c r="A23" s="1" t="s">
        <v>34</v>
      </c>
      <c r="B23" s="1" t="s">
        <v>32</v>
      </c>
      <c r="C23" s="1" t="str">
        <f t="shared" si="0"/>
        <v>CK2008-2009</v>
      </c>
      <c r="D23" s="4">
        <v>1021</v>
      </c>
      <c r="E23" s="1">
        <v>22</v>
      </c>
      <c r="G23" s="1">
        <v>76</v>
      </c>
      <c r="H23" s="1">
        <v>31</v>
      </c>
      <c r="I23" s="1">
        <v>46</v>
      </c>
      <c r="J23" s="4"/>
      <c r="L23" s="4"/>
      <c r="M23" s="4">
        <f t="shared" si="1"/>
        <v>1196</v>
      </c>
      <c r="N23" s="1" t="s">
        <v>47</v>
      </c>
      <c r="O23" s="4">
        <f t="shared" si="2"/>
        <v>1770.08</v>
      </c>
      <c r="P23" s="1" t="str">
        <f t="shared" si="3"/>
        <v>2008-2009BU1</v>
      </c>
      <c r="Q23" s="5"/>
    </row>
    <row r="24" spans="1:17" x14ac:dyDescent="0.25">
      <c r="A24" s="1" t="s">
        <v>39</v>
      </c>
      <c r="B24" s="1" t="s">
        <v>32</v>
      </c>
      <c r="C24" s="1" t="str">
        <f t="shared" si="0"/>
        <v>OT2008-2009</v>
      </c>
      <c r="D24" s="4">
        <v>1022</v>
      </c>
      <c r="E24" s="1">
        <v>23</v>
      </c>
      <c r="G24" s="1">
        <v>77</v>
      </c>
      <c r="H24" s="1">
        <v>32</v>
      </c>
      <c r="I24" s="1">
        <v>47</v>
      </c>
      <c r="J24" s="4"/>
      <c r="L24" s="4"/>
      <c r="M24" s="4">
        <f t="shared" si="1"/>
        <v>1201</v>
      </c>
      <c r="N24" s="1" t="s">
        <v>47</v>
      </c>
      <c r="O24" s="4">
        <f t="shared" si="2"/>
        <v>1777.48</v>
      </c>
      <c r="P24" s="1" t="str">
        <f t="shared" si="3"/>
        <v>2008-2009BU1</v>
      </c>
      <c r="Q24" s="5"/>
    </row>
    <row r="25" spans="1:17" x14ac:dyDescent="0.25">
      <c r="A25" s="1" t="s">
        <v>43</v>
      </c>
      <c r="B25" s="1" t="s">
        <v>32</v>
      </c>
      <c r="C25" s="1" t="str">
        <f t="shared" si="0"/>
        <v>EC2008-2009</v>
      </c>
      <c r="D25" s="4">
        <v>1023</v>
      </c>
      <c r="E25" s="1">
        <v>24</v>
      </c>
      <c r="G25" s="1">
        <v>78</v>
      </c>
      <c r="H25" s="4">
        <v>33</v>
      </c>
      <c r="I25" s="1">
        <v>48</v>
      </c>
      <c r="J25" s="4"/>
      <c r="M25" s="4">
        <f t="shared" si="1"/>
        <v>1206</v>
      </c>
      <c r="N25" s="1" t="s">
        <v>48</v>
      </c>
      <c r="O25" s="4">
        <f t="shared" si="2"/>
        <v>1784.8799999999999</v>
      </c>
      <c r="P25" s="1" t="str">
        <f t="shared" si="3"/>
        <v>2008-2009BU2</v>
      </c>
      <c r="Q25" s="5"/>
    </row>
    <row r="26" spans="1:17" x14ac:dyDescent="0.25">
      <c r="A26" s="1" t="s">
        <v>41</v>
      </c>
      <c r="B26" s="1" t="s">
        <v>32</v>
      </c>
      <c r="C26" s="1" t="str">
        <f t="shared" si="0"/>
        <v>PB2008-2009</v>
      </c>
      <c r="D26" s="4">
        <v>1024</v>
      </c>
      <c r="E26" s="1">
        <v>25</v>
      </c>
      <c r="G26" s="1">
        <v>79</v>
      </c>
      <c r="H26" s="1">
        <v>34</v>
      </c>
      <c r="I26" s="1">
        <v>49</v>
      </c>
      <c r="J26" s="4"/>
      <c r="M26" s="4">
        <f t="shared" si="1"/>
        <v>1211</v>
      </c>
      <c r="N26" s="1" t="s">
        <v>49</v>
      </c>
      <c r="O26" s="4">
        <f t="shared" si="2"/>
        <v>1792.28</v>
      </c>
      <c r="P26" s="1" t="str">
        <f t="shared" si="3"/>
        <v>2008-2009BU4</v>
      </c>
      <c r="Q26" s="5"/>
    </row>
    <row r="27" spans="1:17" x14ac:dyDescent="0.25">
      <c r="A27" s="1" t="s">
        <v>29</v>
      </c>
      <c r="B27" s="1" t="s">
        <v>36</v>
      </c>
      <c r="C27" s="1" t="str">
        <f t="shared" si="0"/>
        <v>NL2012-2013</v>
      </c>
      <c r="D27" s="4">
        <v>1025</v>
      </c>
      <c r="E27" s="1">
        <v>26</v>
      </c>
      <c r="G27" s="1">
        <v>80</v>
      </c>
      <c r="H27" s="1">
        <v>35</v>
      </c>
      <c r="I27" s="1">
        <v>50</v>
      </c>
      <c r="J27" s="4"/>
      <c r="K27" s="4"/>
      <c r="M27" s="4">
        <f t="shared" si="1"/>
        <v>1216</v>
      </c>
      <c r="N27" s="1" t="s">
        <v>47</v>
      </c>
      <c r="O27" s="4">
        <f t="shared" si="2"/>
        <v>1799.68</v>
      </c>
      <c r="P27" s="1" t="str">
        <f t="shared" si="3"/>
        <v>2012-2013BU1</v>
      </c>
      <c r="Q27" s="5"/>
    </row>
    <row r="28" spans="1:17" x14ac:dyDescent="0.25">
      <c r="A28" s="1" t="s">
        <v>34</v>
      </c>
      <c r="B28" s="1" t="s">
        <v>42</v>
      </c>
      <c r="C28" s="1" t="str">
        <f t="shared" si="0"/>
        <v>CK2009-2010</v>
      </c>
      <c r="D28" s="4">
        <v>1026</v>
      </c>
      <c r="E28" s="1">
        <v>27</v>
      </c>
      <c r="G28" s="1">
        <v>81</v>
      </c>
      <c r="H28" s="1">
        <v>36</v>
      </c>
      <c r="I28" s="1">
        <v>51</v>
      </c>
      <c r="J28" s="4"/>
      <c r="K28" s="4"/>
      <c r="M28" s="4">
        <f t="shared" si="1"/>
        <v>1221</v>
      </c>
      <c r="N28" s="1" t="s">
        <v>47</v>
      </c>
      <c r="O28" s="4">
        <f t="shared" si="2"/>
        <v>1807.08</v>
      </c>
      <c r="P28" s="1" t="str">
        <f t="shared" si="3"/>
        <v>2009-2010BU1</v>
      </c>
      <c r="Q28" s="5"/>
    </row>
    <row r="29" spans="1:17" x14ac:dyDescent="0.25">
      <c r="A29" s="1" t="s">
        <v>38</v>
      </c>
      <c r="B29" s="1" t="s">
        <v>42</v>
      </c>
      <c r="C29" s="1" t="str">
        <f t="shared" si="0"/>
        <v>EW2009-2010</v>
      </c>
      <c r="D29" s="4">
        <v>1027</v>
      </c>
      <c r="E29" s="1">
        <v>28</v>
      </c>
      <c r="G29" s="1">
        <v>82</v>
      </c>
      <c r="H29" s="4">
        <v>37</v>
      </c>
      <c r="I29" s="1">
        <v>52</v>
      </c>
      <c r="J29" s="4"/>
      <c r="L29" s="4"/>
      <c r="M29" s="4">
        <f t="shared" si="1"/>
        <v>1226</v>
      </c>
      <c r="N29" s="1" t="s">
        <v>48</v>
      </c>
      <c r="O29" s="4">
        <f t="shared" si="2"/>
        <v>1814.48</v>
      </c>
      <c r="P29" s="1" t="str">
        <f t="shared" si="3"/>
        <v>2009-2010BU2</v>
      </c>
      <c r="Q29" s="5"/>
    </row>
    <row r="30" spans="1:17" x14ac:dyDescent="0.25">
      <c r="A30" s="1" t="s">
        <v>39</v>
      </c>
      <c r="B30" s="1" t="s">
        <v>42</v>
      </c>
      <c r="C30" s="1" t="str">
        <f t="shared" si="0"/>
        <v>OT2009-2010</v>
      </c>
      <c r="D30" s="4">
        <v>1028</v>
      </c>
      <c r="E30" s="1">
        <v>29</v>
      </c>
      <c r="G30" s="1">
        <v>83</v>
      </c>
      <c r="H30" s="1">
        <v>38</v>
      </c>
      <c r="I30" s="1">
        <v>53</v>
      </c>
      <c r="K30" s="4"/>
      <c r="L30" s="4"/>
      <c r="M30" s="4">
        <f t="shared" si="1"/>
        <v>1231</v>
      </c>
      <c r="N30" s="1" t="s">
        <v>47</v>
      </c>
      <c r="O30" s="4">
        <f t="shared" si="2"/>
        <v>1821.8799999999999</v>
      </c>
      <c r="P30" s="1" t="str">
        <f t="shared" si="3"/>
        <v>2009-2010BU1</v>
      </c>
      <c r="Q30" s="5"/>
    </row>
    <row r="31" spans="1:17" x14ac:dyDescent="0.25">
      <c r="A31" s="1" t="s">
        <v>44</v>
      </c>
      <c r="B31" s="1" t="s">
        <v>42</v>
      </c>
      <c r="C31" s="1" t="str">
        <f t="shared" si="0"/>
        <v>PT2009-2010</v>
      </c>
      <c r="D31" s="4">
        <v>1029</v>
      </c>
      <c r="E31" s="1">
        <v>30</v>
      </c>
      <c r="G31" s="1">
        <v>84</v>
      </c>
      <c r="H31" s="1">
        <v>39</v>
      </c>
      <c r="I31" s="1">
        <v>54</v>
      </c>
      <c r="J31" s="4"/>
      <c r="K31" s="4"/>
      <c r="L31" s="4"/>
      <c r="M31" s="4">
        <f t="shared" si="1"/>
        <v>1236</v>
      </c>
      <c r="N31" s="1" t="s">
        <v>49</v>
      </c>
      <c r="O31" s="4">
        <f t="shared" si="2"/>
        <v>1829.28</v>
      </c>
      <c r="P31" s="1" t="str">
        <f t="shared" si="3"/>
        <v>2009-2010BU4</v>
      </c>
      <c r="Q31" s="5"/>
    </row>
    <row r="32" spans="1:17" x14ac:dyDescent="0.25">
      <c r="A32" s="1" t="s">
        <v>43</v>
      </c>
      <c r="B32" s="1" t="s">
        <v>42</v>
      </c>
      <c r="C32" s="1" t="str">
        <f t="shared" si="0"/>
        <v>EC2009-2010</v>
      </c>
      <c r="D32" s="4">
        <v>1030</v>
      </c>
      <c r="E32" s="1">
        <v>31</v>
      </c>
      <c r="G32" s="1">
        <v>85</v>
      </c>
      <c r="H32" s="1">
        <v>40</v>
      </c>
      <c r="I32" s="1">
        <v>55</v>
      </c>
      <c r="M32" s="4">
        <f t="shared" si="1"/>
        <v>1241</v>
      </c>
      <c r="N32" s="1" t="s">
        <v>48</v>
      </c>
      <c r="O32" s="4">
        <f t="shared" si="2"/>
        <v>1836.68</v>
      </c>
      <c r="P32" s="1" t="str">
        <f t="shared" si="3"/>
        <v>2009-2010BU2</v>
      </c>
      <c r="Q32" s="5"/>
    </row>
    <row r="33" spans="1:17" x14ac:dyDescent="0.25">
      <c r="A33" s="1" t="s">
        <v>41</v>
      </c>
      <c r="B33" s="1" t="s">
        <v>42</v>
      </c>
      <c r="C33" s="1" t="str">
        <f t="shared" si="0"/>
        <v>PB2009-2010</v>
      </c>
      <c r="D33" s="4">
        <v>1031</v>
      </c>
      <c r="E33" s="1">
        <v>32</v>
      </c>
      <c r="G33" s="1">
        <v>86</v>
      </c>
      <c r="H33" s="4">
        <v>41</v>
      </c>
      <c r="I33" s="1">
        <v>56</v>
      </c>
      <c r="K33" s="4"/>
      <c r="M33" s="4">
        <f t="shared" si="1"/>
        <v>1246</v>
      </c>
      <c r="N33" s="1" t="s">
        <v>49</v>
      </c>
      <c r="O33" s="4">
        <f t="shared" si="2"/>
        <v>1844.08</v>
      </c>
      <c r="P33" s="1" t="str">
        <f t="shared" si="3"/>
        <v>2009-2010BU4</v>
      </c>
      <c r="Q33" s="5"/>
    </row>
    <row r="34" spans="1:17" x14ac:dyDescent="0.25">
      <c r="A34" s="1" t="s">
        <v>29</v>
      </c>
      <c r="B34" s="1" t="s">
        <v>35</v>
      </c>
      <c r="C34" s="1" t="str">
        <f t="shared" si="0"/>
        <v>NL2013-2014</v>
      </c>
      <c r="D34" s="4">
        <v>1032</v>
      </c>
      <c r="E34" s="1">
        <v>33</v>
      </c>
      <c r="G34" s="1">
        <v>87</v>
      </c>
      <c r="H34" s="1">
        <v>42</v>
      </c>
      <c r="I34" s="1">
        <v>57</v>
      </c>
      <c r="J34" s="4"/>
      <c r="K34" s="4"/>
      <c r="M34" s="4">
        <f t="shared" si="1"/>
        <v>1251</v>
      </c>
      <c r="N34" s="1" t="s">
        <v>47</v>
      </c>
      <c r="O34" s="4">
        <f t="shared" si="2"/>
        <v>1851.48</v>
      </c>
      <c r="P34" s="1" t="str">
        <f t="shared" si="3"/>
        <v>2013-2014BU1</v>
      </c>
      <c r="Q34" s="5"/>
    </row>
    <row r="35" spans="1:17" x14ac:dyDescent="0.25">
      <c r="A35" s="1" t="s">
        <v>34</v>
      </c>
      <c r="B35" s="1" t="s">
        <v>33</v>
      </c>
      <c r="C35" s="1" t="str">
        <f t="shared" si="0"/>
        <v>CK2010-2011</v>
      </c>
      <c r="D35" s="4">
        <v>1033</v>
      </c>
      <c r="E35" s="1">
        <v>34</v>
      </c>
      <c r="G35" s="1">
        <v>88</v>
      </c>
      <c r="H35" s="1">
        <v>43</v>
      </c>
      <c r="I35" s="1">
        <v>58</v>
      </c>
      <c r="J35" s="4"/>
      <c r="K35" s="4"/>
      <c r="M35" s="4">
        <f t="shared" si="1"/>
        <v>1256</v>
      </c>
      <c r="N35" s="1" t="s">
        <v>47</v>
      </c>
      <c r="O35" s="4">
        <f t="shared" si="2"/>
        <v>1858.8799999999999</v>
      </c>
      <c r="P35" s="1" t="str">
        <f t="shared" si="3"/>
        <v>2010-2011BU1</v>
      </c>
      <c r="Q35" s="5"/>
    </row>
    <row r="36" spans="1:17" x14ac:dyDescent="0.25">
      <c r="A36" s="1" t="s">
        <v>38</v>
      </c>
      <c r="B36" s="1" t="s">
        <v>33</v>
      </c>
      <c r="C36" s="1" t="str">
        <f t="shared" si="0"/>
        <v>EW2010-2011</v>
      </c>
      <c r="D36" s="4">
        <v>1034</v>
      </c>
      <c r="E36" s="1">
        <v>35</v>
      </c>
      <c r="G36" s="1">
        <v>89</v>
      </c>
      <c r="H36" s="1">
        <v>44</v>
      </c>
      <c r="I36" s="1">
        <v>59</v>
      </c>
      <c r="J36" s="4"/>
      <c r="M36" s="4">
        <f t="shared" si="1"/>
        <v>1261</v>
      </c>
      <c r="N36" s="1" t="s">
        <v>48</v>
      </c>
      <c r="O36" s="4">
        <f t="shared" si="2"/>
        <v>1866.28</v>
      </c>
      <c r="P36" s="1" t="str">
        <f t="shared" si="3"/>
        <v>2010-2011BU2</v>
      </c>
      <c r="Q36" s="5"/>
    </row>
    <row r="37" spans="1:17" x14ac:dyDescent="0.25">
      <c r="A37" s="1" t="s">
        <v>39</v>
      </c>
      <c r="B37" s="1" t="s">
        <v>33</v>
      </c>
      <c r="C37" s="1" t="str">
        <f t="shared" si="0"/>
        <v>OT2010-2011</v>
      </c>
      <c r="D37" s="4">
        <v>1035</v>
      </c>
      <c r="E37" s="1">
        <v>36</v>
      </c>
      <c r="G37" s="1">
        <v>90</v>
      </c>
      <c r="H37" s="4">
        <v>45</v>
      </c>
      <c r="I37" s="1">
        <v>60</v>
      </c>
      <c r="K37" s="4"/>
      <c r="M37" s="4">
        <f t="shared" si="1"/>
        <v>1266</v>
      </c>
      <c r="N37" s="1" t="s">
        <v>47</v>
      </c>
      <c r="O37" s="4">
        <f t="shared" si="2"/>
        <v>1873.68</v>
      </c>
      <c r="P37" s="1" t="str">
        <f t="shared" si="3"/>
        <v>2010-2011BU1</v>
      </c>
      <c r="Q37" s="5"/>
    </row>
    <row r="38" spans="1:17" x14ac:dyDescent="0.25">
      <c r="A38" s="1" t="s">
        <v>45</v>
      </c>
      <c r="B38" s="1" t="s">
        <v>33</v>
      </c>
      <c r="C38" s="1" t="str">
        <f t="shared" si="0"/>
        <v>WR2010-2011</v>
      </c>
      <c r="D38" s="4">
        <v>1036</v>
      </c>
      <c r="E38" s="1">
        <v>37</v>
      </c>
      <c r="G38" s="1">
        <v>91</v>
      </c>
      <c r="H38" s="1">
        <v>46</v>
      </c>
      <c r="I38" s="1">
        <v>61</v>
      </c>
      <c r="J38" s="4"/>
      <c r="M38" s="4">
        <f t="shared" si="1"/>
        <v>1271</v>
      </c>
      <c r="N38" s="1" t="s">
        <v>49</v>
      </c>
      <c r="O38" s="4">
        <f t="shared" si="2"/>
        <v>1881.08</v>
      </c>
      <c r="P38" s="1" t="str">
        <f t="shared" si="3"/>
        <v>2010-2011BU4</v>
      </c>
      <c r="Q38" s="5"/>
    </row>
    <row r="39" spans="1:17" x14ac:dyDescent="0.25">
      <c r="A39" s="1" t="s">
        <v>44</v>
      </c>
      <c r="B39" s="1" t="s">
        <v>33</v>
      </c>
      <c r="C39" s="1" t="str">
        <f t="shared" si="0"/>
        <v>PT2010-2011</v>
      </c>
      <c r="D39" s="4">
        <v>1037</v>
      </c>
      <c r="E39" s="1">
        <v>38</v>
      </c>
      <c r="G39" s="1">
        <v>92</v>
      </c>
      <c r="H39" s="1">
        <v>47</v>
      </c>
      <c r="I39" s="1">
        <v>62</v>
      </c>
      <c r="J39" s="4"/>
      <c r="K39" s="4"/>
      <c r="M39" s="4">
        <f t="shared" si="1"/>
        <v>1276</v>
      </c>
      <c r="N39" s="1" t="s">
        <v>49</v>
      </c>
      <c r="O39" s="4">
        <f t="shared" si="2"/>
        <v>1888.48</v>
      </c>
      <c r="P39" s="1" t="str">
        <f t="shared" si="3"/>
        <v>2010-2011BU4</v>
      </c>
      <c r="Q39" s="5"/>
    </row>
    <row r="40" spans="1:17" x14ac:dyDescent="0.25">
      <c r="A40" s="1" t="s">
        <v>43</v>
      </c>
      <c r="B40" s="1" t="s">
        <v>33</v>
      </c>
      <c r="C40" s="1" t="str">
        <f t="shared" si="0"/>
        <v>EC2010-2011</v>
      </c>
      <c r="D40" s="4">
        <v>1038</v>
      </c>
      <c r="E40" s="1">
        <v>39</v>
      </c>
      <c r="G40" s="1">
        <v>93</v>
      </c>
      <c r="H40" s="1">
        <v>48</v>
      </c>
      <c r="I40" s="1">
        <v>63</v>
      </c>
      <c r="M40" s="4">
        <f t="shared" si="1"/>
        <v>1281</v>
      </c>
      <c r="N40" s="1" t="s">
        <v>48</v>
      </c>
      <c r="O40" s="4">
        <f t="shared" si="2"/>
        <v>1895.8799999999999</v>
      </c>
      <c r="P40" s="1" t="str">
        <f t="shared" si="3"/>
        <v>2010-2011BU2</v>
      </c>
      <c r="Q40" s="5"/>
    </row>
    <row r="41" spans="1:17" x14ac:dyDescent="0.25">
      <c r="A41" s="1" t="s">
        <v>46</v>
      </c>
      <c r="B41" s="1" t="s">
        <v>37</v>
      </c>
      <c r="C41" s="1" t="str">
        <f t="shared" si="0"/>
        <v>PMM2011-2012</v>
      </c>
      <c r="D41" s="4">
        <v>1039</v>
      </c>
      <c r="E41" s="1">
        <v>40</v>
      </c>
      <c r="G41" s="1">
        <v>94</v>
      </c>
      <c r="H41" s="4">
        <v>49</v>
      </c>
      <c r="I41" s="1">
        <v>64</v>
      </c>
      <c r="L41" s="4"/>
      <c r="M41" s="4">
        <f t="shared" si="1"/>
        <v>1286</v>
      </c>
      <c r="N41" s="1" t="s">
        <v>49</v>
      </c>
      <c r="O41" s="4">
        <f t="shared" si="2"/>
        <v>1903.28</v>
      </c>
      <c r="P41" s="1" t="str">
        <f t="shared" si="3"/>
        <v>2011-2012BU4</v>
      </c>
      <c r="Q41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J9" sqref="J9"/>
    </sheetView>
  </sheetViews>
  <sheetFormatPr baseColWidth="10" defaultRowHeight="15" x14ac:dyDescent="0.25"/>
  <sheetData>
    <row r="1" spans="1:9" x14ac:dyDescent="0.25">
      <c r="A1" t="s">
        <v>31</v>
      </c>
    </row>
    <row r="2" spans="1:9" x14ac:dyDescent="0.25">
      <c r="B2" s="2" t="s">
        <v>50</v>
      </c>
      <c r="C2" s="2"/>
      <c r="D2" s="2"/>
      <c r="E2" s="2"/>
      <c r="F2" s="2"/>
      <c r="G2" s="2"/>
      <c r="H2" s="2"/>
      <c r="I2" s="2"/>
    </row>
    <row r="3" spans="1:9" x14ac:dyDescent="0.25">
      <c r="A3" t="s">
        <v>48</v>
      </c>
      <c r="B3" s="3"/>
      <c r="C3" s="3"/>
      <c r="D3" s="3"/>
      <c r="E3" s="3"/>
      <c r="F3" s="3"/>
      <c r="G3" s="3"/>
    </row>
  </sheetData>
  <mergeCells count="1">
    <mergeCell ref="B2:I2"/>
  </mergeCells>
  <dataValidations count="2">
    <dataValidation type="list" allowBlank="1" showInputMessage="1" showErrorMessage="1" sqref="A1">
      <formula1>annees</formula1>
    </dataValidation>
    <dataValidation type="list" allowBlank="1" showInputMessage="1" showErrorMessage="1" sqref="A3">
      <formula1>bus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1" sqref="B1:B3"/>
    </sheetView>
  </sheetViews>
  <sheetFormatPr baseColWidth="10" defaultRowHeight="15" x14ac:dyDescent="0.25"/>
  <sheetData>
    <row r="1" spans="1:2" x14ac:dyDescent="0.25">
      <c r="A1" t="s">
        <v>40</v>
      </c>
      <c r="B1" t="s">
        <v>47</v>
      </c>
    </row>
    <row r="2" spans="1:2" x14ac:dyDescent="0.25">
      <c r="A2" t="s">
        <v>30</v>
      </c>
      <c r="B2" t="s">
        <v>48</v>
      </c>
    </row>
    <row r="3" spans="1:2" x14ac:dyDescent="0.25">
      <c r="A3" t="s">
        <v>31</v>
      </c>
      <c r="B3" t="s">
        <v>49</v>
      </c>
    </row>
    <row r="4" spans="1:2" x14ac:dyDescent="0.25">
      <c r="A4" t="s">
        <v>32</v>
      </c>
    </row>
    <row r="5" spans="1:2" x14ac:dyDescent="0.25">
      <c r="A5" t="s">
        <v>42</v>
      </c>
    </row>
    <row r="6" spans="1:2" x14ac:dyDescent="0.25">
      <c r="A6" t="s">
        <v>33</v>
      </c>
    </row>
    <row r="7" spans="1:2" x14ac:dyDescent="0.25">
      <c r="A7" t="s">
        <v>37</v>
      </c>
    </row>
    <row r="8" spans="1:2" x14ac:dyDescent="0.25">
      <c r="A8" t="s">
        <v>36</v>
      </c>
    </row>
    <row r="9" spans="1:2" x14ac:dyDescent="0.25">
      <c r="A9" t="s">
        <v>35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Ratio</vt:lpstr>
      <vt:lpstr>Menu</vt:lpstr>
      <vt:lpstr>annees</vt:lpstr>
      <vt:lpstr>bus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Damien Bliek</cp:lastModifiedBy>
  <dcterms:created xsi:type="dcterms:W3CDTF">2014-08-28T16:25:04Z</dcterms:created>
  <dcterms:modified xsi:type="dcterms:W3CDTF">2014-08-28T16:43:18Z</dcterms:modified>
</cp:coreProperties>
</file>