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autoCompressPictures="0" defaultThemeVersion="124226"/>
  <bookViews>
    <workbookView xWindow="0" yWindow="0" windowWidth="38400" windowHeight="21075" activeTab="2"/>
  </bookViews>
  <sheets>
    <sheet name="Feuil1" sheetId="1" r:id="rId1"/>
    <sheet name="Feuil2" sheetId="2" r:id="rId2"/>
    <sheet name="TCD" sheetId="3" r:id="rId3"/>
    <sheet name="A Afficher dans Filtre TCD" sheetId="4" r:id="rId4"/>
  </sheets>
  <calcPr calcId="145621" concurrentCalc="0"/>
  <pivotCaches>
    <pivotCache cacheId="0" r:id="rId5"/>
  </pivotCaches>
  <extLst>
    <ext xmlns:mx="http://schemas.microsoft.com/office/mac/excel/2008/main" uri="{7523E5D3-25F3-A5E0-1632-64F254C22452}">
      <mx:ArchID Flags="2"/>
    </ext>
  </extLst>
</workbook>
</file>

<file path=xl/calcChain.xml><?xml version="1.0" encoding="utf-8"?>
<calcChain xmlns="http://schemas.openxmlformats.org/spreadsheetml/2006/main">
  <c r="N3" i="2" l="1"/>
  <c r="N4" i="2"/>
  <c r="N5" i="2"/>
  <c r="N6" i="2"/>
  <c r="N7" i="2"/>
  <c r="N8" i="2"/>
  <c r="N9" i="2"/>
  <c r="N10" i="2"/>
  <c r="N11" i="2"/>
  <c r="N12" i="2"/>
  <c r="N13" i="2"/>
  <c r="N14" i="2"/>
  <c r="N15" i="2"/>
  <c r="N16" i="2"/>
  <c r="N17" i="2"/>
  <c r="N18" i="2"/>
  <c r="N19" i="2"/>
  <c r="N20" i="2"/>
  <c r="N21" i="2"/>
  <c r="N22" i="2"/>
  <c r="N23" i="2"/>
  <c r="N24" i="2"/>
  <c r="N25" i="2"/>
  <c r="N26" i="2"/>
  <c r="N27" i="2"/>
  <c r="N28" i="2"/>
  <c r="N29" i="2"/>
  <c r="N30" i="2"/>
  <c r="N31" i="2"/>
  <c r="N32" i="2"/>
  <c r="N33" i="2"/>
  <c r="N34" i="2"/>
  <c r="N35" i="2"/>
  <c r="N36" i="2"/>
  <c r="N37" i="2"/>
  <c r="N38" i="2"/>
  <c r="N39" i="2"/>
  <c r="N2" i="2"/>
</calcChain>
</file>

<file path=xl/sharedStrings.xml><?xml version="1.0" encoding="utf-8"?>
<sst xmlns="http://schemas.openxmlformats.org/spreadsheetml/2006/main" count="447" uniqueCount="147">
  <si>
    <t>Partner</t>
  </si>
  <si>
    <t>Activity Month</t>
  </si>
  <si>
    <t>Commission Type</t>
  </si>
  <si>
    <t>Comm Ref #</t>
  </si>
  <si>
    <t>Event</t>
  </si>
  <si>
    <t>Account #</t>
  </si>
  <si>
    <t>Account Name</t>
  </si>
  <si>
    <t>Current Simcard</t>
  </si>
  <si>
    <t>Prod. Descr</t>
  </si>
  <si>
    <t>Brochure Group</t>
  </si>
  <si>
    <t>Act Date</t>
  </si>
  <si>
    <t>Deact/Revconv Date</t>
  </si>
  <si>
    <t>4842</t>
  </si>
  <si>
    <t>Nov 2013</t>
  </si>
  <si>
    <t>Act. Forfait</t>
  </si>
  <si>
    <t>2100171317292_PP</t>
  </si>
  <si>
    <t>Port-in</t>
  </si>
  <si>
    <t>25969166</t>
  </si>
  <si>
    <t>AFELLADZ</t>
  </si>
  <si>
    <t>2100171317292</t>
  </si>
  <si>
    <t>Easy+ A</t>
  </si>
  <si>
    <t>Type 25</t>
  </si>
  <si>
    <t>PA</t>
  </si>
  <si>
    <t>PMM</t>
  </si>
  <si>
    <t>Upfront</t>
  </si>
  <si>
    <t>4843</t>
  </si>
  <si>
    <t>May 2013</t>
  </si>
  <si>
    <t>2100156123491_PP</t>
  </si>
  <si>
    <t>Activation</t>
  </si>
  <si>
    <t>616173672</t>
  </si>
  <si>
    <t>BenoitBielka</t>
  </si>
  <si>
    <t>2100156123491</t>
  </si>
  <si>
    <t>Mobile 15</t>
  </si>
  <si>
    <t>2100162696746_PP</t>
  </si>
  <si>
    <t>27308966</t>
  </si>
  <si>
    <t>BOUCHATM</t>
  </si>
  <si>
    <t>2100162696746</t>
  </si>
  <si>
    <t>2100161774122_PP</t>
  </si>
  <si>
    <t>25872168</t>
  </si>
  <si>
    <t>LESMAISONSDEMARJO
RIE</t>
  </si>
  <si>
    <t>2100161774122</t>
  </si>
  <si>
    <t>2100162865721_PP</t>
  </si>
  <si>
    <t>26917921</t>
  </si>
  <si>
    <t>BELIND</t>
  </si>
  <si>
    <t>2100162865721</t>
  </si>
  <si>
    <t>2100161774130_PP</t>
  </si>
  <si>
    <t>2100161774130</t>
  </si>
  <si>
    <t>BS A</t>
  </si>
  <si>
    <t>S B</t>
  </si>
  <si>
    <t>MI F</t>
  </si>
  <si>
    <t>SA</t>
  </si>
  <si>
    <t>Type 15</t>
  </si>
  <si>
    <t>MIC</t>
  </si>
  <si>
    <t>Type 20 JO</t>
  </si>
  <si>
    <t>2100162867388_PP</t>
  </si>
  <si>
    <t>10613629</t>
  </si>
  <si>
    <t>BAILLEZM</t>
  </si>
  <si>
    <t>2100162867388</t>
  </si>
  <si>
    <t>2100162696811_PP</t>
  </si>
  <si>
    <t>11057401</t>
  </si>
  <si>
    <t>BACHIRIB</t>
  </si>
  <si>
    <t>2100162696811</t>
  </si>
  <si>
    <t>2100161774742_PP</t>
  </si>
  <si>
    <t>28529078</t>
  </si>
  <si>
    <t>MOLAD</t>
  </si>
  <si>
    <t>2100161774742</t>
  </si>
  <si>
    <t>2100162697264_PP</t>
  </si>
  <si>
    <t>10394004</t>
  </si>
  <si>
    <t>FRANCHELLAR</t>
  </si>
  <si>
    <t>2100162697264</t>
  </si>
  <si>
    <t>AR A</t>
  </si>
  <si>
    <t>S 65</t>
  </si>
  <si>
    <t>AR A Max</t>
  </si>
  <si>
    <t>S65 JO</t>
  </si>
  <si>
    <t>AR E</t>
  </si>
  <si>
    <t>Upf. Recoup</t>
  </si>
  <si>
    <t>2100108259120_PP</t>
  </si>
  <si>
    <t>Rev conversion</t>
  </si>
  <si>
    <t>28027356</t>
  </si>
  <si>
    <t>VANWINNENDAELEK</t>
  </si>
  <si>
    <t>2100108259120</t>
  </si>
  <si>
    <t>2100107725113_PP</t>
  </si>
  <si>
    <t>28024248</t>
  </si>
  <si>
    <t>AMONDE</t>
  </si>
  <si>
    <t>2100107725113</t>
  </si>
  <si>
    <t>2100162699765_PP</t>
  </si>
  <si>
    <t>28528658</t>
  </si>
  <si>
    <t>STEVENSC</t>
  </si>
  <si>
    <t>2100162699765</t>
  </si>
  <si>
    <t>2100005432002_PP</t>
  </si>
  <si>
    <t>25843328</t>
  </si>
  <si>
    <t>ZAROURA</t>
  </si>
  <si>
    <t>2100005432002</t>
  </si>
  <si>
    <t>MI C</t>
  </si>
  <si>
    <t>4844</t>
  </si>
  <si>
    <t>Sep 2013</t>
  </si>
  <si>
    <t>2100170441010_PP</t>
  </si>
  <si>
    <t>Deactivation</t>
  </si>
  <si>
    <t>617131630</t>
  </si>
  <si>
    <t>RachidaEl mokaddem</t>
  </si>
  <si>
    <t>2100170441010</t>
  </si>
  <si>
    <t>2100170441028_PP</t>
  </si>
  <si>
    <t>617131569</t>
  </si>
  <si>
    <t>OsmanACAR</t>
  </si>
  <si>
    <t>2100170441028</t>
  </si>
  <si>
    <t>BS 65</t>
  </si>
  <si>
    <t>BS65</t>
  </si>
  <si>
    <t>Type 65</t>
  </si>
  <si>
    <t>2100156120489_PP</t>
  </si>
  <si>
    <t>11171310</t>
  </si>
  <si>
    <t>BERNARDA</t>
  </si>
  <si>
    <t>2100156120489</t>
  </si>
  <si>
    <t>2100159518622_PP</t>
  </si>
  <si>
    <t>2100159518622</t>
  </si>
  <si>
    <t>AR B</t>
  </si>
  <si>
    <t>4867</t>
  </si>
  <si>
    <t>2100162868386_PP</t>
  </si>
  <si>
    <t>25291194</t>
  </si>
  <si>
    <t>DROGAV</t>
  </si>
  <si>
    <t>2100162868386</t>
  </si>
  <si>
    <t>2100162868360_PP</t>
  </si>
  <si>
    <t>28520081</t>
  </si>
  <si>
    <t>2100162868360</t>
  </si>
  <si>
    <t>2100162868410_PP</t>
  </si>
  <si>
    <t>28303063</t>
  </si>
  <si>
    <t>2100162868410</t>
  </si>
  <si>
    <t>2100162868345_PP</t>
  </si>
  <si>
    <t>2100162868345</t>
  </si>
  <si>
    <t>2100162868352_PP</t>
  </si>
  <si>
    <t>2100162868352</t>
  </si>
  <si>
    <t>2100162868378_PP</t>
  </si>
  <si>
    <t>2100162868378</t>
  </si>
  <si>
    <t>S65</t>
  </si>
  <si>
    <t>S30</t>
  </si>
  <si>
    <t>S65JO</t>
  </si>
  <si>
    <t>S20JO</t>
  </si>
  <si>
    <t>S30JO</t>
  </si>
  <si>
    <t>Traité le</t>
  </si>
  <si>
    <t>(vide)</t>
  </si>
  <si>
    <t>Somme de PMM</t>
  </si>
  <si>
    <t>1. Ds Onglet "A Afficherdans Filtre TCD", je colle des numéro les uns en dessous des autres</t>
  </si>
  <si>
    <t>2. Possible que suivant ce que j'ai mis comme numéro dans cet onglet "A Afficher Dans Filtre TCD", seul la colonne Current Current Simcard soit filtrée directement</t>
  </si>
  <si>
    <t>3. Quand le tableau est affiché avec le filtre adéquat des bonne carte (num) je puisse par exemple en tapant dans la case K1: 22/01/14 que ce que je tape dans cette case se place dans mon onglet Feuil2 dans la colonne correspondantes çàd en feuil2 Colonne O en vis à vis de ce qui a été affiché dans mon tableau dynamique... et donc par la même occasion que cela apparaissent dans mon TCD. Attention qu'il ne faut pas que cet ajout soit actualisé en temps réel, seulement quand je mets l'info dans K1 et que j'appuie sur un boutton par exemple...</t>
  </si>
  <si>
    <t>Merci… Désolé si j'ai du mal à me faire comprendre … :-(</t>
  </si>
  <si>
    <t>4. Possible que ce qui a été filtré dans le TDC s'affiche d'une couleur choisie par un bouton par exemple sous forme de liste "couleur" dans les lignes de Feuil2…</t>
  </si>
  <si>
    <t>Total général</t>
  </si>
  <si>
    <t>(Tous)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</si>
</sst>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 #,##0.00"/>
    <numFmt numFmtId="165" formatCode="dd\.mm\.yyyy"/>
  </numFmts>
  <fonts count="3" x14ac:knownFonts="1">
    <font>
      <sz val="11"/>
      <color theme="1"/>
      <name val="Calibri"/>
      <family val="2"/>
      <scheme val="minor"/>
    </font>
    <font>
      <sz val="10"/>
      <color indexed="8"/>
      <name val="Arial"/>
      <family val="2"/>
    </font>
    <font>
      <sz val="11"/>
      <color rgb="FF000000"/>
      <name val="Calibri"/>
      <family val="2"/>
    </font>
  </fonts>
  <fills count="6">
    <fill>
      <patternFill patternType="none"/>
    </fill>
    <fill>
      <patternFill patternType="gray125"/>
    </fill>
    <fill>
      <patternFill patternType="solid">
        <fgColor rgb="FFFFFF00"/>
        <bgColor indexed="64"/>
      </patternFill>
    </fill>
    <fill>
      <patternFill patternType="solid">
        <fgColor theme="6" tint="0.59999389629810485"/>
        <bgColor indexed="64"/>
      </patternFill>
    </fill>
    <fill>
      <patternFill patternType="solid">
        <fgColor theme="3" tint="0.39997558519241921"/>
        <bgColor indexed="64"/>
      </patternFill>
    </fill>
    <fill>
      <patternFill patternType="solid">
        <fgColor rgb="FFFF0000"/>
        <bgColor indexed="64"/>
      </patternFill>
    </fill>
  </fills>
  <borders count="7">
    <border>
      <left/>
      <right/>
      <top/>
      <bottom/>
      <diagonal/>
    </border>
    <border>
      <left style="thin">
        <color indexed="8"/>
      </left>
      <right/>
      <top style="thin">
        <color indexed="8"/>
      </top>
      <bottom/>
      <diagonal/>
    </border>
    <border>
      <left style="thin">
        <color indexed="8"/>
      </left>
      <right/>
      <top style="thin">
        <color indexed="65"/>
      </top>
      <bottom/>
      <diagonal/>
    </border>
    <border>
      <left style="thin">
        <color indexed="8"/>
      </left>
      <right/>
      <top style="thin">
        <color indexed="8"/>
      </top>
      <bottom style="thin">
        <color indexed="8"/>
      </bottom>
      <diagonal/>
    </border>
    <border>
      <left style="thin">
        <color indexed="65"/>
      </left>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thin">
        <color indexed="8"/>
      </right>
      <top style="thin">
        <color indexed="8"/>
      </top>
      <bottom/>
      <diagonal/>
    </border>
  </borders>
  <cellStyleXfs count="1">
    <xf numFmtId="0" fontId="0" fillId="0" borderId="0"/>
  </cellStyleXfs>
  <cellXfs count="24">
    <xf numFmtId="0" fontId="0" fillId="0" borderId="0" xfId="0"/>
    <xf numFmtId="164" fontId="1" fillId="0" borderId="0" xfId="0" applyNumberFormat="1" applyFont="1"/>
    <xf numFmtId="49" fontId="0" fillId="0" borderId="0" xfId="0" applyNumberFormat="1"/>
    <xf numFmtId="165" fontId="0" fillId="0" borderId="0" xfId="0" applyNumberFormat="1"/>
    <xf numFmtId="2" fontId="0" fillId="0" borderId="0" xfId="0" applyNumberFormat="1"/>
    <xf numFmtId="164" fontId="0" fillId="0" borderId="0" xfId="0" applyNumberFormat="1"/>
    <xf numFmtId="0" fontId="0" fillId="0" borderId="1" xfId="0" applyBorder="1"/>
    <xf numFmtId="0" fontId="0" fillId="0" borderId="2" xfId="0" applyBorder="1"/>
    <xf numFmtId="0" fontId="0" fillId="0" borderId="1" xfId="0" pivotButton="1" applyBorder="1"/>
    <xf numFmtId="14" fontId="0" fillId="0" borderId="1" xfId="0" applyNumberFormat="1" applyBorder="1"/>
    <xf numFmtId="0" fontId="0" fillId="0" borderId="3" xfId="0" applyBorder="1"/>
    <xf numFmtId="0" fontId="0" fillId="0" borderId="4" xfId="0" applyBorder="1"/>
    <xf numFmtId="0" fontId="0" fillId="0" borderId="5" xfId="0" pivotButton="1" applyBorder="1"/>
    <xf numFmtId="0" fontId="0" fillId="0" borderId="5" xfId="0" applyBorder="1"/>
    <xf numFmtId="0" fontId="0" fillId="0" borderId="0" xfId="0" applyBorder="1"/>
    <xf numFmtId="14" fontId="0" fillId="0" borderId="0" xfId="0" applyNumberFormat="1"/>
    <xf numFmtId="0" fontId="0" fillId="0" borderId="6" xfId="0" applyBorder="1"/>
    <xf numFmtId="0" fontId="0" fillId="0" borderId="6" xfId="0" applyNumberFormat="1" applyBorder="1"/>
    <xf numFmtId="0" fontId="0" fillId="0" borderId="5" xfId="0" applyNumberFormat="1" applyBorder="1"/>
    <xf numFmtId="1" fontId="0" fillId="0" borderId="0" xfId="0" applyNumberFormat="1"/>
    <xf numFmtId="0" fontId="0" fillId="2" borderId="0" xfId="0" applyFill="1"/>
    <xf numFmtId="0" fontId="0" fillId="3" borderId="0" xfId="0" applyFill="1"/>
    <xf numFmtId="0" fontId="0" fillId="4" borderId="0" xfId="0" applyFill="1"/>
    <xf numFmtId="0" fontId="0" fillId="5"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19050</xdr:colOff>
          <xdr:row>1</xdr:row>
          <xdr:rowOff>66675</xdr:rowOff>
        </xdr:from>
        <xdr:to>
          <xdr:col>10</xdr:col>
          <xdr:colOff>752475</xdr:colOff>
          <xdr:row>2</xdr:row>
          <xdr:rowOff>114300</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19050</xdr:colOff>
          <xdr:row>4</xdr:row>
          <xdr:rowOff>76200</xdr:rowOff>
        </xdr:from>
        <xdr:to>
          <xdr:col>11</xdr:col>
          <xdr:colOff>752475</xdr:colOff>
          <xdr:row>5</xdr:row>
          <xdr:rowOff>123825</xdr:rowOff>
        </xdr:to>
        <xdr:sp macro="" textlink="">
          <xdr:nvSpPr>
            <xdr:cNvPr id="5125" name="Button 5" hidden="1">
              <a:extLst>
                <a:ext uri="{63B3BB69-23CF-44E3-9099-C40C66FF867C}">
                  <a14:compatExt spid="_x0000_s51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Couleur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295275</xdr:colOff>
          <xdr:row>2</xdr:row>
          <xdr:rowOff>123825</xdr:rowOff>
        </xdr:from>
        <xdr:to>
          <xdr:col>4</xdr:col>
          <xdr:colOff>85725</xdr:colOff>
          <xdr:row>4</xdr:row>
          <xdr:rowOff>76200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Bouton 1</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Djn" refreshedDate="41668.811076967591" createdVersion="4" refreshedVersion="4" minRefreshableVersion="3" recordCount="39">
  <cacheSource type="worksheet">
    <worksheetSource ref="A1:O1048576" sheet="Feuil2"/>
  </cacheSource>
  <cacheFields count="15">
    <cacheField name="Partner" numFmtId="0">
      <sharedItems containsBlank="1" count="5">
        <s v="4842"/>
        <s v="4843"/>
        <s v="4844"/>
        <s v="4867"/>
        <m/>
      </sharedItems>
    </cacheField>
    <cacheField name="Activity Month" numFmtId="0">
      <sharedItems containsBlank="1"/>
    </cacheField>
    <cacheField name="Commission Type" numFmtId="0">
      <sharedItems containsBlank="1" count="4">
        <s v="Act. Forfait"/>
        <s v="Upfront"/>
        <s v="Upf. Recoup"/>
        <m/>
      </sharedItems>
    </cacheField>
    <cacheField name="Comm Ref #" numFmtId="0">
      <sharedItems containsBlank="1"/>
    </cacheField>
    <cacheField name="Event" numFmtId="0">
      <sharedItems containsBlank="1"/>
    </cacheField>
    <cacheField name="Account #" numFmtId="0">
      <sharedItems containsBlank="1" count="20">
        <s v="25969166"/>
        <s v="616173672"/>
        <s v="27308966"/>
        <s v="25872168"/>
        <s v="26917921"/>
        <s v="10613629"/>
        <s v="11057401"/>
        <s v="28529078"/>
        <s v="10394004"/>
        <s v="28027356"/>
        <s v="28024248"/>
        <s v="28528658"/>
        <s v="25843328"/>
        <s v="617131630"/>
        <s v="617131569"/>
        <s v="11171310"/>
        <s v="25291194"/>
        <s v="28520081"/>
        <s v="28303063"/>
        <m/>
      </sharedItems>
    </cacheField>
    <cacheField name="Account Name" numFmtId="0">
      <sharedItems containsBlank="1" count="19">
        <s v="AFELLADZ"/>
        <s v="BenoitBielka"/>
        <s v="BOUCHATM"/>
        <s v="LESMAISONSDEMARJO_x000d_RIE"/>
        <s v="BELIND"/>
        <s v="BAILLEZM"/>
        <s v="BACHIRIB"/>
        <s v="MOLAD"/>
        <s v="FRANCHELLAR"/>
        <s v="VANWINNENDAELEK"/>
        <s v="AMONDE"/>
        <s v="STEVENSC"/>
        <s v="ZAROURA"/>
        <s v="RachidaEl mokaddem"/>
        <s v="OsmanACAR"/>
        <s v="BERNARDA"/>
        <s v="DROGAV"/>
        <m/>
        <s v="LESMAISONSDEMARJO_x000a_RIE" u="1"/>
      </sharedItems>
    </cacheField>
    <cacheField name="Current Simcard" numFmtId="0">
      <sharedItems containsBlank="1" count="25">
        <s v="2100171317292"/>
        <s v="2100156123491"/>
        <s v="2100162696746"/>
        <s v="2100161774122"/>
        <s v="2100162865721"/>
        <s v="2100161774130"/>
        <s v="2100162867388"/>
        <s v="2100162696811"/>
        <s v="2100161774742"/>
        <s v="2100162697264"/>
        <s v="2100108259120"/>
        <s v="2100107725113"/>
        <s v="2100162699765"/>
        <s v="2100005432002"/>
        <s v="2100170441010"/>
        <s v="2100170441028"/>
        <s v="2100156120489"/>
        <s v="2100159518622"/>
        <s v="2100162868386"/>
        <s v="2100162868360"/>
        <s v="2100162868410"/>
        <s v="2100162868345"/>
        <s v="2100162868352"/>
        <s v="2100162868378"/>
        <m/>
      </sharedItems>
    </cacheField>
    <cacheField name="Prod. Descr" numFmtId="0">
      <sharedItems containsBlank="1" count="15">
        <s v="Easy+ A"/>
        <s v="BS A"/>
        <s v="S B"/>
        <s v="MI F"/>
        <s v="SA"/>
        <s v="AR A"/>
        <s v="S 65"/>
        <s v="AR A Max"/>
        <s v="MI C"/>
        <s v="BS 65"/>
        <s v="BS65"/>
        <s v="AR B"/>
        <s v="S65"/>
        <s v="S30"/>
        <m/>
      </sharedItems>
    </cacheField>
    <cacheField name="Brochure Group" numFmtId="0">
      <sharedItems containsBlank="1"/>
    </cacheField>
    <cacheField name="Act Date" numFmtId="0">
      <sharedItems containsNonDate="0" containsDate="1" containsString="0" containsBlank="1" minDate="2013-01-01T00:00:00" maxDate="2013-11-23T00:00:00" count="17">
        <d v="2013-11-08T00:00:00"/>
        <d v="2013-05-14T00:00:00"/>
        <d v="2013-11-04T00:00:00"/>
        <d v="2013-11-06T00:00:00"/>
        <d v="2013-11-21T00:00:00"/>
        <d v="2013-11-05T00:00:00"/>
        <d v="2013-11-13T00:00:00"/>
        <d v="2013-11-22T00:00:00"/>
        <d v="2013-09-03T00:00:00"/>
        <d v="2013-07-30T00:00:00"/>
        <d v="2013-09-07T00:00:00"/>
        <d v="2013-01-01T00:00:00"/>
        <d v="2013-09-23T00:00:00"/>
        <d v="2013-06-19T00:00:00"/>
        <d v="2013-05-04T00:00:00"/>
        <d v="2013-11-19T00:00:00"/>
        <m/>
      </sharedItems>
    </cacheField>
    <cacheField name="Deact/Revconv Date" numFmtId="0">
      <sharedItems containsNonDate="0" containsDate="1" containsString="0" containsBlank="1" minDate="2013-09-26T00:00:00" maxDate="2013-11-29T00:00:00" count="8">
        <m/>
        <d v="2013-11-28T00:00:00"/>
        <d v="2013-11-11T00:00:00"/>
        <d v="2013-11-19T00:00:00"/>
        <d v="2013-09-26T00:00:00"/>
        <d v="2013-11-26T00:00:00"/>
        <d v="2013-11-21T00:00:00"/>
        <d v="2013-11-20T00:00:00"/>
      </sharedItems>
    </cacheField>
    <cacheField name="PA" numFmtId="0">
      <sharedItems containsString="0" containsBlank="1" containsNumber="1" minValue="-314" maxValue="233.6"/>
    </cacheField>
    <cacheField name="PMM" numFmtId="0">
      <sharedItems containsString="0" containsBlank="1" containsNumber="1" minValue="-251.20000000000002" maxValue="186.88"/>
    </cacheField>
    <cacheField name="Traité le" numFmtId="0">
      <sharedItems containsNonDate="0" containsDate="1" containsString="0" containsBlank="1" minDate="2014-01-21T00:00:00" maxDate="2014-01-22T00:00:00" count="2">
        <m/>
        <d v="2014-01-21T00:00:0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9">
  <r>
    <x v="0"/>
    <s v="Nov 2013"/>
    <x v="0"/>
    <s v="2100171317292_PP"/>
    <s v="Port-in"/>
    <x v="0"/>
    <x v="0"/>
    <x v="0"/>
    <x v="0"/>
    <s v="Type 25"/>
    <x v="0"/>
    <x v="0"/>
    <n v="10"/>
    <n v="8"/>
    <x v="0"/>
  </r>
  <r>
    <x v="0"/>
    <s v="Nov 2013"/>
    <x v="1"/>
    <s v="2100171317292_PP"/>
    <s v="Port-in"/>
    <x v="0"/>
    <x v="0"/>
    <x v="0"/>
    <x v="0"/>
    <s v="Type 25"/>
    <x v="0"/>
    <x v="0"/>
    <n v="170"/>
    <n v="136"/>
    <x v="0"/>
  </r>
  <r>
    <x v="1"/>
    <s v="May 2013"/>
    <x v="0"/>
    <s v="2100156123491_PP"/>
    <s v="Activation"/>
    <x v="1"/>
    <x v="1"/>
    <x v="1"/>
    <x v="1"/>
    <s v="Type 15"/>
    <x v="1"/>
    <x v="0"/>
    <n v="10"/>
    <n v="8"/>
    <x v="0"/>
  </r>
  <r>
    <x v="1"/>
    <s v="Nov 2013"/>
    <x v="0"/>
    <s v="2100162696746_PP"/>
    <s v="Activation"/>
    <x v="2"/>
    <x v="2"/>
    <x v="2"/>
    <x v="2"/>
    <s v="Type 25"/>
    <x v="2"/>
    <x v="0"/>
    <n v="10"/>
    <n v="8"/>
    <x v="0"/>
  </r>
  <r>
    <x v="1"/>
    <s v="Nov 2013"/>
    <x v="0"/>
    <s v="2100161774122_PP"/>
    <s v="Activation"/>
    <x v="3"/>
    <x v="3"/>
    <x v="3"/>
    <x v="3"/>
    <s v="MIC"/>
    <x v="2"/>
    <x v="0"/>
    <n v="10"/>
    <n v="8"/>
    <x v="0"/>
  </r>
  <r>
    <x v="1"/>
    <s v="Nov 2013"/>
    <x v="0"/>
    <s v="2100162865721_PP"/>
    <s v="Activation"/>
    <x v="4"/>
    <x v="4"/>
    <x v="4"/>
    <x v="4"/>
    <s v="Type 20 JO"/>
    <x v="3"/>
    <x v="0"/>
    <n v="10"/>
    <n v="8"/>
    <x v="1"/>
  </r>
  <r>
    <x v="1"/>
    <s v="Nov 2013"/>
    <x v="0"/>
    <s v="2100161774130_PP"/>
    <s v="Activation"/>
    <x v="3"/>
    <x v="3"/>
    <x v="5"/>
    <x v="3"/>
    <s v="MIC"/>
    <x v="2"/>
    <x v="0"/>
    <n v="10"/>
    <n v="8"/>
    <x v="0"/>
  </r>
  <r>
    <x v="1"/>
    <s v="May 2013"/>
    <x v="1"/>
    <s v="2100156123491_PP"/>
    <s v="Activation"/>
    <x v="1"/>
    <x v="1"/>
    <x v="1"/>
    <x v="1"/>
    <s v="Mobile 15"/>
    <x v="1"/>
    <x v="0"/>
    <n v="98"/>
    <n v="78.400000000000006"/>
    <x v="0"/>
  </r>
  <r>
    <x v="1"/>
    <s v="Nov 2013"/>
    <x v="1"/>
    <s v="2100162867388_PP"/>
    <s v="Activation"/>
    <x v="5"/>
    <x v="5"/>
    <x v="6"/>
    <x v="0"/>
    <s v="Mobile 15"/>
    <x v="4"/>
    <x v="0"/>
    <n v="98"/>
    <n v="78.400000000000006"/>
    <x v="0"/>
  </r>
  <r>
    <x v="1"/>
    <s v="Nov 2013"/>
    <x v="1"/>
    <s v="2100162696811_PP"/>
    <s v="Activation"/>
    <x v="6"/>
    <x v="6"/>
    <x v="7"/>
    <x v="5"/>
    <s v="AR E"/>
    <x v="5"/>
    <x v="0"/>
    <n v="86"/>
    <n v="68.8"/>
    <x v="0"/>
  </r>
  <r>
    <x v="1"/>
    <s v="Nov 2013"/>
    <x v="1"/>
    <s v="2100161774742_PP"/>
    <s v="Activation"/>
    <x v="7"/>
    <x v="7"/>
    <x v="8"/>
    <x v="6"/>
    <s v="S65 JO"/>
    <x v="6"/>
    <x v="0"/>
    <n v="233.6"/>
    <n v="186.88"/>
    <x v="0"/>
  </r>
  <r>
    <x v="1"/>
    <s v="Nov 2013"/>
    <x v="1"/>
    <s v="2100162697264_PP"/>
    <s v="Activation"/>
    <x v="8"/>
    <x v="8"/>
    <x v="9"/>
    <x v="7"/>
    <s v="AR E"/>
    <x v="7"/>
    <x v="0"/>
    <n v="86"/>
    <n v="68.8"/>
    <x v="1"/>
  </r>
  <r>
    <x v="1"/>
    <s v="Nov 2013"/>
    <x v="2"/>
    <s v="2100108259120_PP"/>
    <s v="Rev conversion"/>
    <x v="9"/>
    <x v="9"/>
    <x v="10"/>
    <x v="5"/>
    <s v="AR E"/>
    <x v="8"/>
    <x v="1"/>
    <n v="-78.827600000000004"/>
    <n v="-63.062080000000009"/>
    <x v="1"/>
  </r>
  <r>
    <x v="1"/>
    <s v="Nov 2013"/>
    <x v="2"/>
    <s v="2100107725113_PP"/>
    <s v="Rev conversion"/>
    <x v="10"/>
    <x v="10"/>
    <x v="11"/>
    <x v="8"/>
    <s v="MIC"/>
    <x v="9"/>
    <x v="2"/>
    <n v="-80.5"/>
    <n v="-64.400000000000006"/>
    <x v="0"/>
  </r>
  <r>
    <x v="1"/>
    <s v="Nov 2013"/>
    <x v="2"/>
    <s v="2100162699765_PP"/>
    <s v="Rev conversion"/>
    <x v="11"/>
    <x v="11"/>
    <x v="12"/>
    <x v="5"/>
    <s v="AR E"/>
    <x v="10"/>
    <x v="2"/>
    <n v="-78.827600000000004"/>
    <n v="-63.062080000000009"/>
    <x v="0"/>
  </r>
  <r>
    <x v="1"/>
    <s v="Nov 2013"/>
    <x v="2"/>
    <s v="2100005432002_PP"/>
    <s v="Rev conversion"/>
    <x v="12"/>
    <x v="12"/>
    <x v="13"/>
    <x v="5"/>
    <s v="AR E"/>
    <x v="11"/>
    <x v="3"/>
    <n v="-50.163800000000002"/>
    <n v="-40.131040000000006"/>
    <x v="0"/>
  </r>
  <r>
    <x v="2"/>
    <s v="Sep 2013"/>
    <x v="1"/>
    <s v="2100170441010_PP"/>
    <s v="Deactivation"/>
    <x v="13"/>
    <x v="13"/>
    <x v="14"/>
    <x v="9"/>
    <s v="Type 65"/>
    <x v="12"/>
    <x v="4"/>
    <n v="-314"/>
    <n v="-251.20000000000002"/>
    <x v="0"/>
  </r>
  <r>
    <x v="2"/>
    <s v="Sep 2013"/>
    <x v="1"/>
    <s v="2100170441028_PP"/>
    <s v="Deactivation"/>
    <x v="14"/>
    <x v="14"/>
    <x v="15"/>
    <x v="10"/>
    <s v="Type 65"/>
    <x v="12"/>
    <x v="4"/>
    <n v="-314"/>
    <n v="-251.20000000000002"/>
    <x v="0"/>
  </r>
  <r>
    <x v="1"/>
    <s v="Nov 2013"/>
    <x v="2"/>
    <s v="2100156120489_PP"/>
    <s v="Deactivation"/>
    <x v="15"/>
    <x v="15"/>
    <x v="16"/>
    <x v="5"/>
    <s v="AR E"/>
    <x v="13"/>
    <x v="5"/>
    <n v="-68.077600000000004"/>
    <n v="-54.462080000000007"/>
    <x v="0"/>
  </r>
  <r>
    <x v="1"/>
    <s v="Nov 2013"/>
    <x v="2"/>
    <s v="2100159518622_PP"/>
    <s v="Deactivation"/>
    <x v="15"/>
    <x v="15"/>
    <x v="17"/>
    <x v="11"/>
    <s v="Type 25"/>
    <x v="14"/>
    <x v="5"/>
    <n v="-73.5"/>
    <n v="-58.800000000000004"/>
    <x v="0"/>
  </r>
  <r>
    <x v="3"/>
    <s v="Nov 2013"/>
    <x v="0"/>
    <s v="2100162868386_PP"/>
    <s v="Activation"/>
    <x v="16"/>
    <x v="16"/>
    <x v="18"/>
    <x v="12"/>
    <s v="S65JO"/>
    <x v="15"/>
    <x v="0"/>
    <n v="10"/>
    <n v="8"/>
    <x v="1"/>
  </r>
  <r>
    <x v="3"/>
    <s v="Nov 2013"/>
    <x v="0"/>
    <s v="2100162868360_PP"/>
    <s v="Activation"/>
    <x v="17"/>
    <x v="16"/>
    <x v="19"/>
    <x v="13"/>
    <s v="S30JO"/>
    <x v="15"/>
    <x v="0"/>
    <n v="10"/>
    <n v="8"/>
    <x v="0"/>
  </r>
  <r>
    <x v="3"/>
    <s v="Nov 2013"/>
    <x v="0"/>
    <s v="2100162868410_PP"/>
    <s v="Activation"/>
    <x v="18"/>
    <x v="16"/>
    <x v="20"/>
    <x v="13"/>
    <s v="S20JO"/>
    <x v="15"/>
    <x v="0"/>
    <n v="10"/>
    <n v="8"/>
    <x v="0"/>
  </r>
  <r>
    <x v="3"/>
    <s v="Nov 2013"/>
    <x v="0"/>
    <s v="2100162868345_PP"/>
    <s v="Activation"/>
    <x v="16"/>
    <x v="16"/>
    <x v="21"/>
    <x v="13"/>
    <s v="S20JO"/>
    <x v="15"/>
    <x v="0"/>
    <n v="10"/>
    <n v="8"/>
    <x v="0"/>
  </r>
  <r>
    <x v="3"/>
    <s v="Nov 2013"/>
    <x v="0"/>
    <s v="2100162868352_PP"/>
    <s v="Activation"/>
    <x v="16"/>
    <x v="16"/>
    <x v="22"/>
    <x v="13"/>
    <s v="S20JO"/>
    <x v="15"/>
    <x v="0"/>
    <n v="10"/>
    <n v="8"/>
    <x v="0"/>
  </r>
  <r>
    <x v="3"/>
    <s v="Nov 2013"/>
    <x v="0"/>
    <s v="2100162868378_PP"/>
    <s v="Activation"/>
    <x v="18"/>
    <x v="16"/>
    <x v="23"/>
    <x v="13"/>
    <s v="S20JO"/>
    <x v="15"/>
    <x v="0"/>
    <n v="10"/>
    <n v="8"/>
    <x v="0"/>
  </r>
  <r>
    <x v="3"/>
    <s v="Nov 2013"/>
    <x v="1"/>
    <s v="2100162868378_PP"/>
    <s v="Activation"/>
    <x v="18"/>
    <x v="16"/>
    <x v="23"/>
    <x v="13"/>
    <s v="S20JO"/>
    <x v="15"/>
    <x v="0"/>
    <n v="98"/>
    <n v="78.400000000000006"/>
    <x v="0"/>
  </r>
  <r>
    <x v="3"/>
    <s v="Nov 2013"/>
    <x v="1"/>
    <s v="2100162868410_PP"/>
    <s v="Activation"/>
    <x v="18"/>
    <x v="16"/>
    <x v="20"/>
    <x v="13"/>
    <s v="S20JO"/>
    <x v="15"/>
    <x v="0"/>
    <n v="98"/>
    <n v="78.400000000000006"/>
    <x v="0"/>
  </r>
  <r>
    <x v="3"/>
    <s v="Nov 2013"/>
    <x v="1"/>
    <s v="2100162868352_PP"/>
    <s v="Activation"/>
    <x v="16"/>
    <x v="16"/>
    <x v="22"/>
    <x v="13"/>
    <s v="S20JO"/>
    <x v="15"/>
    <x v="0"/>
    <n v="98"/>
    <n v="78.400000000000006"/>
    <x v="0"/>
  </r>
  <r>
    <x v="3"/>
    <s v="Nov 2013"/>
    <x v="1"/>
    <s v="2100162868345_PP"/>
    <s v="Activation"/>
    <x v="16"/>
    <x v="16"/>
    <x v="21"/>
    <x v="13"/>
    <s v="S20JO"/>
    <x v="15"/>
    <x v="0"/>
    <n v="98"/>
    <n v="78.400000000000006"/>
    <x v="0"/>
  </r>
  <r>
    <x v="3"/>
    <s v="Nov 2013"/>
    <x v="1"/>
    <s v="2100162868360_PP"/>
    <s v="Activation"/>
    <x v="17"/>
    <x v="16"/>
    <x v="19"/>
    <x v="13"/>
    <s v="S20JO"/>
    <x v="15"/>
    <x v="0"/>
    <n v="143"/>
    <n v="114.4"/>
    <x v="0"/>
  </r>
  <r>
    <x v="3"/>
    <s v="Nov 2013"/>
    <x v="1"/>
    <s v="2100162868386_PP"/>
    <s v="Activation"/>
    <x v="16"/>
    <x v="16"/>
    <x v="18"/>
    <x v="12"/>
    <s v="S65JO"/>
    <x v="15"/>
    <x v="0"/>
    <n v="233.6"/>
    <n v="186.88"/>
    <x v="0"/>
  </r>
  <r>
    <x v="3"/>
    <s v="Nov 2013"/>
    <x v="1"/>
    <s v="2100162868378_PP"/>
    <s v="Deactivation"/>
    <x v="18"/>
    <x v="16"/>
    <x v="23"/>
    <x v="12"/>
    <s v="S20JO"/>
    <x v="15"/>
    <x v="6"/>
    <n v="-98"/>
    <n v="-78.400000000000006"/>
    <x v="0"/>
  </r>
  <r>
    <x v="3"/>
    <s v="Nov 2013"/>
    <x v="1"/>
    <s v="2100162868410_PP"/>
    <s v="Deactivation"/>
    <x v="18"/>
    <x v="16"/>
    <x v="20"/>
    <x v="12"/>
    <s v="S20JO"/>
    <x v="15"/>
    <x v="6"/>
    <n v="-98"/>
    <n v="-78.400000000000006"/>
    <x v="0"/>
  </r>
  <r>
    <x v="3"/>
    <s v="Nov 2013"/>
    <x v="1"/>
    <s v="2100162868345_PP"/>
    <s v="Deactivation"/>
    <x v="16"/>
    <x v="16"/>
    <x v="21"/>
    <x v="12"/>
    <s v="S20JO"/>
    <x v="15"/>
    <x v="6"/>
    <n v="-98"/>
    <n v="-78.400000000000006"/>
    <x v="0"/>
  </r>
  <r>
    <x v="3"/>
    <s v="Nov 2013"/>
    <x v="1"/>
    <s v="2100162868352_PP"/>
    <s v="Deactivation"/>
    <x v="16"/>
    <x v="16"/>
    <x v="22"/>
    <x v="12"/>
    <s v="S20JO"/>
    <x v="15"/>
    <x v="6"/>
    <n v="-98"/>
    <n v="-78.400000000000006"/>
    <x v="0"/>
  </r>
  <r>
    <x v="3"/>
    <s v="Nov 2013"/>
    <x v="1"/>
    <s v="2100162868360_PP"/>
    <s v="Deactivation"/>
    <x v="17"/>
    <x v="16"/>
    <x v="19"/>
    <x v="12"/>
    <s v="S30JO"/>
    <x v="15"/>
    <x v="7"/>
    <n v="-143"/>
    <n v="-114.4"/>
    <x v="0"/>
  </r>
  <r>
    <x v="3"/>
    <s v="Nov 2013"/>
    <x v="1"/>
    <s v="2100162868386_PP"/>
    <s v="Deactivation"/>
    <x v="16"/>
    <x v="16"/>
    <x v="18"/>
    <x v="12"/>
    <s v="S65JO"/>
    <x v="15"/>
    <x v="6"/>
    <n v="-233.6"/>
    <n v="-186.88"/>
    <x v="0"/>
  </r>
  <r>
    <x v="4"/>
    <m/>
    <x v="3"/>
    <m/>
    <m/>
    <x v="19"/>
    <x v="17"/>
    <x v="24"/>
    <x v="14"/>
    <m/>
    <x v="16"/>
    <x v="0"/>
    <m/>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compact="0" compactData="0" multipleFieldFilters="0">
  <location ref="A3:I10" firstHeaderRow="1" firstDataRow="1" firstDataCol="8" rowPageCount="1" colPageCount="1"/>
  <pivotFields count="15">
    <pivotField axis="axisPage" compact="0" outline="0" showAll="0" defaultSubtotal="0">
      <items count="5">
        <item x="0"/>
        <item x="1"/>
        <item x="2"/>
        <item x="3"/>
        <item x="4"/>
      </items>
    </pivotField>
    <pivotField compact="0" outline="0" showAll="0" defaultSubtotal="0"/>
    <pivotField axis="axisRow" compact="0" outline="0" showAll="0" defaultSubtotal="0">
      <items count="4">
        <item x="0"/>
        <item x="2"/>
        <item x="1"/>
        <item x="3"/>
      </items>
    </pivotField>
    <pivotField compact="0" outline="0" showAll="0" defaultSubtotal="0"/>
    <pivotField compact="0" outline="0" showAll="0" defaultSubtotal="0"/>
    <pivotField axis="axisRow" compact="0" outline="0" showAll="0" defaultSubtotal="0">
      <items count="20">
        <item x="8"/>
        <item x="5"/>
        <item x="6"/>
        <item x="15"/>
        <item x="16"/>
        <item x="12"/>
        <item x="3"/>
        <item x="0"/>
        <item x="4"/>
        <item x="2"/>
        <item x="10"/>
        <item x="9"/>
        <item x="18"/>
        <item x="17"/>
        <item x="11"/>
        <item x="7"/>
        <item x="1"/>
        <item x="14"/>
        <item x="13"/>
        <item x="19"/>
      </items>
    </pivotField>
    <pivotField axis="axisRow" compact="0" outline="0" showAll="0" defaultSubtotal="0">
      <items count="19">
        <item x="0"/>
        <item x="10"/>
        <item x="6"/>
        <item x="5"/>
        <item x="4"/>
        <item x="1"/>
        <item x="15"/>
        <item x="2"/>
        <item x="16"/>
        <item x="8"/>
        <item m="1" x="18"/>
        <item x="7"/>
        <item x="14"/>
        <item x="13"/>
        <item x="11"/>
        <item x="9"/>
        <item x="12"/>
        <item x="17"/>
        <item x="3"/>
      </items>
    </pivotField>
    <pivotField axis="axisRow" compact="0" outline="0" multipleItemSelectionAllowed="1" showAll="0" defaultSubtotal="0">
      <items count="25">
        <item h="1" x="13"/>
        <item h="1" x="11"/>
        <item x="10"/>
        <item h="1" x="16"/>
        <item h="1" x="1"/>
        <item h="1" x="17"/>
        <item h="1" x="3"/>
        <item h="1" x="5"/>
        <item h="1" x="8"/>
        <item h="1" x="2"/>
        <item h="1" x="7"/>
        <item x="9"/>
        <item h="1" x="12"/>
        <item x="4"/>
        <item h="1" x="6"/>
        <item h="1" x="21"/>
        <item h="1" x="22"/>
        <item h="1" x="19"/>
        <item h="1" x="23"/>
        <item x="18"/>
        <item h="1" x="20"/>
        <item h="1" x="14"/>
        <item h="1" x="15"/>
        <item h="1" x="0"/>
        <item h="1" x="24"/>
      </items>
    </pivotField>
    <pivotField axis="axisRow" compact="0" outline="0" showAll="0" defaultSubtotal="0">
      <items count="15">
        <item x="5"/>
        <item x="7"/>
        <item x="11"/>
        <item x="9"/>
        <item x="1"/>
        <item x="10"/>
        <item x="0"/>
        <item x="8"/>
        <item x="3"/>
        <item x="6"/>
        <item x="2"/>
        <item x="13"/>
        <item x="12"/>
        <item x="4"/>
        <item x="14"/>
      </items>
    </pivotField>
    <pivotField compact="0" outline="0" showAll="0" defaultSubtotal="0"/>
    <pivotField axis="axisRow" compact="0" outline="0" showAll="0" defaultSubtotal="0">
      <items count="17">
        <item x="11"/>
        <item x="14"/>
        <item x="1"/>
        <item x="13"/>
        <item x="9"/>
        <item x="8"/>
        <item x="10"/>
        <item x="12"/>
        <item x="2"/>
        <item x="5"/>
        <item x="3"/>
        <item x="0"/>
        <item x="6"/>
        <item x="15"/>
        <item x="4"/>
        <item x="7"/>
        <item x="16"/>
      </items>
    </pivotField>
    <pivotField axis="axisRow" compact="0" outline="0" showAll="0" defaultSubtotal="0">
      <items count="8">
        <item x="4"/>
        <item x="2"/>
        <item x="3"/>
        <item x="7"/>
        <item x="6"/>
        <item x="5"/>
        <item x="1"/>
        <item x="0"/>
      </items>
    </pivotField>
    <pivotField compact="0" outline="0" showAll="0" defaultSubtotal="0"/>
    <pivotField dataField="1" compact="0" outline="0" showAll="0" defaultSubtotal="0"/>
    <pivotField axis="axisRow" compact="0" outline="0" showAll="0" defaultSubtotal="0">
      <items count="2">
        <item x="0"/>
        <item x="1"/>
      </items>
    </pivotField>
  </pivotFields>
  <rowFields count="8">
    <field x="5"/>
    <field x="6"/>
    <field x="7"/>
    <field x="10"/>
    <field x="11"/>
    <field x="2"/>
    <field x="8"/>
    <field x="14"/>
  </rowFields>
  <rowItems count="7">
    <i>
      <x/>
      <x v="9"/>
      <x v="11"/>
      <x v="15"/>
      <x v="7"/>
      <x v="2"/>
      <x v="1"/>
      <x v="1"/>
    </i>
    <i>
      <x v="4"/>
      <x v="8"/>
      <x v="19"/>
      <x v="13"/>
      <x v="4"/>
      <x v="2"/>
      <x v="12"/>
      <x/>
    </i>
    <i r="4">
      <x v="7"/>
      <x/>
      <x v="12"/>
      <x v="1"/>
    </i>
    <i r="5">
      <x v="2"/>
      <x v="12"/>
      <x/>
    </i>
    <i>
      <x v="8"/>
      <x v="4"/>
      <x v="13"/>
      <x v="10"/>
      <x v="7"/>
      <x/>
      <x v="13"/>
      <x v="1"/>
    </i>
    <i>
      <x v="11"/>
      <x v="15"/>
      <x v="2"/>
      <x v="5"/>
      <x v="6"/>
      <x v="1"/>
      <x/>
      <x v="1"/>
    </i>
    <i t="grand">
      <x/>
    </i>
  </rowItems>
  <colItems count="1">
    <i/>
  </colItems>
  <pageFields count="1">
    <pageField fld="0" hier="-1"/>
  </pageFields>
  <dataFields count="1">
    <dataField name="Somme de PMM" fld="13" baseField="5" baseItem="0"/>
  </dataFields>
  <pivotTableStyleInfo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N39"/>
  <sheetViews>
    <sheetView workbookViewId="0"/>
  </sheetViews>
  <sheetFormatPr baseColWidth="10" defaultRowHeight="15" x14ac:dyDescent="0.25"/>
  <cols>
    <col min="1" max="1" width="7.42578125" bestFit="1" customWidth="1"/>
    <col min="2" max="2" width="14" bestFit="1" customWidth="1"/>
    <col min="3" max="3" width="16.7109375" bestFit="1" customWidth="1"/>
    <col min="4" max="4" width="17.42578125" bestFit="1" customWidth="1"/>
    <col min="5" max="5" width="7.140625" bestFit="1" customWidth="1"/>
    <col min="6" max="6" width="9.42578125" bestFit="1" customWidth="1"/>
    <col min="7" max="7" width="13.85546875" bestFit="1" customWidth="1"/>
    <col min="8" max="8" width="15.140625" bestFit="1" customWidth="1"/>
    <col min="9" max="9" width="33.85546875" bestFit="1" customWidth="1"/>
    <col min="10" max="10" width="14.85546875" bestFit="1" customWidth="1"/>
    <col min="11" max="11" width="10.140625" bestFit="1" customWidth="1"/>
  </cols>
  <sheetData>
    <row r="1" spans="1:14" x14ac:dyDescent="0.25">
      <c r="N1" s="1"/>
    </row>
    <row r="2" spans="1:14" x14ac:dyDescent="0.25">
      <c r="A2" s="2"/>
      <c r="F2" s="2"/>
      <c r="H2" s="2"/>
      <c r="K2" s="3"/>
      <c r="M2" s="4"/>
      <c r="N2" s="5"/>
    </row>
    <row r="3" spans="1:14" x14ac:dyDescent="0.25">
      <c r="A3" s="2"/>
      <c r="F3" s="2"/>
      <c r="H3" s="2"/>
      <c r="K3" s="3"/>
      <c r="M3" s="4"/>
      <c r="N3" s="5"/>
    </row>
    <row r="4" spans="1:14" x14ac:dyDescent="0.25">
      <c r="A4" s="2"/>
      <c r="F4" s="2"/>
      <c r="H4" s="2"/>
      <c r="K4" s="3"/>
      <c r="M4" s="4"/>
      <c r="N4" s="5"/>
    </row>
    <row r="5" spans="1:14" x14ac:dyDescent="0.25">
      <c r="A5" s="2"/>
      <c r="F5" s="2"/>
      <c r="H5" s="2"/>
      <c r="K5" s="3"/>
      <c r="M5" s="4"/>
      <c r="N5" s="5"/>
    </row>
    <row r="6" spans="1:14" x14ac:dyDescent="0.25">
      <c r="A6" s="2"/>
      <c r="F6" s="2"/>
      <c r="H6" s="2"/>
      <c r="K6" s="3"/>
      <c r="M6" s="4"/>
      <c r="N6" s="5"/>
    </row>
    <row r="7" spans="1:14" x14ac:dyDescent="0.25">
      <c r="A7" s="2"/>
      <c r="F7" s="2"/>
      <c r="H7" s="2"/>
      <c r="K7" s="3"/>
      <c r="M7" s="4"/>
      <c r="N7" s="5"/>
    </row>
    <row r="8" spans="1:14" x14ac:dyDescent="0.25">
      <c r="A8" s="2"/>
      <c r="F8" s="2"/>
      <c r="H8" s="2"/>
      <c r="K8" s="3"/>
      <c r="M8" s="4"/>
      <c r="N8" s="5"/>
    </row>
    <row r="9" spans="1:14" x14ac:dyDescent="0.25">
      <c r="A9" s="2"/>
      <c r="F9" s="2"/>
      <c r="H9" s="2"/>
      <c r="K9" s="3"/>
      <c r="M9" s="4"/>
      <c r="N9" s="5"/>
    </row>
    <row r="10" spans="1:14" x14ac:dyDescent="0.25">
      <c r="A10" s="2"/>
      <c r="F10" s="2"/>
      <c r="H10" s="2"/>
      <c r="K10" s="3"/>
      <c r="M10" s="4"/>
      <c r="N10" s="5"/>
    </row>
    <row r="11" spans="1:14" x14ac:dyDescent="0.25">
      <c r="A11" s="2"/>
      <c r="F11" s="2"/>
      <c r="H11" s="2"/>
      <c r="K11" s="3"/>
      <c r="M11" s="4"/>
      <c r="N11" s="5"/>
    </row>
    <row r="12" spans="1:14" x14ac:dyDescent="0.25">
      <c r="A12" s="2"/>
      <c r="F12" s="2"/>
      <c r="H12" s="2"/>
      <c r="K12" s="3"/>
      <c r="M12" s="4"/>
      <c r="N12" s="5"/>
    </row>
    <row r="13" spans="1:14" x14ac:dyDescent="0.25">
      <c r="A13" s="2"/>
      <c r="F13" s="2"/>
      <c r="H13" s="2"/>
      <c r="K13" s="3"/>
      <c r="M13" s="4"/>
      <c r="N13" s="5"/>
    </row>
    <row r="14" spans="1:14" x14ac:dyDescent="0.25">
      <c r="A14" s="2"/>
      <c r="F14" s="2"/>
      <c r="H14" s="2"/>
      <c r="K14" s="3"/>
      <c r="L14" s="3"/>
      <c r="M14" s="4"/>
      <c r="N14" s="5"/>
    </row>
    <row r="15" spans="1:14" x14ac:dyDescent="0.25">
      <c r="A15" s="2"/>
      <c r="F15" s="2"/>
      <c r="H15" s="2"/>
      <c r="K15" s="3"/>
      <c r="L15" s="3"/>
      <c r="M15" s="4"/>
      <c r="N15" s="5"/>
    </row>
    <row r="16" spans="1:14" x14ac:dyDescent="0.25">
      <c r="A16" s="2"/>
      <c r="F16" s="2"/>
      <c r="H16" s="2"/>
      <c r="K16" s="3"/>
      <c r="L16" s="3"/>
      <c r="M16" s="4"/>
      <c r="N16" s="5"/>
    </row>
    <row r="17" spans="1:14" x14ac:dyDescent="0.25">
      <c r="A17" s="2"/>
      <c r="F17" s="2"/>
      <c r="H17" s="2"/>
      <c r="K17" s="3"/>
      <c r="L17" s="3"/>
      <c r="M17" s="4"/>
      <c r="N17" s="5"/>
    </row>
    <row r="18" spans="1:14" x14ac:dyDescent="0.25">
      <c r="A18" s="2"/>
      <c r="F18" s="2"/>
      <c r="H18" s="2"/>
      <c r="K18" s="3"/>
      <c r="L18" s="3"/>
      <c r="M18" s="4"/>
      <c r="N18" s="5"/>
    </row>
    <row r="19" spans="1:14" x14ac:dyDescent="0.25">
      <c r="A19" s="2"/>
      <c r="F19" s="2"/>
      <c r="H19" s="2"/>
      <c r="K19" s="3"/>
      <c r="L19" s="3"/>
      <c r="M19" s="4"/>
      <c r="N19" s="5"/>
    </row>
    <row r="20" spans="1:14" x14ac:dyDescent="0.25">
      <c r="A20" s="2"/>
      <c r="F20" s="2"/>
      <c r="H20" s="2"/>
      <c r="K20" s="3"/>
      <c r="L20" s="3"/>
      <c r="M20" s="4"/>
      <c r="N20" s="5"/>
    </row>
    <row r="21" spans="1:14" x14ac:dyDescent="0.25">
      <c r="A21" s="2"/>
      <c r="F21" s="2"/>
      <c r="H21" s="2"/>
      <c r="K21" s="3"/>
      <c r="L21" s="3"/>
      <c r="M21" s="4"/>
      <c r="N21" s="5"/>
    </row>
    <row r="22" spans="1:14" x14ac:dyDescent="0.25">
      <c r="A22" s="2"/>
      <c r="F22" s="2"/>
      <c r="H22" s="2"/>
      <c r="K22" s="3"/>
      <c r="M22" s="4"/>
      <c r="N22" s="5"/>
    </row>
    <row r="23" spans="1:14" x14ac:dyDescent="0.25">
      <c r="A23" s="2"/>
      <c r="F23" s="2"/>
      <c r="H23" s="2"/>
      <c r="K23" s="3"/>
      <c r="M23" s="4"/>
      <c r="N23" s="5"/>
    </row>
    <row r="24" spans="1:14" x14ac:dyDescent="0.25">
      <c r="A24" s="2"/>
      <c r="F24" s="2"/>
      <c r="H24" s="2"/>
      <c r="K24" s="3"/>
      <c r="M24" s="4"/>
      <c r="N24" s="5"/>
    </row>
    <row r="25" spans="1:14" x14ac:dyDescent="0.25">
      <c r="A25" s="2"/>
      <c r="F25" s="2"/>
      <c r="H25" s="2"/>
      <c r="K25" s="3"/>
      <c r="M25" s="4"/>
      <c r="N25" s="5"/>
    </row>
    <row r="26" spans="1:14" x14ac:dyDescent="0.25">
      <c r="A26" s="2"/>
      <c r="F26" s="2"/>
      <c r="H26" s="2"/>
      <c r="K26" s="3"/>
      <c r="M26" s="4"/>
      <c r="N26" s="5"/>
    </row>
    <row r="27" spans="1:14" x14ac:dyDescent="0.25">
      <c r="A27" s="2"/>
      <c r="F27" s="2"/>
      <c r="H27" s="2"/>
      <c r="K27" s="3"/>
      <c r="M27" s="4"/>
      <c r="N27" s="5"/>
    </row>
    <row r="28" spans="1:14" x14ac:dyDescent="0.25">
      <c r="A28" s="2"/>
      <c r="F28" s="2"/>
      <c r="H28" s="2"/>
      <c r="K28" s="3"/>
      <c r="M28" s="4"/>
      <c r="N28" s="5"/>
    </row>
    <row r="29" spans="1:14" x14ac:dyDescent="0.25">
      <c r="A29" s="2"/>
      <c r="F29" s="2"/>
      <c r="H29" s="2"/>
      <c r="K29" s="3"/>
      <c r="M29" s="4"/>
      <c r="N29" s="5"/>
    </row>
    <row r="30" spans="1:14" x14ac:dyDescent="0.25">
      <c r="A30" s="2"/>
      <c r="F30" s="2"/>
      <c r="H30" s="2"/>
      <c r="K30" s="3"/>
      <c r="M30" s="4"/>
      <c r="N30" s="5"/>
    </row>
    <row r="31" spans="1:14" x14ac:dyDescent="0.25">
      <c r="A31" s="2"/>
      <c r="F31" s="2"/>
      <c r="H31" s="2"/>
      <c r="K31" s="3"/>
      <c r="M31" s="4"/>
      <c r="N31" s="5"/>
    </row>
    <row r="32" spans="1:14" x14ac:dyDescent="0.25">
      <c r="A32" s="2"/>
      <c r="F32" s="2"/>
      <c r="H32" s="2"/>
      <c r="K32" s="3"/>
      <c r="M32" s="4"/>
      <c r="N32" s="5"/>
    </row>
    <row r="33" spans="1:14" x14ac:dyDescent="0.25">
      <c r="A33" s="2"/>
      <c r="F33" s="2"/>
      <c r="H33" s="2"/>
      <c r="K33" s="3"/>
      <c r="M33" s="4"/>
      <c r="N33" s="5"/>
    </row>
    <row r="34" spans="1:14" x14ac:dyDescent="0.25">
      <c r="A34" s="2"/>
      <c r="F34" s="2"/>
      <c r="H34" s="2"/>
      <c r="K34" s="3"/>
      <c r="L34" s="3"/>
      <c r="M34" s="4"/>
      <c r="N34" s="5"/>
    </row>
    <row r="35" spans="1:14" x14ac:dyDescent="0.25">
      <c r="A35" s="2"/>
      <c r="F35" s="2"/>
      <c r="H35" s="2"/>
      <c r="K35" s="3"/>
      <c r="L35" s="3"/>
      <c r="M35" s="4"/>
      <c r="N35" s="5"/>
    </row>
    <row r="36" spans="1:14" x14ac:dyDescent="0.25">
      <c r="A36" s="2"/>
      <c r="F36" s="2"/>
      <c r="H36" s="2"/>
      <c r="K36" s="3"/>
      <c r="L36" s="3"/>
      <c r="M36" s="4"/>
      <c r="N36" s="5"/>
    </row>
    <row r="37" spans="1:14" x14ac:dyDescent="0.25">
      <c r="A37" s="2"/>
      <c r="F37" s="2"/>
      <c r="H37" s="2"/>
      <c r="K37" s="3"/>
      <c r="L37" s="3"/>
      <c r="M37" s="4"/>
      <c r="N37" s="5"/>
    </row>
    <row r="38" spans="1:14" x14ac:dyDescent="0.25">
      <c r="A38" s="2"/>
      <c r="F38" s="2"/>
      <c r="H38" s="2"/>
      <c r="K38" s="3"/>
      <c r="L38" s="3"/>
      <c r="M38" s="4"/>
      <c r="N38" s="5"/>
    </row>
    <row r="39" spans="1:14" x14ac:dyDescent="0.25">
      <c r="A39" s="2"/>
      <c r="F39" s="2"/>
      <c r="H39" s="2"/>
      <c r="K39" s="3"/>
      <c r="L39" s="3"/>
      <c r="M39" s="4"/>
      <c r="N39" s="5"/>
    </row>
  </sheetData>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O39"/>
  <sheetViews>
    <sheetView workbookViewId="0">
      <selection activeCell="L13" sqref="L13"/>
    </sheetView>
  </sheetViews>
  <sheetFormatPr baseColWidth="10" defaultRowHeight="15" x14ac:dyDescent="0.25"/>
  <cols>
    <col min="1" max="1" width="7.42578125" bestFit="1" customWidth="1"/>
    <col min="2" max="2" width="14" bestFit="1" customWidth="1"/>
    <col min="3" max="3" width="16.7109375" bestFit="1" customWidth="1"/>
    <col min="8" max="8" width="14" customWidth="1"/>
  </cols>
  <sheetData>
    <row r="1" spans="1:15" x14ac:dyDescent="0.25">
      <c r="A1" t="s">
        <v>0</v>
      </c>
      <c r="B1" t="s">
        <v>1</v>
      </c>
      <c r="C1" t="s">
        <v>2</v>
      </c>
      <c r="D1" t="s">
        <v>3</v>
      </c>
      <c r="E1" t="s">
        <v>4</v>
      </c>
      <c r="F1" t="s">
        <v>5</v>
      </c>
      <c r="G1" t="s">
        <v>6</v>
      </c>
      <c r="H1" t="s">
        <v>7</v>
      </c>
      <c r="I1" t="s">
        <v>8</v>
      </c>
      <c r="J1" t="s">
        <v>9</v>
      </c>
      <c r="K1" t="s">
        <v>10</v>
      </c>
      <c r="L1" t="s">
        <v>11</v>
      </c>
      <c r="M1" t="s">
        <v>22</v>
      </c>
      <c r="N1" s="5" t="s">
        <v>23</v>
      </c>
      <c r="O1" t="s">
        <v>137</v>
      </c>
    </row>
    <row r="2" spans="1:15" x14ac:dyDescent="0.25">
      <c r="A2" s="2" t="s">
        <v>12</v>
      </c>
      <c r="B2" t="s">
        <v>13</v>
      </c>
      <c r="C2" t="s">
        <v>14</v>
      </c>
      <c r="D2" t="s">
        <v>15</v>
      </c>
      <c r="E2" t="s">
        <v>16</v>
      </c>
      <c r="F2" s="2" t="s">
        <v>17</v>
      </c>
      <c r="G2" t="s">
        <v>18</v>
      </c>
      <c r="H2" s="2" t="s">
        <v>19</v>
      </c>
      <c r="I2" t="s">
        <v>20</v>
      </c>
      <c r="J2" t="s">
        <v>21</v>
      </c>
      <c r="K2" s="3">
        <v>41586</v>
      </c>
      <c r="M2" s="4">
        <v>10</v>
      </c>
      <c r="N2" s="5">
        <f>IF(C2="Act. Forfait",M2*0.8,IF(AND(C2="Swap",M2&lt;=0.01),0,IF(AND(C2="Swap",M2&gt;0.01),M2/2,IF(C2="Upfront",M2*0.8,IF(C2="Upf. Option",M2*0.8,IF(C2="Upf. Recoup",M2*0.8,IF(C2="Upf. Option
Recoup",M2*0.8,"Erreur")))))))</f>
        <v>8</v>
      </c>
    </row>
    <row r="3" spans="1:15" x14ac:dyDescent="0.25">
      <c r="A3" s="2" t="s">
        <v>12</v>
      </c>
      <c r="B3" t="s">
        <v>13</v>
      </c>
      <c r="C3" t="s">
        <v>24</v>
      </c>
      <c r="D3" t="s">
        <v>15</v>
      </c>
      <c r="E3" t="s">
        <v>16</v>
      </c>
      <c r="F3" s="2" t="s">
        <v>17</v>
      </c>
      <c r="G3" t="s">
        <v>18</v>
      </c>
      <c r="H3" s="2" t="s">
        <v>19</v>
      </c>
      <c r="I3" t="s">
        <v>20</v>
      </c>
      <c r="J3" t="s">
        <v>21</v>
      </c>
      <c r="K3" s="3">
        <v>41586</v>
      </c>
      <c r="M3" s="4">
        <v>170</v>
      </c>
      <c r="N3" s="5">
        <f t="shared" ref="N3:N39" si="0">IF(C3="Act. Forfait",M3*0.8,IF(AND(C3="Swap",M3&lt;=0.01),0,IF(AND(C3="Swap",M3&gt;0.01),M3/2,IF(C3="Upfront",M3*0.8,IF(C3="Upf. Option",M3*0.8,IF(C3="Upf. Recoup",M3*0.8,IF(C3="Upf. Option
Recoup",M3*0.8,"Erreur")))))))</f>
        <v>136</v>
      </c>
    </row>
    <row r="4" spans="1:15" x14ac:dyDescent="0.25">
      <c r="A4" s="2" t="s">
        <v>25</v>
      </c>
      <c r="B4" t="s">
        <v>26</v>
      </c>
      <c r="C4" t="s">
        <v>14</v>
      </c>
      <c r="D4" t="s">
        <v>27</v>
      </c>
      <c r="E4" t="s">
        <v>28</v>
      </c>
      <c r="F4" s="2" t="s">
        <v>29</v>
      </c>
      <c r="G4" t="s">
        <v>30</v>
      </c>
      <c r="H4" s="2" t="s">
        <v>31</v>
      </c>
      <c r="I4" t="s">
        <v>47</v>
      </c>
      <c r="J4" t="s">
        <v>51</v>
      </c>
      <c r="K4" s="3">
        <v>41408</v>
      </c>
      <c r="M4" s="4">
        <v>10</v>
      </c>
      <c r="N4" s="5">
        <f t="shared" si="0"/>
        <v>8</v>
      </c>
    </row>
    <row r="5" spans="1:15" x14ac:dyDescent="0.25">
      <c r="A5" s="2" t="s">
        <v>25</v>
      </c>
      <c r="B5" t="s">
        <v>13</v>
      </c>
      <c r="C5" t="s">
        <v>14</v>
      </c>
      <c r="D5" t="s">
        <v>33</v>
      </c>
      <c r="E5" t="s">
        <v>28</v>
      </c>
      <c r="F5" s="2" t="s">
        <v>34</v>
      </c>
      <c r="G5" t="s">
        <v>35</v>
      </c>
      <c r="H5" s="2" t="s">
        <v>36</v>
      </c>
      <c r="I5" t="s">
        <v>48</v>
      </c>
      <c r="J5" t="s">
        <v>21</v>
      </c>
      <c r="K5" s="3">
        <v>41582</v>
      </c>
      <c r="M5" s="4">
        <v>10</v>
      </c>
      <c r="N5" s="5">
        <f t="shared" si="0"/>
        <v>8</v>
      </c>
    </row>
    <row r="6" spans="1:15" x14ac:dyDescent="0.25">
      <c r="A6" s="2" t="s">
        <v>25</v>
      </c>
      <c r="B6" t="s">
        <v>13</v>
      </c>
      <c r="C6" t="s">
        <v>14</v>
      </c>
      <c r="D6" t="s">
        <v>37</v>
      </c>
      <c r="E6" t="s">
        <v>28</v>
      </c>
      <c r="F6" s="2" t="s">
        <v>38</v>
      </c>
      <c r="G6" t="s">
        <v>39</v>
      </c>
      <c r="H6" s="2" t="s">
        <v>40</v>
      </c>
      <c r="I6" t="s">
        <v>49</v>
      </c>
      <c r="J6" t="s">
        <v>52</v>
      </c>
      <c r="K6" s="3">
        <v>41582</v>
      </c>
      <c r="M6" s="4">
        <v>10</v>
      </c>
      <c r="N6" s="5">
        <f t="shared" si="0"/>
        <v>8</v>
      </c>
    </row>
    <row r="7" spans="1:15" x14ac:dyDescent="0.25">
      <c r="A7" s="2" t="s">
        <v>25</v>
      </c>
      <c r="B7" t="s">
        <v>13</v>
      </c>
      <c r="C7" t="s">
        <v>14</v>
      </c>
      <c r="D7" t="s">
        <v>41</v>
      </c>
      <c r="E7" t="s">
        <v>28</v>
      </c>
      <c r="F7" s="2" t="s">
        <v>42</v>
      </c>
      <c r="G7" t="s">
        <v>43</v>
      </c>
      <c r="H7" s="2" t="s">
        <v>44</v>
      </c>
      <c r="I7" t="s">
        <v>50</v>
      </c>
      <c r="J7" t="s">
        <v>53</v>
      </c>
      <c r="K7" s="3">
        <v>41584</v>
      </c>
      <c r="M7" s="4">
        <v>10</v>
      </c>
      <c r="N7" s="5">
        <f t="shared" si="0"/>
        <v>8</v>
      </c>
      <c r="O7" s="15">
        <v>41660</v>
      </c>
    </row>
    <row r="8" spans="1:15" x14ac:dyDescent="0.25">
      <c r="A8" s="2" t="s">
        <v>25</v>
      </c>
      <c r="B8" t="s">
        <v>13</v>
      </c>
      <c r="C8" t="s">
        <v>14</v>
      </c>
      <c r="D8" t="s">
        <v>45</v>
      </c>
      <c r="E8" t="s">
        <v>28</v>
      </c>
      <c r="F8" s="2" t="s">
        <v>38</v>
      </c>
      <c r="G8" t="s">
        <v>39</v>
      </c>
      <c r="H8" s="2" t="s">
        <v>46</v>
      </c>
      <c r="I8" t="s">
        <v>49</v>
      </c>
      <c r="J8" t="s">
        <v>52</v>
      </c>
      <c r="K8" s="3">
        <v>41582</v>
      </c>
      <c r="M8" s="4">
        <v>10</v>
      </c>
      <c r="N8" s="5">
        <f t="shared" si="0"/>
        <v>8</v>
      </c>
    </row>
    <row r="9" spans="1:15" x14ac:dyDescent="0.25">
      <c r="A9" s="2" t="s">
        <v>25</v>
      </c>
      <c r="B9" t="s">
        <v>26</v>
      </c>
      <c r="C9" t="s">
        <v>24</v>
      </c>
      <c r="D9" t="s">
        <v>27</v>
      </c>
      <c r="E9" t="s">
        <v>28</v>
      </c>
      <c r="F9" s="2" t="s">
        <v>29</v>
      </c>
      <c r="G9" t="s">
        <v>30</v>
      </c>
      <c r="H9" s="2" t="s">
        <v>31</v>
      </c>
      <c r="I9" t="s">
        <v>47</v>
      </c>
      <c r="J9" t="s">
        <v>32</v>
      </c>
      <c r="K9" s="3">
        <v>41408</v>
      </c>
      <c r="M9" s="4">
        <v>98</v>
      </c>
      <c r="N9" s="5">
        <f t="shared" si="0"/>
        <v>78.400000000000006</v>
      </c>
    </row>
    <row r="10" spans="1:15" x14ac:dyDescent="0.25">
      <c r="A10" s="2" t="s">
        <v>25</v>
      </c>
      <c r="B10" t="s">
        <v>13</v>
      </c>
      <c r="C10" t="s">
        <v>24</v>
      </c>
      <c r="D10" t="s">
        <v>54</v>
      </c>
      <c r="E10" t="s">
        <v>28</v>
      </c>
      <c r="F10" s="2" t="s">
        <v>55</v>
      </c>
      <c r="G10" t="s">
        <v>56</v>
      </c>
      <c r="H10" s="2" t="s">
        <v>57</v>
      </c>
      <c r="I10" t="s">
        <v>20</v>
      </c>
      <c r="J10" t="s">
        <v>32</v>
      </c>
      <c r="K10" s="3">
        <v>41599</v>
      </c>
      <c r="M10" s="4">
        <v>98</v>
      </c>
      <c r="N10" s="5">
        <f t="shared" si="0"/>
        <v>78.400000000000006</v>
      </c>
    </row>
    <row r="11" spans="1:15" x14ac:dyDescent="0.25">
      <c r="A11" s="2" t="s">
        <v>25</v>
      </c>
      <c r="B11" t="s">
        <v>13</v>
      </c>
      <c r="C11" t="s">
        <v>24</v>
      </c>
      <c r="D11" t="s">
        <v>58</v>
      </c>
      <c r="E11" t="s">
        <v>28</v>
      </c>
      <c r="F11" s="2" t="s">
        <v>59</v>
      </c>
      <c r="G11" t="s">
        <v>60</v>
      </c>
      <c r="H11" s="2" t="s">
        <v>61</v>
      </c>
      <c r="I11" t="s">
        <v>70</v>
      </c>
      <c r="J11" t="s">
        <v>74</v>
      </c>
      <c r="K11" s="3">
        <v>41583</v>
      </c>
      <c r="M11" s="4">
        <v>86</v>
      </c>
      <c r="N11" s="5">
        <f t="shared" si="0"/>
        <v>68.8</v>
      </c>
    </row>
    <row r="12" spans="1:15" x14ac:dyDescent="0.25">
      <c r="A12" s="2" t="s">
        <v>25</v>
      </c>
      <c r="B12" t="s">
        <v>13</v>
      </c>
      <c r="C12" t="s">
        <v>24</v>
      </c>
      <c r="D12" t="s">
        <v>62</v>
      </c>
      <c r="E12" t="s">
        <v>28</v>
      </c>
      <c r="F12" s="2" t="s">
        <v>63</v>
      </c>
      <c r="G12" t="s">
        <v>64</v>
      </c>
      <c r="H12" s="2" t="s">
        <v>65</v>
      </c>
      <c r="I12" t="s">
        <v>71</v>
      </c>
      <c r="J12" t="s">
        <v>73</v>
      </c>
      <c r="K12" s="3">
        <v>41591</v>
      </c>
      <c r="M12" s="4">
        <v>233.6</v>
      </c>
      <c r="N12" s="5">
        <f t="shared" si="0"/>
        <v>186.88</v>
      </c>
    </row>
    <row r="13" spans="1:15" x14ac:dyDescent="0.25">
      <c r="A13" s="2" t="s">
        <v>25</v>
      </c>
      <c r="B13" t="s">
        <v>13</v>
      </c>
      <c r="C13" t="s">
        <v>24</v>
      </c>
      <c r="D13" t="s">
        <v>66</v>
      </c>
      <c r="E13" t="s">
        <v>28</v>
      </c>
      <c r="F13" s="2" t="s">
        <v>67</v>
      </c>
      <c r="G13" t="s">
        <v>68</v>
      </c>
      <c r="H13" s="2" t="s">
        <v>69</v>
      </c>
      <c r="I13" t="s">
        <v>72</v>
      </c>
      <c r="J13" t="s">
        <v>74</v>
      </c>
      <c r="K13" s="3">
        <v>41600</v>
      </c>
      <c r="M13" s="4">
        <v>86</v>
      </c>
      <c r="N13" s="5">
        <f t="shared" si="0"/>
        <v>68.8</v>
      </c>
      <c r="O13" s="15">
        <v>41660</v>
      </c>
    </row>
    <row r="14" spans="1:15" x14ac:dyDescent="0.25">
      <c r="A14" s="2" t="s">
        <v>25</v>
      </c>
      <c r="B14" t="s">
        <v>13</v>
      </c>
      <c r="C14" t="s">
        <v>75</v>
      </c>
      <c r="D14" t="s">
        <v>76</v>
      </c>
      <c r="E14" t="s">
        <v>77</v>
      </c>
      <c r="F14" s="2" t="s">
        <v>78</v>
      </c>
      <c r="G14" t="s">
        <v>79</v>
      </c>
      <c r="H14" s="2" t="s">
        <v>80</v>
      </c>
      <c r="I14" t="s">
        <v>70</v>
      </c>
      <c r="J14" t="s">
        <v>74</v>
      </c>
      <c r="K14" s="3">
        <v>41520</v>
      </c>
      <c r="L14" s="3">
        <v>41606</v>
      </c>
      <c r="M14" s="4">
        <v>-78.827600000000004</v>
      </c>
      <c r="N14" s="5">
        <f t="shared" si="0"/>
        <v>-63.062080000000009</v>
      </c>
      <c r="O14" s="15">
        <v>41660</v>
      </c>
    </row>
    <row r="15" spans="1:15" x14ac:dyDescent="0.25">
      <c r="A15" s="2" t="s">
        <v>25</v>
      </c>
      <c r="B15" t="s">
        <v>13</v>
      </c>
      <c r="C15" t="s">
        <v>75</v>
      </c>
      <c r="D15" t="s">
        <v>81</v>
      </c>
      <c r="E15" t="s">
        <v>77</v>
      </c>
      <c r="F15" s="2" t="s">
        <v>82</v>
      </c>
      <c r="G15" t="s">
        <v>83</v>
      </c>
      <c r="H15" s="2" t="s">
        <v>84</v>
      </c>
      <c r="I15" t="s">
        <v>93</v>
      </c>
      <c r="J15" t="s">
        <v>52</v>
      </c>
      <c r="K15" s="3">
        <v>41485</v>
      </c>
      <c r="L15" s="3">
        <v>41589</v>
      </c>
      <c r="M15" s="4">
        <v>-80.5</v>
      </c>
      <c r="N15" s="5">
        <f t="shared" si="0"/>
        <v>-64.400000000000006</v>
      </c>
    </row>
    <row r="16" spans="1:15" x14ac:dyDescent="0.25">
      <c r="A16" s="2" t="s">
        <v>25</v>
      </c>
      <c r="B16" t="s">
        <v>13</v>
      </c>
      <c r="C16" t="s">
        <v>75</v>
      </c>
      <c r="D16" t="s">
        <v>85</v>
      </c>
      <c r="E16" t="s">
        <v>77</v>
      </c>
      <c r="F16" s="2" t="s">
        <v>86</v>
      </c>
      <c r="G16" t="s">
        <v>87</v>
      </c>
      <c r="H16" s="2" t="s">
        <v>88</v>
      </c>
      <c r="I16" t="s">
        <v>70</v>
      </c>
      <c r="J16" t="s">
        <v>74</v>
      </c>
      <c r="K16" s="3">
        <v>41524</v>
      </c>
      <c r="L16" s="3">
        <v>41589</v>
      </c>
      <c r="M16" s="4">
        <v>-78.827600000000004</v>
      </c>
      <c r="N16" s="5">
        <f t="shared" si="0"/>
        <v>-63.062080000000009</v>
      </c>
    </row>
    <row r="17" spans="1:15" x14ac:dyDescent="0.25">
      <c r="A17" s="2" t="s">
        <v>25</v>
      </c>
      <c r="B17" t="s">
        <v>13</v>
      </c>
      <c r="C17" t="s">
        <v>75</v>
      </c>
      <c r="D17" t="s">
        <v>89</v>
      </c>
      <c r="E17" t="s">
        <v>77</v>
      </c>
      <c r="F17" s="2" t="s">
        <v>90</v>
      </c>
      <c r="G17" t="s">
        <v>91</v>
      </c>
      <c r="H17" s="2" t="s">
        <v>92</v>
      </c>
      <c r="I17" t="s">
        <v>70</v>
      </c>
      <c r="J17" t="s">
        <v>74</v>
      </c>
      <c r="K17" s="3">
        <v>41275</v>
      </c>
      <c r="L17" s="3">
        <v>41597</v>
      </c>
      <c r="M17" s="4">
        <v>-50.163800000000002</v>
      </c>
      <c r="N17" s="5">
        <f t="shared" si="0"/>
        <v>-40.131040000000006</v>
      </c>
    </row>
    <row r="18" spans="1:15" x14ac:dyDescent="0.25">
      <c r="A18" s="2" t="s">
        <v>94</v>
      </c>
      <c r="B18" t="s">
        <v>95</v>
      </c>
      <c r="C18" t="s">
        <v>24</v>
      </c>
      <c r="D18" t="s">
        <v>96</v>
      </c>
      <c r="E18" t="s">
        <v>97</v>
      </c>
      <c r="F18" s="2" t="s">
        <v>98</v>
      </c>
      <c r="G18" t="s">
        <v>99</v>
      </c>
      <c r="H18" s="2" t="s">
        <v>100</v>
      </c>
      <c r="I18" t="s">
        <v>105</v>
      </c>
      <c r="J18" t="s">
        <v>107</v>
      </c>
      <c r="K18" s="3">
        <v>41540</v>
      </c>
      <c r="L18" s="3">
        <v>41543</v>
      </c>
      <c r="M18" s="4">
        <v>-314</v>
      </c>
      <c r="N18" s="5">
        <f t="shared" si="0"/>
        <v>-251.20000000000002</v>
      </c>
    </row>
    <row r="19" spans="1:15" x14ac:dyDescent="0.25">
      <c r="A19" s="2" t="s">
        <v>94</v>
      </c>
      <c r="B19" t="s">
        <v>95</v>
      </c>
      <c r="C19" t="s">
        <v>24</v>
      </c>
      <c r="D19" t="s">
        <v>101</v>
      </c>
      <c r="E19" t="s">
        <v>97</v>
      </c>
      <c r="F19" s="2" t="s">
        <v>102</v>
      </c>
      <c r="G19" t="s">
        <v>103</v>
      </c>
      <c r="H19" s="2" t="s">
        <v>104</v>
      </c>
      <c r="I19" t="s">
        <v>106</v>
      </c>
      <c r="J19" t="s">
        <v>107</v>
      </c>
      <c r="K19" s="3">
        <v>41540</v>
      </c>
      <c r="L19" s="3">
        <v>41543</v>
      </c>
      <c r="M19" s="4">
        <v>-314</v>
      </c>
      <c r="N19" s="5">
        <f t="shared" si="0"/>
        <v>-251.20000000000002</v>
      </c>
    </row>
    <row r="20" spans="1:15" x14ac:dyDescent="0.25">
      <c r="A20" s="2" t="s">
        <v>25</v>
      </c>
      <c r="B20" t="s">
        <v>13</v>
      </c>
      <c r="C20" t="s">
        <v>75</v>
      </c>
      <c r="D20" t="s">
        <v>108</v>
      </c>
      <c r="E20" t="s">
        <v>97</v>
      </c>
      <c r="F20" s="2" t="s">
        <v>109</v>
      </c>
      <c r="G20" t="s">
        <v>110</v>
      </c>
      <c r="H20" s="2" t="s">
        <v>111</v>
      </c>
      <c r="I20" t="s">
        <v>70</v>
      </c>
      <c r="J20" t="s">
        <v>74</v>
      </c>
      <c r="K20" s="3">
        <v>41444</v>
      </c>
      <c r="L20" s="3">
        <v>41604</v>
      </c>
      <c r="M20" s="4">
        <v>-68.077600000000004</v>
      </c>
      <c r="N20" s="5">
        <f t="shared" si="0"/>
        <v>-54.462080000000007</v>
      </c>
    </row>
    <row r="21" spans="1:15" x14ac:dyDescent="0.25">
      <c r="A21" s="2" t="s">
        <v>25</v>
      </c>
      <c r="B21" t="s">
        <v>13</v>
      </c>
      <c r="C21" t="s">
        <v>75</v>
      </c>
      <c r="D21" t="s">
        <v>112</v>
      </c>
      <c r="E21" t="s">
        <v>97</v>
      </c>
      <c r="F21" s="2" t="s">
        <v>109</v>
      </c>
      <c r="G21" t="s">
        <v>110</v>
      </c>
      <c r="H21" s="2" t="s">
        <v>113</v>
      </c>
      <c r="I21" t="s">
        <v>114</v>
      </c>
      <c r="J21" t="s">
        <v>21</v>
      </c>
      <c r="K21" s="3">
        <v>41398</v>
      </c>
      <c r="L21" s="3">
        <v>41604</v>
      </c>
      <c r="M21" s="4">
        <v>-73.5</v>
      </c>
      <c r="N21" s="5">
        <f t="shared" si="0"/>
        <v>-58.800000000000004</v>
      </c>
    </row>
    <row r="22" spans="1:15" x14ac:dyDescent="0.25">
      <c r="A22" s="2" t="s">
        <v>115</v>
      </c>
      <c r="B22" t="s">
        <v>13</v>
      </c>
      <c r="C22" t="s">
        <v>14</v>
      </c>
      <c r="D22" t="s">
        <v>116</v>
      </c>
      <c r="E22" t="s">
        <v>28</v>
      </c>
      <c r="F22" s="2" t="s">
        <v>117</v>
      </c>
      <c r="G22" t="s">
        <v>118</v>
      </c>
      <c r="H22" s="2" t="s">
        <v>119</v>
      </c>
      <c r="I22" t="s">
        <v>132</v>
      </c>
      <c r="J22" t="s">
        <v>134</v>
      </c>
      <c r="K22" s="3">
        <v>41597</v>
      </c>
      <c r="M22" s="4">
        <v>10</v>
      </c>
      <c r="N22" s="5">
        <f t="shared" si="0"/>
        <v>8</v>
      </c>
      <c r="O22" s="15">
        <v>41660</v>
      </c>
    </row>
    <row r="23" spans="1:15" x14ac:dyDescent="0.25">
      <c r="A23" s="2" t="s">
        <v>115</v>
      </c>
      <c r="B23" t="s">
        <v>13</v>
      </c>
      <c r="C23" t="s">
        <v>14</v>
      </c>
      <c r="D23" t="s">
        <v>120</v>
      </c>
      <c r="E23" t="s">
        <v>28</v>
      </c>
      <c r="F23" s="2" t="s">
        <v>121</v>
      </c>
      <c r="G23" t="s">
        <v>118</v>
      </c>
      <c r="H23" s="2" t="s">
        <v>122</v>
      </c>
      <c r="I23" t="s">
        <v>133</v>
      </c>
      <c r="J23" t="s">
        <v>136</v>
      </c>
      <c r="K23" s="3">
        <v>41597</v>
      </c>
      <c r="M23" s="4">
        <v>10</v>
      </c>
      <c r="N23" s="5">
        <f t="shared" si="0"/>
        <v>8</v>
      </c>
    </row>
    <row r="24" spans="1:15" x14ac:dyDescent="0.25">
      <c r="A24" s="2" t="s">
        <v>115</v>
      </c>
      <c r="B24" t="s">
        <v>13</v>
      </c>
      <c r="C24" t="s">
        <v>14</v>
      </c>
      <c r="D24" t="s">
        <v>123</v>
      </c>
      <c r="E24" t="s">
        <v>28</v>
      </c>
      <c r="F24" s="2" t="s">
        <v>124</v>
      </c>
      <c r="G24" t="s">
        <v>118</v>
      </c>
      <c r="H24" s="2" t="s">
        <v>125</v>
      </c>
      <c r="I24" t="s">
        <v>133</v>
      </c>
      <c r="J24" t="s">
        <v>135</v>
      </c>
      <c r="K24" s="3">
        <v>41597</v>
      </c>
      <c r="M24" s="4">
        <v>10</v>
      </c>
      <c r="N24" s="5">
        <f t="shared" si="0"/>
        <v>8</v>
      </c>
    </row>
    <row r="25" spans="1:15" x14ac:dyDescent="0.25">
      <c r="A25" s="2" t="s">
        <v>115</v>
      </c>
      <c r="B25" t="s">
        <v>13</v>
      </c>
      <c r="C25" t="s">
        <v>14</v>
      </c>
      <c r="D25" t="s">
        <v>126</v>
      </c>
      <c r="E25" t="s">
        <v>28</v>
      </c>
      <c r="F25" s="2" t="s">
        <v>117</v>
      </c>
      <c r="G25" t="s">
        <v>118</v>
      </c>
      <c r="H25" s="2" t="s">
        <v>127</v>
      </c>
      <c r="I25" t="s">
        <v>133</v>
      </c>
      <c r="J25" t="s">
        <v>135</v>
      </c>
      <c r="K25" s="3">
        <v>41597</v>
      </c>
      <c r="M25" s="4">
        <v>10</v>
      </c>
      <c r="N25" s="5">
        <f t="shared" si="0"/>
        <v>8</v>
      </c>
    </row>
    <row r="26" spans="1:15" x14ac:dyDescent="0.25">
      <c r="A26" s="2" t="s">
        <v>115</v>
      </c>
      <c r="B26" t="s">
        <v>13</v>
      </c>
      <c r="C26" t="s">
        <v>14</v>
      </c>
      <c r="D26" t="s">
        <v>128</v>
      </c>
      <c r="E26" t="s">
        <v>28</v>
      </c>
      <c r="F26" s="2" t="s">
        <v>117</v>
      </c>
      <c r="G26" t="s">
        <v>118</v>
      </c>
      <c r="H26" s="2" t="s">
        <v>129</v>
      </c>
      <c r="I26" t="s">
        <v>133</v>
      </c>
      <c r="J26" t="s">
        <v>135</v>
      </c>
      <c r="K26" s="3">
        <v>41597</v>
      </c>
      <c r="M26" s="4">
        <v>10</v>
      </c>
      <c r="N26" s="5">
        <f t="shared" si="0"/>
        <v>8</v>
      </c>
    </row>
    <row r="27" spans="1:15" x14ac:dyDescent="0.25">
      <c r="A27" s="2" t="s">
        <v>115</v>
      </c>
      <c r="B27" t="s">
        <v>13</v>
      </c>
      <c r="C27" t="s">
        <v>14</v>
      </c>
      <c r="D27" t="s">
        <v>130</v>
      </c>
      <c r="E27" t="s">
        <v>28</v>
      </c>
      <c r="F27" s="2" t="s">
        <v>124</v>
      </c>
      <c r="G27" t="s">
        <v>118</v>
      </c>
      <c r="H27" s="2" t="s">
        <v>131</v>
      </c>
      <c r="I27" t="s">
        <v>133</v>
      </c>
      <c r="J27" t="s">
        <v>135</v>
      </c>
      <c r="K27" s="3">
        <v>41597</v>
      </c>
      <c r="M27" s="4">
        <v>10</v>
      </c>
      <c r="N27" s="5">
        <f t="shared" si="0"/>
        <v>8</v>
      </c>
    </row>
    <row r="28" spans="1:15" x14ac:dyDescent="0.25">
      <c r="A28" s="2" t="s">
        <v>115</v>
      </c>
      <c r="B28" t="s">
        <v>13</v>
      </c>
      <c r="C28" t="s">
        <v>24</v>
      </c>
      <c r="D28" t="s">
        <v>130</v>
      </c>
      <c r="E28" t="s">
        <v>28</v>
      </c>
      <c r="F28" s="2" t="s">
        <v>124</v>
      </c>
      <c r="G28" t="s">
        <v>118</v>
      </c>
      <c r="H28" s="2" t="s">
        <v>131</v>
      </c>
      <c r="I28" t="s">
        <v>133</v>
      </c>
      <c r="J28" t="s">
        <v>135</v>
      </c>
      <c r="K28" s="3">
        <v>41597</v>
      </c>
      <c r="M28" s="4">
        <v>98</v>
      </c>
      <c r="N28" s="5">
        <f t="shared" si="0"/>
        <v>78.400000000000006</v>
      </c>
    </row>
    <row r="29" spans="1:15" x14ac:dyDescent="0.25">
      <c r="A29" s="2" t="s">
        <v>115</v>
      </c>
      <c r="B29" t="s">
        <v>13</v>
      </c>
      <c r="C29" t="s">
        <v>24</v>
      </c>
      <c r="D29" t="s">
        <v>123</v>
      </c>
      <c r="E29" t="s">
        <v>28</v>
      </c>
      <c r="F29" s="2" t="s">
        <v>124</v>
      </c>
      <c r="G29" t="s">
        <v>118</v>
      </c>
      <c r="H29" s="2" t="s">
        <v>125</v>
      </c>
      <c r="I29" t="s">
        <v>133</v>
      </c>
      <c r="J29" t="s">
        <v>135</v>
      </c>
      <c r="K29" s="3">
        <v>41597</v>
      </c>
      <c r="M29" s="4">
        <v>98</v>
      </c>
      <c r="N29" s="5">
        <f t="shared" si="0"/>
        <v>78.400000000000006</v>
      </c>
    </row>
    <row r="30" spans="1:15" x14ac:dyDescent="0.25">
      <c r="A30" s="2" t="s">
        <v>115</v>
      </c>
      <c r="B30" t="s">
        <v>13</v>
      </c>
      <c r="C30" t="s">
        <v>24</v>
      </c>
      <c r="D30" t="s">
        <v>128</v>
      </c>
      <c r="E30" t="s">
        <v>28</v>
      </c>
      <c r="F30" s="2" t="s">
        <v>117</v>
      </c>
      <c r="G30" t="s">
        <v>118</v>
      </c>
      <c r="H30" s="2" t="s">
        <v>129</v>
      </c>
      <c r="I30" t="s">
        <v>133</v>
      </c>
      <c r="J30" t="s">
        <v>135</v>
      </c>
      <c r="K30" s="3">
        <v>41597</v>
      </c>
      <c r="M30" s="4">
        <v>98</v>
      </c>
      <c r="N30" s="5">
        <f t="shared" si="0"/>
        <v>78.400000000000006</v>
      </c>
    </row>
    <row r="31" spans="1:15" x14ac:dyDescent="0.25">
      <c r="A31" s="2" t="s">
        <v>115</v>
      </c>
      <c r="B31" t="s">
        <v>13</v>
      </c>
      <c r="C31" t="s">
        <v>24</v>
      </c>
      <c r="D31" t="s">
        <v>126</v>
      </c>
      <c r="E31" t="s">
        <v>28</v>
      </c>
      <c r="F31" s="2" t="s">
        <v>117</v>
      </c>
      <c r="G31" t="s">
        <v>118</v>
      </c>
      <c r="H31" s="2" t="s">
        <v>127</v>
      </c>
      <c r="I31" t="s">
        <v>133</v>
      </c>
      <c r="J31" t="s">
        <v>135</v>
      </c>
      <c r="K31" s="3">
        <v>41597</v>
      </c>
      <c r="M31" s="4">
        <v>98</v>
      </c>
      <c r="N31" s="5">
        <f t="shared" si="0"/>
        <v>78.400000000000006</v>
      </c>
    </row>
    <row r="32" spans="1:15" x14ac:dyDescent="0.25">
      <c r="A32" s="2" t="s">
        <v>115</v>
      </c>
      <c r="B32" t="s">
        <v>13</v>
      </c>
      <c r="C32" t="s">
        <v>24</v>
      </c>
      <c r="D32" t="s">
        <v>120</v>
      </c>
      <c r="E32" t="s">
        <v>28</v>
      </c>
      <c r="F32" s="2" t="s">
        <v>121</v>
      </c>
      <c r="G32" t="s">
        <v>118</v>
      </c>
      <c r="H32" s="2" t="s">
        <v>122</v>
      </c>
      <c r="I32" t="s">
        <v>133</v>
      </c>
      <c r="J32" t="s">
        <v>135</v>
      </c>
      <c r="K32" s="3">
        <v>41597</v>
      </c>
      <c r="M32" s="4">
        <v>143</v>
      </c>
      <c r="N32" s="5">
        <f t="shared" si="0"/>
        <v>114.4</v>
      </c>
    </row>
    <row r="33" spans="1:14" x14ac:dyDescent="0.25">
      <c r="A33" s="2" t="s">
        <v>115</v>
      </c>
      <c r="B33" t="s">
        <v>13</v>
      </c>
      <c r="C33" t="s">
        <v>24</v>
      </c>
      <c r="D33" t="s">
        <v>116</v>
      </c>
      <c r="E33" t="s">
        <v>28</v>
      </c>
      <c r="F33" s="2" t="s">
        <v>117</v>
      </c>
      <c r="G33" t="s">
        <v>118</v>
      </c>
      <c r="H33" s="2" t="s">
        <v>119</v>
      </c>
      <c r="I33" t="s">
        <v>132</v>
      </c>
      <c r="J33" t="s">
        <v>134</v>
      </c>
      <c r="K33" s="3">
        <v>41597</v>
      </c>
      <c r="M33" s="4">
        <v>233.6</v>
      </c>
      <c r="N33" s="5">
        <f t="shared" si="0"/>
        <v>186.88</v>
      </c>
    </row>
    <row r="34" spans="1:14" x14ac:dyDescent="0.25">
      <c r="A34" s="2" t="s">
        <v>115</v>
      </c>
      <c r="B34" t="s">
        <v>13</v>
      </c>
      <c r="C34" t="s">
        <v>24</v>
      </c>
      <c r="D34" t="s">
        <v>130</v>
      </c>
      <c r="E34" t="s">
        <v>97</v>
      </c>
      <c r="F34" s="2" t="s">
        <v>124</v>
      </c>
      <c r="G34" t="s">
        <v>118</v>
      </c>
      <c r="H34" s="2" t="s">
        <v>131</v>
      </c>
      <c r="I34" t="s">
        <v>132</v>
      </c>
      <c r="J34" t="s">
        <v>135</v>
      </c>
      <c r="K34" s="3">
        <v>41597</v>
      </c>
      <c r="L34" s="3">
        <v>41599</v>
      </c>
      <c r="M34" s="4">
        <v>-98</v>
      </c>
      <c r="N34" s="5">
        <f t="shared" si="0"/>
        <v>-78.400000000000006</v>
      </c>
    </row>
    <row r="35" spans="1:14" x14ac:dyDescent="0.25">
      <c r="A35" s="2" t="s">
        <v>115</v>
      </c>
      <c r="B35" t="s">
        <v>13</v>
      </c>
      <c r="C35" t="s">
        <v>24</v>
      </c>
      <c r="D35" t="s">
        <v>123</v>
      </c>
      <c r="E35" t="s">
        <v>97</v>
      </c>
      <c r="F35" s="2" t="s">
        <v>124</v>
      </c>
      <c r="G35" t="s">
        <v>118</v>
      </c>
      <c r="H35" s="2" t="s">
        <v>125</v>
      </c>
      <c r="I35" t="s">
        <v>132</v>
      </c>
      <c r="J35" t="s">
        <v>135</v>
      </c>
      <c r="K35" s="3">
        <v>41597</v>
      </c>
      <c r="L35" s="3">
        <v>41599</v>
      </c>
      <c r="M35" s="4">
        <v>-98</v>
      </c>
      <c r="N35" s="5">
        <f t="shared" si="0"/>
        <v>-78.400000000000006</v>
      </c>
    </row>
    <row r="36" spans="1:14" x14ac:dyDescent="0.25">
      <c r="A36" s="2" t="s">
        <v>115</v>
      </c>
      <c r="B36" t="s">
        <v>13</v>
      </c>
      <c r="C36" t="s">
        <v>24</v>
      </c>
      <c r="D36" t="s">
        <v>126</v>
      </c>
      <c r="E36" t="s">
        <v>97</v>
      </c>
      <c r="F36" s="2" t="s">
        <v>117</v>
      </c>
      <c r="G36" t="s">
        <v>118</v>
      </c>
      <c r="H36" s="2" t="s">
        <v>127</v>
      </c>
      <c r="I36" t="s">
        <v>132</v>
      </c>
      <c r="J36" t="s">
        <v>135</v>
      </c>
      <c r="K36" s="3">
        <v>41597</v>
      </c>
      <c r="L36" s="3">
        <v>41599</v>
      </c>
      <c r="M36" s="4">
        <v>-98</v>
      </c>
      <c r="N36" s="5">
        <f t="shared" si="0"/>
        <v>-78.400000000000006</v>
      </c>
    </row>
    <row r="37" spans="1:14" x14ac:dyDescent="0.25">
      <c r="A37" s="2" t="s">
        <v>115</v>
      </c>
      <c r="B37" t="s">
        <v>13</v>
      </c>
      <c r="C37" t="s">
        <v>24</v>
      </c>
      <c r="D37" t="s">
        <v>128</v>
      </c>
      <c r="E37" t="s">
        <v>97</v>
      </c>
      <c r="F37" s="2" t="s">
        <v>117</v>
      </c>
      <c r="G37" t="s">
        <v>118</v>
      </c>
      <c r="H37" s="2" t="s">
        <v>129</v>
      </c>
      <c r="I37" t="s">
        <v>132</v>
      </c>
      <c r="J37" t="s">
        <v>135</v>
      </c>
      <c r="K37" s="3">
        <v>41597</v>
      </c>
      <c r="L37" s="3">
        <v>41599</v>
      </c>
      <c r="M37" s="4">
        <v>-98</v>
      </c>
      <c r="N37" s="5">
        <f t="shared" si="0"/>
        <v>-78.400000000000006</v>
      </c>
    </row>
    <row r="38" spans="1:14" x14ac:dyDescent="0.25">
      <c r="A38" s="2" t="s">
        <v>115</v>
      </c>
      <c r="B38" t="s">
        <v>13</v>
      </c>
      <c r="C38" t="s">
        <v>24</v>
      </c>
      <c r="D38" t="s">
        <v>120</v>
      </c>
      <c r="E38" t="s">
        <v>97</v>
      </c>
      <c r="F38" s="2" t="s">
        <v>121</v>
      </c>
      <c r="G38" t="s">
        <v>118</v>
      </c>
      <c r="H38" s="2" t="s">
        <v>122</v>
      </c>
      <c r="I38" t="s">
        <v>132</v>
      </c>
      <c r="J38" t="s">
        <v>136</v>
      </c>
      <c r="K38" s="3">
        <v>41597</v>
      </c>
      <c r="L38" s="3">
        <v>41598</v>
      </c>
      <c r="M38" s="4">
        <v>-143</v>
      </c>
      <c r="N38" s="5">
        <f t="shared" si="0"/>
        <v>-114.4</v>
      </c>
    </row>
    <row r="39" spans="1:14" x14ac:dyDescent="0.25">
      <c r="A39" s="2" t="s">
        <v>115</v>
      </c>
      <c r="B39" t="s">
        <v>13</v>
      </c>
      <c r="C39" t="s">
        <v>24</v>
      </c>
      <c r="D39" t="s">
        <v>116</v>
      </c>
      <c r="E39" t="s">
        <v>97</v>
      </c>
      <c r="F39" s="2" t="s">
        <v>117</v>
      </c>
      <c r="G39" t="s">
        <v>118</v>
      </c>
      <c r="H39" s="2" t="s">
        <v>119</v>
      </c>
      <c r="I39" t="s">
        <v>132</v>
      </c>
      <c r="J39" t="s">
        <v>134</v>
      </c>
      <c r="K39" s="3">
        <v>41597</v>
      </c>
      <c r="L39" s="3">
        <v>41599</v>
      </c>
      <c r="M39" s="4">
        <v>-233.6</v>
      </c>
      <c r="N39" s="5">
        <f t="shared" si="0"/>
        <v>-186.88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dimension ref="A1:L17"/>
  <sheetViews>
    <sheetView tabSelected="1" workbookViewId="0">
      <selection activeCell="K2" sqref="K2"/>
    </sheetView>
  </sheetViews>
  <sheetFormatPr baseColWidth="10" defaultRowHeight="15" x14ac:dyDescent="0.25"/>
  <cols>
    <col min="1" max="1" width="29.140625" bestFit="1" customWidth="1"/>
    <col min="2" max="2" width="15.7109375" bestFit="1" customWidth="1"/>
    <col min="3" max="3" width="18.85546875" bestFit="1" customWidth="1"/>
    <col min="4" max="4" width="12.42578125" bestFit="1" customWidth="1"/>
    <col min="5" max="5" width="21.28515625" bestFit="1" customWidth="1"/>
    <col min="7" max="7" width="13.28515625" bestFit="1" customWidth="1"/>
    <col min="8" max="8" width="10.7109375" bestFit="1" customWidth="1"/>
    <col min="9" max="9" width="15.42578125" bestFit="1" customWidth="1"/>
  </cols>
  <sheetData>
    <row r="1" spans="1:12" x14ac:dyDescent="0.25">
      <c r="A1" s="12" t="s">
        <v>0</v>
      </c>
      <c r="B1" s="13" t="s">
        <v>146</v>
      </c>
      <c r="K1" s="15">
        <v>41660</v>
      </c>
      <c r="L1" s="20"/>
    </row>
    <row r="2" spans="1:12" x14ac:dyDescent="0.25">
      <c r="L2" s="21"/>
    </row>
    <row r="3" spans="1:12" x14ac:dyDescent="0.25">
      <c r="A3" s="8" t="s">
        <v>5</v>
      </c>
      <c r="B3" s="8" t="s">
        <v>6</v>
      </c>
      <c r="C3" s="8" t="s">
        <v>7</v>
      </c>
      <c r="D3" s="8" t="s">
        <v>10</v>
      </c>
      <c r="E3" s="8" t="s">
        <v>11</v>
      </c>
      <c r="F3" s="8" t="s">
        <v>2</v>
      </c>
      <c r="G3" s="8" t="s">
        <v>8</v>
      </c>
      <c r="H3" s="8" t="s">
        <v>137</v>
      </c>
      <c r="I3" s="16" t="s">
        <v>139</v>
      </c>
      <c r="L3" s="22"/>
    </row>
    <row r="4" spans="1:12" x14ac:dyDescent="0.25">
      <c r="A4" s="6" t="s">
        <v>67</v>
      </c>
      <c r="B4" s="6" t="s">
        <v>68</v>
      </c>
      <c r="C4" s="6" t="s">
        <v>69</v>
      </c>
      <c r="D4" s="9">
        <v>41600</v>
      </c>
      <c r="E4" s="6" t="s">
        <v>138</v>
      </c>
      <c r="F4" s="6" t="s">
        <v>24</v>
      </c>
      <c r="G4" s="6" t="s">
        <v>72</v>
      </c>
      <c r="H4" s="9">
        <v>41660</v>
      </c>
      <c r="I4" s="17">
        <v>68.8</v>
      </c>
      <c r="L4" s="23"/>
    </row>
    <row r="5" spans="1:12" x14ac:dyDescent="0.25">
      <c r="A5" s="6" t="s">
        <v>117</v>
      </c>
      <c r="B5" s="6" t="s">
        <v>118</v>
      </c>
      <c r="C5" s="6" t="s">
        <v>119</v>
      </c>
      <c r="D5" s="9">
        <v>41597</v>
      </c>
      <c r="E5" s="9">
        <v>41599</v>
      </c>
      <c r="F5" s="6" t="s">
        <v>24</v>
      </c>
      <c r="G5" s="6" t="s">
        <v>132</v>
      </c>
      <c r="H5" s="6" t="s">
        <v>138</v>
      </c>
      <c r="I5" s="17">
        <v>-186.88</v>
      </c>
    </row>
    <row r="6" spans="1:12" x14ac:dyDescent="0.25">
      <c r="A6" s="7"/>
      <c r="B6" s="7"/>
      <c r="C6" s="7"/>
      <c r="D6" s="7"/>
      <c r="E6" s="6" t="s">
        <v>138</v>
      </c>
      <c r="F6" s="6" t="s">
        <v>14</v>
      </c>
      <c r="G6" s="6" t="s">
        <v>132</v>
      </c>
      <c r="H6" s="9">
        <v>41660</v>
      </c>
      <c r="I6" s="17">
        <v>8</v>
      </c>
    </row>
    <row r="7" spans="1:12" x14ac:dyDescent="0.25">
      <c r="A7" s="7"/>
      <c r="B7" s="7"/>
      <c r="C7" s="7"/>
      <c r="D7" s="7"/>
      <c r="E7" s="7"/>
      <c r="F7" s="6" t="s">
        <v>24</v>
      </c>
      <c r="G7" s="6" t="s">
        <v>132</v>
      </c>
      <c r="H7" s="6" t="s">
        <v>138</v>
      </c>
      <c r="I7" s="17">
        <v>186.88</v>
      </c>
    </row>
    <row r="8" spans="1:12" x14ac:dyDescent="0.25">
      <c r="A8" s="6" t="s">
        <v>42</v>
      </c>
      <c r="B8" s="6" t="s">
        <v>43</v>
      </c>
      <c r="C8" s="6" t="s">
        <v>44</v>
      </c>
      <c r="D8" s="9">
        <v>41584</v>
      </c>
      <c r="E8" s="6" t="s">
        <v>138</v>
      </c>
      <c r="F8" s="6" t="s">
        <v>14</v>
      </c>
      <c r="G8" s="6" t="s">
        <v>50</v>
      </c>
      <c r="H8" s="9">
        <v>41660</v>
      </c>
      <c r="I8" s="17">
        <v>8</v>
      </c>
    </row>
    <row r="9" spans="1:12" x14ac:dyDescent="0.25">
      <c r="A9" s="6" t="s">
        <v>78</v>
      </c>
      <c r="B9" s="6" t="s">
        <v>79</v>
      </c>
      <c r="C9" s="6" t="s">
        <v>80</v>
      </c>
      <c r="D9" s="9">
        <v>41520</v>
      </c>
      <c r="E9" s="9">
        <v>41606</v>
      </c>
      <c r="F9" s="6" t="s">
        <v>75</v>
      </c>
      <c r="G9" s="6" t="s">
        <v>70</v>
      </c>
      <c r="H9" s="9">
        <v>41660</v>
      </c>
      <c r="I9" s="17">
        <v>-63.062080000000009</v>
      </c>
    </row>
    <row r="10" spans="1:12" x14ac:dyDescent="0.25">
      <c r="A10" s="10" t="s">
        <v>145</v>
      </c>
      <c r="B10" s="11"/>
      <c r="C10" s="11"/>
      <c r="D10" s="11"/>
      <c r="E10" s="11"/>
      <c r="F10" s="11"/>
      <c r="G10" s="11"/>
      <c r="H10" s="11"/>
      <c r="I10" s="18">
        <v>21.737919999999988</v>
      </c>
    </row>
    <row r="12" spans="1:12" x14ac:dyDescent="0.25">
      <c r="L12" t="s">
        <v>140</v>
      </c>
    </row>
    <row r="13" spans="1:12" x14ac:dyDescent="0.25">
      <c r="L13" t="s">
        <v>141</v>
      </c>
    </row>
    <row r="14" spans="1:12" x14ac:dyDescent="0.25">
      <c r="L14" t="s">
        <v>142</v>
      </c>
    </row>
    <row r="15" spans="1:12" x14ac:dyDescent="0.25">
      <c r="L15" t="s">
        <v>144</v>
      </c>
    </row>
    <row r="17" spans="12:12" x14ac:dyDescent="0.25">
      <c r="L17" t="s">
        <v>143</v>
      </c>
    </row>
  </sheetData>
  <pageMargins left="0.7" right="0.7" top="0.75" bottom="0.75" header="0.3" footer="0.3"/>
  <pageSetup paperSize="9" orientation="portrait"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5122" r:id="rId5" name="Button 2">
              <controlPr defaultSize="0" print="0" autoFill="0" autoPict="0" macro="[0]!majdate">
                <anchor moveWithCells="1" sizeWithCells="1">
                  <from>
                    <xdr:col>10</xdr:col>
                    <xdr:colOff>19050</xdr:colOff>
                    <xdr:row>1</xdr:row>
                    <xdr:rowOff>66675</xdr:rowOff>
                  </from>
                  <to>
                    <xdr:col>10</xdr:col>
                    <xdr:colOff>752475</xdr:colOff>
                    <xdr:row>2</xdr:row>
                    <xdr:rowOff>114300</xdr:rowOff>
                  </to>
                </anchor>
              </controlPr>
            </control>
          </mc:Choice>
        </mc:AlternateContent>
        <mc:AlternateContent xmlns:mc="http://schemas.openxmlformats.org/markup-compatibility/2006">
          <mc:Choice Requires="x14">
            <control shapeId="5125" r:id="rId6" name="Button 5">
              <controlPr defaultSize="0" print="0" autoFill="0" autoPict="0" macro="[0]!TriTCD">
                <anchor moveWithCells="1" sizeWithCells="1">
                  <from>
                    <xdr:col>11</xdr:col>
                    <xdr:colOff>19050</xdr:colOff>
                    <xdr:row>4</xdr:row>
                    <xdr:rowOff>76200</xdr:rowOff>
                  </from>
                  <to>
                    <xdr:col>11</xdr:col>
                    <xdr:colOff>752475</xdr:colOff>
                    <xdr:row>5</xdr:row>
                    <xdr:rowOff>123825</xdr:rowOff>
                  </to>
                </anchor>
              </controlPr>
            </control>
          </mc:Choice>
        </mc:AlternateContent>
      </controls>
    </mc:Choice>
  </mc:AlternateContent>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enableFormatConditionsCalculation="0"/>
  <dimension ref="A1:B22"/>
  <sheetViews>
    <sheetView workbookViewId="0">
      <selection activeCell="B22" sqref="B22"/>
    </sheetView>
  </sheetViews>
  <sheetFormatPr baseColWidth="10" defaultRowHeight="15" x14ac:dyDescent="0.25"/>
  <cols>
    <col min="1" max="1" width="27.42578125" customWidth="1"/>
    <col min="2" max="2" width="28" customWidth="1"/>
  </cols>
  <sheetData>
    <row r="1" spans="1:2" x14ac:dyDescent="0.25">
      <c r="A1" s="14" t="s">
        <v>69</v>
      </c>
    </row>
    <row r="2" spans="1:2" x14ac:dyDescent="0.25">
      <c r="A2" s="14" t="s">
        <v>119</v>
      </c>
      <c r="B2" s="19">
        <v>2100005432002</v>
      </c>
    </row>
    <row r="3" spans="1:2" x14ac:dyDescent="0.25">
      <c r="A3" s="14" t="s">
        <v>44</v>
      </c>
      <c r="B3" s="19">
        <v>2100107725113</v>
      </c>
    </row>
    <row r="4" spans="1:2" x14ac:dyDescent="0.25">
      <c r="A4" s="14" t="s">
        <v>80</v>
      </c>
      <c r="B4" s="19">
        <v>2100156120489</v>
      </c>
    </row>
    <row r="5" spans="1:2" x14ac:dyDescent="0.25">
      <c r="A5" s="14" t="s">
        <v>44</v>
      </c>
      <c r="B5" s="19">
        <v>2100156123491</v>
      </c>
    </row>
    <row r="6" spans="1:2" x14ac:dyDescent="0.25">
      <c r="A6" s="14" t="s">
        <v>80</v>
      </c>
      <c r="B6" s="19">
        <v>2100159518622</v>
      </c>
    </row>
    <row r="7" spans="1:2" x14ac:dyDescent="0.25">
      <c r="B7" s="19">
        <v>2100161774122</v>
      </c>
    </row>
    <row r="8" spans="1:2" x14ac:dyDescent="0.25">
      <c r="B8" s="19">
        <v>2100161774130</v>
      </c>
    </row>
    <row r="9" spans="1:2" x14ac:dyDescent="0.25">
      <c r="B9" s="19">
        <v>2100161774742</v>
      </c>
    </row>
    <row r="10" spans="1:2" x14ac:dyDescent="0.25">
      <c r="B10" s="19">
        <v>2100162696746</v>
      </c>
    </row>
    <row r="11" spans="1:2" x14ac:dyDescent="0.25">
      <c r="B11" s="19">
        <v>2100162696811</v>
      </c>
    </row>
    <row r="12" spans="1:2" x14ac:dyDescent="0.25">
      <c r="B12" s="19">
        <v>2100162699765</v>
      </c>
    </row>
    <row r="13" spans="1:2" x14ac:dyDescent="0.25">
      <c r="B13" s="19">
        <v>2100162867388</v>
      </c>
    </row>
    <row r="14" spans="1:2" x14ac:dyDescent="0.25">
      <c r="B14" s="19">
        <v>2100162868345</v>
      </c>
    </row>
    <row r="15" spans="1:2" x14ac:dyDescent="0.25">
      <c r="B15" s="19">
        <v>2100162868352</v>
      </c>
    </row>
    <row r="16" spans="1:2" x14ac:dyDescent="0.25">
      <c r="B16" s="19">
        <v>2100162868360</v>
      </c>
    </row>
    <row r="17" spans="2:2" x14ac:dyDescent="0.25">
      <c r="B17" s="19">
        <v>2100162868378</v>
      </c>
    </row>
    <row r="18" spans="2:2" x14ac:dyDescent="0.25">
      <c r="B18" s="19">
        <v>2100162868410</v>
      </c>
    </row>
    <row r="19" spans="2:2" x14ac:dyDescent="0.25">
      <c r="B19" s="19">
        <v>2100170441010</v>
      </c>
    </row>
    <row r="20" spans="2:2" x14ac:dyDescent="0.25">
      <c r="B20" s="19">
        <v>2100170441028</v>
      </c>
    </row>
    <row r="21" spans="2:2" x14ac:dyDescent="0.25">
      <c r="B21" s="19">
        <v>2100171317292</v>
      </c>
    </row>
    <row r="22" spans="2:2" x14ac:dyDescent="0.25">
      <c r="B22" s="19"/>
    </row>
  </sheetData>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TriTCD">
                <anchor moveWithCells="1" sizeWithCells="1">
                  <from>
                    <xdr:col>2</xdr:col>
                    <xdr:colOff>295275</xdr:colOff>
                    <xdr:row>2</xdr:row>
                    <xdr:rowOff>123825</xdr:rowOff>
                  </from>
                  <to>
                    <xdr:col>4</xdr:col>
                    <xdr:colOff>85725</xdr:colOff>
                    <xdr:row>4</xdr:row>
                    <xdr:rowOff>76200</xdr:rowOff>
                  </to>
                </anchor>
              </controlPr>
            </control>
          </mc:Choice>
        </mc:AlternateContent>
      </controls>
    </mc:Choice>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TCD</vt:lpstr>
      <vt:lpstr>A Afficher dans Filtre TCD</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Jorissen Daniel</cp:lastModifiedBy>
  <dcterms:created xsi:type="dcterms:W3CDTF">2014-01-22T11:24:07Z</dcterms:created>
  <dcterms:modified xsi:type="dcterms:W3CDTF">2014-01-30T12:10:00Z</dcterms:modified>
</cp:coreProperties>
</file>