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F61697B3-03FE-4FAB-8E57-44627F498837}" xr6:coauthVersionLast="40" xr6:coauthVersionMax="40" xr10:uidLastSave="{00000000-0000-0000-0000-000000000000}"/>
  <bookViews>
    <workbookView xWindow="0" yWindow="0" windowWidth="23016" windowHeight="9132" xr2:uid="{00000000-000D-0000-FFFF-FFFF00000000}"/>
  </bookViews>
  <sheets>
    <sheet name="DATA_PLAN" sheetId="5" r:id="rId1"/>
    <sheet name="ARCHIV_PLAN" sheetId="17" r:id="rId2"/>
  </sheets>
  <definedNames>
    <definedName name="_xlnm._FilterDatabase" localSheetId="0" hidden="1">DATA_PLAN!$A$3:$J$213</definedName>
    <definedName name="DATA1">#REF!</definedName>
    <definedName name="DATA2">#REF!</definedName>
    <definedName name="DATA3">#REF!</definedName>
    <definedName name="DATA4">#REF!</definedName>
    <definedName name="iw69_">#REF!</definedName>
    <definedName name="TEST0">#REF!</definedName>
    <definedName name="TESTHKEY">#REF!</definedName>
    <definedName name="TESTKEYS">#REF!</definedName>
    <definedName name="TESTVKE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3" i="17" l="1"/>
  <c r="AC3" i="17" s="1"/>
  <c r="AD3" i="17" s="1"/>
  <c r="I4" i="5" l="1"/>
  <c r="J4" i="5" s="1"/>
  <c r="I5" i="5"/>
  <c r="J5" i="5" s="1"/>
  <c r="I6" i="5"/>
  <c r="J6" i="5" s="1"/>
  <c r="I7" i="5"/>
  <c r="J7" i="5" s="1"/>
  <c r="I8" i="5"/>
  <c r="J8" i="5" s="1"/>
  <c r="I9" i="5"/>
  <c r="J9" i="5" s="1"/>
  <c r="I10" i="5"/>
  <c r="J10" i="5" s="1"/>
  <c r="I11" i="5"/>
  <c r="J11" i="5" s="1"/>
  <c r="I12" i="5"/>
  <c r="J12" i="5" s="1"/>
  <c r="I13" i="5"/>
  <c r="J13" i="5" s="1"/>
  <c r="I14" i="5"/>
  <c r="J14" i="5" s="1"/>
  <c r="I15" i="5"/>
  <c r="J15" i="5" s="1"/>
  <c r="I16" i="5"/>
  <c r="J16" i="5" s="1"/>
  <c r="I17" i="5"/>
  <c r="J17" i="5" s="1"/>
  <c r="I18" i="5"/>
  <c r="J18" i="5" s="1"/>
  <c r="I19" i="5"/>
  <c r="J19" i="5" s="1"/>
  <c r="I20" i="5"/>
  <c r="J20" i="5" s="1"/>
  <c r="I21" i="5"/>
  <c r="J21" i="5" s="1"/>
  <c r="I22" i="5"/>
  <c r="J22" i="5" s="1"/>
  <c r="I23" i="5"/>
  <c r="J23" i="5" s="1"/>
  <c r="I24" i="5"/>
  <c r="J24" i="5" s="1"/>
  <c r="I25" i="5"/>
  <c r="J25" i="5" s="1"/>
  <c r="I26" i="5"/>
  <c r="J26" i="5" s="1"/>
  <c r="I27" i="5"/>
  <c r="J27" i="5" s="1"/>
  <c r="I28" i="5"/>
  <c r="J28" i="5" s="1"/>
  <c r="I29" i="5"/>
  <c r="J29" i="5" s="1"/>
  <c r="I30" i="5"/>
  <c r="J30" i="5" s="1"/>
  <c r="I31" i="5"/>
  <c r="J31" i="5" s="1"/>
  <c r="I32" i="5"/>
  <c r="J32" i="5" s="1"/>
  <c r="I33" i="5"/>
  <c r="J33" i="5" s="1"/>
  <c r="I34" i="5"/>
  <c r="J34" i="5" s="1"/>
  <c r="I35" i="5"/>
  <c r="J35" i="5" s="1"/>
  <c r="I36" i="5"/>
  <c r="J36" i="5" s="1"/>
  <c r="I37" i="5"/>
  <c r="J37" i="5" s="1"/>
  <c r="I38" i="5"/>
  <c r="J38" i="5" s="1"/>
  <c r="I39" i="5"/>
  <c r="J39" i="5" s="1"/>
  <c r="I40" i="5"/>
  <c r="J40" i="5" s="1"/>
  <c r="I41" i="5"/>
  <c r="J41" i="5" s="1"/>
  <c r="I42" i="5"/>
  <c r="J42" i="5" s="1"/>
  <c r="I43" i="5"/>
  <c r="J43" i="5" s="1"/>
  <c r="I44" i="5"/>
  <c r="J44" i="5" s="1"/>
  <c r="I45" i="5"/>
  <c r="J45" i="5" s="1"/>
  <c r="I46" i="5"/>
  <c r="J46" i="5" s="1"/>
  <c r="I47" i="5"/>
  <c r="J47" i="5" s="1"/>
  <c r="I48" i="5"/>
  <c r="J48" i="5" s="1"/>
  <c r="I49" i="5"/>
  <c r="J49" i="5" s="1"/>
  <c r="I50" i="5"/>
  <c r="J50" i="5" s="1"/>
  <c r="I51" i="5"/>
  <c r="J51" i="5" s="1"/>
  <c r="I52" i="5"/>
  <c r="J52" i="5" s="1"/>
  <c r="I53" i="5"/>
  <c r="J53" i="5" s="1"/>
  <c r="I54" i="5"/>
  <c r="J54" i="5" s="1"/>
  <c r="I55" i="5"/>
  <c r="J55" i="5" s="1"/>
  <c r="I56" i="5"/>
  <c r="J56" i="5" s="1"/>
  <c r="I57" i="5"/>
  <c r="J57" i="5" s="1"/>
  <c r="I58" i="5"/>
  <c r="J58" i="5" s="1"/>
  <c r="I59" i="5"/>
  <c r="J59" i="5" s="1"/>
  <c r="I60" i="5"/>
  <c r="J60" i="5" s="1"/>
  <c r="I61" i="5"/>
  <c r="J61" i="5" s="1"/>
  <c r="I62" i="5"/>
  <c r="J62" i="5" s="1"/>
  <c r="I63" i="5"/>
  <c r="J63" i="5" s="1"/>
  <c r="I64" i="5"/>
  <c r="J64" i="5" s="1"/>
  <c r="I65" i="5"/>
  <c r="J65" i="5" s="1"/>
  <c r="I66" i="5"/>
  <c r="J66" i="5" s="1"/>
  <c r="I67" i="5"/>
  <c r="J67" i="5" s="1"/>
  <c r="I68" i="5"/>
  <c r="J68" i="5" s="1"/>
  <c r="I69" i="5"/>
  <c r="J69" i="5" s="1"/>
  <c r="I70" i="5"/>
  <c r="J70" i="5" s="1"/>
  <c r="I71" i="5"/>
  <c r="J71" i="5" s="1"/>
  <c r="I72" i="5"/>
  <c r="J72" i="5" s="1"/>
  <c r="I73" i="5"/>
  <c r="J73" i="5" s="1"/>
  <c r="I74" i="5"/>
  <c r="J74" i="5" s="1"/>
  <c r="I75" i="5"/>
  <c r="J75" i="5" s="1"/>
  <c r="I76" i="5"/>
  <c r="J76" i="5" s="1"/>
  <c r="I77" i="5"/>
  <c r="J77" i="5" s="1"/>
  <c r="I78" i="5"/>
  <c r="J78" i="5" s="1"/>
  <c r="I79" i="5"/>
  <c r="J79" i="5" s="1"/>
  <c r="I80" i="5"/>
  <c r="J80" i="5" s="1"/>
  <c r="I81" i="5"/>
  <c r="J81" i="5" s="1"/>
  <c r="I82" i="5"/>
  <c r="J82" i="5" s="1"/>
  <c r="I83" i="5"/>
  <c r="J83" i="5" s="1"/>
  <c r="I84" i="5"/>
  <c r="J84" i="5" s="1"/>
  <c r="I85" i="5"/>
  <c r="J85" i="5" s="1"/>
  <c r="I86" i="5"/>
  <c r="J86" i="5" s="1"/>
  <c r="I87" i="5"/>
  <c r="J87" i="5" s="1"/>
  <c r="I88" i="5"/>
  <c r="J88" i="5" s="1"/>
  <c r="I89" i="5"/>
  <c r="J89" i="5" s="1"/>
  <c r="I90" i="5"/>
  <c r="J90" i="5" s="1"/>
  <c r="I91" i="5"/>
  <c r="J91" i="5" s="1"/>
  <c r="I92" i="5"/>
  <c r="J92" i="5" s="1"/>
  <c r="I93" i="5"/>
  <c r="J93" i="5" s="1"/>
  <c r="I94" i="5"/>
  <c r="J94" i="5" s="1"/>
  <c r="I95" i="5"/>
  <c r="J95" i="5" s="1"/>
  <c r="I96" i="5"/>
  <c r="J96" i="5" s="1"/>
  <c r="I97" i="5"/>
  <c r="J97" i="5" s="1"/>
  <c r="I98" i="5"/>
  <c r="J98" i="5" s="1"/>
  <c r="I99" i="5"/>
  <c r="J99" i="5" s="1"/>
  <c r="I100" i="5"/>
  <c r="J100" i="5" s="1"/>
  <c r="I101" i="5"/>
  <c r="J101" i="5" s="1"/>
  <c r="I102" i="5"/>
  <c r="J102" i="5" s="1"/>
  <c r="I103" i="5"/>
  <c r="J103" i="5" s="1"/>
  <c r="I104" i="5"/>
  <c r="J104" i="5" s="1"/>
  <c r="I105" i="5"/>
  <c r="J105" i="5" s="1"/>
  <c r="I106" i="5"/>
  <c r="J106" i="5" s="1"/>
  <c r="I107" i="5"/>
  <c r="J107" i="5" s="1"/>
  <c r="I108" i="5"/>
  <c r="J108" i="5" s="1"/>
  <c r="I109" i="5"/>
  <c r="J109" i="5" s="1"/>
  <c r="I110" i="5"/>
  <c r="J110" i="5" s="1"/>
  <c r="I111" i="5"/>
  <c r="J111" i="5" s="1"/>
  <c r="I112" i="5"/>
  <c r="J112" i="5" s="1"/>
  <c r="I113" i="5"/>
  <c r="J113" i="5" s="1"/>
  <c r="I114" i="5"/>
  <c r="J114" i="5" s="1"/>
  <c r="I115" i="5"/>
  <c r="J115" i="5" s="1"/>
  <c r="I116" i="5"/>
  <c r="J116" i="5" s="1"/>
  <c r="I117" i="5"/>
  <c r="J117" i="5" s="1"/>
  <c r="I118" i="5"/>
  <c r="J118" i="5" s="1"/>
  <c r="I119" i="5"/>
  <c r="J119" i="5" s="1"/>
  <c r="I120" i="5"/>
  <c r="J120" i="5" s="1"/>
  <c r="I121" i="5"/>
  <c r="J121" i="5" s="1"/>
  <c r="I122" i="5"/>
  <c r="J122" i="5" s="1"/>
  <c r="I123" i="5"/>
  <c r="J123" i="5" s="1"/>
  <c r="I124" i="5"/>
  <c r="J124" i="5" s="1"/>
  <c r="I125" i="5"/>
  <c r="J125" i="5" s="1"/>
  <c r="I126" i="5"/>
  <c r="J126" i="5" s="1"/>
  <c r="I127" i="5"/>
  <c r="J127" i="5" s="1"/>
  <c r="I128" i="5"/>
  <c r="J128" i="5" s="1"/>
  <c r="I129" i="5"/>
  <c r="J129" i="5" s="1"/>
  <c r="I130" i="5"/>
  <c r="J130" i="5" s="1"/>
  <c r="I131" i="5"/>
  <c r="J131" i="5" s="1"/>
  <c r="I132" i="5"/>
  <c r="J132" i="5" s="1"/>
  <c r="I133" i="5"/>
  <c r="J133" i="5" s="1"/>
  <c r="I134" i="5"/>
  <c r="J134" i="5" s="1"/>
  <c r="I135" i="5"/>
  <c r="J135" i="5" s="1"/>
  <c r="I136" i="5"/>
  <c r="J136" i="5" s="1"/>
  <c r="I137" i="5"/>
  <c r="J137" i="5" s="1"/>
  <c r="I138" i="5"/>
  <c r="J138" i="5" s="1"/>
  <c r="I139" i="5"/>
  <c r="J139" i="5" s="1"/>
  <c r="I140" i="5"/>
  <c r="J140" i="5" s="1"/>
  <c r="I141" i="5"/>
  <c r="J141" i="5" s="1"/>
  <c r="I142" i="5"/>
  <c r="J142" i="5" s="1"/>
  <c r="I143" i="5"/>
  <c r="J143" i="5" s="1"/>
  <c r="I144" i="5"/>
  <c r="J144" i="5" s="1"/>
  <c r="I145" i="5"/>
  <c r="J145" i="5" s="1"/>
  <c r="I146" i="5"/>
  <c r="J146" i="5" s="1"/>
  <c r="I147" i="5"/>
  <c r="J147" i="5" s="1"/>
  <c r="I148" i="5"/>
  <c r="J148" i="5" s="1"/>
  <c r="I149" i="5"/>
  <c r="J149" i="5" s="1"/>
  <c r="I150" i="5"/>
  <c r="J150" i="5" s="1"/>
  <c r="I151" i="5"/>
  <c r="J151" i="5" s="1"/>
  <c r="I152" i="5"/>
  <c r="J152" i="5" s="1"/>
  <c r="I153" i="5"/>
  <c r="J153" i="5" s="1"/>
  <c r="I154" i="5"/>
  <c r="J154" i="5" s="1"/>
  <c r="I155" i="5"/>
  <c r="J155" i="5" s="1"/>
  <c r="I156" i="5"/>
  <c r="J156" i="5" s="1"/>
  <c r="I157" i="5"/>
  <c r="J157" i="5" s="1"/>
  <c r="I158" i="5"/>
  <c r="J158" i="5" s="1"/>
  <c r="I159" i="5"/>
  <c r="J159" i="5" s="1"/>
  <c r="I160" i="5"/>
  <c r="J160" i="5" s="1"/>
  <c r="I161" i="5"/>
  <c r="J161" i="5" s="1"/>
  <c r="I162" i="5"/>
  <c r="J162" i="5" s="1"/>
  <c r="I163" i="5"/>
  <c r="J163" i="5" s="1"/>
  <c r="I164" i="5"/>
  <c r="J164" i="5" s="1"/>
  <c r="I165" i="5"/>
  <c r="J165" i="5" s="1"/>
  <c r="I166" i="5"/>
  <c r="J166" i="5" s="1"/>
  <c r="I167" i="5"/>
  <c r="J167" i="5" s="1"/>
  <c r="I168" i="5"/>
  <c r="J168" i="5" s="1"/>
  <c r="I169" i="5"/>
  <c r="J169" i="5" s="1"/>
  <c r="I170" i="5"/>
  <c r="J170" i="5" s="1"/>
  <c r="I171" i="5"/>
  <c r="J171" i="5" s="1"/>
  <c r="I172" i="5"/>
  <c r="J172" i="5" s="1"/>
  <c r="I173" i="5"/>
  <c r="J173" i="5" s="1"/>
  <c r="I174" i="5"/>
  <c r="J174" i="5" s="1"/>
  <c r="I175" i="5"/>
  <c r="J175" i="5" s="1"/>
  <c r="I176" i="5"/>
  <c r="J176" i="5" s="1"/>
  <c r="I177" i="5"/>
  <c r="J177" i="5" s="1"/>
  <c r="I178" i="5"/>
  <c r="J178" i="5" s="1"/>
  <c r="I179" i="5"/>
  <c r="J179" i="5" s="1"/>
  <c r="I180" i="5"/>
  <c r="J180" i="5" s="1"/>
  <c r="I181" i="5"/>
  <c r="J181" i="5" s="1"/>
  <c r="I182" i="5"/>
  <c r="J182" i="5" s="1"/>
  <c r="I183" i="5"/>
  <c r="J183" i="5" s="1"/>
  <c r="I184" i="5"/>
  <c r="J184" i="5" s="1"/>
  <c r="I185" i="5"/>
  <c r="J185" i="5" s="1"/>
  <c r="I186" i="5"/>
  <c r="J186" i="5" s="1"/>
  <c r="I187" i="5"/>
  <c r="J187" i="5" s="1"/>
  <c r="I188" i="5"/>
  <c r="J188" i="5" s="1"/>
  <c r="I189" i="5"/>
  <c r="J189" i="5" s="1"/>
  <c r="I190" i="5"/>
  <c r="J190" i="5" s="1"/>
  <c r="I191" i="5"/>
  <c r="J191" i="5" s="1"/>
  <c r="I192" i="5"/>
  <c r="J192" i="5" s="1"/>
  <c r="I193" i="5"/>
  <c r="J193" i="5" s="1"/>
  <c r="I194" i="5"/>
  <c r="J194" i="5" s="1"/>
  <c r="I195" i="5"/>
  <c r="J195" i="5" s="1"/>
  <c r="I196" i="5"/>
  <c r="J196" i="5" s="1"/>
  <c r="I197" i="5"/>
  <c r="J197" i="5" s="1"/>
  <c r="I198" i="5"/>
  <c r="J198" i="5" s="1"/>
  <c r="I199" i="5"/>
  <c r="J199" i="5" s="1"/>
  <c r="I200" i="5"/>
  <c r="J200" i="5" s="1"/>
  <c r="I201" i="5"/>
  <c r="J201" i="5" s="1"/>
  <c r="I202" i="5"/>
  <c r="J202" i="5" s="1"/>
  <c r="I203" i="5"/>
  <c r="J203" i="5" s="1"/>
  <c r="I204" i="5"/>
  <c r="J204" i="5" s="1"/>
  <c r="I205" i="5"/>
  <c r="J205" i="5" s="1"/>
  <c r="I206" i="5"/>
  <c r="J206" i="5" s="1"/>
  <c r="I207" i="5"/>
  <c r="J207" i="5" s="1"/>
  <c r="I208" i="5"/>
  <c r="J208" i="5" s="1"/>
  <c r="I209" i="5"/>
  <c r="J209" i="5" s="1"/>
  <c r="I210" i="5"/>
  <c r="J210" i="5" s="1"/>
  <c r="I211" i="5"/>
  <c r="J211" i="5" s="1"/>
  <c r="I212" i="5"/>
  <c r="J212" i="5" s="1"/>
  <c r="I213" i="5"/>
  <c r="J213" i="5" s="1"/>
  <c r="I3" i="5"/>
  <c r="AA1" i="5"/>
  <c r="AB1" i="5" s="1"/>
  <c r="AC1" i="5" s="1"/>
  <c r="J3" i="5" l="1"/>
</calcChain>
</file>

<file path=xl/sharedStrings.xml><?xml version="1.0" encoding="utf-8"?>
<sst xmlns="http://schemas.openxmlformats.org/spreadsheetml/2006/main" count="1284" uniqueCount="27">
  <si>
    <t>Comparaison</t>
  </si>
  <si>
    <t xml:space="preserve">D05       </t>
  </si>
  <si>
    <t xml:space="preserve">D06       </t>
  </si>
  <si>
    <t xml:space="preserve">D02       </t>
  </si>
  <si>
    <t xml:space="preserve">D03       </t>
  </si>
  <si>
    <t xml:space="preserve">D04       </t>
  </si>
  <si>
    <t xml:space="preserve">D10       </t>
  </si>
  <si>
    <t xml:space="preserve">D12       </t>
  </si>
  <si>
    <t xml:space="preserve">D16       </t>
  </si>
  <si>
    <t xml:space="preserve">D09       </t>
  </si>
  <si>
    <t xml:space="preserve">M99       </t>
  </si>
  <si>
    <t xml:space="preserve">078      </t>
  </si>
  <si>
    <t xml:space="preserve">082      </t>
  </si>
  <si>
    <t xml:space="preserve">003      </t>
  </si>
  <si>
    <t xml:space="preserve">008      </t>
  </si>
  <si>
    <t xml:space="preserve">906      </t>
  </si>
  <si>
    <t xml:space="preserve">436      </t>
  </si>
  <si>
    <t>PLAN</t>
  </si>
  <si>
    <t>CEP</t>
  </si>
  <si>
    <t>COL</t>
  </si>
  <si>
    <t>PRM</t>
  </si>
  <si>
    <t>QTY</t>
  </si>
  <si>
    <t>PUS</t>
  </si>
  <si>
    <t>DEB</t>
  </si>
  <si>
    <t>FIN</t>
  </si>
  <si>
    <t>ARCHIV_</t>
  </si>
  <si>
    <t>PIB12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</si>
</sst>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2" xfId="0" applyBorder="1"/>
    <xf numFmtId="0" fontId="1" fillId="3" borderId="1" xfId="0" applyFont="1" applyFill="1" applyBorder="1" applyAlignment="1">
      <alignment vertical="top"/>
    </xf>
    <xf numFmtId="3" fontId="1" fillId="3" borderId="1" xfId="0" applyNumberFormat="1" applyFont="1" applyFill="1" applyBorder="1" applyAlignment="1">
      <alignment vertical="top"/>
    </xf>
    <xf numFmtId="3" fontId="0" fillId="0" borderId="2" xfId="0" applyNumberFormat="1" applyBorder="1"/>
    <xf numFmtId="3" fontId="0" fillId="0" borderId="0" xfId="0" applyNumberFormat="1"/>
    <xf numFmtId="0" fontId="0" fillId="2" borderId="1" xfId="0" applyFill="1" applyBorder="1"/>
    <xf numFmtId="0" fontId="1" fillId="3" borderId="1" xfId="0" applyFont="1" applyFill="1" applyBorder="1" applyAlignment="1">
      <alignment horizontal="left" vertical="top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169</xdr:row>
      <xdr:rowOff>175260</xdr:rowOff>
    </xdr:from>
    <xdr:to>
      <xdr:col>13</xdr:col>
      <xdr:colOff>510540</xdr:colOff>
      <xdr:row>171</xdr:row>
      <xdr:rowOff>22860</xdr:rowOff>
    </xdr:to>
    <xdr:sp macro="[0]!Sauve" textlink="">
      <xdr:nvSpPr>
        <xdr:cNvPr id="2" name="Rectangle 1">
          <a:extLst>
            <a:ext uri="{FF2B5EF4-FFF2-40B4-BE49-F238E27FC236}">
              <a16:creationId xmlns:a16="http://schemas.microsoft.com/office/drawing/2014/main" id="{F6C2302D-1092-4154-8BD5-83D24FE98152}"/>
            </a:ext>
          </a:extLst>
        </xdr:cNvPr>
        <xdr:cNvSpPr/>
      </xdr:nvSpPr>
      <xdr:spPr>
        <a:xfrm>
          <a:off x="8046720" y="31081980"/>
          <a:ext cx="883920" cy="2133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11</xdr:col>
      <xdr:colOff>0</xdr:colOff>
      <xdr:row>2</xdr:row>
      <xdr:rowOff>0</xdr:rowOff>
    </xdr:from>
    <xdr:to>
      <xdr:col>12</xdr:col>
      <xdr:colOff>502920</xdr:colOff>
      <xdr:row>3</xdr:row>
      <xdr:rowOff>152400</xdr:rowOff>
    </xdr:to>
    <xdr:sp macro="[0]!Sauv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85D9895-26C3-4D39-9EEA-FDEE5824FCD7}"/>
            </a:ext>
          </a:extLst>
        </xdr:cNvPr>
        <xdr:cNvSpPr/>
      </xdr:nvSpPr>
      <xdr:spPr>
        <a:xfrm>
          <a:off x="6835140" y="365760"/>
          <a:ext cx="1295400" cy="33528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SAUVEGARDE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304800</xdr:colOff>
      <xdr:row>0</xdr:row>
      <xdr:rowOff>83820</xdr:rowOff>
    </xdr:from>
    <xdr:to>
      <xdr:col>12</xdr:col>
      <xdr:colOff>15240</xdr:colOff>
      <xdr:row>2</xdr:row>
      <xdr:rowOff>53340</xdr:rowOff>
    </xdr:to>
    <xdr:sp macro="[0]!Archiv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29D4391-1815-4088-9D39-9207E1B67EC4}"/>
            </a:ext>
          </a:extLst>
        </xdr:cNvPr>
        <xdr:cNvSpPr/>
      </xdr:nvSpPr>
      <xdr:spPr>
        <a:xfrm>
          <a:off x="6263640" y="83820"/>
          <a:ext cx="1295400" cy="33528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ARCHIVER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C213"/>
  <sheetViews>
    <sheetView tabSelected="1" zoomScaleNormal="100" workbookViewId="0">
      <pane ySplit="1" topLeftCell="A2" activePane="bottomLeft" state="frozenSplit"/>
      <selection pane="bottomLeft" activeCell="P8" sqref="P8"/>
    </sheetView>
  </sheetViews>
  <sheetFormatPr baseColWidth="10" defaultColWidth="11.5546875" defaultRowHeight="14.4" x14ac:dyDescent="0.3"/>
  <cols>
    <col min="1" max="1" width="10" bestFit="1" customWidth="1"/>
    <col min="2" max="2" width="7" bestFit="1" customWidth="1"/>
    <col min="3" max="3" width="5.88671875" bestFit="1" customWidth="1"/>
    <col min="4" max="4" width="6.5546875" bestFit="1" customWidth="1"/>
    <col min="5" max="5" width="7.6640625" bestFit="1" customWidth="1"/>
    <col min="6" max="6" width="5.44140625" style="7" bestFit="1" customWidth="1"/>
    <col min="7" max="9" width="10.5546875" bestFit="1" customWidth="1"/>
    <col min="10" max="10" width="13.88671875" bestFit="1" customWidth="1"/>
    <col min="16" max="16" width="12.5546875" customWidth="1"/>
    <col min="27" max="27" width="10.109375" bestFit="1" customWidth="1"/>
    <col min="28" max="29" width="3" bestFit="1" customWidth="1"/>
  </cols>
  <sheetData>
    <row r="1" spans="1:29" x14ac:dyDescent="0.3">
      <c r="A1" s="4" t="s">
        <v>17</v>
      </c>
      <c r="B1" s="4" t="s">
        <v>18</v>
      </c>
      <c r="C1" s="4" t="s">
        <v>19</v>
      </c>
      <c r="D1" s="4" t="s">
        <v>20</v>
      </c>
      <c r="E1" s="4" t="s">
        <v>22</v>
      </c>
      <c r="F1" s="5" t="s">
        <v>21</v>
      </c>
      <c r="G1" s="4" t="s">
        <v>23</v>
      </c>
      <c r="H1" s="4" t="s">
        <v>24</v>
      </c>
      <c r="I1" s="8" t="s">
        <v>25</v>
      </c>
      <c r="J1" s="8" t="s">
        <v>0</v>
      </c>
      <c r="P1" s="1"/>
      <c r="AA1" s="1">
        <f ca="1">TODAY()</f>
        <v>43559</v>
      </c>
      <c r="AB1">
        <f ca="1">WEEKNUM(AA1)</f>
        <v>14</v>
      </c>
      <c r="AC1">
        <f ca="1">AB1-1</f>
        <v>13</v>
      </c>
    </row>
    <row r="2" spans="1:29" x14ac:dyDescent="0.3">
      <c r="A2" s="3"/>
      <c r="B2" s="3"/>
      <c r="C2" s="3"/>
      <c r="D2" s="3"/>
      <c r="E2" s="3"/>
      <c r="F2" s="6"/>
      <c r="G2" s="3"/>
      <c r="H2" s="3"/>
    </row>
    <row r="3" spans="1:29" x14ac:dyDescent="0.3">
      <c r="A3">
        <v>101121948</v>
      </c>
      <c r="B3">
        <v>572958</v>
      </c>
      <c r="C3" t="s">
        <v>26</v>
      </c>
      <c r="D3" s="2" t="s">
        <v>11</v>
      </c>
      <c r="E3" t="s">
        <v>5</v>
      </c>
      <c r="F3" s="7">
        <v>1163</v>
      </c>
      <c r="G3" s="1">
        <v>43451</v>
      </c>
      <c r="H3" s="1">
        <v>43581</v>
      </c>
      <c r="I3" s="1">
        <f>INDEX(ARCHIV_PLAN!H:H,MATCH(DATA_PLAN!A3,ARCHIV_PLAN!A:A,0))</f>
        <v>43581</v>
      </c>
      <c r="J3" s="1" t="str">
        <f>IF(ISNA(I3)=TRUE, "Premier délai", IF(I3=H3, "délai inchangé","nouveau délai"))</f>
        <v>délai inchangé</v>
      </c>
    </row>
    <row r="4" spans="1:29" x14ac:dyDescent="0.3">
      <c r="A4">
        <v>101333626</v>
      </c>
      <c r="B4">
        <v>596555</v>
      </c>
      <c r="C4" t="s">
        <v>26</v>
      </c>
      <c r="D4" s="2" t="s">
        <v>12</v>
      </c>
      <c r="E4" t="s">
        <v>9</v>
      </c>
      <c r="F4" s="7">
        <v>4</v>
      </c>
      <c r="G4" s="1">
        <v>43292</v>
      </c>
      <c r="H4" s="1">
        <v>43311</v>
      </c>
      <c r="I4" s="1">
        <f>INDEX(ARCHIV_PLAN!H:H,MATCH(DATA_PLAN!A4,ARCHIV_PLAN!A:A,0))</f>
        <v>43311</v>
      </c>
      <c r="J4" s="1" t="str">
        <f t="shared" ref="J4:J67" si="0">IF(ISNA(I4)=TRUE, "Premier délai", IF(I4=H4, "délai inchangé","nouveau délai"))</f>
        <v>délai inchangé</v>
      </c>
    </row>
    <row r="5" spans="1:29" x14ac:dyDescent="0.3">
      <c r="A5">
        <v>101349663</v>
      </c>
      <c r="B5">
        <v>572969</v>
      </c>
      <c r="C5" t="s">
        <v>26</v>
      </c>
      <c r="D5" s="2" t="s">
        <v>11</v>
      </c>
      <c r="E5" t="s">
        <v>5</v>
      </c>
      <c r="F5" s="7">
        <v>138</v>
      </c>
      <c r="G5" s="1">
        <v>43473</v>
      </c>
      <c r="H5" s="1">
        <v>43574</v>
      </c>
      <c r="I5" s="1">
        <f>INDEX(ARCHIV_PLAN!H:H,MATCH(DATA_PLAN!A5,ARCHIV_PLAN!A:A,0))</f>
        <v>43574</v>
      </c>
      <c r="J5" s="1" t="str">
        <f t="shared" si="0"/>
        <v>délai inchangé</v>
      </c>
    </row>
    <row r="6" spans="1:29" x14ac:dyDescent="0.3">
      <c r="A6">
        <v>101349664</v>
      </c>
      <c r="B6">
        <v>572958</v>
      </c>
      <c r="C6" t="s">
        <v>26</v>
      </c>
      <c r="D6" s="2" t="s">
        <v>11</v>
      </c>
      <c r="E6" t="s">
        <v>5</v>
      </c>
      <c r="F6" s="7">
        <v>60</v>
      </c>
      <c r="G6" s="1">
        <v>43438</v>
      </c>
      <c r="H6" s="1">
        <v>43581</v>
      </c>
      <c r="I6" s="1">
        <f>INDEX(ARCHIV_PLAN!H:H,MATCH(DATA_PLAN!A6,ARCHIV_PLAN!A:A,0))</f>
        <v>43581</v>
      </c>
      <c r="J6" s="1" t="str">
        <f t="shared" si="0"/>
        <v>délai inchangé</v>
      </c>
    </row>
    <row r="7" spans="1:29" x14ac:dyDescent="0.3">
      <c r="A7">
        <v>101363766</v>
      </c>
      <c r="B7">
        <v>496281</v>
      </c>
      <c r="C7" t="s">
        <v>26</v>
      </c>
      <c r="D7" s="2" t="s">
        <v>11</v>
      </c>
      <c r="E7" t="s">
        <v>2</v>
      </c>
      <c r="F7" s="7">
        <v>500</v>
      </c>
      <c r="G7" s="1">
        <v>43341</v>
      </c>
      <c r="H7" s="1">
        <v>43581</v>
      </c>
      <c r="I7" s="1">
        <f>INDEX(ARCHIV_PLAN!H:H,MATCH(DATA_PLAN!A7,ARCHIV_PLAN!A:A,0))</f>
        <v>43581</v>
      </c>
      <c r="J7" s="1" t="str">
        <f t="shared" si="0"/>
        <v>délai inchangé</v>
      </c>
    </row>
    <row r="8" spans="1:29" x14ac:dyDescent="0.3">
      <c r="A8">
        <v>101364217</v>
      </c>
      <c r="B8">
        <v>561073</v>
      </c>
      <c r="C8" t="s">
        <v>26</v>
      </c>
      <c r="D8" s="2" t="s">
        <v>12</v>
      </c>
      <c r="E8" t="s">
        <v>9</v>
      </c>
      <c r="F8" s="7">
        <v>34</v>
      </c>
      <c r="G8" s="1">
        <v>43336</v>
      </c>
      <c r="H8" s="1">
        <v>43349</v>
      </c>
      <c r="I8" s="1">
        <f>INDEX(ARCHIV_PLAN!H:H,MATCH(DATA_PLAN!A8,ARCHIV_PLAN!A:A,0))</f>
        <v>43349</v>
      </c>
      <c r="J8" s="1" t="str">
        <f t="shared" si="0"/>
        <v>délai inchangé</v>
      </c>
    </row>
    <row r="9" spans="1:29" x14ac:dyDescent="0.3">
      <c r="A9">
        <v>101394159</v>
      </c>
      <c r="B9">
        <v>419985</v>
      </c>
      <c r="C9" t="s">
        <v>26</v>
      </c>
      <c r="D9" s="2" t="s">
        <v>11</v>
      </c>
      <c r="E9" t="s">
        <v>8</v>
      </c>
      <c r="F9" s="7">
        <v>457</v>
      </c>
      <c r="G9" s="1">
        <v>43383</v>
      </c>
      <c r="H9" s="1">
        <v>43567</v>
      </c>
      <c r="I9" s="1">
        <f>INDEX(ARCHIV_PLAN!H:H,MATCH(DATA_PLAN!A9,ARCHIV_PLAN!A:A,0))</f>
        <v>43567</v>
      </c>
      <c r="J9" s="1" t="str">
        <f t="shared" si="0"/>
        <v>délai inchangé</v>
      </c>
    </row>
    <row r="10" spans="1:29" x14ac:dyDescent="0.3">
      <c r="A10">
        <v>101426975</v>
      </c>
      <c r="B10">
        <v>559843</v>
      </c>
      <c r="C10" t="s">
        <v>26</v>
      </c>
      <c r="D10" s="2" t="s">
        <v>13</v>
      </c>
      <c r="E10" t="s">
        <v>1</v>
      </c>
      <c r="F10" s="7">
        <v>450</v>
      </c>
      <c r="G10" s="1">
        <v>43518</v>
      </c>
      <c r="H10" s="1">
        <v>43552</v>
      </c>
      <c r="I10" s="1">
        <f>INDEX(ARCHIV_PLAN!H:H,MATCH(DATA_PLAN!A10,ARCHIV_PLAN!A:A,0))</f>
        <v>43552</v>
      </c>
      <c r="J10" s="1" t="str">
        <f t="shared" si="0"/>
        <v>délai inchangé</v>
      </c>
    </row>
    <row r="11" spans="1:29" x14ac:dyDescent="0.3">
      <c r="A11">
        <v>101431031</v>
      </c>
      <c r="B11">
        <v>690297</v>
      </c>
      <c r="C11" t="s">
        <v>26</v>
      </c>
      <c r="D11" s="2" t="s">
        <v>11</v>
      </c>
      <c r="E11" t="s">
        <v>1</v>
      </c>
      <c r="F11" s="7">
        <v>25</v>
      </c>
      <c r="G11" s="1">
        <v>43409</v>
      </c>
      <c r="H11" s="1">
        <v>43551</v>
      </c>
      <c r="I11" s="1">
        <f>INDEX(ARCHIV_PLAN!H:H,MATCH(DATA_PLAN!A11,ARCHIV_PLAN!A:A,0))</f>
        <v>43551</v>
      </c>
      <c r="J11" s="1" t="str">
        <f t="shared" si="0"/>
        <v>délai inchangé</v>
      </c>
    </row>
    <row r="12" spans="1:29" x14ac:dyDescent="0.3">
      <c r="A12">
        <v>101437426</v>
      </c>
      <c r="B12">
        <v>419035</v>
      </c>
      <c r="C12" t="s">
        <v>26</v>
      </c>
      <c r="D12" s="2" t="s">
        <v>11</v>
      </c>
      <c r="E12" t="s">
        <v>7</v>
      </c>
      <c r="F12" s="7">
        <v>78</v>
      </c>
      <c r="G12" s="1">
        <v>43530</v>
      </c>
      <c r="H12" s="1">
        <v>43559</v>
      </c>
      <c r="I12" s="1">
        <f>INDEX(ARCHIV_PLAN!H:H,MATCH(DATA_PLAN!A12,ARCHIV_PLAN!A:A,0))</f>
        <v>43559</v>
      </c>
      <c r="J12" s="1" t="str">
        <f t="shared" si="0"/>
        <v>délai inchangé</v>
      </c>
    </row>
    <row r="13" spans="1:29" x14ac:dyDescent="0.3">
      <c r="A13">
        <v>101438249</v>
      </c>
      <c r="B13">
        <v>666224</v>
      </c>
      <c r="C13" t="s">
        <v>26</v>
      </c>
      <c r="D13" s="2" t="s">
        <v>15</v>
      </c>
      <c r="E13" t="s">
        <v>6</v>
      </c>
      <c r="F13" s="7">
        <v>4</v>
      </c>
      <c r="G13" s="1">
        <v>43503</v>
      </c>
      <c r="H13" s="1">
        <v>43567</v>
      </c>
      <c r="I13" s="1">
        <f>INDEX(ARCHIV_PLAN!H:H,MATCH(DATA_PLAN!A13,ARCHIV_PLAN!A:A,0))</f>
        <v>43567</v>
      </c>
      <c r="J13" s="1" t="str">
        <f t="shared" si="0"/>
        <v>délai inchangé</v>
      </c>
    </row>
    <row r="14" spans="1:29" x14ac:dyDescent="0.3">
      <c r="A14">
        <v>101451781</v>
      </c>
      <c r="B14">
        <v>590644</v>
      </c>
      <c r="C14" t="s">
        <v>26</v>
      </c>
      <c r="D14" s="2" t="s">
        <v>12</v>
      </c>
      <c r="E14" t="s">
        <v>9</v>
      </c>
      <c r="F14" s="7">
        <v>84</v>
      </c>
      <c r="G14" s="1">
        <v>43451</v>
      </c>
      <c r="H14" s="1">
        <v>43552</v>
      </c>
      <c r="I14" s="1">
        <f>INDEX(ARCHIV_PLAN!H:H,MATCH(DATA_PLAN!A14,ARCHIV_PLAN!A:A,0))</f>
        <v>43552</v>
      </c>
      <c r="J14" s="1" t="str">
        <f t="shared" si="0"/>
        <v>délai inchangé</v>
      </c>
    </row>
    <row r="15" spans="1:29" x14ac:dyDescent="0.3">
      <c r="A15">
        <v>101462549</v>
      </c>
      <c r="B15">
        <v>669454</v>
      </c>
      <c r="C15" t="s">
        <v>26</v>
      </c>
      <c r="D15" s="2" t="s">
        <v>11</v>
      </c>
      <c r="E15" t="s">
        <v>5</v>
      </c>
      <c r="F15" s="7">
        <v>59</v>
      </c>
      <c r="G15" s="1">
        <v>43445</v>
      </c>
      <c r="H15" s="1">
        <v>43560</v>
      </c>
      <c r="I15" s="1">
        <f>INDEX(ARCHIV_PLAN!H:H,MATCH(DATA_PLAN!A15,ARCHIV_PLAN!A:A,0))</f>
        <v>43560</v>
      </c>
      <c r="J15" s="1" t="str">
        <f t="shared" si="0"/>
        <v>délai inchangé</v>
      </c>
    </row>
    <row r="16" spans="1:29" x14ac:dyDescent="0.3">
      <c r="A16">
        <v>101466427</v>
      </c>
      <c r="B16">
        <v>566692</v>
      </c>
      <c r="C16" t="s">
        <v>26</v>
      </c>
      <c r="D16" s="2" t="s">
        <v>14</v>
      </c>
      <c r="E16" t="s">
        <v>2</v>
      </c>
      <c r="F16" s="7">
        <v>50</v>
      </c>
      <c r="G16" s="1">
        <v>43544</v>
      </c>
      <c r="H16" s="1">
        <v>43552</v>
      </c>
      <c r="I16" s="1">
        <f>INDEX(ARCHIV_PLAN!H:H,MATCH(DATA_PLAN!A16,ARCHIV_PLAN!A:A,0))</f>
        <v>43552</v>
      </c>
      <c r="J16" s="1" t="str">
        <f t="shared" si="0"/>
        <v>délai inchangé</v>
      </c>
    </row>
    <row r="17" spans="1:10" x14ac:dyDescent="0.3">
      <c r="A17">
        <v>101469344</v>
      </c>
      <c r="B17">
        <v>663488</v>
      </c>
      <c r="C17" t="s">
        <v>26</v>
      </c>
      <c r="D17" s="2" t="s">
        <v>14</v>
      </c>
      <c r="E17" t="s">
        <v>2</v>
      </c>
      <c r="F17" s="7">
        <v>50</v>
      </c>
      <c r="G17" s="1">
        <v>43543</v>
      </c>
      <c r="H17" s="1">
        <v>43552</v>
      </c>
      <c r="I17" s="1">
        <f>INDEX(ARCHIV_PLAN!H:H,MATCH(DATA_PLAN!A17,ARCHIV_PLAN!A:A,0))</f>
        <v>43552</v>
      </c>
      <c r="J17" s="1" t="str">
        <f t="shared" si="0"/>
        <v>délai inchangé</v>
      </c>
    </row>
    <row r="18" spans="1:10" x14ac:dyDescent="0.3">
      <c r="A18">
        <v>101472827</v>
      </c>
      <c r="B18">
        <v>418576</v>
      </c>
      <c r="C18" t="s">
        <v>26</v>
      </c>
      <c r="D18" s="2" t="s">
        <v>11</v>
      </c>
      <c r="E18" t="s">
        <v>7</v>
      </c>
      <c r="F18" s="7">
        <v>77</v>
      </c>
      <c r="G18" s="1">
        <v>43502</v>
      </c>
      <c r="H18" s="1">
        <v>43570</v>
      </c>
      <c r="I18" s="1">
        <f>INDEX(ARCHIV_PLAN!H:H,MATCH(DATA_PLAN!A18,ARCHIV_PLAN!A:A,0))</f>
        <v>43570</v>
      </c>
      <c r="J18" s="1" t="str">
        <f t="shared" si="0"/>
        <v>délai inchangé</v>
      </c>
    </row>
    <row r="19" spans="1:10" x14ac:dyDescent="0.3">
      <c r="A19">
        <v>101481657</v>
      </c>
      <c r="B19">
        <v>640088</v>
      </c>
      <c r="C19" t="s">
        <v>26</v>
      </c>
      <c r="D19" s="2" t="s">
        <v>15</v>
      </c>
      <c r="E19" t="s">
        <v>6</v>
      </c>
      <c r="F19" s="7">
        <v>45</v>
      </c>
      <c r="G19" s="1">
        <v>43536</v>
      </c>
      <c r="H19" s="1">
        <v>43552</v>
      </c>
      <c r="I19" s="1">
        <f>INDEX(ARCHIV_PLAN!H:H,MATCH(DATA_PLAN!A19,ARCHIV_PLAN!A:A,0))</f>
        <v>43552</v>
      </c>
      <c r="J19" s="1" t="str">
        <f t="shared" si="0"/>
        <v>délai inchangé</v>
      </c>
    </row>
    <row r="20" spans="1:10" x14ac:dyDescent="0.3">
      <c r="A20">
        <v>101481721</v>
      </c>
      <c r="B20">
        <v>479390</v>
      </c>
      <c r="C20" t="s">
        <v>26</v>
      </c>
      <c r="D20" s="2" t="s">
        <v>14</v>
      </c>
      <c r="E20" t="s">
        <v>2</v>
      </c>
      <c r="F20" s="7">
        <v>50</v>
      </c>
      <c r="G20" s="1">
        <v>43570</v>
      </c>
      <c r="H20" s="1">
        <v>43580</v>
      </c>
      <c r="I20" s="1">
        <f>INDEX(ARCHIV_PLAN!H:H,MATCH(DATA_PLAN!A20,ARCHIV_PLAN!A:A,0))</f>
        <v>43580</v>
      </c>
      <c r="J20" s="1" t="str">
        <f t="shared" si="0"/>
        <v>délai inchangé</v>
      </c>
    </row>
    <row r="21" spans="1:10" x14ac:dyDescent="0.3">
      <c r="A21">
        <v>101481724</v>
      </c>
      <c r="B21">
        <v>601354</v>
      </c>
      <c r="C21" t="s">
        <v>26</v>
      </c>
      <c r="D21" s="2" t="s">
        <v>14</v>
      </c>
      <c r="E21" t="s">
        <v>2</v>
      </c>
      <c r="F21" s="7">
        <v>50</v>
      </c>
      <c r="G21" s="1">
        <v>43593</v>
      </c>
      <c r="H21" s="1">
        <v>43601</v>
      </c>
      <c r="I21" s="1">
        <f>INDEX(ARCHIV_PLAN!H:H,MATCH(DATA_PLAN!A21,ARCHIV_PLAN!A:A,0))</f>
        <v>43601</v>
      </c>
      <c r="J21" s="1" t="str">
        <f t="shared" si="0"/>
        <v>délai inchangé</v>
      </c>
    </row>
    <row r="22" spans="1:10" x14ac:dyDescent="0.3">
      <c r="A22">
        <v>101481726</v>
      </c>
      <c r="B22">
        <v>678049</v>
      </c>
      <c r="C22" t="s">
        <v>26</v>
      </c>
      <c r="D22" s="2" t="s">
        <v>14</v>
      </c>
      <c r="E22" t="s">
        <v>2</v>
      </c>
      <c r="F22" s="7">
        <v>50</v>
      </c>
      <c r="G22" s="1">
        <v>43566</v>
      </c>
      <c r="H22" s="1">
        <v>43580</v>
      </c>
      <c r="I22" s="1">
        <f>INDEX(ARCHIV_PLAN!H:H,MATCH(DATA_PLAN!A22,ARCHIV_PLAN!A:A,0))</f>
        <v>43580</v>
      </c>
      <c r="J22" s="1" t="str">
        <f t="shared" si="0"/>
        <v>délai inchangé</v>
      </c>
    </row>
    <row r="23" spans="1:10" x14ac:dyDescent="0.3">
      <c r="A23">
        <v>101481728</v>
      </c>
      <c r="B23">
        <v>623680</v>
      </c>
      <c r="C23" t="s">
        <v>26</v>
      </c>
      <c r="D23" s="2" t="s">
        <v>14</v>
      </c>
      <c r="E23" t="s">
        <v>2</v>
      </c>
      <c r="F23" s="7">
        <v>50</v>
      </c>
      <c r="G23" s="1">
        <v>43563</v>
      </c>
      <c r="H23" s="1">
        <v>43573</v>
      </c>
      <c r="I23" s="1">
        <f>INDEX(ARCHIV_PLAN!H:H,MATCH(DATA_PLAN!A23,ARCHIV_PLAN!A:A,0))</f>
        <v>43573</v>
      </c>
      <c r="J23" s="1" t="str">
        <f t="shared" si="0"/>
        <v>délai inchangé</v>
      </c>
    </row>
    <row r="24" spans="1:10" x14ac:dyDescent="0.3">
      <c r="A24">
        <v>101481732</v>
      </c>
      <c r="B24">
        <v>528982</v>
      </c>
      <c r="C24" t="s">
        <v>26</v>
      </c>
      <c r="D24" s="2" t="s">
        <v>15</v>
      </c>
      <c r="E24" t="s">
        <v>6</v>
      </c>
      <c r="F24" s="7">
        <v>3</v>
      </c>
      <c r="G24" s="1">
        <v>43497</v>
      </c>
      <c r="H24" s="1">
        <v>43563</v>
      </c>
      <c r="I24" s="1">
        <f>INDEX(ARCHIV_PLAN!H:H,MATCH(DATA_PLAN!A24,ARCHIV_PLAN!A:A,0))</f>
        <v>43563</v>
      </c>
      <c r="J24" s="1" t="str">
        <f t="shared" si="0"/>
        <v>délai inchangé</v>
      </c>
    </row>
    <row r="25" spans="1:10" x14ac:dyDescent="0.3">
      <c r="A25">
        <v>101481745</v>
      </c>
      <c r="B25">
        <v>479405</v>
      </c>
      <c r="C25" t="s">
        <v>26</v>
      </c>
      <c r="D25" s="2" t="s">
        <v>14</v>
      </c>
      <c r="E25" t="s">
        <v>2</v>
      </c>
      <c r="F25" s="7">
        <v>50</v>
      </c>
      <c r="G25" s="1">
        <v>43580</v>
      </c>
      <c r="H25" s="1">
        <v>43594</v>
      </c>
      <c r="I25" s="1">
        <f>INDEX(ARCHIV_PLAN!H:H,MATCH(DATA_PLAN!A25,ARCHIV_PLAN!A:A,0))</f>
        <v>43594</v>
      </c>
      <c r="J25" s="1" t="str">
        <f t="shared" si="0"/>
        <v>délai inchangé</v>
      </c>
    </row>
    <row r="26" spans="1:10" x14ac:dyDescent="0.3">
      <c r="A26">
        <v>101481747</v>
      </c>
      <c r="B26">
        <v>518028</v>
      </c>
      <c r="C26" t="s">
        <v>26</v>
      </c>
      <c r="D26" s="2" t="s">
        <v>14</v>
      </c>
      <c r="E26" t="s">
        <v>2</v>
      </c>
      <c r="F26" s="7">
        <v>50</v>
      </c>
      <c r="G26" s="1">
        <v>43551</v>
      </c>
      <c r="H26" s="1">
        <v>43559</v>
      </c>
      <c r="I26" s="1">
        <f>INDEX(ARCHIV_PLAN!H:H,MATCH(DATA_PLAN!A26,ARCHIV_PLAN!A:A,0))</f>
        <v>43559</v>
      </c>
      <c r="J26" s="1" t="str">
        <f t="shared" si="0"/>
        <v>délai inchangé</v>
      </c>
    </row>
    <row r="27" spans="1:10" x14ac:dyDescent="0.3">
      <c r="A27">
        <v>101487631</v>
      </c>
      <c r="B27">
        <v>282497</v>
      </c>
      <c r="C27" t="s">
        <v>26</v>
      </c>
      <c r="D27" s="2" t="s">
        <v>14</v>
      </c>
      <c r="E27" t="s">
        <v>1</v>
      </c>
      <c r="F27" s="7">
        <v>1</v>
      </c>
      <c r="G27" s="1">
        <v>43454</v>
      </c>
      <c r="H27" s="1">
        <v>43488</v>
      </c>
      <c r="I27" s="1">
        <f>INDEX(ARCHIV_PLAN!H:H,MATCH(DATA_PLAN!A27,ARCHIV_PLAN!A:A,0))</f>
        <v>43488</v>
      </c>
      <c r="J27" s="1" t="str">
        <f t="shared" si="0"/>
        <v>délai inchangé</v>
      </c>
    </row>
    <row r="28" spans="1:10" x14ac:dyDescent="0.3">
      <c r="A28">
        <v>101487987</v>
      </c>
      <c r="B28">
        <v>590644</v>
      </c>
      <c r="C28" t="s">
        <v>26</v>
      </c>
      <c r="D28" s="2" t="s">
        <v>12</v>
      </c>
      <c r="E28" t="s">
        <v>9</v>
      </c>
      <c r="F28" s="7">
        <v>82</v>
      </c>
      <c r="G28" s="1">
        <v>43487</v>
      </c>
      <c r="H28" s="1">
        <v>43560</v>
      </c>
      <c r="I28" s="1">
        <f>INDEX(ARCHIV_PLAN!H:H,MATCH(DATA_PLAN!A28,ARCHIV_PLAN!A:A,0))</f>
        <v>43560</v>
      </c>
      <c r="J28" s="1" t="str">
        <f t="shared" si="0"/>
        <v>délai inchangé</v>
      </c>
    </row>
    <row r="29" spans="1:10" x14ac:dyDescent="0.3">
      <c r="A29">
        <v>101491387</v>
      </c>
      <c r="B29">
        <v>561163</v>
      </c>
      <c r="C29" t="s">
        <v>26</v>
      </c>
      <c r="D29" s="2" t="s">
        <v>13</v>
      </c>
      <c r="E29" t="s">
        <v>2</v>
      </c>
      <c r="F29" s="7">
        <v>50</v>
      </c>
      <c r="G29" s="1">
        <v>43546</v>
      </c>
      <c r="H29" s="1">
        <v>43552</v>
      </c>
      <c r="I29" s="1">
        <f>INDEX(ARCHIV_PLAN!H:H,MATCH(DATA_PLAN!A29,ARCHIV_PLAN!A:A,0))</f>
        <v>43552</v>
      </c>
      <c r="J29" s="1" t="str">
        <f t="shared" si="0"/>
        <v>délai inchangé</v>
      </c>
    </row>
    <row r="30" spans="1:10" x14ac:dyDescent="0.3">
      <c r="A30">
        <v>101492600</v>
      </c>
      <c r="B30">
        <v>592660</v>
      </c>
      <c r="C30" t="s">
        <v>26</v>
      </c>
      <c r="D30" s="2" t="s">
        <v>14</v>
      </c>
      <c r="E30" t="s">
        <v>2</v>
      </c>
      <c r="F30" s="7">
        <v>35</v>
      </c>
      <c r="G30" s="1">
        <v>43588</v>
      </c>
      <c r="H30" s="1">
        <v>43594</v>
      </c>
      <c r="I30" s="1">
        <f>INDEX(ARCHIV_PLAN!H:H,MATCH(DATA_PLAN!A30,ARCHIV_PLAN!A:A,0))</f>
        <v>43594</v>
      </c>
      <c r="J30" s="1" t="str">
        <f t="shared" si="0"/>
        <v>délai inchangé</v>
      </c>
    </row>
    <row r="31" spans="1:10" x14ac:dyDescent="0.3">
      <c r="A31">
        <v>101493059</v>
      </c>
      <c r="B31">
        <v>479405</v>
      </c>
      <c r="C31" t="s">
        <v>26</v>
      </c>
      <c r="D31" s="2" t="s">
        <v>14</v>
      </c>
      <c r="E31" t="s">
        <v>2</v>
      </c>
      <c r="F31" s="7">
        <v>36</v>
      </c>
      <c r="G31" s="1">
        <v>43587</v>
      </c>
      <c r="H31" s="1">
        <v>43594</v>
      </c>
      <c r="I31" s="1">
        <f>INDEX(ARCHIV_PLAN!H:H,MATCH(DATA_PLAN!A31,ARCHIV_PLAN!A:A,0))</f>
        <v>43594</v>
      </c>
      <c r="J31" s="1" t="str">
        <f t="shared" si="0"/>
        <v>délai inchangé</v>
      </c>
    </row>
    <row r="32" spans="1:10" x14ac:dyDescent="0.3">
      <c r="A32">
        <v>101493062</v>
      </c>
      <c r="B32">
        <v>592660</v>
      </c>
      <c r="C32" t="s">
        <v>26</v>
      </c>
      <c r="D32" s="2" t="s">
        <v>14</v>
      </c>
      <c r="E32" t="s">
        <v>2</v>
      </c>
      <c r="F32" s="7">
        <v>35</v>
      </c>
      <c r="G32" s="1">
        <v>43566</v>
      </c>
      <c r="H32" s="1">
        <v>43573</v>
      </c>
      <c r="I32" s="1">
        <f>INDEX(ARCHIV_PLAN!H:H,MATCH(DATA_PLAN!A32,ARCHIV_PLAN!A:A,0))</f>
        <v>43573</v>
      </c>
      <c r="J32" s="1" t="str">
        <f t="shared" si="0"/>
        <v>délai inchangé</v>
      </c>
    </row>
    <row r="33" spans="1:10" x14ac:dyDescent="0.3">
      <c r="A33">
        <v>101493065</v>
      </c>
      <c r="B33">
        <v>624201</v>
      </c>
      <c r="C33" t="s">
        <v>26</v>
      </c>
      <c r="D33" s="2" t="s">
        <v>14</v>
      </c>
      <c r="E33" t="s">
        <v>2</v>
      </c>
      <c r="F33" s="7">
        <v>27</v>
      </c>
      <c r="G33" s="1">
        <v>43595</v>
      </c>
      <c r="H33" s="1">
        <v>43601</v>
      </c>
      <c r="I33" s="1">
        <f>INDEX(ARCHIV_PLAN!H:H,MATCH(DATA_PLAN!A33,ARCHIV_PLAN!A:A,0))</f>
        <v>43601</v>
      </c>
      <c r="J33" s="1" t="str">
        <f t="shared" si="0"/>
        <v>délai inchangé</v>
      </c>
    </row>
    <row r="34" spans="1:10" x14ac:dyDescent="0.3">
      <c r="A34">
        <v>101493068</v>
      </c>
      <c r="B34">
        <v>518028</v>
      </c>
      <c r="C34" t="s">
        <v>26</v>
      </c>
      <c r="D34" s="2" t="s">
        <v>14</v>
      </c>
      <c r="E34" t="s">
        <v>2</v>
      </c>
      <c r="F34" s="7">
        <v>30</v>
      </c>
      <c r="G34" s="1">
        <v>43588</v>
      </c>
      <c r="H34" s="1">
        <v>43594</v>
      </c>
      <c r="I34" s="1">
        <f>INDEX(ARCHIV_PLAN!H:H,MATCH(DATA_PLAN!A34,ARCHIV_PLAN!A:A,0))</f>
        <v>43594</v>
      </c>
      <c r="J34" s="1" t="str">
        <f t="shared" si="0"/>
        <v>délai inchangé</v>
      </c>
    </row>
    <row r="35" spans="1:10" x14ac:dyDescent="0.3">
      <c r="A35">
        <v>101493071</v>
      </c>
      <c r="B35">
        <v>636988</v>
      </c>
      <c r="C35" t="s">
        <v>26</v>
      </c>
      <c r="D35" s="2" t="s">
        <v>14</v>
      </c>
      <c r="E35" t="s">
        <v>2</v>
      </c>
      <c r="F35" s="7">
        <v>47</v>
      </c>
      <c r="G35" s="1">
        <v>43607</v>
      </c>
      <c r="H35" s="1">
        <v>43614</v>
      </c>
      <c r="I35" s="1">
        <f>INDEX(ARCHIV_PLAN!H:H,MATCH(DATA_PLAN!A35,ARCHIV_PLAN!A:A,0))</f>
        <v>43614</v>
      </c>
      <c r="J35" s="1" t="str">
        <f t="shared" si="0"/>
        <v>délai inchangé</v>
      </c>
    </row>
    <row r="36" spans="1:10" x14ac:dyDescent="0.3">
      <c r="A36">
        <v>101494189</v>
      </c>
      <c r="B36">
        <v>615053</v>
      </c>
      <c r="C36" t="s">
        <v>26</v>
      </c>
      <c r="D36" s="2" t="s">
        <v>15</v>
      </c>
      <c r="E36" t="s">
        <v>6</v>
      </c>
      <c r="F36" s="7">
        <v>12</v>
      </c>
      <c r="G36" s="1">
        <v>43543</v>
      </c>
      <c r="H36" s="1">
        <v>43557</v>
      </c>
      <c r="I36" s="1">
        <f>INDEX(ARCHIV_PLAN!H:H,MATCH(DATA_PLAN!A36,ARCHIV_PLAN!A:A,0))</f>
        <v>43557</v>
      </c>
      <c r="J36" s="1" t="str">
        <f t="shared" si="0"/>
        <v>délai inchangé</v>
      </c>
    </row>
    <row r="37" spans="1:10" x14ac:dyDescent="0.3">
      <c r="A37">
        <v>101494212</v>
      </c>
      <c r="B37">
        <v>693454</v>
      </c>
      <c r="C37" t="s">
        <v>26</v>
      </c>
      <c r="D37" s="2" t="s">
        <v>15</v>
      </c>
      <c r="E37" t="s">
        <v>6</v>
      </c>
      <c r="F37" s="7">
        <v>47</v>
      </c>
      <c r="G37" s="1">
        <v>43536</v>
      </c>
      <c r="H37" s="1">
        <v>43551</v>
      </c>
      <c r="I37" s="1">
        <f>INDEX(ARCHIV_PLAN!H:H,MATCH(DATA_PLAN!A37,ARCHIV_PLAN!A:A,0))</f>
        <v>43551</v>
      </c>
      <c r="J37" s="1" t="str">
        <f t="shared" si="0"/>
        <v>délai inchangé</v>
      </c>
    </row>
    <row r="38" spans="1:10" x14ac:dyDescent="0.3">
      <c r="A38">
        <v>101494268</v>
      </c>
      <c r="B38">
        <v>693452</v>
      </c>
      <c r="C38" t="s">
        <v>26</v>
      </c>
      <c r="D38" s="2" t="s">
        <v>15</v>
      </c>
      <c r="E38" t="s">
        <v>6</v>
      </c>
      <c r="F38" s="7">
        <v>37</v>
      </c>
      <c r="G38" s="1">
        <v>43536</v>
      </c>
      <c r="H38" s="1">
        <v>43551</v>
      </c>
      <c r="I38" s="1">
        <f>INDEX(ARCHIV_PLAN!H:H,MATCH(DATA_PLAN!A38,ARCHIV_PLAN!A:A,0))</f>
        <v>43551</v>
      </c>
      <c r="J38" s="1" t="str">
        <f t="shared" si="0"/>
        <v>délai inchangé</v>
      </c>
    </row>
    <row r="39" spans="1:10" x14ac:dyDescent="0.3">
      <c r="A39">
        <v>101494501</v>
      </c>
      <c r="B39">
        <v>507609</v>
      </c>
      <c r="C39" t="s">
        <v>26</v>
      </c>
      <c r="D39" s="2" t="s">
        <v>15</v>
      </c>
      <c r="E39" t="s">
        <v>6</v>
      </c>
      <c r="F39" s="7">
        <v>12</v>
      </c>
      <c r="G39" s="1">
        <v>43539</v>
      </c>
      <c r="H39" s="1">
        <v>43556</v>
      </c>
      <c r="I39" s="1">
        <f>INDEX(ARCHIV_PLAN!H:H,MATCH(DATA_PLAN!A39,ARCHIV_PLAN!A:A,0))</f>
        <v>43556</v>
      </c>
      <c r="J39" s="1" t="str">
        <f t="shared" si="0"/>
        <v>délai inchangé</v>
      </c>
    </row>
    <row r="40" spans="1:10" x14ac:dyDescent="0.3">
      <c r="A40">
        <v>101494558</v>
      </c>
      <c r="B40">
        <v>460629</v>
      </c>
      <c r="C40" t="s">
        <v>26</v>
      </c>
      <c r="D40" s="2" t="s">
        <v>15</v>
      </c>
      <c r="E40" t="s">
        <v>6</v>
      </c>
      <c r="F40" s="7">
        <v>3</v>
      </c>
      <c r="G40" s="1">
        <v>43539</v>
      </c>
      <c r="H40" s="1">
        <v>43556</v>
      </c>
      <c r="I40" s="1">
        <f>INDEX(ARCHIV_PLAN!H:H,MATCH(DATA_PLAN!A40,ARCHIV_PLAN!A:A,0))</f>
        <v>43556</v>
      </c>
      <c r="J40" s="1" t="str">
        <f t="shared" si="0"/>
        <v>délai inchangé</v>
      </c>
    </row>
    <row r="41" spans="1:10" x14ac:dyDescent="0.3">
      <c r="A41">
        <v>101494561</v>
      </c>
      <c r="B41">
        <v>645592</v>
      </c>
      <c r="C41" t="s">
        <v>26</v>
      </c>
      <c r="D41" s="2" t="s">
        <v>15</v>
      </c>
      <c r="E41" t="s">
        <v>6</v>
      </c>
      <c r="F41" s="7">
        <v>17</v>
      </c>
      <c r="G41" s="1">
        <v>43543</v>
      </c>
      <c r="H41" s="1">
        <v>43557</v>
      </c>
      <c r="I41" s="1">
        <f>INDEX(ARCHIV_PLAN!H:H,MATCH(DATA_PLAN!A41,ARCHIV_PLAN!A:A,0))</f>
        <v>43557</v>
      </c>
      <c r="J41" s="1" t="str">
        <f t="shared" si="0"/>
        <v>délai inchangé</v>
      </c>
    </row>
    <row r="42" spans="1:10" x14ac:dyDescent="0.3">
      <c r="A42">
        <v>101494576</v>
      </c>
      <c r="B42">
        <v>518263</v>
      </c>
      <c r="C42" t="s">
        <v>26</v>
      </c>
      <c r="D42" s="2" t="s">
        <v>15</v>
      </c>
      <c r="E42" t="s">
        <v>6</v>
      </c>
      <c r="F42" s="7">
        <v>32</v>
      </c>
      <c r="G42" s="1">
        <v>43539</v>
      </c>
      <c r="H42" s="1">
        <v>43556</v>
      </c>
      <c r="I42" s="1">
        <f>INDEX(ARCHIV_PLAN!H:H,MATCH(DATA_PLAN!A42,ARCHIV_PLAN!A:A,0))</f>
        <v>43556</v>
      </c>
      <c r="J42" s="1" t="str">
        <f t="shared" si="0"/>
        <v>délai inchangé</v>
      </c>
    </row>
    <row r="43" spans="1:10" x14ac:dyDescent="0.3">
      <c r="A43">
        <v>101494615</v>
      </c>
      <c r="B43">
        <v>515849</v>
      </c>
      <c r="C43" t="s">
        <v>26</v>
      </c>
      <c r="D43" s="2" t="s">
        <v>15</v>
      </c>
      <c r="E43" t="s">
        <v>6</v>
      </c>
      <c r="F43" s="7">
        <v>23</v>
      </c>
      <c r="G43" s="1">
        <v>43539</v>
      </c>
      <c r="H43" s="1">
        <v>43556</v>
      </c>
      <c r="I43" s="1">
        <f>INDEX(ARCHIV_PLAN!H:H,MATCH(DATA_PLAN!A43,ARCHIV_PLAN!A:A,0))</f>
        <v>43556</v>
      </c>
      <c r="J43" s="1" t="str">
        <f t="shared" si="0"/>
        <v>délai inchangé</v>
      </c>
    </row>
    <row r="44" spans="1:10" x14ac:dyDescent="0.3">
      <c r="A44">
        <v>101494867</v>
      </c>
      <c r="B44">
        <v>674863</v>
      </c>
      <c r="C44" t="s">
        <v>26</v>
      </c>
      <c r="D44" s="2" t="s">
        <v>11</v>
      </c>
      <c r="E44" t="s">
        <v>1</v>
      </c>
      <c r="F44" s="7">
        <v>24</v>
      </c>
      <c r="G44" s="1">
        <v>43488</v>
      </c>
      <c r="H44" s="1">
        <v>43551</v>
      </c>
      <c r="I44" s="1">
        <f>INDEX(ARCHIV_PLAN!H:H,MATCH(DATA_PLAN!A44,ARCHIV_PLAN!A:A,0))</f>
        <v>43551</v>
      </c>
      <c r="J44" s="1" t="str">
        <f t="shared" si="0"/>
        <v>délai inchangé</v>
      </c>
    </row>
    <row r="45" spans="1:10" x14ac:dyDescent="0.3">
      <c r="A45">
        <v>101495510</v>
      </c>
      <c r="B45">
        <v>572958</v>
      </c>
      <c r="C45" t="s">
        <v>26</v>
      </c>
      <c r="D45" s="2" t="s">
        <v>11</v>
      </c>
      <c r="E45" t="s">
        <v>5</v>
      </c>
      <c r="F45" s="7">
        <v>16</v>
      </c>
      <c r="G45" s="1">
        <v>43488</v>
      </c>
      <c r="H45" s="1">
        <v>43581</v>
      </c>
      <c r="I45" s="1">
        <f>INDEX(ARCHIV_PLAN!H:H,MATCH(DATA_PLAN!A45,ARCHIV_PLAN!A:A,0))</f>
        <v>43581</v>
      </c>
      <c r="J45" s="1" t="str">
        <f t="shared" si="0"/>
        <v>délai inchangé</v>
      </c>
    </row>
    <row r="46" spans="1:10" x14ac:dyDescent="0.3">
      <c r="A46">
        <v>101495511</v>
      </c>
      <c r="B46">
        <v>572969</v>
      </c>
      <c r="C46" t="s">
        <v>26</v>
      </c>
      <c r="D46" s="2" t="s">
        <v>11</v>
      </c>
      <c r="E46" t="s">
        <v>5</v>
      </c>
      <c r="F46" s="7">
        <v>63</v>
      </c>
      <c r="G46" s="1">
        <v>43488</v>
      </c>
      <c r="H46" s="1">
        <v>43581</v>
      </c>
      <c r="I46" s="1">
        <f>INDEX(ARCHIV_PLAN!H:H,MATCH(DATA_PLAN!A46,ARCHIV_PLAN!A:A,0))</f>
        <v>43581</v>
      </c>
      <c r="J46" s="1" t="str">
        <f t="shared" si="0"/>
        <v>délai inchangé</v>
      </c>
    </row>
    <row r="47" spans="1:10" x14ac:dyDescent="0.3">
      <c r="A47">
        <v>101495731</v>
      </c>
      <c r="B47">
        <v>590902</v>
      </c>
      <c r="C47" t="s">
        <v>26</v>
      </c>
      <c r="D47" s="2" t="s">
        <v>15</v>
      </c>
      <c r="E47" t="s">
        <v>6</v>
      </c>
      <c r="F47" s="7">
        <v>50</v>
      </c>
      <c r="G47" s="1">
        <v>43542</v>
      </c>
      <c r="H47" s="1">
        <v>43550</v>
      </c>
      <c r="I47" s="1">
        <f>INDEX(ARCHIV_PLAN!H:H,MATCH(DATA_PLAN!A47,ARCHIV_PLAN!A:A,0))</f>
        <v>43550</v>
      </c>
      <c r="J47" s="1" t="str">
        <f t="shared" si="0"/>
        <v>délai inchangé</v>
      </c>
    </row>
    <row r="48" spans="1:10" x14ac:dyDescent="0.3">
      <c r="A48">
        <v>101496731</v>
      </c>
      <c r="B48">
        <v>537425</v>
      </c>
      <c r="C48" t="s">
        <v>26</v>
      </c>
      <c r="D48" s="2" t="s">
        <v>14</v>
      </c>
      <c r="E48" t="s">
        <v>2</v>
      </c>
      <c r="F48" s="7">
        <v>4</v>
      </c>
      <c r="G48" s="1">
        <v>43612</v>
      </c>
      <c r="H48" s="1">
        <v>43614</v>
      </c>
      <c r="I48" s="1">
        <f>INDEX(ARCHIV_PLAN!H:H,MATCH(DATA_PLAN!A48,ARCHIV_PLAN!A:A,0))</f>
        <v>43614</v>
      </c>
      <c r="J48" s="1" t="str">
        <f t="shared" si="0"/>
        <v>délai inchangé</v>
      </c>
    </row>
    <row r="49" spans="1:10" x14ac:dyDescent="0.3">
      <c r="A49">
        <v>101496738</v>
      </c>
      <c r="B49">
        <v>493193</v>
      </c>
      <c r="C49" t="s">
        <v>26</v>
      </c>
      <c r="D49" s="2" t="s">
        <v>14</v>
      </c>
      <c r="E49" t="s">
        <v>2</v>
      </c>
      <c r="F49" s="7">
        <v>8</v>
      </c>
      <c r="G49" s="1">
        <v>43648</v>
      </c>
      <c r="H49" s="1">
        <v>43650</v>
      </c>
      <c r="I49" s="1">
        <f>INDEX(ARCHIV_PLAN!H:H,MATCH(DATA_PLAN!A49,ARCHIV_PLAN!A:A,0))</f>
        <v>43650</v>
      </c>
      <c r="J49" s="1" t="str">
        <f t="shared" si="0"/>
        <v>délai inchangé</v>
      </c>
    </row>
    <row r="50" spans="1:10" x14ac:dyDescent="0.3">
      <c r="A50">
        <v>101496739</v>
      </c>
      <c r="B50">
        <v>624201</v>
      </c>
      <c r="C50" t="s">
        <v>26</v>
      </c>
      <c r="D50" s="2" t="s">
        <v>14</v>
      </c>
      <c r="E50" t="s">
        <v>2</v>
      </c>
      <c r="F50" s="7">
        <v>31</v>
      </c>
      <c r="G50" s="1">
        <v>43656</v>
      </c>
      <c r="H50" s="1">
        <v>43664</v>
      </c>
      <c r="I50" s="1">
        <f>INDEX(ARCHIV_PLAN!H:H,MATCH(DATA_PLAN!A50,ARCHIV_PLAN!A:A,0))</f>
        <v>43664</v>
      </c>
      <c r="J50" s="1" t="str">
        <f t="shared" si="0"/>
        <v>délai inchangé</v>
      </c>
    </row>
    <row r="51" spans="1:10" x14ac:dyDescent="0.3">
      <c r="A51">
        <v>101496740</v>
      </c>
      <c r="B51">
        <v>513955</v>
      </c>
      <c r="C51" t="s">
        <v>26</v>
      </c>
      <c r="D51" s="2" t="s">
        <v>14</v>
      </c>
      <c r="E51" t="s">
        <v>10</v>
      </c>
      <c r="F51" s="7">
        <v>16</v>
      </c>
      <c r="G51" s="1">
        <v>43640</v>
      </c>
      <c r="H51" s="1">
        <v>43643</v>
      </c>
      <c r="I51" s="1">
        <f>INDEX(ARCHIV_PLAN!H:H,MATCH(DATA_PLAN!A51,ARCHIV_PLAN!A:A,0))</f>
        <v>43643</v>
      </c>
      <c r="J51" s="1" t="str">
        <f t="shared" si="0"/>
        <v>délai inchangé</v>
      </c>
    </row>
    <row r="52" spans="1:10" x14ac:dyDescent="0.3">
      <c r="A52">
        <v>101497060</v>
      </c>
      <c r="B52">
        <v>674857</v>
      </c>
      <c r="C52" t="s">
        <v>26</v>
      </c>
      <c r="D52" s="2" t="s">
        <v>11</v>
      </c>
      <c r="E52" t="s">
        <v>1</v>
      </c>
      <c r="F52" s="7">
        <v>7</v>
      </c>
      <c r="G52" s="1">
        <v>43489</v>
      </c>
      <c r="H52" s="1">
        <v>43581</v>
      </c>
      <c r="I52" s="1">
        <f>INDEX(ARCHIV_PLAN!H:H,MATCH(DATA_PLAN!A52,ARCHIV_PLAN!A:A,0))</f>
        <v>43581</v>
      </c>
      <c r="J52" s="1" t="str">
        <f t="shared" si="0"/>
        <v>délai inchangé</v>
      </c>
    </row>
    <row r="53" spans="1:10" x14ac:dyDescent="0.3">
      <c r="A53">
        <v>101497065</v>
      </c>
      <c r="B53">
        <v>674857</v>
      </c>
      <c r="C53" t="s">
        <v>26</v>
      </c>
      <c r="D53" s="2" t="s">
        <v>11</v>
      </c>
      <c r="E53" t="s">
        <v>1</v>
      </c>
      <c r="F53" s="7">
        <v>34</v>
      </c>
      <c r="G53" s="1">
        <v>43489</v>
      </c>
      <c r="H53" s="1">
        <v>43581</v>
      </c>
      <c r="I53" s="1">
        <f>INDEX(ARCHIV_PLAN!H:H,MATCH(DATA_PLAN!A53,ARCHIV_PLAN!A:A,0))</f>
        <v>43581</v>
      </c>
      <c r="J53" s="1" t="str">
        <f t="shared" si="0"/>
        <v>délai inchangé</v>
      </c>
    </row>
    <row r="54" spans="1:10" x14ac:dyDescent="0.3">
      <c r="A54">
        <v>101497613</v>
      </c>
      <c r="B54">
        <v>625840</v>
      </c>
      <c r="C54" t="s">
        <v>26</v>
      </c>
      <c r="D54" s="2" t="s">
        <v>11</v>
      </c>
      <c r="E54" t="s">
        <v>5</v>
      </c>
      <c r="F54" s="7">
        <v>514</v>
      </c>
      <c r="G54" s="1">
        <v>43551</v>
      </c>
      <c r="H54" s="1">
        <v>43581</v>
      </c>
      <c r="I54" s="1">
        <f>INDEX(ARCHIV_PLAN!H:H,MATCH(DATA_PLAN!A54,ARCHIV_PLAN!A:A,0))</f>
        <v>43581</v>
      </c>
      <c r="J54" s="1" t="str">
        <f t="shared" si="0"/>
        <v>délai inchangé</v>
      </c>
    </row>
    <row r="55" spans="1:10" x14ac:dyDescent="0.3">
      <c r="A55">
        <v>101497989</v>
      </c>
      <c r="B55">
        <v>674863</v>
      </c>
      <c r="C55" t="s">
        <v>26</v>
      </c>
      <c r="D55" s="2" t="s">
        <v>11</v>
      </c>
      <c r="E55" t="s">
        <v>1</v>
      </c>
      <c r="F55" s="7">
        <v>5</v>
      </c>
      <c r="G55" s="1">
        <v>43490</v>
      </c>
      <c r="H55" s="1">
        <v>43581</v>
      </c>
      <c r="I55" s="1">
        <f>INDEX(ARCHIV_PLAN!H:H,MATCH(DATA_PLAN!A55,ARCHIV_PLAN!A:A,0))</f>
        <v>43581</v>
      </c>
      <c r="J55" s="1" t="str">
        <f t="shared" si="0"/>
        <v>délai inchangé</v>
      </c>
    </row>
    <row r="56" spans="1:10" x14ac:dyDescent="0.3">
      <c r="A56">
        <v>101497993</v>
      </c>
      <c r="B56">
        <v>674863</v>
      </c>
      <c r="C56" t="s">
        <v>26</v>
      </c>
      <c r="D56" s="2" t="s">
        <v>11</v>
      </c>
      <c r="E56" t="s">
        <v>1</v>
      </c>
      <c r="F56" s="7">
        <v>14</v>
      </c>
      <c r="G56" s="1">
        <v>43490</v>
      </c>
      <c r="H56" s="1">
        <v>43581</v>
      </c>
      <c r="I56" s="1">
        <f>INDEX(ARCHIV_PLAN!H:H,MATCH(DATA_PLAN!A56,ARCHIV_PLAN!A:A,0))</f>
        <v>43581</v>
      </c>
      <c r="J56" s="1" t="str">
        <f t="shared" si="0"/>
        <v>délai inchangé</v>
      </c>
    </row>
    <row r="57" spans="1:10" x14ac:dyDescent="0.3">
      <c r="A57">
        <v>101499759</v>
      </c>
      <c r="B57">
        <v>564003</v>
      </c>
      <c r="C57" t="s">
        <v>26</v>
      </c>
      <c r="D57" s="2" t="s">
        <v>14</v>
      </c>
      <c r="E57" t="s">
        <v>2</v>
      </c>
      <c r="F57" s="7">
        <v>25</v>
      </c>
      <c r="G57" s="1">
        <v>43563</v>
      </c>
      <c r="H57" s="1">
        <v>43643</v>
      </c>
      <c r="I57" s="1">
        <f>INDEX(ARCHIV_PLAN!H:H,MATCH(DATA_PLAN!A57,ARCHIV_PLAN!A:A,0))</f>
        <v>43643</v>
      </c>
      <c r="J57" s="1" t="str">
        <f t="shared" si="0"/>
        <v>délai inchangé</v>
      </c>
    </row>
    <row r="58" spans="1:10" x14ac:dyDescent="0.3">
      <c r="A58">
        <v>101499762</v>
      </c>
      <c r="B58">
        <v>463638</v>
      </c>
      <c r="C58" t="s">
        <v>26</v>
      </c>
      <c r="D58" s="2" t="s">
        <v>14</v>
      </c>
      <c r="E58" t="s">
        <v>2</v>
      </c>
      <c r="F58" s="7">
        <v>5</v>
      </c>
      <c r="G58" s="1">
        <v>43518</v>
      </c>
      <c r="H58" s="1">
        <v>43594</v>
      </c>
      <c r="I58" s="1">
        <f>INDEX(ARCHIV_PLAN!H:H,MATCH(DATA_PLAN!A58,ARCHIV_PLAN!A:A,0))</f>
        <v>43594</v>
      </c>
      <c r="J58" s="1" t="str">
        <f t="shared" si="0"/>
        <v>délai inchangé</v>
      </c>
    </row>
    <row r="59" spans="1:10" x14ac:dyDescent="0.3">
      <c r="A59">
        <v>101499777</v>
      </c>
      <c r="B59">
        <v>638986</v>
      </c>
      <c r="C59" t="s">
        <v>26</v>
      </c>
      <c r="D59" s="2" t="s">
        <v>14</v>
      </c>
      <c r="E59" t="s">
        <v>2</v>
      </c>
      <c r="F59" s="7">
        <v>45</v>
      </c>
      <c r="G59" s="1">
        <v>43598</v>
      </c>
      <c r="H59" s="1">
        <v>43691</v>
      </c>
      <c r="I59" s="1">
        <f>INDEX(ARCHIV_PLAN!H:H,MATCH(DATA_PLAN!A59,ARCHIV_PLAN!A:A,0))</f>
        <v>43691</v>
      </c>
      <c r="J59" s="1" t="str">
        <f t="shared" si="0"/>
        <v>délai inchangé</v>
      </c>
    </row>
    <row r="60" spans="1:10" x14ac:dyDescent="0.3">
      <c r="A60">
        <v>101499779</v>
      </c>
      <c r="B60">
        <v>666331</v>
      </c>
      <c r="C60" t="s">
        <v>26</v>
      </c>
      <c r="D60" s="2" t="s">
        <v>14</v>
      </c>
      <c r="E60" t="s">
        <v>2</v>
      </c>
      <c r="F60" s="7">
        <v>29</v>
      </c>
      <c r="G60" s="1">
        <v>43550</v>
      </c>
      <c r="H60" s="1">
        <v>43629</v>
      </c>
      <c r="I60" s="1">
        <f>INDEX(ARCHIV_PLAN!H:H,MATCH(DATA_PLAN!A60,ARCHIV_PLAN!A:A,0))</f>
        <v>43629</v>
      </c>
      <c r="J60" s="1" t="str">
        <f t="shared" si="0"/>
        <v>délai inchangé</v>
      </c>
    </row>
    <row r="61" spans="1:10" x14ac:dyDescent="0.3">
      <c r="A61">
        <v>101499783</v>
      </c>
      <c r="B61">
        <v>479422</v>
      </c>
      <c r="C61" t="s">
        <v>26</v>
      </c>
      <c r="D61" s="2" t="s">
        <v>14</v>
      </c>
      <c r="E61" t="s">
        <v>2</v>
      </c>
      <c r="F61" s="7">
        <v>17</v>
      </c>
      <c r="G61" s="1">
        <v>43538</v>
      </c>
      <c r="H61" s="1">
        <v>43614</v>
      </c>
      <c r="I61" s="1">
        <f>INDEX(ARCHIV_PLAN!H:H,MATCH(DATA_PLAN!A61,ARCHIV_PLAN!A:A,0))</f>
        <v>43614</v>
      </c>
      <c r="J61" s="1" t="str">
        <f t="shared" si="0"/>
        <v>délai inchangé</v>
      </c>
    </row>
    <row r="62" spans="1:10" x14ac:dyDescent="0.3">
      <c r="A62">
        <v>101499784</v>
      </c>
      <c r="B62">
        <v>666427</v>
      </c>
      <c r="C62" t="s">
        <v>26</v>
      </c>
      <c r="D62" s="2" t="s">
        <v>14</v>
      </c>
      <c r="E62" t="s">
        <v>2</v>
      </c>
      <c r="F62" s="7">
        <v>11</v>
      </c>
      <c r="G62" s="1">
        <v>43538</v>
      </c>
      <c r="H62" s="1">
        <v>43614</v>
      </c>
      <c r="I62" s="1">
        <f>INDEX(ARCHIV_PLAN!H:H,MATCH(DATA_PLAN!A62,ARCHIV_PLAN!A:A,0))</f>
        <v>43614</v>
      </c>
      <c r="J62" s="1" t="str">
        <f t="shared" si="0"/>
        <v>délai inchangé</v>
      </c>
    </row>
    <row r="63" spans="1:10" x14ac:dyDescent="0.3">
      <c r="A63">
        <v>101499789</v>
      </c>
      <c r="B63">
        <v>530813</v>
      </c>
      <c r="C63" t="s">
        <v>26</v>
      </c>
      <c r="D63" s="2" t="s">
        <v>13</v>
      </c>
      <c r="E63" t="s">
        <v>2</v>
      </c>
      <c r="F63" s="7">
        <v>13</v>
      </c>
      <c r="G63" s="1">
        <v>43544</v>
      </c>
      <c r="H63" s="1">
        <v>43622</v>
      </c>
      <c r="I63" s="1">
        <f>INDEX(ARCHIV_PLAN!H:H,MATCH(DATA_PLAN!A63,ARCHIV_PLAN!A:A,0))</f>
        <v>43622</v>
      </c>
      <c r="J63" s="1" t="str">
        <f t="shared" si="0"/>
        <v>délai inchangé</v>
      </c>
    </row>
    <row r="64" spans="1:10" x14ac:dyDescent="0.3">
      <c r="A64">
        <v>101499790</v>
      </c>
      <c r="B64">
        <v>513949</v>
      </c>
      <c r="C64" t="s">
        <v>26</v>
      </c>
      <c r="D64" s="2" t="s">
        <v>14</v>
      </c>
      <c r="E64" t="s">
        <v>2</v>
      </c>
      <c r="F64" s="7">
        <v>40</v>
      </c>
      <c r="G64" s="1">
        <v>43563</v>
      </c>
      <c r="H64" s="1">
        <v>43643</v>
      </c>
      <c r="I64" s="1">
        <f>INDEX(ARCHIV_PLAN!H:H,MATCH(DATA_PLAN!A64,ARCHIV_PLAN!A:A,0))</f>
        <v>43643</v>
      </c>
      <c r="J64" s="1" t="str">
        <f t="shared" si="0"/>
        <v>délai inchangé</v>
      </c>
    </row>
    <row r="65" spans="1:10" x14ac:dyDescent="0.3">
      <c r="A65">
        <v>101499792</v>
      </c>
      <c r="B65">
        <v>589102</v>
      </c>
      <c r="C65" t="s">
        <v>26</v>
      </c>
      <c r="D65" s="2" t="s">
        <v>14</v>
      </c>
      <c r="E65" t="s">
        <v>2</v>
      </c>
      <c r="F65" s="7">
        <v>22</v>
      </c>
      <c r="G65" s="1">
        <v>43580</v>
      </c>
      <c r="H65" s="1">
        <v>43657</v>
      </c>
      <c r="I65" s="1">
        <f>INDEX(ARCHIV_PLAN!H:H,MATCH(DATA_PLAN!A65,ARCHIV_PLAN!A:A,0))</f>
        <v>43657</v>
      </c>
      <c r="J65" s="1" t="str">
        <f t="shared" si="0"/>
        <v>délai inchangé</v>
      </c>
    </row>
    <row r="66" spans="1:10" x14ac:dyDescent="0.3">
      <c r="A66">
        <v>101499979</v>
      </c>
      <c r="B66">
        <v>590832</v>
      </c>
      <c r="C66" t="s">
        <v>26</v>
      </c>
      <c r="D66" s="2" t="s">
        <v>15</v>
      </c>
      <c r="E66" t="s">
        <v>6</v>
      </c>
      <c r="F66" s="7">
        <v>50</v>
      </c>
      <c r="G66" s="1">
        <v>43557</v>
      </c>
      <c r="H66" s="1">
        <v>43567</v>
      </c>
      <c r="I66" s="1">
        <f>INDEX(ARCHIV_PLAN!H:H,MATCH(DATA_PLAN!A66,ARCHIV_PLAN!A:A,0))</f>
        <v>43567</v>
      </c>
      <c r="J66" s="1" t="str">
        <f t="shared" si="0"/>
        <v>délai inchangé</v>
      </c>
    </row>
    <row r="67" spans="1:10" x14ac:dyDescent="0.3">
      <c r="A67">
        <v>101499997</v>
      </c>
      <c r="B67">
        <v>590885</v>
      </c>
      <c r="C67" t="s">
        <v>26</v>
      </c>
      <c r="D67" s="2" t="s">
        <v>15</v>
      </c>
      <c r="E67" t="s">
        <v>6</v>
      </c>
      <c r="F67" s="7">
        <v>35</v>
      </c>
      <c r="G67" s="1">
        <v>43557</v>
      </c>
      <c r="H67" s="1">
        <v>43567</v>
      </c>
      <c r="I67" s="1">
        <f>INDEX(ARCHIV_PLAN!H:H,MATCH(DATA_PLAN!A67,ARCHIV_PLAN!A:A,0))</f>
        <v>43567</v>
      </c>
      <c r="J67" s="1" t="str">
        <f t="shared" si="0"/>
        <v>délai inchangé</v>
      </c>
    </row>
    <row r="68" spans="1:10" x14ac:dyDescent="0.3">
      <c r="A68">
        <v>101500051</v>
      </c>
      <c r="B68">
        <v>590902</v>
      </c>
      <c r="C68" t="s">
        <v>26</v>
      </c>
      <c r="D68" s="2" t="s">
        <v>15</v>
      </c>
      <c r="E68" t="s">
        <v>6</v>
      </c>
      <c r="F68" s="7">
        <v>50</v>
      </c>
      <c r="G68" s="1">
        <v>43557</v>
      </c>
      <c r="H68" s="1">
        <v>43567</v>
      </c>
      <c r="I68" s="1">
        <f>INDEX(ARCHIV_PLAN!H:H,MATCH(DATA_PLAN!A68,ARCHIV_PLAN!A:A,0))</f>
        <v>43567</v>
      </c>
      <c r="J68" s="1" t="str">
        <f t="shared" ref="J68:J131" si="1">IF(ISNA(I68)=TRUE, "Premier délai", IF(I68=H68, "délai inchangé","nouveau délai"))</f>
        <v>délai inchangé</v>
      </c>
    </row>
    <row r="69" spans="1:10" x14ac:dyDescent="0.3">
      <c r="A69">
        <v>101500063</v>
      </c>
      <c r="B69">
        <v>398392</v>
      </c>
      <c r="C69" t="s">
        <v>26</v>
      </c>
      <c r="D69" s="2" t="s">
        <v>15</v>
      </c>
      <c r="E69" t="s">
        <v>6</v>
      </c>
      <c r="F69" s="7">
        <v>100</v>
      </c>
      <c r="G69" s="1">
        <v>43553</v>
      </c>
      <c r="H69" s="1">
        <v>43567</v>
      </c>
      <c r="I69" s="1">
        <f>INDEX(ARCHIV_PLAN!H:H,MATCH(DATA_PLAN!A69,ARCHIV_PLAN!A:A,0))</f>
        <v>43567</v>
      </c>
      <c r="J69" s="1" t="str">
        <f t="shared" si="1"/>
        <v>délai inchangé</v>
      </c>
    </row>
    <row r="70" spans="1:10" x14ac:dyDescent="0.3">
      <c r="A70">
        <v>101500185</v>
      </c>
      <c r="B70">
        <v>293740</v>
      </c>
      <c r="C70" t="s">
        <v>26</v>
      </c>
      <c r="D70" s="2" t="s">
        <v>15</v>
      </c>
      <c r="E70" t="s">
        <v>6</v>
      </c>
      <c r="F70" s="7">
        <v>100</v>
      </c>
      <c r="G70" s="1">
        <v>43553</v>
      </c>
      <c r="H70" s="1">
        <v>43567</v>
      </c>
      <c r="I70" s="1">
        <f>INDEX(ARCHIV_PLAN!H:H,MATCH(DATA_PLAN!A70,ARCHIV_PLAN!A:A,0))</f>
        <v>43567</v>
      </c>
      <c r="J70" s="1" t="str">
        <f t="shared" si="1"/>
        <v>délai inchangé</v>
      </c>
    </row>
    <row r="71" spans="1:10" x14ac:dyDescent="0.3">
      <c r="A71">
        <v>101500201</v>
      </c>
      <c r="B71">
        <v>530816</v>
      </c>
      <c r="C71" t="s">
        <v>26</v>
      </c>
      <c r="D71" s="2" t="s">
        <v>15</v>
      </c>
      <c r="E71" t="s">
        <v>6</v>
      </c>
      <c r="F71" s="7">
        <v>300</v>
      </c>
      <c r="G71" s="1">
        <v>43543</v>
      </c>
      <c r="H71" s="1">
        <v>43553</v>
      </c>
      <c r="I71" s="1">
        <f>INDEX(ARCHIV_PLAN!H:H,MATCH(DATA_PLAN!A71,ARCHIV_PLAN!A:A,0))</f>
        <v>43553</v>
      </c>
      <c r="J71" s="1" t="str">
        <f t="shared" si="1"/>
        <v>délai inchangé</v>
      </c>
    </row>
    <row r="72" spans="1:10" x14ac:dyDescent="0.3">
      <c r="A72">
        <v>101500312</v>
      </c>
      <c r="B72">
        <v>573798</v>
      </c>
      <c r="C72" t="s">
        <v>26</v>
      </c>
      <c r="D72" s="2" t="s">
        <v>11</v>
      </c>
      <c r="E72" t="s">
        <v>5</v>
      </c>
      <c r="F72" s="7">
        <v>1296</v>
      </c>
      <c r="G72" s="1">
        <v>43528</v>
      </c>
      <c r="H72" s="1">
        <v>43552</v>
      </c>
      <c r="I72" s="1">
        <f>INDEX(ARCHIV_PLAN!H:H,MATCH(DATA_PLAN!A72,ARCHIV_PLAN!A:A,0))</f>
        <v>43552</v>
      </c>
      <c r="J72" s="1" t="str">
        <f t="shared" si="1"/>
        <v>délai inchangé</v>
      </c>
    </row>
    <row r="73" spans="1:10" x14ac:dyDescent="0.3">
      <c r="A73">
        <v>101500320</v>
      </c>
      <c r="B73">
        <v>612179</v>
      </c>
      <c r="C73" t="s">
        <v>26</v>
      </c>
      <c r="D73" s="2" t="s">
        <v>11</v>
      </c>
      <c r="E73" t="s">
        <v>5</v>
      </c>
      <c r="F73" s="7">
        <v>2</v>
      </c>
      <c r="G73" s="1">
        <v>43528</v>
      </c>
      <c r="H73" s="1">
        <v>43560</v>
      </c>
      <c r="I73" s="1">
        <f>INDEX(ARCHIV_PLAN!H:H,MATCH(DATA_PLAN!A73,ARCHIV_PLAN!A:A,0))</f>
        <v>43560</v>
      </c>
      <c r="J73" s="1" t="str">
        <f t="shared" si="1"/>
        <v>délai inchangé</v>
      </c>
    </row>
    <row r="74" spans="1:10" x14ac:dyDescent="0.3">
      <c r="A74">
        <v>101500321</v>
      </c>
      <c r="B74">
        <v>612179</v>
      </c>
      <c r="C74" t="s">
        <v>26</v>
      </c>
      <c r="D74" s="2" t="s">
        <v>11</v>
      </c>
      <c r="E74" t="s">
        <v>5</v>
      </c>
      <c r="F74" s="7">
        <v>696</v>
      </c>
      <c r="G74" s="1">
        <v>43515</v>
      </c>
      <c r="H74" s="1">
        <v>43560</v>
      </c>
      <c r="I74" s="1">
        <f>INDEX(ARCHIV_PLAN!H:H,MATCH(DATA_PLAN!A74,ARCHIV_PLAN!A:A,0))</f>
        <v>43560</v>
      </c>
      <c r="J74" s="1" t="str">
        <f t="shared" si="1"/>
        <v>délai inchangé</v>
      </c>
    </row>
    <row r="75" spans="1:10" x14ac:dyDescent="0.3">
      <c r="A75">
        <v>101500323</v>
      </c>
      <c r="B75">
        <v>669454</v>
      </c>
      <c r="C75" t="s">
        <v>26</v>
      </c>
      <c r="D75" s="2" t="s">
        <v>11</v>
      </c>
      <c r="E75" t="s">
        <v>5</v>
      </c>
      <c r="F75" s="7">
        <v>2</v>
      </c>
      <c r="G75" s="1">
        <v>43528</v>
      </c>
      <c r="H75" s="1">
        <v>43560</v>
      </c>
      <c r="I75" s="1">
        <f>INDEX(ARCHIV_PLAN!H:H,MATCH(DATA_PLAN!A75,ARCHIV_PLAN!A:A,0))</f>
        <v>43560</v>
      </c>
      <c r="J75" s="1" t="str">
        <f t="shared" si="1"/>
        <v>délai inchangé</v>
      </c>
    </row>
    <row r="76" spans="1:10" x14ac:dyDescent="0.3">
      <c r="A76">
        <v>101500325</v>
      </c>
      <c r="B76">
        <v>636600</v>
      </c>
      <c r="C76" t="s">
        <v>26</v>
      </c>
      <c r="D76" s="2" t="s">
        <v>11</v>
      </c>
      <c r="E76" t="s">
        <v>5</v>
      </c>
      <c r="F76" s="7">
        <v>82</v>
      </c>
      <c r="G76" s="1">
        <v>43528</v>
      </c>
      <c r="H76" s="1">
        <v>43574</v>
      </c>
      <c r="I76" s="1">
        <f>INDEX(ARCHIV_PLAN!H:H,MATCH(DATA_PLAN!A76,ARCHIV_PLAN!A:A,0))</f>
        <v>43574</v>
      </c>
      <c r="J76" s="1" t="str">
        <f t="shared" si="1"/>
        <v>délai inchangé</v>
      </c>
    </row>
    <row r="77" spans="1:10" x14ac:dyDescent="0.3">
      <c r="A77">
        <v>101500807</v>
      </c>
      <c r="B77">
        <v>677817</v>
      </c>
      <c r="C77" t="s">
        <v>26</v>
      </c>
      <c r="D77" s="2" t="s">
        <v>15</v>
      </c>
      <c r="E77" t="s">
        <v>6</v>
      </c>
      <c r="F77" s="7">
        <v>50</v>
      </c>
      <c r="G77" s="1">
        <v>43557</v>
      </c>
      <c r="H77" s="1">
        <v>43567</v>
      </c>
      <c r="I77" s="1">
        <f>INDEX(ARCHIV_PLAN!H:H,MATCH(DATA_PLAN!A77,ARCHIV_PLAN!A:A,0))</f>
        <v>43567</v>
      </c>
      <c r="J77" s="1" t="str">
        <f t="shared" si="1"/>
        <v>délai inchangé</v>
      </c>
    </row>
    <row r="78" spans="1:10" x14ac:dyDescent="0.3">
      <c r="A78">
        <v>101500826</v>
      </c>
      <c r="B78">
        <v>507609</v>
      </c>
      <c r="C78" t="s">
        <v>26</v>
      </c>
      <c r="D78" s="2" t="s">
        <v>15</v>
      </c>
      <c r="E78" t="s">
        <v>6</v>
      </c>
      <c r="F78" s="7">
        <v>6</v>
      </c>
      <c r="G78" s="1">
        <v>43545</v>
      </c>
      <c r="H78" s="1">
        <v>43560</v>
      </c>
      <c r="I78" s="1">
        <f>INDEX(ARCHIV_PLAN!H:H,MATCH(DATA_PLAN!A78,ARCHIV_PLAN!A:A,0))</f>
        <v>43560</v>
      </c>
      <c r="J78" s="1" t="str">
        <f t="shared" si="1"/>
        <v>délai inchangé</v>
      </c>
    </row>
    <row r="79" spans="1:10" x14ac:dyDescent="0.3">
      <c r="A79">
        <v>101500831</v>
      </c>
      <c r="B79">
        <v>525605</v>
      </c>
      <c r="C79" t="s">
        <v>26</v>
      </c>
      <c r="D79" s="2" t="s">
        <v>13</v>
      </c>
      <c r="E79" t="s">
        <v>1</v>
      </c>
      <c r="F79" s="7">
        <v>2</v>
      </c>
      <c r="G79" s="1">
        <v>43481</v>
      </c>
      <c r="H79" s="1">
        <v>43552</v>
      </c>
      <c r="I79" s="1">
        <f>INDEX(ARCHIV_PLAN!H:H,MATCH(DATA_PLAN!A79,ARCHIV_PLAN!A:A,0))</f>
        <v>43552</v>
      </c>
      <c r="J79" s="1" t="str">
        <f t="shared" si="1"/>
        <v>délai inchangé</v>
      </c>
    </row>
    <row r="80" spans="1:10" x14ac:dyDescent="0.3">
      <c r="A80">
        <v>101500873</v>
      </c>
      <c r="B80">
        <v>645592</v>
      </c>
      <c r="C80" t="s">
        <v>26</v>
      </c>
      <c r="D80" s="2" t="s">
        <v>15</v>
      </c>
      <c r="E80" t="s">
        <v>6</v>
      </c>
      <c r="F80" s="7">
        <v>29</v>
      </c>
      <c r="G80" s="1">
        <v>43544</v>
      </c>
      <c r="H80" s="1">
        <v>43560</v>
      </c>
      <c r="I80" s="1">
        <f>INDEX(ARCHIV_PLAN!H:H,MATCH(DATA_PLAN!A80,ARCHIV_PLAN!A:A,0))</f>
        <v>43560</v>
      </c>
      <c r="J80" s="1" t="str">
        <f t="shared" si="1"/>
        <v>délai inchangé</v>
      </c>
    </row>
    <row r="81" spans="1:10" x14ac:dyDescent="0.3">
      <c r="A81">
        <v>101500880</v>
      </c>
      <c r="B81">
        <v>515846</v>
      </c>
      <c r="C81" t="s">
        <v>26</v>
      </c>
      <c r="D81" s="2" t="s">
        <v>15</v>
      </c>
      <c r="E81" t="s">
        <v>6</v>
      </c>
      <c r="F81" s="7">
        <v>5</v>
      </c>
      <c r="G81" s="1">
        <v>43545</v>
      </c>
      <c r="H81" s="1">
        <v>43560</v>
      </c>
      <c r="I81" s="1">
        <f>INDEX(ARCHIV_PLAN!H:H,MATCH(DATA_PLAN!A81,ARCHIV_PLAN!A:A,0))</f>
        <v>43560</v>
      </c>
      <c r="J81" s="1" t="str">
        <f t="shared" si="1"/>
        <v>délai inchangé</v>
      </c>
    </row>
    <row r="82" spans="1:10" x14ac:dyDescent="0.3">
      <c r="A82">
        <v>101500886</v>
      </c>
      <c r="B82">
        <v>515772</v>
      </c>
      <c r="C82" t="s">
        <v>26</v>
      </c>
      <c r="D82" s="2" t="s">
        <v>15</v>
      </c>
      <c r="E82" t="s">
        <v>6</v>
      </c>
      <c r="F82" s="7">
        <v>13</v>
      </c>
      <c r="G82" s="1">
        <v>43545</v>
      </c>
      <c r="H82" s="1">
        <v>43560</v>
      </c>
      <c r="I82" s="1">
        <f>INDEX(ARCHIV_PLAN!H:H,MATCH(DATA_PLAN!A82,ARCHIV_PLAN!A:A,0))</f>
        <v>43560</v>
      </c>
      <c r="J82" s="1" t="str">
        <f t="shared" si="1"/>
        <v>délai inchangé</v>
      </c>
    </row>
    <row r="83" spans="1:10" x14ac:dyDescent="0.3">
      <c r="A83">
        <v>101500894</v>
      </c>
      <c r="B83">
        <v>556285</v>
      </c>
      <c r="C83" t="s">
        <v>26</v>
      </c>
      <c r="D83" s="2" t="s">
        <v>15</v>
      </c>
      <c r="E83" t="s">
        <v>6</v>
      </c>
      <c r="F83" s="7">
        <v>17</v>
      </c>
      <c r="G83" s="1">
        <v>43545</v>
      </c>
      <c r="H83" s="1">
        <v>43560</v>
      </c>
      <c r="I83" s="1">
        <f>INDEX(ARCHIV_PLAN!H:H,MATCH(DATA_PLAN!A83,ARCHIV_PLAN!A:A,0))</f>
        <v>43560</v>
      </c>
      <c r="J83" s="1" t="str">
        <f t="shared" si="1"/>
        <v>délai inchangé</v>
      </c>
    </row>
    <row r="84" spans="1:10" x14ac:dyDescent="0.3">
      <c r="A84">
        <v>101500932</v>
      </c>
      <c r="B84">
        <v>518263</v>
      </c>
      <c r="C84" t="s">
        <v>26</v>
      </c>
      <c r="D84" s="2" t="s">
        <v>15</v>
      </c>
      <c r="E84" t="s">
        <v>6</v>
      </c>
      <c r="F84" s="7">
        <v>8</v>
      </c>
      <c r="G84" s="1">
        <v>43545</v>
      </c>
      <c r="H84" s="1">
        <v>43560</v>
      </c>
      <c r="I84" s="1">
        <f>INDEX(ARCHIV_PLAN!H:H,MATCH(DATA_PLAN!A84,ARCHIV_PLAN!A:A,0))</f>
        <v>43560</v>
      </c>
      <c r="J84" s="1" t="str">
        <f t="shared" si="1"/>
        <v>délai inchangé</v>
      </c>
    </row>
    <row r="85" spans="1:10" x14ac:dyDescent="0.3">
      <c r="A85">
        <v>101500937</v>
      </c>
      <c r="B85">
        <v>518263</v>
      </c>
      <c r="C85" t="s">
        <v>26</v>
      </c>
      <c r="D85" s="2" t="s">
        <v>15</v>
      </c>
      <c r="E85" t="s">
        <v>6</v>
      </c>
      <c r="F85" s="7">
        <v>2</v>
      </c>
      <c r="G85" s="1">
        <v>43496</v>
      </c>
      <c r="H85" s="1">
        <v>43560</v>
      </c>
      <c r="I85" s="1">
        <f>INDEX(ARCHIV_PLAN!H:H,MATCH(DATA_PLAN!A85,ARCHIV_PLAN!A:A,0))</f>
        <v>43560</v>
      </c>
      <c r="J85" s="1" t="str">
        <f t="shared" si="1"/>
        <v>délai inchangé</v>
      </c>
    </row>
    <row r="86" spans="1:10" x14ac:dyDescent="0.3">
      <c r="A86">
        <v>101501014</v>
      </c>
      <c r="B86">
        <v>636234</v>
      </c>
      <c r="C86" t="s">
        <v>26</v>
      </c>
      <c r="D86" s="2" t="s">
        <v>15</v>
      </c>
      <c r="E86" t="s">
        <v>6</v>
      </c>
      <c r="F86" s="7">
        <v>40</v>
      </c>
      <c r="G86" s="1">
        <v>43544</v>
      </c>
      <c r="H86" s="1">
        <v>43560</v>
      </c>
      <c r="I86" s="1">
        <f>INDEX(ARCHIV_PLAN!H:H,MATCH(DATA_PLAN!A86,ARCHIV_PLAN!A:A,0))</f>
        <v>43560</v>
      </c>
      <c r="J86" s="1" t="str">
        <f t="shared" si="1"/>
        <v>délai inchangé</v>
      </c>
    </row>
    <row r="87" spans="1:10" x14ac:dyDescent="0.3">
      <c r="A87">
        <v>101501061</v>
      </c>
      <c r="B87">
        <v>535820</v>
      </c>
      <c r="C87" t="s">
        <v>26</v>
      </c>
      <c r="D87" s="2" t="s">
        <v>16</v>
      </c>
      <c r="E87" t="s">
        <v>3</v>
      </c>
      <c r="F87" s="7">
        <v>48</v>
      </c>
      <c r="G87" s="1">
        <v>43530</v>
      </c>
      <c r="H87" s="1">
        <v>43553</v>
      </c>
      <c r="I87" s="1">
        <f>INDEX(ARCHIV_PLAN!H:H,MATCH(DATA_PLAN!A87,ARCHIV_PLAN!A:A,0))</f>
        <v>43553</v>
      </c>
      <c r="J87" s="1" t="str">
        <f t="shared" si="1"/>
        <v>délai inchangé</v>
      </c>
    </row>
    <row r="88" spans="1:10" x14ac:dyDescent="0.3">
      <c r="A88">
        <v>101501069</v>
      </c>
      <c r="B88">
        <v>638472</v>
      </c>
      <c r="C88" t="s">
        <v>26</v>
      </c>
      <c r="D88" s="2" t="s">
        <v>15</v>
      </c>
      <c r="E88" t="s">
        <v>6</v>
      </c>
      <c r="F88" s="7">
        <v>48</v>
      </c>
      <c r="G88" s="1">
        <v>43544</v>
      </c>
      <c r="H88" s="1">
        <v>43560</v>
      </c>
      <c r="I88" s="1">
        <f>INDEX(ARCHIV_PLAN!H:H,MATCH(DATA_PLAN!A88,ARCHIV_PLAN!A:A,0))</f>
        <v>43560</v>
      </c>
      <c r="J88" s="1" t="str">
        <f t="shared" si="1"/>
        <v>délai inchangé</v>
      </c>
    </row>
    <row r="89" spans="1:10" x14ac:dyDescent="0.3">
      <c r="A89">
        <v>101501070</v>
      </c>
      <c r="B89">
        <v>534744</v>
      </c>
      <c r="C89" t="s">
        <v>26</v>
      </c>
      <c r="D89" s="2" t="s">
        <v>16</v>
      </c>
      <c r="E89" t="s">
        <v>3</v>
      </c>
      <c r="F89" s="7">
        <v>65</v>
      </c>
      <c r="G89" s="1">
        <v>43521</v>
      </c>
      <c r="H89" s="1">
        <v>43553</v>
      </c>
      <c r="I89" s="1">
        <f>INDEX(ARCHIV_PLAN!H:H,MATCH(DATA_PLAN!A89,ARCHIV_PLAN!A:A,0))</f>
        <v>43553</v>
      </c>
      <c r="J89" s="1" t="str">
        <f t="shared" si="1"/>
        <v>délai inchangé</v>
      </c>
    </row>
    <row r="90" spans="1:10" x14ac:dyDescent="0.3">
      <c r="A90">
        <v>101501080</v>
      </c>
      <c r="B90">
        <v>577436</v>
      </c>
      <c r="C90" t="s">
        <v>26</v>
      </c>
      <c r="D90" s="2" t="s">
        <v>15</v>
      </c>
      <c r="E90" t="s">
        <v>6</v>
      </c>
      <c r="F90" s="7">
        <v>23</v>
      </c>
      <c r="G90" s="1">
        <v>43544</v>
      </c>
      <c r="H90" s="1">
        <v>43560</v>
      </c>
      <c r="I90" s="1">
        <f>INDEX(ARCHIV_PLAN!H:H,MATCH(DATA_PLAN!A90,ARCHIV_PLAN!A:A,0))</f>
        <v>43560</v>
      </c>
      <c r="J90" s="1" t="str">
        <f t="shared" si="1"/>
        <v>délai inchangé</v>
      </c>
    </row>
    <row r="91" spans="1:10" x14ac:dyDescent="0.3">
      <c r="A91">
        <v>101501087</v>
      </c>
      <c r="B91">
        <v>566903</v>
      </c>
      <c r="C91" t="s">
        <v>26</v>
      </c>
      <c r="D91" s="2" t="s">
        <v>15</v>
      </c>
      <c r="E91" t="s">
        <v>6</v>
      </c>
      <c r="F91" s="7">
        <v>3</v>
      </c>
      <c r="G91" s="1">
        <v>43545</v>
      </c>
      <c r="H91" s="1">
        <v>43560</v>
      </c>
      <c r="I91" s="1">
        <f>INDEX(ARCHIV_PLAN!H:H,MATCH(DATA_PLAN!A91,ARCHIV_PLAN!A:A,0))</f>
        <v>43560</v>
      </c>
      <c r="J91" s="1" t="str">
        <f t="shared" si="1"/>
        <v>délai inchangé</v>
      </c>
    </row>
    <row r="92" spans="1:10" x14ac:dyDescent="0.3">
      <c r="A92">
        <v>101501091</v>
      </c>
      <c r="B92">
        <v>615219</v>
      </c>
      <c r="C92" t="s">
        <v>26</v>
      </c>
      <c r="D92" s="2" t="s">
        <v>15</v>
      </c>
      <c r="E92" t="s">
        <v>6</v>
      </c>
      <c r="F92" s="7">
        <v>5</v>
      </c>
      <c r="G92" s="1">
        <v>43546</v>
      </c>
      <c r="H92" s="1">
        <v>43563</v>
      </c>
      <c r="I92" s="1">
        <f>INDEX(ARCHIV_PLAN!H:H,MATCH(DATA_PLAN!A92,ARCHIV_PLAN!A:A,0))</f>
        <v>43563</v>
      </c>
      <c r="J92" s="1" t="str">
        <f t="shared" si="1"/>
        <v>délai inchangé</v>
      </c>
    </row>
    <row r="93" spans="1:10" x14ac:dyDescent="0.3">
      <c r="A93">
        <v>101501114</v>
      </c>
      <c r="B93">
        <v>615219</v>
      </c>
      <c r="C93" t="s">
        <v>26</v>
      </c>
      <c r="D93" s="2" t="s">
        <v>15</v>
      </c>
      <c r="E93" t="s">
        <v>6</v>
      </c>
      <c r="F93" s="7">
        <v>1</v>
      </c>
      <c r="G93" s="1">
        <v>43497</v>
      </c>
      <c r="H93" s="1">
        <v>43563</v>
      </c>
      <c r="I93" s="1">
        <f>INDEX(ARCHIV_PLAN!H:H,MATCH(DATA_PLAN!A93,ARCHIV_PLAN!A:A,0))</f>
        <v>43563</v>
      </c>
      <c r="J93" s="1" t="str">
        <f t="shared" si="1"/>
        <v>délai inchangé</v>
      </c>
    </row>
    <row r="94" spans="1:10" x14ac:dyDescent="0.3">
      <c r="A94">
        <v>101501221</v>
      </c>
      <c r="B94">
        <v>615206</v>
      </c>
      <c r="C94" t="s">
        <v>26</v>
      </c>
      <c r="D94" s="2" t="s">
        <v>15</v>
      </c>
      <c r="E94" t="s">
        <v>6</v>
      </c>
      <c r="F94" s="7">
        <v>11</v>
      </c>
      <c r="G94" s="1">
        <v>43546</v>
      </c>
      <c r="H94" s="1">
        <v>43563</v>
      </c>
      <c r="I94" s="1">
        <f>INDEX(ARCHIV_PLAN!H:H,MATCH(DATA_PLAN!A94,ARCHIV_PLAN!A:A,0))</f>
        <v>43563</v>
      </c>
      <c r="J94" s="1" t="str">
        <f t="shared" si="1"/>
        <v>délai inchangé</v>
      </c>
    </row>
    <row r="95" spans="1:10" x14ac:dyDescent="0.3">
      <c r="A95">
        <v>101501226</v>
      </c>
      <c r="B95">
        <v>615206</v>
      </c>
      <c r="C95" t="s">
        <v>26</v>
      </c>
      <c r="D95" s="2" t="s">
        <v>15</v>
      </c>
      <c r="E95" t="s">
        <v>6</v>
      </c>
      <c r="F95" s="7">
        <v>1</v>
      </c>
      <c r="G95" s="1">
        <v>43497</v>
      </c>
      <c r="H95" s="1">
        <v>43563</v>
      </c>
      <c r="I95" s="1">
        <f>INDEX(ARCHIV_PLAN!H:H,MATCH(DATA_PLAN!A95,ARCHIV_PLAN!A:A,0))</f>
        <v>43563</v>
      </c>
      <c r="J95" s="1" t="str">
        <f t="shared" si="1"/>
        <v>délai inchangé</v>
      </c>
    </row>
    <row r="96" spans="1:10" x14ac:dyDescent="0.3">
      <c r="A96">
        <v>101501236</v>
      </c>
      <c r="B96">
        <v>616928</v>
      </c>
      <c r="C96" t="s">
        <v>26</v>
      </c>
      <c r="D96" s="2" t="s">
        <v>15</v>
      </c>
      <c r="E96" t="s">
        <v>6</v>
      </c>
      <c r="F96" s="7">
        <v>24</v>
      </c>
      <c r="G96" s="1">
        <v>43546</v>
      </c>
      <c r="H96" s="1">
        <v>43563</v>
      </c>
      <c r="I96" s="1">
        <f>INDEX(ARCHIV_PLAN!H:H,MATCH(DATA_PLAN!A96,ARCHIV_PLAN!A:A,0))</f>
        <v>43563</v>
      </c>
      <c r="J96" s="1" t="str">
        <f t="shared" si="1"/>
        <v>délai inchangé</v>
      </c>
    </row>
    <row r="97" spans="1:10" x14ac:dyDescent="0.3">
      <c r="A97">
        <v>101501240</v>
      </c>
      <c r="B97">
        <v>639814</v>
      </c>
      <c r="C97" t="s">
        <v>26</v>
      </c>
      <c r="D97" s="2" t="s">
        <v>15</v>
      </c>
      <c r="E97" t="s">
        <v>6</v>
      </c>
      <c r="F97" s="7">
        <v>24</v>
      </c>
      <c r="G97" s="1">
        <v>43546</v>
      </c>
      <c r="H97" s="1">
        <v>43563</v>
      </c>
      <c r="I97" s="1">
        <f>INDEX(ARCHIV_PLAN!H:H,MATCH(DATA_PLAN!A97,ARCHIV_PLAN!A:A,0))</f>
        <v>43563</v>
      </c>
      <c r="J97" s="1" t="str">
        <f t="shared" si="1"/>
        <v>délai inchangé</v>
      </c>
    </row>
    <row r="98" spans="1:10" x14ac:dyDescent="0.3">
      <c r="A98">
        <v>101501257</v>
      </c>
      <c r="B98">
        <v>681382</v>
      </c>
      <c r="C98" t="s">
        <v>26</v>
      </c>
      <c r="D98" s="2" t="s">
        <v>15</v>
      </c>
      <c r="E98" t="s">
        <v>6</v>
      </c>
      <c r="F98" s="7">
        <v>33</v>
      </c>
      <c r="G98" s="1">
        <v>43546</v>
      </c>
      <c r="H98" s="1">
        <v>43563</v>
      </c>
      <c r="I98" s="1">
        <f>INDEX(ARCHIV_PLAN!H:H,MATCH(DATA_PLAN!A98,ARCHIV_PLAN!A:A,0))</f>
        <v>43563</v>
      </c>
      <c r="J98" s="1" t="str">
        <f t="shared" si="1"/>
        <v>délai inchangé</v>
      </c>
    </row>
    <row r="99" spans="1:10" x14ac:dyDescent="0.3">
      <c r="A99">
        <v>101501268</v>
      </c>
      <c r="B99">
        <v>681382</v>
      </c>
      <c r="C99" t="s">
        <v>26</v>
      </c>
      <c r="D99" s="2" t="s">
        <v>15</v>
      </c>
      <c r="E99" t="s">
        <v>6</v>
      </c>
      <c r="F99" s="7">
        <v>11</v>
      </c>
      <c r="G99" s="1">
        <v>43588</v>
      </c>
      <c r="H99" s="1">
        <v>43651</v>
      </c>
      <c r="I99" s="1">
        <f>INDEX(ARCHIV_PLAN!H:H,MATCH(DATA_PLAN!A99,ARCHIV_PLAN!A:A,0))</f>
        <v>43651</v>
      </c>
      <c r="J99" s="1" t="str">
        <f t="shared" si="1"/>
        <v>délai inchangé</v>
      </c>
    </row>
    <row r="100" spans="1:10" x14ac:dyDescent="0.3">
      <c r="A100">
        <v>101501286</v>
      </c>
      <c r="B100">
        <v>585773</v>
      </c>
      <c r="C100" t="s">
        <v>26</v>
      </c>
      <c r="D100" s="2" t="s">
        <v>15</v>
      </c>
      <c r="E100" t="s">
        <v>6</v>
      </c>
      <c r="F100" s="7">
        <v>10</v>
      </c>
      <c r="G100" s="1">
        <v>43545</v>
      </c>
      <c r="H100" s="1">
        <v>43560</v>
      </c>
      <c r="I100" s="1">
        <f>INDEX(ARCHIV_PLAN!H:H,MATCH(DATA_PLAN!A100,ARCHIV_PLAN!A:A,0))</f>
        <v>43560</v>
      </c>
      <c r="J100" s="1" t="str">
        <f t="shared" si="1"/>
        <v>délai inchangé</v>
      </c>
    </row>
    <row r="101" spans="1:10" x14ac:dyDescent="0.3">
      <c r="A101">
        <v>101501290</v>
      </c>
      <c r="B101">
        <v>518025</v>
      </c>
      <c r="C101" t="s">
        <v>26</v>
      </c>
      <c r="D101" s="2" t="s">
        <v>14</v>
      </c>
      <c r="E101" t="s">
        <v>2</v>
      </c>
      <c r="F101" s="7">
        <v>4</v>
      </c>
      <c r="G101" s="1">
        <v>43504</v>
      </c>
      <c r="H101" s="1">
        <v>43580</v>
      </c>
      <c r="I101" s="1">
        <f>INDEX(ARCHIV_PLAN!H:H,MATCH(DATA_PLAN!A101,ARCHIV_PLAN!A:A,0))</f>
        <v>43580</v>
      </c>
      <c r="J101" s="1" t="str">
        <f t="shared" si="1"/>
        <v>délai inchangé</v>
      </c>
    </row>
    <row r="102" spans="1:10" x14ac:dyDescent="0.3">
      <c r="A102">
        <v>101501294</v>
      </c>
      <c r="B102">
        <v>537425</v>
      </c>
      <c r="C102" t="s">
        <v>26</v>
      </c>
      <c r="D102" s="2" t="s">
        <v>14</v>
      </c>
      <c r="E102" t="s">
        <v>2</v>
      </c>
      <c r="F102" s="7">
        <v>1</v>
      </c>
      <c r="G102" s="1">
        <v>43504</v>
      </c>
      <c r="H102" s="1">
        <v>43580</v>
      </c>
      <c r="I102" s="1">
        <f>INDEX(ARCHIV_PLAN!H:H,MATCH(DATA_PLAN!A102,ARCHIV_PLAN!A:A,0))</f>
        <v>43580</v>
      </c>
      <c r="J102" s="1" t="str">
        <f t="shared" si="1"/>
        <v>délai inchangé</v>
      </c>
    </row>
    <row r="103" spans="1:10" x14ac:dyDescent="0.3">
      <c r="A103">
        <v>101501296</v>
      </c>
      <c r="B103">
        <v>467270</v>
      </c>
      <c r="C103" t="s">
        <v>26</v>
      </c>
      <c r="D103" s="2" t="s">
        <v>14</v>
      </c>
      <c r="E103" t="s">
        <v>2</v>
      </c>
      <c r="F103" s="7">
        <v>7</v>
      </c>
      <c r="G103" s="1">
        <v>43571</v>
      </c>
      <c r="H103" s="1">
        <v>43650</v>
      </c>
      <c r="I103" s="1">
        <f>INDEX(ARCHIV_PLAN!H:H,MATCH(DATA_PLAN!A103,ARCHIV_PLAN!A:A,0))</f>
        <v>43650</v>
      </c>
      <c r="J103" s="1" t="str">
        <f t="shared" si="1"/>
        <v>délai inchangé</v>
      </c>
    </row>
    <row r="104" spans="1:10" x14ac:dyDescent="0.3">
      <c r="A104">
        <v>101501299</v>
      </c>
      <c r="B104">
        <v>585773</v>
      </c>
      <c r="C104" t="s">
        <v>26</v>
      </c>
      <c r="D104" s="2" t="s">
        <v>15</v>
      </c>
      <c r="E104" t="s">
        <v>6</v>
      </c>
      <c r="F104" s="7">
        <v>1</v>
      </c>
      <c r="G104" s="1">
        <v>43496</v>
      </c>
      <c r="H104" s="1">
        <v>43560</v>
      </c>
      <c r="I104" s="1">
        <f>INDEX(ARCHIV_PLAN!H:H,MATCH(DATA_PLAN!A104,ARCHIV_PLAN!A:A,0))</f>
        <v>43560</v>
      </c>
      <c r="J104" s="1" t="str">
        <f t="shared" si="1"/>
        <v>délai inchangé</v>
      </c>
    </row>
    <row r="105" spans="1:10" x14ac:dyDescent="0.3">
      <c r="A105">
        <v>101501302</v>
      </c>
      <c r="B105">
        <v>463640</v>
      </c>
      <c r="C105" t="s">
        <v>26</v>
      </c>
      <c r="D105" s="2" t="s">
        <v>14</v>
      </c>
      <c r="E105" t="s">
        <v>2</v>
      </c>
      <c r="F105" s="7">
        <v>11</v>
      </c>
      <c r="G105" s="1">
        <v>43538</v>
      </c>
      <c r="H105" s="1">
        <v>43614</v>
      </c>
      <c r="I105" s="1">
        <f>INDEX(ARCHIV_PLAN!H:H,MATCH(DATA_PLAN!A105,ARCHIV_PLAN!A:A,0))</f>
        <v>43614</v>
      </c>
      <c r="J105" s="1" t="str">
        <f t="shared" si="1"/>
        <v>délai inchangé</v>
      </c>
    </row>
    <row r="106" spans="1:10" x14ac:dyDescent="0.3">
      <c r="A106">
        <v>101501316</v>
      </c>
      <c r="B106">
        <v>690297</v>
      </c>
      <c r="C106" t="s">
        <v>26</v>
      </c>
      <c r="D106" s="2" t="s">
        <v>11</v>
      </c>
      <c r="E106" t="s">
        <v>1</v>
      </c>
      <c r="F106" s="7">
        <v>36</v>
      </c>
      <c r="G106" s="1">
        <v>43495</v>
      </c>
      <c r="H106" s="1">
        <v>43551</v>
      </c>
      <c r="I106" s="1">
        <f>INDEX(ARCHIV_PLAN!H:H,MATCH(DATA_PLAN!A106,ARCHIV_PLAN!A:A,0))</f>
        <v>43551</v>
      </c>
      <c r="J106" s="1" t="str">
        <f t="shared" si="1"/>
        <v>délai inchangé</v>
      </c>
    </row>
    <row r="107" spans="1:10" x14ac:dyDescent="0.3">
      <c r="A107">
        <v>101501387</v>
      </c>
      <c r="B107">
        <v>634046</v>
      </c>
      <c r="C107" t="s">
        <v>26</v>
      </c>
      <c r="D107" s="2" t="s">
        <v>14</v>
      </c>
      <c r="E107" t="s">
        <v>2</v>
      </c>
      <c r="F107" s="7">
        <v>6</v>
      </c>
      <c r="G107" s="1">
        <v>43538</v>
      </c>
      <c r="H107" s="1">
        <v>43614</v>
      </c>
      <c r="I107" s="1">
        <f>INDEX(ARCHIV_PLAN!H:H,MATCH(DATA_PLAN!A107,ARCHIV_PLAN!A:A,0))</f>
        <v>43614</v>
      </c>
      <c r="J107" s="1" t="str">
        <f t="shared" si="1"/>
        <v>délai inchangé</v>
      </c>
    </row>
    <row r="108" spans="1:10" x14ac:dyDescent="0.3">
      <c r="A108">
        <v>101501457</v>
      </c>
      <c r="B108">
        <v>626668</v>
      </c>
      <c r="C108" t="s">
        <v>26</v>
      </c>
      <c r="D108" s="2" t="s">
        <v>11</v>
      </c>
      <c r="E108" t="s">
        <v>5</v>
      </c>
      <c r="F108" s="7">
        <v>15</v>
      </c>
      <c r="G108" s="1">
        <v>43528</v>
      </c>
      <c r="H108" s="1">
        <v>43574</v>
      </c>
      <c r="I108" s="1">
        <f>INDEX(ARCHIV_PLAN!H:H,MATCH(DATA_PLAN!A108,ARCHIV_PLAN!A:A,0))</f>
        <v>43574</v>
      </c>
      <c r="J108" s="1" t="str">
        <f t="shared" si="1"/>
        <v>délai inchangé</v>
      </c>
    </row>
    <row r="109" spans="1:10" x14ac:dyDescent="0.3">
      <c r="A109">
        <v>101501461</v>
      </c>
      <c r="B109">
        <v>626668</v>
      </c>
      <c r="C109" t="s">
        <v>26</v>
      </c>
      <c r="D109" s="2" t="s">
        <v>11</v>
      </c>
      <c r="E109" t="s">
        <v>5</v>
      </c>
      <c r="F109" s="7">
        <v>96</v>
      </c>
      <c r="G109" s="1">
        <v>43528</v>
      </c>
      <c r="H109" s="1">
        <v>43574</v>
      </c>
      <c r="I109" s="1">
        <f>INDEX(ARCHIV_PLAN!H:H,MATCH(DATA_PLAN!A109,ARCHIV_PLAN!A:A,0))</f>
        <v>43574</v>
      </c>
      <c r="J109" s="1" t="str">
        <f t="shared" si="1"/>
        <v>délai inchangé</v>
      </c>
    </row>
    <row r="110" spans="1:10" x14ac:dyDescent="0.3">
      <c r="A110">
        <v>101501765</v>
      </c>
      <c r="B110">
        <v>624197</v>
      </c>
      <c r="C110" t="s">
        <v>26</v>
      </c>
      <c r="D110" s="2" t="s">
        <v>14</v>
      </c>
      <c r="E110" t="s">
        <v>2</v>
      </c>
      <c r="F110" s="7">
        <v>16</v>
      </c>
      <c r="G110" s="1">
        <v>43563</v>
      </c>
      <c r="H110" s="1">
        <v>43643</v>
      </c>
      <c r="I110" s="1">
        <f>INDEX(ARCHIV_PLAN!H:H,MATCH(DATA_PLAN!A110,ARCHIV_PLAN!A:A,0))</f>
        <v>43643</v>
      </c>
      <c r="J110" s="1" t="str">
        <f t="shared" si="1"/>
        <v>délai inchangé</v>
      </c>
    </row>
    <row r="111" spans="1:10" x14ac:dyDescent="0.3">
      <c r="A111">
        <v>101501872</v>
      </c>
      <c r="B111">
        <v>624197</v>
      </c>
      <c r="C111" t="s">
        <v>26</v>
      </c>
      <c r="D111" s="2" t="s">
        <v>14</v>
      </c>
      <c r="E111" t="s">
        <v>2</v>
      </c>
      <c r="F111" s="7">
        <v>35</v>
      </c>
      <c r="G111" s="1">
        <v>43573</v>
      </c>
      <c r="H111" s="1">
        <v>43657</v>
      </c>
      <c r="I111" s="1">
        <f>INDEX(ARCHIV_PLAN!H:H,MATCH(DATA_PLAN!A111,ARCHIV_PLAN!A:A,0))</f>
        <v>43657</v>
      </c>
      <c r="J111" s="1" t="str">
        <f t="shared" si="1"/>
        <v>délai inchangé</v>
      </c>
    </row>
    <row r="112" spans="1:10" x14ac:dyDescent="0.3">
      <c r="A112">
        <v>101501877</v>
      </c>
      <c r="B112">
        <v>537423</v>
      </c>
      <c r="C112" t="s">
        <v>26</v>
      </c>
      <c r="D112" s="2" t="s">
        <v>14</v>
      </c>
      <c r="E112" t="s">
        <v>2</v>
      </c>
      <c r="F112" s="7">
        <v>45</v>
      </c>
      <c r="G112" s="1">
        <v>43580</v>
      </c>
      <c r="H112" s="1">
        <v>43664</v>
      </c>
      <c r="I112" s="1">
        <f>INDEX(ARCHIV_PLAN!H:H,MATCH(DATA_PLAN!A112,ARCHIV_PLAN!A:A,0))</f>
        <v>43664</v>
      </c>
      <c r="J112" s="1" t="str">
        <f t="shared" si="1"/>
        <v>délai inchangé</v>
      </c>
    </row>
    <row r="113" spans="1:10" x14ac:dyDescent="0.3">
      <c r="A113">
        <v>101501884</v>
      </c>
      <c r="B113">
        <v>568465</v>
      </c>
      <c r="C113" t="s">
        <v>26</v>
      </c>
      <c r="D113" s="2" t="s">
        <v>15</v>
      </c>
      <c r="E113" t="s">
        <v>6</v>
      </c>
      <c r="F113" s="7">
        <v>50</v>
      </c>
      <c r="G113" s="1">
        <v>43557</v>
      </c>
      <c r="H113" s="1">
        <v>43567</v>
      </c>
      <c r="I113" s="1">
        <f>INDEX(ARCHIV_PLAN!H:H,MATCH(DATA_PLAN!A113,ARCHIV_PLAN!A:A,0))</f>
        <v>43567</v>
      </c>
      <c r="J113" s="1" t="str">
        <f t="shared" si="1"/>
        <v>délai inchangé</v>
      </c>
    </row>
    <row r="114" spans="1:10" x14ac:dyDescent="0.3">
      <c r="A114">
        <v>101502344</v>
      </c>
      <c r="B114">
        <v>425458</v>
      </c>
      <c r="C114" t="s">
        <v>26</v>
      </c>
      <c r="D114" s="2" t="s">
        <v>11</v>
      </c>
      <c r="E114" t="s">
        <v>2</v>
      </c>
      <c r="F114" s="7">
        <v>247</v>
      </c>
      <c r="G114" s="1">
        <v>43516</v>
      </c>
      <c r="H114" s="1">
        <v>43574</v>
      </c>
      <c r="I114" s="1">
        <f>INDEX(ARCHIV_PLAN!H:H,MATCH(DATA_PLAN!A114,ARCHIV_PLAN!A:A,0))</f>
        <v>43574</v>
      </c>
      <c r="J114" s="1" t="str">
        <f t="shared" si="1"/>
        <v>délai inchangé</v>
      </c>
    </row>
    <row r="115" spans="1:10" x14ac:dyDescent="0.3">
      <c r="A115">
        <v>101502930</v>
      </c>
      <c r="B115">
        <v>224081</v>
      </c>
      <c r="C115" t="s">
        <v>26</v>
      </c>
      <c r="D115" s="2" t="s">
        <v>15</v>
      </c>
      <c r="E115" t="s">
        <v>6</v>
      </c>
      <c r="F115" s="7">
        <v>100</v>
      </c>
      <c r="G115" s="1">
        <v>43558</v>
      </c>
      <c r="H115" s="1">
        <v>43571</v>
      </c>
      <c r="I115" s="1">
        <f>INDEX(ARCHIV_PLAN!H:H,MATCH(DATA_PLAN!A115,ARCHIV_PLAN!A:A,0))</f>
        <v>43571</v>
      </c>
      <c r="J115" s="1" t="str">
        <f t="shared" si="1"/>
        <v>délai inchangé</v>
      </c>
    </row>
    <row r="116" spans="1:10" x14ac:dyDescent="0.3">
      <c r="A116">
        <v>101502936</v>
      </c>
      <c r="B116">
        <v>224081</v>
      </c>
      <c r="C116" t="s">
        <v>26</v>
      </c>
      <c r="D116" s="2" t="s">
        <v>15</v>
      </c>
      <c r="E116" t="s">
        <v>6</v>
      </c>
      <c r="F116" s="7">
        <v>100</v>
      </c>
      <c r="G116" s="1">
        <v>43558</v>
      </c>
      <c r="H116" s="1">
        <v>43571</v>
      </c>
      <c r="I116" s="1">
        <f>INDEX(ARCHIV_PLAN!H:H,MATCH(DATA_PLAN!A116,ARCHIV_PLAN!A:A,0))</f>
        <v>43571</v>
      </c>
      <c r="J116" s="1" t="str">
        <f t="shared" si="1"/>
        <v>délai inchangé</v>
      </c>
    </row>
    <row r="117" spans="1:10" x14ac:dyDescent="0.3">
      <c r="A117">
        <v>101502950</v>
      </c>
      <c r="B117">
        <v>224081</v>
      </c>
      <c r="C117" t="s">
        <v>26</v>
      </c>
      <c r="D117" s="2" t="s">
        <v>15</v>
      </c>
      <c r="E117" t="s">
        <v>6</v>
      </c>
      <c r="F117" s="7">
        <v>100</v>
      </c>
      <c r="G117" s="1">
        <v>43558</v>
      </c>
      <c r="H117" s="1">
        <v>43571</v>
      </c>
      <c r="I117" s="1">
        <f>INDEX(ARCHIV_PLAN!H:H,MATCH(DATA_PLAN!A117,ARCHIV_PLAN!A:A,0))</f>
        <v>43571</v>
      </c>
      <c r="J117" s="1" t="str">
        <f t="shared" si="1"/>
        <v>délai inchangé</v>
      </c>
    </row>
    <row r="118" spans="1:10" x14ac:dyDescent="0.3">
      <c r="A118">
        <v>101502961</v>
      </c>
      <c r="B118">
        <v>634608</v>
      </c>
      <c r="C118" t="s">
        <v>26</v>
      </c>
      <c r="D118" s="2" t="s">
        <v>14</v>
      </c>
      <c r="E118" t="s">
        <v>2</v>
      </c>
      <c r="F118" s="7">
        <v>24</v>
      </c>
      <c r="G118" s="1">
        <v>43598</v>
      </c>
      <c r="H118" s="1">
        <v>43691</v>
      </c>
      <c r="I118" s="1">
        <f>INDEX(ARCHIV_PLAN!H:H,MATCH(DATA_PLAN!A118,ARCHIV_PLAN!A:A,0))</f>
        <v>43691</v>
      </c>
      <c r="J118" s="1" t="str">
        <f t="shared" si="1"/>
        <v>délai inchangé</v>
      </c>
    </row>
    <row r="119" spans="1:10" x14ac:dyDescent="0.3">
      <c r="A119">
        <v>101502967</v>
      </c>
      <c r="B119">
        <v>537423</v>
      </c>
      <c r="C119" t="s">
        <v>26</v>
      </c>
      <c r="D119" s="2" t="s">
        <v>14</v>
      </c>
      <c r="E119" t="s">
        <v>2</v>
      </c>
      <c r="F119" s="7">
        <v>6</v>
      </c>
      <c r="G119" s="1">
        <v>43538</v>
      </c>
      <c r="H119" s="1">
        <v>43614</v>
      </c>
      <c r="I119" s="1">
        <f>INDEX(ARCHIV_PLAN!H:H,MATCH(DATA_PLAN!A119,ARCHIV_PLAN!A:A,0))</f>
        <v>43614</v>
      </c>
      <c r="J119" s="1" t="str">
        <f t="shared" si="1"/>
        <v>délai inchangé</v>
      </c>
    </row>
    <row r="120" spans="1:10" x14ac:dyDescent="0.3">
      <c r="A120">
        <v>101502998</v>
      </c>
      <c r="B120">
        <v>224081</v>
      </c>
      <c r="C120" t="s">
        <v>26</v>
      </c>
      <c r="D120" s="2" t="s">
        <v>15</v>
      </c>
      <c r="E120" t="s">
        <v>6</v>
      </c>
      <c r="F120" s="7">
        <v>100</v>
      </c>
      <c r="G120" s="1">
        <v>43558</v>
      </c>
      <c r="H120" s="1">
        <v>43571</v>
      </c>
      <c r="I120" s="1">
        <f>INDEX(ARCHIV_PLAN!H:H,MATCH(DATA_PLAN!A120,ARCHIV_PLAN!A:A,0))</f>
        <v>43571</v>
      </c>
      <c r="J120" s="1" t="str">
        <f t="shared" si="1"/>
        <v>délai inchangé</v>
      </c>
    </row>
    <row r="121" spans="1:10" x14ac:dyDescent="0.3">
      <c r="A121">
        <v>101503038</v>
      </c>
      <c r="B121">
        <v>224081</v>
      </c>
      <c r="C121" t="s">
        <v>26</v>
      </c>
      <c r="D121" s="2" t="s">
        <v>15</v>
      </c>
      <c r="E121" t="s">
        <v>6</v>
      </c>
      <c r="F121" s="7">
        <v>88</v>
      </c>
      <c r="G121" s="1">
        <v>43558</v>
      </c>
      <c r="H121" s="1">
        <v>43571</v>
      </c>
      <c r="I121" s="1">
        <f>INDEX(ARCHIV_PLAN!H:H,MATCH(DATA_PLAN!A121,ARCHIV_PLAN!A:A,0))</f>
        <v>43571</v>
      </c>
      <c r="J121" s="1" t="str">
        <f t="shared" si="1"/>
        <v>délai inchangé</v>
      </c>
    </row>
    <row r="122" spans="1:10" x14ac:dyDescent="0.3">
      <c r="A122">
        <v>101503070</v>
      </c>
      <c r="B122">
        <v>666433</v>
      </c>
      <c r="C122" t="s">
        <v>26</v>
      </c>
      <c r="D122" s="2" t="s">
        <v>14</v>
      </c>
      <c r="E122" t="s">
        <v>2</v>
      </c>
      <c r="F122" s="7">
        <v>20</v>
      </c>
      <c r="G122" s="1">
        <v>43550</v>
      </c>
      <c r="H122" s="1">
        <v>43629</v>
      </c>
      <c r="I122" s="1">
        <f>INDEX(ARCHIV_PLAN!H:H,MATCH(DATA_PLAN!A122,ARCHIV_PLAN!A:A,0))</f>
        <v>43629</v>
      </c>
      <c r="J122" s="1" t="str">
        <f t="shared" si="1"/>
        <v>délai inchangé</v>
      </c>
    </row>
    <row r="123" spans="1:10" x14ac:dyDescent="0.3">
      <c r="A123">
        <v>101503072</v>
      </c>
      <c r="B123">
        <v>637853</v>
      </c>
      <c r="C123" t="s">
        <v>26</v>
      </c>
      <c r="D123" s="2" t="s">
        <v>14</v>
      </c>
      <c r="E123" t="s">
        <v>2</v>
      </c>
      <c r="F123" s="7">
        <v>30</v>
      </c>
      <c r="G123" s="1">
        <v>43544</v>
      </c>
      <c r="H123" s="1">
        <v>43622</v>
      </c>
      <c r="I123" s="1">
        <f>INDEX(ARCHIV_PLAN!H:H,MATCH(DATA_PLAN!A123,ARCHIV_PLAN!A:A,0))</f>
        <v>43622</v>
      </c>
      <c r="J123" s="1" t="str">
        <f t="shared" si="1"/>
        <v>délai inchangé</v>
      </c>
    </row>
    <row r="124" spans="1:10" x14ac:dyDescent="0.3">
      <c r="A124">
        <v>101503406</v>
      </c>
      <c r="B124">
        <v>674843</v>
      </c>
      <c r="C124" t="s">
        <v>26</v>
      </c>
      <c r="D124" s="2" t="s">
        <v>11</v>
      </c>
      <c r="E124" t="s">
        <v>1</v>
      </c>
      <c r="F124" s="7">
        <v>52</v>
      </c>
      <c r="G124" s="1">
        <v>43497</v>
      </c>
      <c r="H124" s="1">
        <v>43551</v>
      </c>
      <c r="I124" s="1">
        <f>INDEX(ARCHIV_PLAN!H:H,MATCH(DATA_PLAN!A124,ARCHIV_PLAN!A:A,0))</f>
        <v>43551</v>
      </c>
      <c r="J124" s="1" t="str">
        <f t="shared" si="1"/>
        <v>délai inchangé</v>
      </c>
    </row>
    <row r="125" spans="1:10" x14ac:dyDescent="0.3">
      <c r="A125">
        <v>101504152</v>
      </c>
      <c r="B125">
        <v>650709</v>
      </c>
      <c r="C125" t="s">
        <v>26</v>
      </c>
      <c r="D125" s="2" t="s">
        <v>11</v>
      </c>
      <c r="E125" t="s">
        <v>5</v>
      </c>
      <c r="F125" s="7">
        <v>23</v>
      </c>
      <c r="G125" s="1">
        <v>43511</v>
      </c>
      <c r="H125" s="1">
        <v>43560</v>
      </c>
      <c r="I125" s="1">
        <f>INDEX(ARCHIV_PLAN!H:H,MATCH(DATA_PLAN!A125,ARCHIV_PLAN!A:A,0))</f>
        <v>43560</v>
      </c>
      <c r="J125" s="1" t="str">
        <f t="shared" si="1"/>
        <v>délai inchangé</v>
      </c>
    </row>
    <row r="126" spans="1:10" x14ac:dyDescent="0.3">
      <c r="A126">
        <v>101504155</v>
      </c>
      <c r="B126">
        <v>626668</v>
      </c>
      <c r="C126" t="s">
        <v>26</v>
      </c>
      <c r="D126" s="2" t="s">
        <v>11</v>
      </c>
      <c r="E126" t="s">
        <v>5</v>
      </c>
      <c r="F126" s="7">
        <v>21</v>
      </c>
      <c r="G126" s="1">
        <v>43523</v>
      </c>
      <c r="H126" s="1">
        <v>43574</v>
      </c>
      <c r="I126" s="1">
        <f>INDEX(ARCHIV_PLAN!H:H,MATCH(DATA_PLAN!A126,ARCHIV_PLAN!A:A,0))</f>
        <v>43574</v>
      </c>
      <c r="J126" s="1" t="str">
        <f t="shared" si="1"/>
        <v>délai inchangé</v>
      </c>
    </row>
    <row r="127" spans="1:10" x14ac:dyDescent="0.3">
      <c r="A127">
        <v>101504156</v>
      </c>
      <c r="B127">
        <v>626668</v>
      </c>
      <c r="C127" t="s">
        <v>26</v>
      </c>
      <c r="D127" s="2" t="s">
        <v>11</v>
      </c>
      <c r="E127" t="s">
        <v>5</v>
      </c>
      <c r="F127" s="7">
        <v>98</v>
      </c>
      <c r="G127" s="1">
        <v>43539</v>
      </c>
      <c r="H127" s="1">
        <v>43574</v>
      </c>
      <c r="I127" s="1">
        <f>INDEX(ARCHIV_PLAN!H:H,MATCH(DATA_PLAN!A127,ARCHIV_PLAN!A:A,0))</f>
        <v>43574</v>
      </c>
      <c r="J127" s="1" t="str">
        <f t="shared" si="1"/>
        <v>délai inchangé</v>
      </c>
    </row>
    <row r="128" spans="1:10" x14ac:dyDescent="0.3">
      <c r="A128">
        <v>101504159</v>
      </c>
      <c r="B128">
        <v>669454</v>
      </c>
      <c r="C128" t="s">
        <v>26</v>
      </c>
      <c r="D128" s="2" t="s">
        <v>11</v>
      </c>
      <c r="E128" t="s">
        <v>5</v>
      </c>
      <c r="F128" s="7">
        <v>79</v>
      </c>
      <c r="G128" s="1">
        <v>43523</v>
      </c>
      <c r="H128" s="1">
        <v>43560</v>
      </c>
      <c r="I128" s="1">
        <f>INDEX(ARCHIV_PLAN!H:H,MATCH(DATA_PLAN!A128,ARCHIV_PLAN!A:A,0))</f>
        <v>43560</v>
      </c>
      <c r="J128" s="1" t="str">
        <f t="shared" si="1"/>
        <v>délai inchangé</v>
      </c>
    </row>
    <row r="129" spans="1:10" x14ac:dyDescent="0.3">
      <c r="A129">
        <v>101504710</v>
      </c>
      <c r="B129">
        <v>561163</v>
      </c>
      <c r="C129" t="s">
        <v>26</v>
      </c>
      <c r="D129" s="2" t="s">
        <v>13</v>
      </c>
      <c r="E129" t="s">
        <v>2</v>
      </c>
      <c r="F129" s="7">
        <v>34</v>
      </c>
      <c r="G129" s="1">
        <v>43593</v>
      </c>
      <c r="H129" s="1">
        <v>43691</v>
      </c>
      <c r="I129" s="1">
        <f>INDEX(ARCHIV_PLAN!H:H,MATCH(DATA_PLAN!A129,ARCHIV_PLAN!A:A,0))</f>
        <v>43691</v>
      </c>
      <c r="J129" s="1" t="str">
        <f t="shared" si="1"/>
        <v>délai inchangé</v>
      </c>
    </row>
    <row r="130" spans="1:10" x14ac:dyDescent="0.3">
      <c r="A130">
        <v>101504813</v>
      </c>
      <c r="B130">
        <v>663090</v>
      </c>
      <c r="C130" t="s">
        <v>26</v>
      </c>
      <c r="D130" s="2" t="s">
        <v>15</v>
      </c>
      <c r="E130" t="s">
        <v>6</v>
      </c>
      <c r="F130" s="7">
        <v>19</v>
      </c>
      <c r="G130" s="1">
        <v>43545</v>
      </c>
      <c r="H130" s="1">
        <v>43560</v>
      </c>
      <c r="I130" s="1">
        <f>INDEX(ARCHIV_PLAN!H:H,MATCH(DATA_PLAN!A130,ARCHIV_PLAN!A:A,0))</f>
        <v>43560</v>
      </c>
      <c r="J130" s="1" t="str">
        <f t="shared" si="1"/>
        <v>délai inchangé</v>
      </c>
    </row>
    <row r="131" spans="1:10" x14ac:dyDescent="0.3">
      <c r="A131">
        <v>101504846</v>
      </c>
      <c r="B131">
        <v>663090</v>
      </c>
      <c r="C131" t="s">
        <v>26</v>
      </c>
      <c r="D131" s="2" t="s">
        <v>15</v>
      </c>
      <c r="E131" t="s">
        <v>6</v>
      </c>
      <c r="F131" s="7">
        <v>3</v>
      </c>
      <c r="G131" s="1">
        <v>43588</v>
      </c>
      <c r="H131" s="1">
        <v>43651</v>
      </c>
      <c r="I131" s="1">
        <f>INDEX(ARCHIV_PLAN!H:H,MATCH(DATA_PLAN!A131,ARCHIV_PLAN!A:A,0))</f>
        <v>43651</v>
      </c>
      <c r="J131" s="1" t="str">
        <f t="shared" si="1"/>
        <v>délai inchangé</v>
      </c>
    </row>
    <row r="132" spans="1:10" x14ac:dyDescent="0.3">
      <c r="A132">
        <v>101504888</v>
      </c>
      <c r="B132">
        <v>638936</v>
      </c>
      <c r="C132" t="s">
        <v>26</v>
      </c>
      <c r="D132" s="2" t="s">
        <v>15</v>
      </c>
      <c r="E132" t="s">
        <v>6</v>
      </c>
      <c r="F132" s="7">
        <v>6</v>
      </c>
      <c r="G132" s="1">
        <v>43546</v>
      </c>
      <c r="H132" s="1">
        <v>43563</v>
      </c>
      <c r="I132" s="1">
        <f>INDEX(ARCHIV_PLAN!H:H,MATCH(DATA_PLAN!A132,ARCHIV_PLAN!A:A,0))</f>
        <v>43563</v>
      </c>
      <c r="J132" s="1" t="str">
        <f t="shared" ref="J132:J195" si="2">IF(ISNA(I132)=TRUE, "Premier délai", IF(I132=H132, "délai inchangé","nouveau délai"))</f>
        <v>délai inchangé</v>
      </c>
    </row>
    <row r="133" spans="1:10" x14ac:dyDescent="0.3">
      <c r="A133">
        <v>101504902</v>
      </c>
      <c r="B133">
        <v>638936</v>
      </c>
      <c r="C133" t="s">
        <v>26</v>
      </c>
      <c r="D133" s="2" t="s">
        <v>15</v>
      </c>
      <c r="E133" t="s">
        <v>6</v>
      </c>
      <c r="F133" s="7">
        <v>1</v>
      </c>
      <c r="G133" s="1">
        <v>43539</v>
      </c>
      <c r="H133" s="1">
        <v>43602</v>
      </c>
      <c r="I133" s="1">
        <f>INDEX(ARCHIV_PLAN!H:H,MATCH(DATA_PLAN!A133,ARCHIV_PLAN!A:A,0))</f>
        <v>43602</v>
      </c>
      <c r="J133" s="1" t="str">
        <f t="shared" si="2"/>
        <v>délai inchangé</v>
      </c>
    </row>
    <row r="134" spans="1:10" x14ac:dyDescent="0.3">
      <c r="A134">
        <v>101504929</v>
      </c>
      <c r="B134">
        <v>674884</v>
      </c>
      <c r="C134" t="s">
        <v>26</v>
      </c>
      <c r="D134" s="2" t="s">
        <v>15</v>
      </c>
      <c r="E134" t="s">
        <v>6</v>
      </c>
      <c r="F134" s="7">
        <v>8</v>
      </c>
      <c r="G134" s="1">
        <v>43546</v>
      </c>
      <c r="H134" s="1">
        <v>43563</v>
      </c>
      <c r="I134" s="1">
        <f>INDEX(ARCHIV_PLAN!H:H,MATCH(DATA_PLAN!A134,ARCHIV_PLAN!A:A,0))</f>
        <v>43563</v>
      </c>
      <c r="J134" s="1" t="str">
        <f t="shared" si="2"/>
        <v>délai inchangé</v>
      </c>
    </row>
    <row r="135" spans="1:10" x14ac:dyDescent="0.3">
      <c r="A135">
        <v>101504968</v>
      </c>
      <c r="B135">
        <v>639852</v>
      </c>
      <c r="C135" t="s">
        <v>26</v>
      </c>
      <c r="D135" s="2" t="s">
        <v>15</v>
      </c>
      <c r="E135" t="s">
        <v>6</v>
      </c>
      <c r="F135" s="7">
        <v>9</v>
      </c>
      <c r="G135" s="1">
        <v>43545</v>
      </c>
      <c r="H135" s="1">
        <v>43560</v>
      </c>
      <c r="I135" s="1">
        <f>INDEX(ARCHIV_PLAN!H:H,MATCH(DATA_PLAN!A135,ARCHIV_PLAN!A:A,0))</f>
        <v>43560</v>
      </c>
      <c r="J135" s="1" t="str">
        <f t="shared" si="2"/>
        <v>délai inchangé</v>
      </c>
    </row>
    <row r="136" spans="1:10" x14ac:dyDescent="0.3">
      <c r="A136">
        <v>101504984</v>
      </c>
      <c r="B136">
        <v>638940</v>
      </c>
      <c r="C136" t="s">
        <v>26</v>
      </c>
      <c r="D136" s="2" t="s">
        <v>15</v>
      </c>
      <c r="E136" t="s">
        <v>6</v>
      </c>
      <c r="F136" s="7">
        <v>1</v>
      </c>
      <c r="G136" s="1">
        <v>43546</v>
      </c>
      <c r="H136" s="1">
        <v>43563</v>
      </c>
      <c r="I136" s="1">
        <f>INDEX(ARCHIV_PLAN!H:H,MATCH(DATA_PLAN!A136,ARCHIV_PLAN!A:A,0))</f>
        <v>43563</v>
      </c>
      <c r="J136" s="1" t="str">
        <f t="shared" si="2"/>
        <v>délai inchangé</v>
      </c>
    </row>
    <row r="137" spans="1:10" x14ac:dyDescent="0.3">
      <c r="A137">
        <v>101504990</v>
      </c>
      <c r="B137">
        <v>666169</v>
      </c>
      <c r="C137" t="s">
        <v>26</v>
      </c>
      <c r="D137" s="2" t="s">
        <v>15</v>
      </c>
      <c r="E137" t="s">
        <v>6</v>
      </c>
      <c r="F137" s="7">
        <v>3</v>
      </c>
      <c r="G137" s="1">
        <v>43545</v>
      </c>
      <c r="H137" s="1">
        <v>43560</v>
      </c>
      <c r="I137" s="1">
        <f>INDEX(ARCHIV_PLAN!H:H,MATCH(DATA_PLAN!A137,ARCHIV_PLAN!A:A,0))</f>
        <v>43560</v>
      </c>
      <c r="J137" s="1" t="str">
        <f t="shared" si="2"/>
        <v>délai inchangé</v>
      </c>
    </row>
    <row r="138" spans="1:10" x14ac:dyDescent="0.3">
      <c r="A138">
        <v>101504997</v>
      </c>
      <c r="B138">
        <v>660403</v>
      </c>
      <c r="C138" t="s">
        <v>26</v>
      </c>
      <c r="D138" s="2" t="s">
        <v>15</v>
      </c>
      <c r="E138" t="s">
        <v>6</v>
      </c>
      <c r="F138" s="7">
        <v>3</v>
      </c>
      <c r="G138" s="1">
        <v>43545</v>
      </c>
      <c r="H138" s="1">
        <v>43560</v>
      </c>
      <c r="I138" s="1">
        <f>INDEX(ARCHIV_PLAN!H:H,MATCH(DATA_PLAN!A138,ARCHIV_PLAN!A:A,0))</f>
        <v>43560</v>
      </c>
      <c r="J138" s="1" t="str">
        <f t="shared" si="2"/>
        <v>délai inchangé</v>
      </c>
    </row>
    <row r="139" spans="1:10" x14ac:dyDescent="0.3">
      <c r="A139">
        <v>101505022</v>
      </c>
      <c r="B139">
        <v>665615</v>
      </c>
      <c r="C139" t="s">
        <v>26</v>
      </c>
      <c r="D139" s="2" t="s">
        <v>15</v>
      </c>
      <c r="E139" t="s">
        <v>6</v>
      </c>
      <c r="F139" s="7">
        <v>6</v>
      </c>
      <c r="G139" s="1">
        <v>43545</v>
      </c>
      <c r="H139" s="1">
        <v>43560</v>
      </c>
      <c r="I139" s="1">
        <f>INDEX(ARCHIV_PLAN!H:H,MATCH(DATA_PLAN!A139,ARCHIV_PLAN!A:A,0))</f>
        <v>43560</v>
      </c>
      <c r="J139" s="1" t="str">
        <f t="shared" si="2"/>
        <v>délai inchangé</v>
      </c>
    </row>
    <row r="140" spans="1:10" x14ac:dyDescent="0.3">
      <c r="A140">
        <v>101505026</v>
      </c>
      <c r="B140">
        <v>665615</v>
      </c>
      <c r="C140" t="s">
        <v>26</v>
      </c>
      <c r="D140" s="2" t="s">
        <v>15</v>
      </c>
      <c r="E140" t="s">
        <v>6</v>
      </c>
      <c r="F140" s="7">
        <v>1</v>
      </c>
      <c r="G140" s="1">
        <v>43539</v>
      </c>
      <c r="H140" s="1">
        <v>43602</v>
      </c>
      <c r="I140" s="1">
        <f>INDEX(ARCHIV_PLAN!H:H,MATCH(DATA_PLAN!A140,ARCHIV_PLAN!A:A,0))</f>
        <v>43602</v>
      </c>
      <c r="J140" s="1" t="str">
        <f t="shared" si="2"/>
        <v>délai inchangé</v>
      </c>
    </row>
    <row r="141" spans="1:10" x14ac:dyDescent="0.3">
      <c r="A141">
        <v>101505028</v>
      </c>
      <c r="B141">
        <v>674893</v>
      </c>
      <c r="C141" t="s">
        <v>26</v>
      </c>
      <c r="D141" s="2" t="s">
        <v>13</v>
      </c>
      <c r="E141" t="s">
        <v>2</v>
      </c>
      <c r="F141" s="7">
        <v>38</v>
      </c>
      <c r="G141" s="1">
        <v>43588</v>
      </c>
      <c r="H141" s="1">
        <v>43685</v>
      </c>
      <c r="I141" s="1">
        <f>INDEX(ARCHIV_PLAN!H:H,MATCH(DATA_PLAN!A141,ARCHIV_PLAN!A:A,0))</f>
        <v>43685</v>
      </c>
      <c r="J141" s="1" t="str">
        <f t="shared" si="2"/>
        <v>délai inchangé</v>
      </c>
    </row>
    <row r="142" spans="1:10" x14ac:dyDescent="0.3">
      <c r="A142">
        <v>101505036</v>
      </c>
      <c r="B142">
        <v>616556</v>
      </c>
      <c r="C142" t="s">
        <v>26</v>
      </c>
      <c r="D142" s="2" t="s">
        <v>15</v>
      </c>
      <c r="E142" t="s">
        <v>6</v>
      </c>
      <c r="F142" s="7">
        <v>7</v>
      </c>
      <c r="G142" s="1">
        <v>43546</v>
      </c>
      <c r="H142" s="1">
        <v>43563</v>
      </c>
      <c r="I142" s="1">
        <f>INDEX(ARCHIV_PLAN!H:H,MATCH(DATA_PLAN!A142,ARCHIV_PLAN!A:A,0))</f>
        <v>43563</v>
      </c>
      <c r="J142" s="1" t="str">
        <f t="shared" si="2"/>
        <v>délai inchangé</v>
      </c>
    </row>
    <row r="143" spans="1:10" x14ac:dyDescent="0.3">
      <c r="A143">
        <v>101505047</v>
      </c>
      <c r="B143">
        <v>616556</v>
      </c>
      <c r="C143" t="s">
        <v>26</v>
      </c>
      <c r="D143" s="2" t="s">
        <v>15</v>
      </c>
      <c r="E143" t="s">
        <v>6</v>
      </c>
      <c r="F143" s="7">
        <v>2</v>
      </c>
      <c r="G143" s="1">
        <v>43539</v>
      </c>
      <c r="H143" s="1">
        <v>43602</v>
      </c>
      <c r="I143" s="1">
        <f>INDEX(ARCHIV_PLAN!H:H,MATCH(DATA_PLAN!A143,ARCHIV_PLAN!A:A,0))</f>
        <v>43602</v>
      </c>
      <c r="J143" s="1" t="str">
        <f t="shared" si="2"/>
        <v>délai inchangé</v>
      </c>
    </row>
    <row r="144" spans="1:10" x14ac:dyDescent="0.3">
      <c r="A144">
        <v>101505059</v>
      </c>
      <c r="B144">
        <v>685826</v>
      </c>
      <c r="C144" t="s">
        <v>26</v>
      </c>
      <c r="D144" s="2" t="s">
        <v>15</v>
      </c>
      <c r="E144" t="s">
        <v>6</v>
      </c>
      <c r="F144" s="7">
        <v>16</v>
      </c>
      <c r="G144" s="1">
        <v>43546</v>
      </c>
      <c r="H144" s="1">
        <v>43563</v>
      </c>
      <c r="I144" s="1">
        <f>INDEX(ARCHIV_PLAN!H:H,MATCH(DATA_PLAN!A144,ARCHIV_PLAN!A:A,0))</f>
        <v>43563</v>
      </c>
      <c r="J144" s="1" t="str">
        <f t="shared" si="2"/>
        <v>délai inchangé</v>
      </c>
    </row>
    <row r="145" spans="1:10" x14ac:dyDescent="0.3">
      <c r="A145">
        <v>101505080</v>
      </c>
      <c r="B145">
        <v>669454</v>
      </c>
      <c r="C145" t="s">
        <v>26</v>
      </c>
      <c r="D145" s="2" t="s">
        <v>11</v>
      </c>
      <c r="E145" t="s">
        <v>5</v>
      </c>
      <c r="F145" s="7">
        <v>1</v>
      </c>
      <c r="G145" s="1">
        <v>43523</v>
      </c>
      <c r="H145" s="1">
        <v>43560</v>
      </c>
      <c r="I145" s="1">
        <f>INDEX(ARCHIV_PLAN!H:H,MATCH(DATA_PLAN!A145,ARCHIV_PLAN!A:A,0))</f>
        <v>43560</v>
      </c>
      <c r="J145" s="1" t="str">
        <f t="shared" si="2"/>
        <v>délai inchangé</v>
      </c>
    </row>
    <row r="146" spans="1:10" x14ac:dyDescent="0.3">
      <c r="A146">
        <v>101505081</v>
      </c>
      <c r="B146">
        <v>685826</v>
      </c>
      <c r="C146" t="s">
        <v>26</v>
      </c>
      <c r="D146" s="2" t="s">
        <v>15</v>
      </c>
      <c r="E146" t="s">
        <v>6</v>
      </c>
      <c r="F146" s="7">
        <v>1</v>
      </c>
      <c r="G146" s="1">
        <v>43497</v>
      </c>
      <c r="H146" s="1">
        <v>43563</v>
      </c>
      <c r="I146" s="1">
        <f>INDEX(ARCHIV_PLAN!H:H,MATCH(DATA_PLAN!A146,ARCHIV_PLAN!A:A,0))</f>
        <v>43563</v>
      </c>
      <c r="J146" s="1" t="str">
        <f t="shared" si="2"/>
        <v>délai inchangé</v>
      </c>
    </row>
    <row r="147" spans="1:10" x14ac:dyDescent="0.3">
      <c r="A147">
        <v>101505144</v>
      </c>
      <c r="B147">
        <v>511106</v>
      </c>
      <c r="C147" t="s">
        <v>26</v>
      </c>
      <c r="D147" s="2" t="s">
        <v>15</v>
      </c>
      <c r="E147" t="s">
        <v>6</v>
      </c>
      <c r="F147" s="7">
        <v>20</v>
      </c>
      <c r="G147" s="1">
        <v>43552</v>
      </c>
      <c r="H147" s="1">
        <v>43567</v>
      </c>
      <c r="I147" s="1">
        <f>INDEX(ARCHIV_PLAN!H:H,MATCH(DATA_PLAN!A147,ARCHIV_PLAN!A:A,0))</f>
        <v>43567</v>
      </c>
      <c r="J147" s="1" t="str">
        <f t="shared" si="2"/>
        <v>délai inchangé</v>
      </c>
    </row>
    <row r="148" spans="1:10" x14ac:dyDescent="0.3">
      <c r="A148">
        <v>101505148</v>
      </c>
      <c r="B148">
        <v>511106</v>
      </c>
      <c r="C148" t="s">
        <v>26</v>
      </c>
      <c r="D148" s="2" t="s">
        <v>15</v>
      </c>
      <c r="E148" t="s">
        <v>6</v>
      </c>
      <c r="F148" s="7">
        <v>2</v>
      </c>
      <c r="G148" s="1">
        <v>43503</v>
      </c>
      <c r="H148" s="1">
        <v>43567</v>
      </c>
      <c r="I148" s="1">
        <f>INDEX(ARCHIV_PLAN!H:H,MATCH(DATA_PLAN!A148,ARCHIV_PLAN!A:A,0))</f>
        <v>43567</v>
      </c>
      <c r="J148" s="1" t="str">
        <f t="shared" si="2"/>
        <v>délai inchangé</v>
      </c>
    </row>
    <row r="149" spans="1:10" x14ac:dyDescent="0.3">
      <c r="A149">
        <v>101505164</v>
      </c>
      <c r="B149">
        <v>529256</v>
      </c>
      <c r="C149" t="s">
        <v>26</v>
      </c>
      <c r="D149" s="2" t="s">
        <v>15</v>
      </c>
      <c r="E149" t="s">
        <v>6</v>
      </c>
      <c r="F149" s="7">
        <v>6</v>
      </c>
      <c r="G149" s="1">
        <v>43552</v>
      </c>
      <c r="H149" s="1">
        <v>43567</v>
      </c>
      <c r="I149" s="1">
        <f>INDEX(ARCHIV_PLAN!H:H,MATCH(DATA_PLAN!A149,ARCHIV_PLAN!A:A,0))</f>
        <v>43567</v>
      </c>
      <c r="J149" s="1" t="str">
        <f t="shared" si="2"/>
        <v>délai inchangé</v>
      </c>
    </row>
    <row r="150" spans="1:10" x14ac:dyDescent="0.3">
      <c r="A150">
        <v>101505179</v>
      </c>
      <c r="B150">
        <v>529256</v>
      </c>
      <c r="C150" t="s">
        <v>26</v>
      </c>
      <c r="D150" s="2" t="s">
        <v>15</v>
      </c>
      <c r="E150" t="s">
        <v>6</v>
      </c>
      <c r="F150" s="7">
        <v>1</v>
      </c>
      <c r="G150" s="1">
        <v>43503</v>
      </c>
      <c r="H150" s="1">
        <v>43567</v>
      </c>
      <c r="I150" s="1">
        <f>INDEX(ARCHIV_PLAN!H:H,MATCH(DATA_PLAN!A150,ARCHIV_PLAN!A:A,0))</f>
        <v>43567</v>
      </c>
      <c r="J150" s="1" t="str">
        <f t="shared" si="2"/>
        <v>délai inchangé</v>
      </c>
    </row>
    <row r="151" spans="1:10" x14ac:dyDescent="0.3">
      <c r="A151">
        <v>101505222</v>
      </c>
      <c r="B151">
        <v>556257</v>
      </c>
      <c r="C151" t="s">
        <v>26</v>
      </c>
      <c r="D151" s="2" t="s">
        <v>15</v>
      </c>
      <c r="E151" t="s">
        <v>6</v>
      </c>
      <c r="F151" s="7">
        <v>38</v>
      </c>
      <c r="G151" s="1">
        <v>43551</v>
      </c>
      <c r="H151" s="1">
        <v>43567</v>
      </c>
      <c r="I151" s="1">
        <f>INDEX(ARCHIV_PLAN!H:H,MATCH(DATA_PLAN!A151,ARCHIV_PLAN!A:A,0))</f>
        <v>43567</v>
      </c>
      <c r="J151" s="1" t="str">
        <f t="shared" si="2"/>
        <v>délai inchangé</v>
      </c>
    </row>
    <row r="152" spans="1:10" x14ac:dyDescent="0.3">
      <c r="A152">
        <v>101505230</v>
      </c>
      <c r="B152">
        <v>556257</v>
      </c>
      <c r="C152" t="s">
        <v>26</v>
      </c>
      <c r="D152" s="2" t="s">
        <v>15</v>
      </c>
      <c r="E152" t="s">
        <v>6</v>
      </c>
      <c r="F152" s="7">
        <v>5</v>
      </c>
      <c r="G152" s="1">
        <v>43503</v>
      </c>
      <c r="H152" s="1">
        <v>43567</v>
      </c>
      <c r="I152" s="1">
        <f>INDEX(ARCHIV_PLAN!H:H,MATCH(DATA_PLAN!A152,ARCHIV_PLAN!A:A,0))</f>
        <v>43567</v>
      </c>
      <c r="J152" s="1" t="str">
        <f t="shared" si="2"/>
        <v>délai inchangé</v>
      </c>
    </row>
    <row r="153" spans="1:10" x14ac:dyDescent="0.3">
      <c r="A153">
        <v>101505267</v>
      </c>
      <c r="B153">
        <v>515849</v>
      </c>
      <c r="C153" t="s">
        <v>26</v>
      </c>
      <c r="D153" s="2" t="s">
        <v>15</v>
      </c>
      <c r="E153" t="s">
        <v>6</v>
      </c>
      <c r="F153" s="7">
        <v>2</v>
      </c>
      <c r="G153" s="1">
        <v>43552</v>
      </c>
      <c r="H153" s="1">
        <v>43567</v>
      </c>
      <c r="I153" s="1">
        <f>INDEX(ARCHIV_PLAN!H:H,MATCH(DATA_PLAN!A153,ARCHIV_PLAN!A:A,0))</f>
        <v>43567</v>
      </c>
      <c r="J153" s="1" t="str">
        <f t="shared" si="2"/>
        <v>délai inchangé</v>
      </c>
    </row>
    <row r="154" spans="1:10" x14ac:dyDescent="0.3">
      <c r="A154">
        <v>101505989</v>
      </c>
      <c r="B154">
        <v>460629</v>
      </c>
      <c r="C154" t="s">
        <v>26</v>
      </c>
      <c r="D154" s="2" t="s">
        <v>15</v>
      </c>
      <c r="E154" t="s">
        <v>6</v>
      </c>
      <c r="F154" s="7">
        <v>1</v>
      </c>
      <c r="G154" s="1">
        <v>43552</v>
      </c>
      <c r="H154" s="1">
        <v>43567</v>
      </c>
      <c r="I154" s="1">
        <f>INDEX(ARCHIV_PLAN!H:H,MATCH(DATA_PLAN!A154,ARCHIV_PLAN!A:A,0))</f>
        <v>43567</v>
      </c>
      <c r="J154" s="1" t="str">
        <f t="shared" si="2"/>
        <v>délai inchangé</v>
      </c>
    </row>
    <row r="155" spans="1:10" x14ac:dyDescent="0.3">
      <c r="A155">
        <v>101506021</v>
      </c>
      <c r="B155">
        <v>663398</v>
      </c>
      <c r="C155" t="s">
        <v>26</v>
      </c>
      <c r="D155" s="2" t="s">
        <v>15</v>
      </c>
      <c r="E155" t="s">
        <v>6</v>
      </c>
      <c r="F155" s="7">
        <v>18</v>
      </c>
      <c r="G155" s="1">
        <v>43552</v>
      </c>
      <c r="H155" s="1">
        <v>43567</v>
      </c>
      <c r="I155" s="1">
        <f>INDEX(ARCHIV_PLAN!H:H,MATCH(DATA_PLAN!A155,ARCHIV_PLAN!A:A,0))</f>
        <v>43567</v>
      </c>
      <c r="J155" s="1" t="str">
        <f t="shared" si="2"/>
        <v>délai inchangé</v>
      </c>
    </row>
    <row r="156" spans="1:10" x14ac:dyDescent="0.3">
      <c r="A156">
        <v>101506030</v>
      </c>
      <c r="B156">
        <v>663398</v>
      </c>
      <c r="C156" t="s">
        <v>26</v>
      </c>
      <c r="D156" s="2" t="s">
        <v>15</v>
      </c>
      <c r="E156" t="s">
        <v>6</v>
      </c>
      <c r="F156" s="7">
        <v>1</v>
      </c>
      <c r="G156" s="1">
        <v>43503</v>
      </c>
      <c r="H156" s="1">
        <v>43567</v>
      </c>
      <c r="I156" s="1">
        <f>INDEX(ARCHIV_PLAN!H:H,MATCH(DATA_PLAN!A156,ARCHIV_PLAN!A:A,0))</f>
        <v>43567</v>
      </c>
      <c r="J156" s="1" t="str">
        <f t="shared" si="2"/>
        <v>délai inchangé</v>
      </c>
    </row>
    <row r="157" spans="1:10" x14ac:dyDescent="0.3">
      <c r="A157">
        <v>101506238</v>
      </c>
      <c r="B157">
        <v>518239</v>
      </c>
      <c r="C157" t="s">
        <v>26</v>
      </c>
      <c r="D157" s="2" t="s">
        <v>15</v>
      </c>
      <c r="E157" t="s">
        <v>6</v>
      </c>
      <c r="F157" s="7">
        <v>6</v>
      </c>
      <c r="G157" s="1">
        <v>43552</v>
      </c>
      <c r="H157" s="1">
        <v>43567</v>
      </c>
      <c r="I157" s="1">
        <f>INDEX(ARCHIV_PLAN!H:H,MATCH(DATA_PLAN!A157,ARCHIV_PLAN!A:A,0))</f>
        <v>43567</v>
      </c>
      <c r="J157" s="1" t="str">
        <f t="shared" si="2"/>
        <v>délai inchangé</v>
      </c>
    </row>
    <row r="158" spans="1:10" x14ac:dyDescent="0.3">
      <c r="A158">
        <v>101506250</v>
      </c>
      <c r="B158">
        <v>518239</v>
      </c>
      <c r="C158" t="s">
        <v>26</v>
      </c>
      <c r="D158" s="2" t="s">
        <v>15</v>
      </c>
      <c r="E158" t="s">
        <v>6</v>
      </c>
      <c r="F158" s="7">
        <v>2</v>
      </c>
      <c r="G158" s="1">
        <v>43503</v>
      </c>
      <c r="H158" s="1">
        <v>43567</v>
      </c>
      <c r="I158" s="1">
        <f>INDEX(ARCHIV_PLAN!H:H,MATCH(DATA_PLAN!A158,ARCHIV_PLAN!A:A,0))</f>
        <v>43567</v>
      </c>
      <c r="J158" s="1" t="str">
        <f t="shared" si="2"/>
        <v>délai inchangé</v>
      </c>
    </row>
    <row r="159" spans="1:10" x14ac:dyDescent="0.3">
      <c r="A159">
        <v>101506424</v>
      </c>
      <c r="B159">
        <v>530816</v>
      </c>
      <c r="C159" t="s">
        <v>26</v>
      </c>
      <c r="D159" s="2" t="s">
        <v>15</v>
      </c>
      <c r="E159" t="s">
        <v>6</v>
      </c>
      <c r="F159" s="7">
        <v>50</v>
      </c>
      <c r="G159" s="1">
        <v>43557</v>
      </c>
      <c r="H159" s="1">
        <v>43567</v>
      </c>
      <c r="I159" s="1">
        <f>INDEX(ARCHIV_PLAN!H:H,MATCH(DATA_PLAN!A159,ARCHIV_PLAN!A:A,0))</f>
        <v>43567</v>
      </c>
      <c r="J159" s="1" t="str">
        <f t="shared" si="2"/>
        <v>délai inchangé</v>
      </c>
    </row>
    <row r="160" spans="1:10" x14ac:dyDescent="0.3">
      <c r="A160">
        <v>101506427</v>
      </c>
      <c r="B160">
        <v>530816</v>
      </c>
      <c r="C160" t="s">
        <v>26</v>
      </c>
      <c r="D160" s="2" t="s">
        <v>15</v>
      </c>
      <c r="E160" t="s">
        <v>6</v>
      </c>
      <c r="F160" s="7">
        <v>50</v>
      </c>
      <c r="G160" s="1">
        <v>43557</v>
      </c>
      <c r="H160" s="1">
        <v>43567</v>
      </c>
      <c r="I160" s="1">
        <f>INDEX(ARCHIV_PLAN!H:H,MATCH(DATA_PLAN!A160,ARCHIV_PLAN!A:A,0))</f>
        <v>43567</v>
      </c>
      <c r="J160" s="1" t="str">
        <f t="shared" si="2"/>
        <v>délai inchangé</v>
      </c>
    </row>
    <row r="161" spans="1:10" x14ac:dyDescent="0.3">
      <c r="A161">
        <v>101506434</v>
      </c>
      <c r="B161">
        <v>568580</v>
      </c>
      <c r="C161" t="s">
        <v>26</v>
      </c>
      <c r="D161" s="2" t="s">
        <v>15</v>
      </c>
      <c r="E161" t="s">
        <v>6</v>
      </c>
      <c r="F161" s="7">
        <v>50</v>
      </c>
      <c r="G161" s="1">
        <v>43557</v>
      </c>
      <c r="H161" s="1">
        <v>43567</v>
      </c>
      <c r="I161" s="1">
        <f>INDEX(ARCHIV_PLAN!H:H,MATCH(DATA_PLAN!A161,ARCHIV_PLAN!A:A,0))</f>
        <v>43567</v>
      </c>
      <c r="J161" s="1" t="str">
        <f t="shared" si="2"/>
        <v>délai inchangé</v>
      </c>
    </row>
    <row r="162" spans="1:10" x14ac:dyDescent="0.3">
      <c r="A162">
        <v>101506441</v>
      </c>
      <c r="B162">
        <v>590902</v>
      </c>
      <c r="C162" t="s">
        <v>26</v>
      </c>
      <c r="D162" s="2" t="s">
        <v>15</v>
      </c>
      <c r="E162" t="s">
        <v>6</v>
      </c>
      <c r="F162" s="7">
        <v>50</v>
      </c>
      <c r="G162" s="1">
        <v>43567</v>
      </c>
      <c r="H162" s="1">
        <v>43581</v>
      </c>
      <c r="I162" s="1">
        <f>INDEX(ARCHIV_PLAN!H:H,MATCH(DATA_PLAN!A162,ARCHIV_PLAN!A:A,0))</f>
        <v>43581</v>
      </c>
      <c r="J162" s="1" t="str">
        <f t="shared" si="2"/>
        <v>délai inchangé</v>
      </c>
    </row>
    <row r="163" spans="1:10" x14ac:dyDescent="0.3">
      <c r="A163">
        <v>101506466</v>
      </c>
      <c r="B163">
        <v>573230</v>
      </c>
      <c r="C163" t="s">
        <v>26</v>
      </c>
      <c r="D163" s="2" t="s">
        <v>15</v>
      </c>
      <c r="E163" t="s">
        <v>6</v>
      </c>
      <c r="F163" s="7">
        <v>50</v>
      </c>
      <c r="G163" s="1">
        <v>43567</v>
      </c>
      <c r="H163" s="1">
        <v>43581</v>
      </c>
      <c r="I163" s="1">
        <f>INDEX(ARCHIV_PLAN!H:H,MATCH(DATA_PLAN!A163,ARCHIV_PLAN!A:A,0))</f>
        <v>43581</v>
      </c>
      <c r="J163" s="1" t="str">
        <f t="shared" si="2"/>
        <v>délai inchangé</v>
      </c>
    </row>
    <row r="164" spans="1:10" x14ac:dyDescent="0.3">
      <c r="A164">
        <v>101506476</v>
      </c>
      <c r="B164">
        <v>684004</v>
      </c>
      <c r="C164" t="s">
        <v>26</v>
      </c>
      <c r="D164" s="2" t="s">
        <v>15</v>
      </c>
      <c r="E164" t="s">
        <v>6</v>
      </c>
      <c r="F164" s="7">
        <v>50</v>
      </c>
      <c r="G164" s="1">
        <v>43567</v>
      </c>
      <c r="H164" s="1">
        <v>43581</v>
      </c>
      <c r="I164" s="1">
        <f>INDEX(ARCHIV_PLAN!H:H,MATCH(DATA_PLAN!A164,ARCHIV_PLAN!A:A,0))</f>
        <v>43581</v>
      </c>
      <c r="J164" s="1" t="str">
        <f t="shared" si="2"/>
        <v>délai inchangé</v>
      </c>
    </row>
    <row r="165" spans="1:10" x14ac:dyDescent="0.3">
      <c r="A165">
        <v>101506482</v>
      </c>
      <c r="B165">
        <v>680515</v>
      </c>
      <c r="C165" t="s">
        <v>26</v>
      </c>
      <c r="D165" s="2" t="s">
        <v>15</v>
      </c>
      <c r="E165" t="s">
        <v>6</v>
      </c>
      <c r="F165" s="7">
        <v>67</v>
      </c>
      <c r="G165" s="1">
        <v>43567</v>
      </c>
      <c r="H165" s="1">
        <v>43581</v>
      </c>
      <c r="I165" s="1">
        <f>INDEX(ARCHIV_PLAN!H:H,MATCH(DATA_PLAN!A165,ARCHIV_PLAN!A:A,0))</f>
        <v>43581</v>
      </c>
      <c r="J165" s="1" t="str">
        <f t="shared" si="2"/>
        <v>délai inchangé</v>
      </c>
    </row>
    <row r="166" spans="1:10" x14ac:dyDescent="0.3">
      <c r="A166">
        <v>101506526</v>
      </c>
      <c r="B166">
        <v>573230</v>
      </c>
      <c r="C166" t="s">
        <v>26</v>
      </c>
      <c r="D166" s="2" t="s">
        <v>15</v>
      </c>
      <c r="E166" t="s">
        <v>6</v>
      </c>
      <c r="F166" s="7">
        <v>1</v>
      </c>
      <c r="G166" s="1">
        <v>43567</v>
      </c>
      <c r="H166" s="1">
        <v>43581</v>
      </c>
      <c r="I166" s="1">
        <f>INDEX(ARCHIV_PLAN!H:H,MATCH(DATA_PLAN!A166,ARCHIV_PLAN!A:A,0))</f>
        <v>43581</v>
      </c>
      <c r="J166" s="1" t="str">
        <f t="shared" si="2"/>
        <v>délai inchangé</v>
      </c>
    </row>
    <row r="167" spans="1:10" x14ac:dyDescent="0.3">
      <c r="A167">
        <v>101506587</v>
      </c>
      <c r="B167">
        <v>253169</v>
      </c>
      <c r="C167" t="s">
        <v>26</v>
      </c>
      <c r="D167" s="2" t="s">
        <v>15</v>
      </c>
      <c r="E167" t="s">
        <v>6</v>
      </c>
      <c r="F167" s="7">
        <v>98</v>
      </c>
      <c r="G167" s="1">
        <v>43558</v>
      </c>
      <c r="H167" s="1">
        <v>43573</v>
      </c>
      <c r="I167" s="1">
        <f>INDEX(ARCHIV_PLAN!H:H,MATCH(DATA_PLAN!A167,ARCHIV_PLAN!A:A,0))</f>
        <v>43573</v>
      </c>
      <c r="J167" s="1" t="str">
        <f t="shared" si="2"/>
        <v>délai inchangé</v>
      </c>
    </row>
    <row r="168" spans="1:10" x14ac:dyDescent="0.3">
      <c r="A168">
        <v>101506605</v>
      </c>
      <c r="B168">
        <v>318703</v>
      </c>
      <c r="C168" t="s">
        <v>26</v>
      </c>
      <c r="D168" s="2" t="s">
        <v>15</v>
      </c>
      <c r="E168" t="s">
        <v>6</v>
      </c>
      <c r="F168" s="7">
        <v>25</v>
      </c>
      <c r="G168" s="1">
        <v>43566</v>
      </c>
      <c r="H168" s="1">
        <v>43572</v>
      </c>
      <c r="I168" s="1">
        <f>INDEX(ARCHIV_PLAN!H:H,MATCH(DATA_PLAN!A168,ARCHIV_PLAN!A:A,0))</f>
        <v>43572</v>
      </c>
      <c r="J168" s="1" t="str">
        <f t="shared" si="2"/>
        <v>délai inchangé</v>
      </c>
    </row>
    <row r="169" spans="1:10" x14ac:dyDescent="0.3">
      <c r="A169">
        <v>101507092</v>
      </c>
      <c r="B169">
        <v>508369</v>
      </c>
      <c r="C169" t="s">
        <v>26</v>
      </c>
      <c r="D169" s="2" t="s">
        <v>15</v>
      </c>
      <c r="E169" t="s">
        <v>6</v>
      </c>
      <c r="F169" s="7">
        <v>34</v>
      </c>
      <c r="G169" s="1">
        <v>43557</v>
      </c>
      <c r="H169" s="1">
        <v>43573</v>
      </c>
      <c r="I169" s="1">
        <f>INDEX(ARCHIV_PLAN!H:H,MATCH(DATA_PLAN!A169,ARCHIV_PLAN!A:A,0))</f>
        <v>43573</v>
      </c>
      <c r="J169" s="1" t="str">
        <f t="shared" si="2"/>
        <v>délai inchangé</v>
      </c>
    </row>
    <row r="170" spans="1:10" x14ac:dyDescent="0.3">
      <c r="A170">
        <v>101507094</v>
      </c>
      <c r="B170">
        <v>508369</v>
      </c>
      <c r="C170" t="s">
        <v>26</v>
      </c>
      <c r="D170" s="2" t="s">
        <v>15</v>
      </c>
      <c r="E170" t="s">
        <v>6</v>
      </c>
      <c r="F170" s="7">
        <v>2</v>
      </c>
      <c r="G170" s="1">
        <v>43511</v>
      </c>
      <c r="H170" s="1">
        <v>43573</v>
      </c>
      <c r="I170" s="1">
        <f>INDEX(ARCHIV_PLAN!H:H,MATCH(DATA_PLAN!A170,ARCHIV_PLAN!A:A,0))</f>
        <v>43573</v>
      </c>
      <c r="J170" s="1" t="str">
        <f t="shared" si="2"/>
        <v>délai inchangé</v>
      </c>
    </row>
    <row r="171" spans="1:10" x14ac:dyDescent="0.3">
      <c r="A171">
        <v>101507120</v>
      </c>
      <c r="B171">
        <v>508569</v>
      </c>
      <c r="C171" t="s">
        <v>26</v>
      </c>
      <c r="D171" s="2" t="s">
        <v>15</v>
      </c>
      <c r="E171" t="s">
        <v>6</v>
      </c>
      <c r="F171" s="7">
        <v>48</v>
      </c>
      <c r="G171" s="1">
        <v>43557</v>
      </c>
      <c r="H171" s="1">
        <v>43573</v>
      </c>
      <c r="I171" s="1">
        <f>INDEX(ARCHIV_PLAN!H:H,MATCH(DATA_PLAN!A171,ARCHIV_PLAN!A:A,0))</f>
        <v>43573</v>
      </c>
      <c r="J171" s="1" t="str">
        <f t="shared" si="2"/>
        <v>délai inchangé</v>
      </c>
    </row>
    <row r="172" spans="1:10" x14ac:dyDescent="0.3">
      <c r="A172">
        <v>101507163</v>
      </c>
      <c r="B172">
        <v>528982</v>
      </c>
      <c r="C172" t="s">
        <v>26</v>
      </c>
      <c r="D172" s="2" t="s">
        <v>15</v>
      </c>
      <c r="E172" t="s">
        <v>6</v>
      </c>
      <c r="F172" s="7">
        <v>21</v>
      </c>
      <c r="G172" s="1">
        <v>43557</v>
      </c>
      <c r="H172" s="1">
        <v>43573</v>
      </c>
      <c r="I172" s="1">
        <f>INDEX(ARCHIV_PLAN!H:H,MATCH(DATA_PLAN!A172,ARCHIV_PLAN!A:A,0))</f>
        <v>43573</v>
      </c>
      <c r="J172" s="1" t="str">
        <f t="shared" si="2"/>
        <v>délai inchangé</v>
      </c>
    </row>
    <row r="173" spans="1:10" x14ac:dyDescent="0.3">
      <c r="A173">
        <v>101507171</v>
      </c>
      <c r="B173">
        <v>523039</v>
      </c>
      <c r="C173" t="s">
        <v>26</v>
      </c>
      <c r="D173" s="2" t="s">
        <v>15</v>
      </c>
      <c r="E173" t="s">
        <v>6</v>
      </c>
      <c r="F173" s="7">
        <v>22</v>
      </c>
      <c r="G173" s="1">
        <v>43557</v>
      </c>
      <c r="H173" s="1">
        <v>43573</v>
      </c>
      <c r="I173" s="1">
        <f>INDEX(ARCHIV_PLAN!H:H,MATCH(DATA_PLAN!A173,ARCHIV_PLAN!A:A,0))</f>
        <v>43573</v>
      </c>
      <c r="J173" s="1" t="str">
        <f t="shared" si="2"/>
        <v>délai inchangé</v>
      </c>
    </row>
    <row r="174" spans="1:10" x14ac:dyDescent="0.3">
      <c r="A174">
        <v>101507180</v>
      </c>
      <c r="B174">
        <v>523039</v>
      </c>
      <c r="C174" t="s">
        <v>26</v>
      </c>
      <c r="D174" s="2" t="s">
        <v>15</v>
      </c>
      <c r="E174" t="s">
        <v>6</v>
      </c>
      <c r="F174" s="7">
        <v>1</v>
      </c>
      <c r="G174" s="1">
        <v>43511</v>
      </c>
      <c r="H174" s="1">
        <v>43573</v>
      </c>
      <c r="I174" s="1">
        <f>INDEX(ARCHIV_PLAN!H:H,MATCH(DATA_PLAN!A174,ARCHIV_PLAN!A:A,0))</f>
        <v>43573</v>
      </c>
      <c r="J174" s="1" t="str">
        <f t="shared" si="2"/>
        <v>délai inchangé</v>
      </c>
    </row>
    <row r="175" spans="1:10" x14ac:dyDescent="0.3">
      <c r="A175">
        <v>101507211</v>
      </c>
      <c r="B175">
        <v>302461</v>
      </c>
      <c r="C175" t="s">
        <v>26</v>
      </c>
      <c r="D175" s="2" t="s">
        <v>16</v>
      </c>
      <c r="E175" t="s">
        <v>3</v>
      </c>
      <c r="F175" s="7">
        <v>400</v>
      </c>
      <c r="G175" s="1">
        <v>43525</v>
      </c>
      <c r="H175" s="1">
        <v>43552</v>
      </c>
      <c r="I175" s="1">
        <f>INDEX(ARCHIV_PLAN!H:H,MATCH(DATA_PLAN!A175,ARCHIV_PLAN!A:A,0))</f>
        <v>43552</v>
      </c>
      <c r="J175" s="1" t="str">
        <f t="shared" si="2"/>
        <v>délai inchangé</v>
      </c>
    </row>
    <row r="176" spans="1:10" x14ac:dyDescent="0.3">
      <c r="A176">
        <v>101507231</v>
      </c>
      <c r="B176">
        <v>590483</v>
      </c>
      <c r="C176" t="s">
        <v>26</v>
      </c>
      <c r="D176" s="2" t="s">
        <v>15</v>
      </c>
      <c r="E176" t="s">
        <v>6</v>
      </c>
      <c r="F176" s="7">
        <v>12</v>
      </c>
      <c r="G176" s="1">
        <v>43558</v>
      </c>
      <c r="H176" s="1">
        <v>43573</v>
      </c>
      <c r="I176" s="1">
        <f>INDEX(ARCHIV_PLAN!H:H,MATCH(DATA_PLAN!A176,ARCHIV_PLAN!A:A,0))</f>
        <v>43573</v>
      </c>
      <c r="J176" s="1" t="str">
        <f t="shared" si="2"/>
        <v>délai inchangé</v>
      </c>
    </row>
    <row r="177" spans="1:10" x14ac:dyDescent="0.3">
      <c r="A177">
        <v>101507334</v>
      </c>
      <c r="B177">
        <v>674863</v>
      </c>
      <c r="C177" t="s">
        <v>26</v>
      </c>
      <c r="D177" s="2" t="s">
        <v>11</v>
      </c>
      <c r="E177" t="s">
        <v>1</v>
      </c>
      <c r="F177" s="7">
        <v>16</v>
      </c>
      <c r="G177" s="1">
        <v>43502</v>
      </c>
      <c r="H177" s="1">
        <v>43581</v>
      </c>
      <c r="I177" s="1">
        <f>INDEX(ARCHIV_PLAN!H:H,MATCH(DATA_PLAN!A177,ARCHIV_PLAN!A:A,0))</f>
        <v>43581</v>
      </c>
      <c r="J177" s="1" t="str">
        <f t="shared" si="2"/>
        <v>délai inchangé</v>
      </c>
    </row>
    <row r="178" spans="1:10" x14ac:dyDescent="0.3">
      <c r="A178">
        <v>101507858</v>
      </c>
      <c r="B178">
        <v>512287</v>
      </c>
      <c r="C178" t="s">
        <v>26</v>
      </c>
      <c r="D178" s="2" t="s">
        <v>13</v>
      </c>
      <c r="E178" t="s">
        <v>1</v>
      </c>
      <c r="F178" s="7">
        <v>24</v>
      </c>
      <c r="G178" s="1">
        <v>43495</v>
      </c>
      <c r="H178" s="1">
        <v>43573</v>
      </c>
      <c r="I178" s="1">
        <f>INDEX(ARCHIV_PLAN!H:H,MATCH(DATA_PLAN!A178,ARCHIV_PLAN!A:A,0))</f>
        <v>43573</v>
      </c>
      <c r="J178" s="1" t="str">
        <f t="shared" si="2"/>
        <v>délai inchangé</v>
      </c>
    </row>
    <row r="179" spans="1:10" x14ac:dyDescent="0.3">
      <c r="A179">
        <v>101507969</v>
      </c>
      <c r="B179">
        <v>460623</v>
      </c>
      <c r="C179" t="s">
        <v>26</v>
      </c>
      <c r="D179" s="2" t="s">
        <v>15</v>
      </c>
      <c r="E179" t="s">
        <v>6</v>
      </c>
      <c r="F179" s="7">
        <v>4</v>
      </c>
      <c r="G179" s="1">
        <v>43558</v>
      </c>
      <c r="H179" s="1">
        <v>43573</v>
      </c>
      <c r="I179" s="1">
        <f>INDEX(ARCHIV_PLAN!H:H,MATCH(DATA_PLAN!A179,ARCHIV_PLAN!A:A,0))</f>
        <v>43573</v>
      </c>
      <c r="J179" s="1" t="str">
        <f t="shared" si="2"/>
        <v>délai inchangé</v>
      </c>
    </row>
    <row r="180" spans="1:10" x14ac:dyDescent="0.3">
      <c r="A180">
        <v>101507998</v>
      </c>
      <c r="B180">
        <v>460623</v>
      </c>
      <c r="C180" t="s">
        <v>26</v>
      </c>
      <c r="D180" s="2" t="s">
        <v>15</v>
      </c>
      <c r="E180" t="s">
        <v>6</v>
      </c>
      <c r="F180" s="7">
        <v>1</v>
      </c>
      <c r="G180" s="1">
        <v>43511</v>
      </c>
      <c r="H180" s="1">
        <v>43573</v>
      </c>
      <c r="I180" s="1">
        <f>INDEX(ARCHIV_PLAN!H:H,MATCH(DATA_PLAN!A180,ARCHIV_PLAN!A:A,0))</f>
        <v>43573</v>
      </c>
      <c r="J180" s="1" t="str">
        <f t="shared" si="2"/>
        <v>délai inchangé</v>
      </c>
    </row>
    <row r="181" spans="1:10" x14ac:dyDescent="0.3">
      <c r="A181">
        <v>101508414</v>
      </c>
      <c r="B181">
        <v>529245</v>
      </c>
      <c r="C181" t="s">
        <v>26</v>
      </c>
      <c r="D181" s="2" t="s">
        <v>16</v>
      </c>
      <c r="E181" t="s">
        <v>3</v>
      </c>
      <c r="F181" s="7">
        <v>202</v>
      </c>
      <c r="G181" s="1">
        <v>43531</v>
      </c>
      <c r="H181" s="1">
        <v>43553</v>
      </c>
      <c r="I181" s="1">
        <f>INDEX(ARCHIV_PLAN!H:H,MATCH(DATA_PLAN!A181,ARCHIV_PLAN!A:A,0))</f>
        <v>43553</v>
      </c>
      <c r="J181" s="1" t="str">
        <f t="shared" si="2"/>
        <v>délai inchangé</v>
      </c>
    </row>
    <row r="182" spans="1:10" x14ac:dyDescent="0.3">
      <c r="A182">
        <v>101510509</v>
      </c>
      <c r="B182">
        <v>511106</v>
      </c>
      <c r="C182" t="s">
        <v>26</v>
      </c>
      <c r="D182" s="2" t="s">
        <v>15</v>
      </c>
      <c r="E182" t="s">
        <v>6</v>
      </c>
      <c r="F182" s="7">
        <v>23</v>
      </c>
      <c r="G182" s="1">
        <v>43557</v>
      </c>
      <c r="H182" s="1">
        <v>43573</v>
      </c>
      <c r="I182" s="1">
        <f>INDEX(ARCHIV_PLAN!H:H,MATCH(DATA_PLAN!A182,ARCHIV_PLAN!A:A,0))</f>
        <v>43573</v>
      </c>
      <c r="J182" s="1" t="str">
        <f t="shared" si="2"/>
        <v>délai inchangé</v>
      </c>
    </row>
    <row r="183" spans="1:10" x14ac:dyDescent="0.3">
      <c r="A183">
        <v>101510533</v>
      </c>
      <c r="B183">
        <v>515776</v>
      </c>
      <c r="C183" t="s">
        <v>26</v>
      </c>
      <c r="D183" s="2" t="s">
        <v>15</v>
      </c>
      <c r="E183" t="s">
        <v>6</v>
      </c>
      <c r="F183" s="7">
        <v>42</v>
      </c>
      <c r="G183" s="1">
        <v>43557</v>
      </c>
      <c r="H183" s="1">
        <v>43573</v>
      </c>
      <c r="I183" s="1">
        <f>INDEX(ARCHIV_PLAN!H:H,MATCH(DATA_PLAN!A183,ARCHIV_PLAN!A:A,0))</f>
        <v>43573</v>
      </c>
      <c r="J183" s="1" t="str">
        <f t="shared" si="2"/>
        <v>délai inchangé</v>
      </c>
    </row>
    <row r="184" spans="1:10" x14ac:dyDescent="0.3">
      <c r="A184">
        <v>101510542</v>
      </c>
      <c r="B184">
        <v>556257</v>
      </c>
      <c r="C184" t="s">
        <v>26</v>
      </c>
      <c r="D184" s="2" t="s">
        <v>15</v>
      </c>
      <c r="E184" t="s">
        <v>6</v>
      </c>
      <c r="F184" s="7">
        <v>43</v>
      </c>
      <c r="G184" s="1">
        <v>43557</v>
      </c>
      <c r="H184" s="1">
        <v>43573</v>
      </c>
      <c r="I184" s="1">
        <f>INDEX(ARCHIV_PLAN!H:H,MATCH(DATA_PLAN!A184,ARCHIV_PLAN!A:A,0))</f>
        <v>43573</v>
      </c>
      <c r="J184" s="1" t="str">
        <f t="shared" si="2"/>
        <v>délai inchangé</v>
      </c>
    </row>
    <row r="185" spans="1:10" x14ac:dyDescent="0.3">
      <c r="A185">
        <v>101510543</v>
      </c>
      <c r="B185">
        <v>556257</v>
      </c>
      <c r="C185" t="s">
        <v>26</v>
      </c>
      <c r="D185" s="2" t="s">
        <v>15</v>
      </c>
      <c r="E185" t="s">
        <v>6</v>
      </c>
      <c r="F185" s="7">
        <v>1</v>
      </c>
      <c r="G185" s="1">
        <v>43511</v>
      </c>
      <c r="H185" s="1">
        <v>43573</v>
      </c>
      <c r="I185" s="1">
        <f>INDEX(ARCHIV_PLAN!H:H,MATCH(DATA_PLAN!A185,ARCHIV_PLAN!A:A,0))</f>
        <v>43573</v>
      </c>
      <c r="J185" s="1" t="str">
        <f t="shared" si="2"/>
        <v>délai inchangé</v>
      </c>
    </row>
    <row r="186" spans="1:10" x14ac:dyDescent="0.3">
      <c r="A186">
        <v>101510606</v>
      </c>
      <c r="B186">
        <v>418576</v>
      </c>
      <c r="C186" t="s">
        <v>26</v>
      </c>
      <c r="D186" s="2" t="s">
        <v>11</v>
      </c>
      <c r="E186" t="s">
        <v>7</v>
      </c>
      <c r="F186" s="7">
        <v>16</v>
      </c>
      <c r="G186" s="1">
        <v>43509</v>
      </c>
      <c r="H186" s="1">
        <v>43570</v>
      </c>
      <c r="I186" s="1">
        <f>INDEX(ARCHIV_PLAN!H:H,MATCH(DATA_PLAN!A186,ARCHIV_PLAN!A:A,0))</f>
        <v>43570</v>
      </c>
      <c r="J186" s="1" t="str">
        <f t="shared" si="2"/>
        <v>délai inchangé</v>
      </c>
    </row>
    <row r="187" spans="1:10" x14ac:dyDescent="0.3">
      <c r="A187">
        <v>101510613</v>
      </c>
      <c r="B187">
        <v>419035</v>
      </c>
      <c r="C187" t="s">
        <v>26</v>
      </c>
      <c r="D187" s="2" t="s">
        <v>11</v>
      </c>
      <c r="E187" t="s">
        <v>7</v>
      </c>
      <c r="F187" s="7">
        <v>103</v>
      </c>
      <c r="G187" s="1">
        <v>43544</v>
      </c>
      <c r="H187" s="1">
        <v>43573</v>
      </c>
      <c r="I187" s="1">
        <f>INDEX(ARCHIV_PLAN!H:H,MATCH(DATA_PLAN!A187,ARCHIV_PLAN!A:A,0))</f>
        <v>43573</v>
      </c>
      <c r="J187" s="1" t="str">
        <f t="shared" si="2"/>
        <v>délai inchangé</v>
      </c>
    </row>
    <row r="188" spans="1:10" x14ac:dyDescent="0.3">
      <c r="A188">
        <v>101510618</v>
      </c>
      <c r="B188">
        <v>418576</v>
      </c>
      <c r="C188" t="s">
        <v>26</v>
      </c>
      <c r="D188" s="2" t="s">
        <v>11</v>
      </c>
      <c r="E188" t="s">
        <v>7</v>
      </c>
      <c r="F188" s="7">
        <v>88</v>
      </c>
      <c r="G188" s="1">
        <v>43516</v>
      </c>
      <c r="H188" s="1">
        <v>43570</v>
      </c>
      <c r="I188" s="1">
        <f>INDEX(ARCHIV_PLAN!H:H,MATCH(DATA_PLAN!A188,ARCHIV_PLAN!A:A,0))</f>
        <v>43570</v>
      </c>
      <c r="J188" s="1" t="str">
        <f t="shared" si="2"/>
        <v>délai inchangé</v>
      </c>
    </row>
    <row r="189" spans="1:10" x14ac:dyDescent="0.3">
      <c r="A189">
        <v>101510631</v>
      </c>
      <c r="B189">
        <v>531513</v>
      </c>
      <c r="C189" t="s">
        <v>26</v>
      </c>
      <c r="D189" s="2" t="s">
        <v>11</v>
      </c>
      <c r="E189" t="s">
        <v>7</v>
      </c>
      <c r="F189" s="7">
        <v>99</v>
      </c>
      <c r="G189" s="1">
        <v>43509</v>
      </c>
      <c r="H189" s="1">
        <v>43553</v>
      </c>
      <c r="I189" s="1">
        <f>INDEX(ARCHIV_PLAN!H:H,MATCH(DATA_PLAN!A189,ARCHIV_PLAN!A:A,0))</f>
        <v>43553</v>
      </c>
      <c r="J189" s="1" t="str">
        <f t="shared" si="2"/>
        <v>délai inchangé</v>
      </c>
    </row>
    <row r="190" spans="1:10" x14ac:dyDescent="0.3">
      <c r="A190">
        <v>101511682</v>
      </c>
      <c r="B190">
        <v>418850</v>
      </c>
      <c r="C190" t="s">
        <v>26</v>
      </c>
      <c r="D190" s="2" t="s">
        <v>11</v>
      </c>
      <c r="E190" t="s">
        <v>5</v>
      </c>
      <c r="F190" s="7">
        <v>171</v>
      </c>
      <c r="G190" s="1">
        <v>43551</v>
      </c>
      <c r="H190" s="1">
        <v>43574</v>
      </c>
      <c r="I190" s="1">
        <f>INDEX(ARCHIV_PLAN!H:H,MATCH(DATA_PLAN!A190,ARCHIV_PLAN!A:A,0))</f>
        <v>43574</v>
      </c>
      <c r="J190" s="1" t="str">
        <f t="shared" si="2"/>
        <v>délai inchangé</v>
      </c>
    </row>
    <row r="191" spans="1:10" x14ac:dyDescent="0.3">
      <c r="A191">
        <v>101511726</v>
      </c>
      <c r="B191">
        <v>577436</v>
      </c>
      <c r="C191" t="s">
        <v>26</v>
      </c>
      <c r="D191" s="2" t="s">
        <v>15</v>
      </c>
      <c r="E191" t="s">
        <v>6</v>
      </c>
      <c r="F191" s="7">
        <v>1</v>
      </c>
      <c r="G191" s="1">
        <v>43558</v>
      </c>
      <c r="H191" s="1">
        <v>43573</v>
      </c>
      <c r="I191" s="1">
        <f>INDEX(ARCHIV_PLAN!H:H,MATCH(DATA_PLAN!A191,ARCHIV_PLAN!A:A,0))</f>
        <v>43573</v>
      </c>
      <c r="J191" s="1" t="str">
        <f t="shared" si="2"/>
        <v>délai inchangé</v>
      </c>
    </row>
    <row r="192" spans="1:10" x14ac:dyDescent="0.3">
      <c r="A192">
        <v>101511734</v>
      </c>
      <c r="B192">
        <v>531513</v>
      </c>
      <c r="C192" t="s">
        <v>26</v>
      </c>
      <c r="D192" s="2" t="s">
        <v>11</v>
      </c>
      <c r="E192" t="s">
        <v>7</v>
      </c>
      <c r="F192" s="7">
        <v>36</v>
      </c>
      <c r="G192" s="1">
        <v>43509</v>
      </c>
      <c r="H192" s="1">
        <v>43553</v>
      </c>
      <c r="I192" s="1">
        <f>INDEX(ARCHIV_PLAN!H:H,MATCH(DATA_PLAN!A192,ARCHIV_PLAN!A:A,0))</f>
        <v>43553</v>
      </c>
      <c r="J192" s="1" t="str">
        <f t="shared" si="2"/>
        <v>délai inchangé</v>
      </c>
    </row>
    <row r="193" spans="1:10" x14ac:dyDescent="0.3">
      <c r="A193">
        <v>101511750</v>
      </c>
      <c r="B193">
        <v>616485</v>
      </c>
      <c r="C193" t="s">
        <v>26</v>
      </c>
      <c r="D193" s="2" t="s">
        <v>15</v>
      </c>
      <c r="E193" t="s">
        <v>6</v>
      </c>
      <c r="F193" s="7">
        <v>38</v>
      </c>
      <c r="G193" s="1">
        <v>43551</v>
      </c>
      <c r="H193" s="1">
        <v>43567</v>
      </c>
      <c r="I193" s="1">
        <f>INDEX(ARCHIV_PLAN!H:H,MATCH(DATA_PLAN!A193,ARCHIV_PLAN!A:A,0))</f>
        <v>43567</v>
      </c>
      <c r="J193" s="1" t="str">
        <f t="shared" si="2"/>
        <v>délai inchangé</v>
      </c>
    </row>
    <row r="194" spans="1:10" x14ac:dyDescent="0.3">
      <c r="A194">
        <v>101511762</v>
      </c>
      <c r="B194">
        <v>616485</v>
      </c>
      <c r="C194" t="s">
        <v>26</v>
      </c>
      <c r="D194" s="2" t="s">
        <v>15</v>
      </c>
      <c r="E194" t="s">
        <v>6</v>
      </c>
      <c r="F194" s="7">
        <v>1</v>
      </c>
      <c r="G194" s="1">
        <v>43503</v>
      </c>
      <c r="H194" s="1">
        <v>43567</v>
      </c>
      <c r="I194" s="1">
        <f>INDEX(ARCHIV_PLAN!H:H,MATCH(DATA_PLAN!A194,ARCHIV_PLAN!A:A,0))</f>
        <v>43567</v>
      </c>
      <c r="J194" s="1" t="str">
        <f t="shared" si="2"/>
        <v>délai inchangé</v>
      </c>
    </row>
    <row r="195" spans="1:10" x14ac:dyDescent="0.3">
      <c r="A195">
        <v>101511786</v>
      </c>
      <c r="B195">
        <v>508569</v>
      </c>
      <c r="C195" t="s">
        <v>26</v>
      </c>
      <c r="D195" s="2" t="s">
        <v>15</v>
      </c>
      <c r="E195" t="s">
        <v>6</v>
      </c>
      <c r="F195" s="7">
        <v>10</v>
      </c>
      <c r="G195" s="1">
        <v>43552</v>
      </c>
      <c r="H195" s="1">
        <v>43567</v>
      </c>
      <c r="I195" s="1">
        <f>INDEX(ARCHIV_PLAN!H:H,MATCH(DATA_PLAN!A195,ARCHIV_PLAN!A:A,0))</f>
        <v>43567</v>
      </c>
      <c r="J195" s="1" t="str">
        <f t="shared" si="2"/>
        <v>délai inchangé</v>
      </c>
    </row>
    <row r="196" spans="1:10" x14ac:dyDescent="0.3">
      <c r="A196">
        <v>101511839</v>
      </c>
      <c r="B196">
        <v>508569</v>
      </c>
      <c r="C196" t="s">
        <v>26</v>
      </c>
      <c r="D196" s="2" t="s">
        <v>15</v>
      </c>
      <c r="E196" t="s">
        <v>6</v>
      </c>
      <c r="F196" s="7">
        <v>1</v>
      </c>
      <c r="G196" s="1">
        <v>43503</v>
      </c>
      <c r="H196" s="1">
        <v>43567</v>
      </c>
      <c r="I196" s="1">
        <f>INDEX(ARCHIV_PLAN!H:H,MATCH(DATA_PLAN!A196,ARCHIV_PLAN!A:A,0))</f>
        <v>43567</v>
      </c>
      <c r="J196" s="1" t="str">
        <f t="shared" ref="J196:J213" si="3">IF(ISNA(I196)=TRUE, "Premier délai", IF(I196=H196, "délai inchangé","nouveau délai"))</f>
        <v>délai inchangé</v>
      </c>
    </row>
    <row r="197" spans="1:10" x14ac:dyDescent="0.3">
      <c r="A197">
        <v>101512047</v>
      </c>
      <c r="B197">
        <v>568577</v>
      </c>
      <c r="C197" t="s">
        <v>26</v>
      </c>
      <c r="D197" s="2" t="s">
        <v>15</v>
      </c>
      <c r="E197" t="s">
        <v>6</v>
      </c>
      <c r="F197" s="7">
        <v>50</v>
      </c>
      <c r="G197" s="1">
        <v>43557</v>
      </c>
      <c r="H197" s="1">
        <v>43567</v>
      </c>
      <c r="I197" s="1">
        <f>INDEX(ARCHIV_PLAN!H:H,MATCH(DATA_PLAN!A197,ARCHIV_PLAN!A:A,0))</f>
        <v>43567</v>
      </c>
      <c r="J197" s="1" t="str">
        <f t="shared" si="3"/>
        <v>délai inchangé</v>
      </c>
    </row>
    <row r="198" spans="1:10" x14ac:dyDescent="0.3">
      <c r="A198">
        <v>101512121</v>
      </c>
      <c r="B198">
        <v>419730</v>
      </c>
      <c r="C198" t="s">
        <v>26</v>
      </c>
      <c r="D198" s="2" t="s">
        <v>11</v>
      </c>
      <c r="E198" t="s">
        <v>8</v>
      </c>
      <c r="F198" s="7">
        <v>103</v>
      </c>
      <c r="G198" s="1">
        <v>43523</v>
      </c>
      <c r="H198" s="1">
        <v>43553</v>
      </c>
      <c r="I198" s="1">
        <f>INDEX(ARCHIV_PLAN!H:H,MATCH(DATA_PLAN!A198,ARCHIV_PLAN!A:A,0))</f>
        <v>43553</v>
      </c>
      <c r="J198" s="1" t="str">
        <f t="shared" si="3"/>
        <v>délai inchangé</v>
      </c>
    </row>
    <row r="199" spans="1:10" x14ac:dyDescent="0.3">
      <c r="A199">
        <v>101512126</v>
      </c>
      <c r="B199">
        <v>417361</v>
      </c>
      <c r="C199" t="s">
        <v>26</v>
      </c>
      <c r="D199" s="2" t="s">
        <v>11</v>
      </c>
      <c r="E199" t="s">
        <v>4</v>
      </c>
      <c r="F199" s="7">
        <v>232</v>
      </c>
      <c r="G199" s="1">
        <v>43508</v>
      </c>
      <c r="H199" s="1">
        <v>43563</v>
      </c>
      <c r="I199" s="1">
        <f>INDEX(ARCHIV_PLAN!H:H,MATCH(DATA_PLAN!A199,ARCHIV_PLAN!A:A,0))</f>
        <v>43563</v>
      </c>
      <c r="J199" s="1" t="str">
        <f t="shared" si="3"/>
        <v>délai inchangé</v>
      </c>
    </row>
    <row r="200" spans="1:10" x14ac:dyDescent="0.3">
      <c r="A200">
        <v>101512353</v>
      </c>
      <c r="B200">
        <v>528982</v>
      </c>
      <c r="C200" t="s">
        <v>26</v>
      </c>
      <c r="D200" s="2" t="s">
        <v>15</v>
      </c>
      <c r="E200" t="s">
        <v>6</v>
      </c>
      <c r="F200" s="7">
        <v>48</v>
      </c>
      <c r="G200" s="1">
        <v>43565</v>
      </c>
      <c r="H200" s="1">
        <v>43581</v>
      </c>
      <c r="I200" s="1">
        <f>INDEX(ARCHIV_PLAN!H:H,MATCH(DATA_PLAN!A200,ARCHIV_PLAN!A:A,0))</f>
        <v>43581</v>
      </c>
      <c r="J200" s="1" t="str">
        <f t="shared" si="3"/>
        <v>délai inchangé</v>
      </c>
    </row>
    <row r="201" spans="1:10" x14ac:dyDescent="0.3">
      <c r="A201">
        <v>101512355</v>
      </c>
      <c r="B201">
        <v>528982</v>
      </c>
      <c r="C201" t="s">
        <v>26</v>
      </c>
      <c r="D201" s="2" t="s">
        <v>15</v>
      </c>
      <c r="E201" t="s">
        <v>6</v>
      </c>
      <c r="F201" s="7">
        <v>2</v>
      </c>
      <c r="G201" s="1">
        <v>43515</v>
      </c>
      <c r="H201" s="1">
        <v>43581</v>
      </c>
      <c r="I201" s="1">
        <f>INDEX(ARCHIV_PLAN!H:H,MATCH(DATA_PLAN!A201,ARCHIV_PLAN!A:A,0))</f>
        <v>43581</v>
      </c>
      <c r="J201" s="1" t="str">
        <f t="shared" si="3"/>
        <v>délai inchangé</v>
      </c>
    </row>
    <row r="202" spans="1:10" x14ac:dyDescent="0.3">
      <c r="A202">
        <v>101512376</v>
      </c>
      <c r="B202">
        <v>676854</v>
      </c>
      <c r="C202" t="s">
        <v>26</v>
      </c>
      <c r="D202" s="2" t="s">
        <v>15</v>
      </c>
      <c r="E202" t="s">
        <v>6</v>
      </c>
      <c r="F202" s="7">
        <v>1</v>
      </c>
      <c r="G202" s="1">
        <v>43508</v>
      </c>
      <c r="H202" s="1">
        <v>43567</v>
      </c>
      <c r="I202" s="1">
        <f>INDEX(ARCHIV_PLAN!H:H,MATCH(DATA_PLAN!A202,ARCHIV_PLAN!A:A,0))</f>
        <v>43567</v>
      </c>
      <c r="J202" s="1" t="str">
        <f t="shared" si="3"/>
        <v>délai inchangé</v>
      </c>
    </row>
    <row r="203" spans="1:10" x14ac:dyDescent="0.3">
      <c r="A203">
        <v>101513949</v>
      </c>
      <c r="B203">
        <v>646541</v>
      </c>
      <c r="C203" t="s">
        <v>26</v>
      </c>
      <c r="D203" s="2" t="s">
        <v>13</v>
      </c>
      <c r="E203" t="s">
        <v>1</v>
      </c>
      <c r="F203" s="7">
        <v>25</v>
      </c>
      <c r="G203" s="1">
        <v>43481</v>
      </c>
      <c r="H203" s="1">
        <v>43552</v>
      </c>
      <c r="I203" s="1">
        <f>INDEX(ARCHIV_PLAN!H:H,MATCH(DATA_PLAN!A203,ARCHIV_PLAN!A:A,0))</f>
        <v>43552</v>
      </c>
      <c r="J203" s="1" t="str">
        <f t="shared" si="3"/>
        <v>délai inchangé</v>
      </c>
    </row>
    <row r="204" spans="1:10" x14ac:dyDescent="0.3">
      <c r="A204">
        <v>101513953</v>
      </c>
      <c r="B204">
        <v>646541</v>
      </c>
      <c r="C204" t="s">
        <v>26</v>
      </c>
      <c r="D204" s="2" t="s">
        <v>13</v>
      </c>
      <c r="E204" t="s">
        <v>1</v>
      </c>
      <c r="F204" s="7">
        <v>25</v>
      </c>
      <c r="G204" s="1">
        <v>43488</v>
      </c>
      <c r="H204" s="1">
        <v>43559</v>
      </c>
      <c r="I204" s="1">
        <f>INDEX(ARCHIV_PLAN!H:H,MATCH(DATA_PLAN!A204,ARCHIV_PLAN!A:A,0))</f>
        <v>43559</v>
      </c>
      <c r="J204" s="1" t="str">
        <f t="shared" si="3"/>
        <v>délai inchangé</v>
      </c>
    </row>
    <row r="205" spans="1:10" x14ac:dyDescent="0.3">
      <c r="A205">
        <v>101513955</v>
      </c>
      <c r="B205">
        <v>490785</v>
      </c>
      <c r="C205" t="s">
        <v>26</v>
      </c>
      <c r="D205" s="2" t="s">
        <v>13</v>
      </c>
      <c r="E205" t="s">
        <v>1</v>
      </c>
      <c r="F205" s="7">
        <v>25</v>
      </c>
      <c r="G205" s="1">
        <v>43504</v>
      </c>
      <c r="H205" s="1">
        <v>43580</v>
      </c>
      <c r="I205" s="1">
        <f>INDEX(ARCHIV_PLAN!H:H,MATCH(DATA_PLAN!A205,ARCHIV_PLAN!A:A,0))</f>
        <v>43580</v>
      </c>
      <c r="J205" s="1" t="str">
        <f t="shared" si="3"/>
        <v>délai inchangé</v>
      </c>
    </row>
    <row r="206" spans="1:10" x14ac:dyDescent="0.3">
      <c r="A206">
        <v>101513959</v>
      </c>
      <c r="B206">
        <v>490785</v>
      </c>
      <c r="C206" t="s">
        <v>26</v>
      </c>
      <c r="D206" s="2" t="s">
        <v>13</v>
      </c>
      <c r="E206" t="s">
        <v>1</v>
      </c>
      <c r="F206" s="7">
        <v>300</v>
      </c>
      <c r="G206" s="1">
        <v>43474</v>
      </c>
      <c r="H206" s="1">
        <v>43552</v>
      </c>
      <c r="I206" s="1">
        <f>INDEX(ARCHIV_PLAN!H:H,MATCH(DATA_PLAN!A206,ARCHIV_PLAN!A:A,0))</f>
        <v>43552</v>
      </c>
      <c r="J206" s="1" t="str">
        <f t="shared" si="3"/>
        <v>délai inchangé</v>
      </c>
    </row>
    <row r="207" spans="1:10" x14ac:dyDescent="0.3">
      <c r="A207">
        <v>101514112</v>
      </c>
      <c r="B207">
        <v>674843</v>
      </c>
      <c r="C207" t="s">
        <v>26</v>
      </c>
      <c r="D207" s="2" t="s">
        <v>11</v>
      </c>
      <c r="E207" t="s">
        <v>1</v>
      </c>
      <c r="F207" s="7">
        <v>27</v>
      </c>
      <c r="G207" s="1">
        <v>43509</v>
      </c>
      <c r="H207" s="1">
        <v>43581</v>
      </c>
      <c r="I207" s="1">
        <f>INDEX(ARCHIV_PLAN!H:H,MATCH(DATA_PLAN!A207,ARCHIV_PLAN!A:A,0))</f>
        <v>43581</v>
      </c>
      <c r="J207" s="1" t="str">
        <f t="shared" si="3"/>
        <v>délai inchangé</v>
      </c>
    </row>
    <row r="208" spans="1:10" x14ac:dyDescent="0.3">
      <c r="A208">
        <v>101514168</v>
      </c>
      <c r="B208">
        <v>417367</v>
      </c>
      <c r="C208" t="s">
        <v>26</v>
      </c>
      <c r="D208" s="2" t="s">
        <v>11</v>
      </c>
      <c r="E208" t="s">
        <v>4</v>
      </c>
      <c r="F208" s="7">
        <v>90</v>
      </c>
      <c r="G208" s="1">
        <v>43537</v>
      </c>
      <c r="H208" s="1">
        <v>43560</v>
      </c>
      <c r="I208" s="1">
        <f>INDEX(ARCHIV_PLAN!H:H,MATCH(DATA_PLAN!A208,ARCHIV_PLAN!A:A,0))</f>
        <v>43560</v>
      </c>
      <c r="J208" s="1" t="str">
        <f t="shared" si="3"/>
        <v>délai inchangé</v>
      </c>
    </row>
    <row r="209" spans="1:10" x14ac:dyDescent="0.3">
      <c r="A209">
        <v>101514218</v>
      </c>
      <c r="B209">
        <v>678049</v>
      </c>
      <c r="C209" t="s">
        <v>26</v>
      </c>
      <c r="D209" s="2" t="s">
        <v>14</v>
      </c>
      <c r="E209" t="s">
        <v>2</v>
      </c>
      <c r="F209" s="7">
        <v>2</v>
      </c>
      <c r="G209" s="1">
        <v>43504</v>
      </c>
      <c r="H209" s="1">
        <v>43580</v>
      </c>
      <c r="I209" s="1">
        <f>INDEX(ARCHIV_PLAN!H:H,MATCH(DATA_PLAN!A209,ARCHIV_PLAN!A:A,0))</f>
        <v>43580</v>
      </c>
      <c r="J209" s="1" t="str">
        <f t="shared" si="3"/>
        <v>délai inchangé</v>
      </c>
    </row>
    <row r="210" spans="1:10" x14ac:dyDescent="0.3">
      <c r="A210">
        <v>101515556</v>
      </c>
      <c r="B210">
        <v>678049</v>
      </c>
      <c r="C210" t="s">
        <v>26</v>
      </c>
      <c r="D210" s="2" t="s">
        <v>14</v>
      </c>
      <c r="E210" t="s">
        <v>2</v>
      </c>
      <c r="F210" s="7">
        <v>50</v>
      </c>
      <c r="G210" s="1">
        <v>43588</v>
      </c>
      <c r="H210" s="1">
        <v>43671</v>
      </c>
      <c r="I210" s="1">
        <f>INDEX(ARCHIV_PLAN!H:H,MATCH(DATA_PLAN!A210,ARCHIV_PLAN!A:A,0))</f>
        <v>43671</v>
      </c>
      <c r="J210" s="1" t="str">
        <f t="shared" si="3"/>
        <v>délai inchangé</v>
      </c>
    </row>
    <row r="211" spans="1:10" x14ac:dyDescent="0.3">
      <c r="A211">
        <v>101516189</v>
      </c>
      <c r="B211">
        <v>573230</v>
      </c>
      <c r="C211" t="s">
        <v>26</v>
      </c>
      <c r="D211" s="2" t="s">
        <v>12</v>
      </c>
      <c r="E211" t="s">
        <v>9</v>
      </c>
      <c r="F211" s="7">
        <v>164</v>
      </c>
      <c r="G211" s="1">
        <v>43545</v>
      </c>
      <c r="H211" s="1">
        <v>43564</v>
      </c>
      <c r="I211" s="1">
        <f>INDEX(ARCHIV_PLAN!H:H,MATCH(DATA_PLAN!A211,ARCHIV_PLAN!A:A,0))</f>
        <v>43564</v>
      </c>
      <c r="J211" s="1" t="str">
        <f t="shared" si="3"/>
        <v>délai inchangé</v>
      </c>
    </row>
    <row r="212" spans="1:10" x14ac:dyDescent="0.3">
      <c r="A212">
        <v>101516331</v>
      </c>
      <c r="B212">
        <v>530816</v>
      </c>
      <c r="C212" t="s">
        <v>26</v>
      </c>
      <c r="D212" s="2" t="s">
        <v>15</v>
      </c>
      <c r="E212" t="s">
        <v>6</v>
      </c>
      <c r="F212" s="7">
        <v>300</v>
      </c>
      <c r="G212" s="1">
        <v>43557</v>
      </c>
      <c r="H212" s="1">
        <v>43567</v>
      </c>
      <c r="I212" s="1">
        <f>INDEX(ARCHIV_PLAN!H:H,MATCH(DATA_PLAN!A212,ARCHIV_PLAN!A:A,0))</f>
        <v>43567</v>
      </c>
      <c r="J212" s="1" t="str">
        <f t="shared" si="3"/>
        <v>délai inchangé</v>
      </c>
    </row>
    <row r="213" spans="1:10" x14ac:dyDescent="0.3">
      <c r="A213">
        <v>101516341</v>
      </c>
      <c r="B213">
        <v>568610</v>
      </c>
      <c r="C213" t="s">
        <v>26</v>
      </c>
      <c r="D213" s="2" t="s">
        <v>15</v>
      </c>
      <c r="E213" t="s">
        <v>6</v>
      </c>
      <c r="F213" s="7">
        <v>98</v>
      </c>
      <c r="G213" s="1">
        <v>43553</v>
      </c>
      <c r="H213" s="1">
        <v>43567</v>
      </c>
      <c r="I213" s="1">
        <f>INDEX(ARCHIV_PLAN!H:H,MATCH(DATA_PLAN!A213,ARCHIV_PLAN!A:A,0))</f>
        <v>43567</v>
      </c>
      <c r="J213" s="1" t="str">
        <f t="shared" si="3"/>
        <v>délai inchangé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AD440"/>
  <sheetViews>
    <sheetView workbookViewId="0">
      <selection activeCell="N17" sqref="N17"/>
    </sheetView>
  </sheetViews>
  <sheetFormatPr baseColWidth="10" defaultColWidth="11.5546875" defaultRowHeight="14.4" x14ac:dyDescent="0.3"/>
  <cols>
    <col min="1" max="1" width="10" bestFit="1" customWidth="1"/>
    <col min="2" max="2" width="7" customWidth="1"/>
    <col min="3" max="3" width="5.88671875" bestFit="1" customWidth="1"/>
    <col min="4" max="4" width="6.6640625" style="11" bestFit="1" customWidth="1"/>
    <col min="5" max="5" width="7.6640625" bestFit="1" customWidth="1"/>
    <col min="6" max="6" width="5.44140625" bestFit="1" customWidth="1"/>
    <col min="7" max="8" width="10.5546875" bestFit="1" customWidth="1"/>
    <col min="17" max="17" width="18.5546875" customWidth="1"/>
    <col min="28" max="28" width="10.109375" bestFit="1" customWidth="1"/>
    <col min="29" max="30" width="3" bestFit="1" customWidth="1"/>
  </cols>
  <sheetData>
    <row r="1" spans="1:30" x14ac:dyDescent="0.3">
      <c r="A1" s="4" t="s">
        <v>17</v>
      </c>
      <c r="B1" s="4" t="s">
        <v>18</v>
      </c>
      <c r="C1" s="4" t="s">
        <v>19</v>
      </c>
      <c r="D1" s="9" t="s">
        <v>20</v>
      </c>
      <c r="E1" s="4" t="s">
        <v>22</v>
      </c>
      <c r="F1" s="5" t="s">
        <v>21</v>
      </c>
      <c r="G1" s="4" t="s">
        <v>23</v>
      </c>
      <c r="H1" s="4" t="s">
        <v>24</v>
      </c>
      <c r="O1" s="1"/>
    </row>
    <row r="2" spans="1:30" x14ac:dyDescent="0.3">
      <c r="A2" s="3"/>
      <c r="B2" s="3"/>
      <c r="C2" s="3"/>
      <c r="D2" s="3"/>
      <c r="E2" s="3"/>
      <c r="F2" s="6"/>
      <c r="G2" s="3"/>
      <c r="H2" s="3"/>
      <c r="O2" s="1"/>
    </row>
    <row r="3" spans="1:30" x14ac:dyDescent="0.3">
      <c r="A3">
        <v>101121948</v>
      </c>
      <c r="B3">
        <v>572958</v>
      </c>
      <c r="C3" t="s">
        <v>26</v>
      </c>
      <c r="D3" s="2" t="s">
        <v>11</v>
      </c>
      <c r="E3" t="s">
        <v>5</v>
      </c>
      <c r="F3" s="7">
        <v>1163</v>
      </c>
      <c r="G3" s="1">
        <v>43451</v>
      </c>
      <c r="H3" s="1">
        <v>43581</v>
      </c>
      <c r="AB3" s="1">
        <f ca="1">TODAY()</f>
        <v>43559</v>
      </c>
      <c r="AC3">
        <f ca="1">WEEKNUM(AB3)</f>
        <v>14</v>
      </c>
      <c r="AD3">
        <f ca="1">AC3-1</f>
        <v>13</v>
      </c>
    </row>
    <row r="4" spans="1:30" x14ac:dyDescent="0.3">
      <c r="A4">
        <v>101333626</v>
      </c>
      <c r="B4">
        <v>596555</v>
      </c>
      <c r="C4" t="s">
        <v>26</v>
      </c>
      <c r="D4" s="2" t="s">
        <v>12</v>
      </c>
      <c r="E4" t="s">
        <v>9</v>
      </c>
      <c r="F4" s="7">
        <v>4</v>
      </c>
      <c r="G4" s="1">
        <v>43292</v>
      </c>
      <c r="H4" s="1">
        <v>43311</v>
      </c>
    </row>
    <row r="5" spans="1:30" x14ac:dyDescent="0.3">
      <c r="A5">
        <v>101349663</v>
      </c>
      <c r="B5">
        <v>572969</v>
      </c>
      <c r="C5" t="s">
        <v>26</v>
      </c>
      <c r="D5" s="2" t="s">
        <v>11</v>
      </c>
      <c r="E5" t="s">
        <v>5</v>
      </c>
      <c r="F5" s="7">
        <v>138</v>
      </c>
      <c r="G5" s="1">
        <v>43473</v>
      </c>
      <c r="H5" s="1">
        <v>43574</v>
      </c>
    </row>
    <row r="6" spans="1:30" x14ac:dyDescent="0.3">
      <c r="A6">
        <v>101349664</v>
      </c>
      <c r="B6">
        <v>572958</v>
      </c>
      <c r="C6" t="s">
        <v>26</v>
      </c>
      <c r="D6" s="2" t="s">
        <v>11</v>
      </c>
      <c r="E6" t="s">
        <v>5</v>
      </c>
      <c r="F6" s="7">
        <v>60</v>
      </c>
      <c r="G6" s="1">
        <v>43438</v>
      </c>
      <c r="H6" s="1">
        <v>43581</v>
      </c>
    </row>
    <row r="7" spans="1:30" x14ac:dyDescent="0.3">
      <c r="A7">
        <v>101363766</v>
      </c>
      <c r="B7">
        <v>496281</v>
      </c>
      <c r="C7" t="s">
        <v>26</v>
      </c>
      <c r="D7" s="2" t="s">
        <v>11</v>
      </c>
      <c r="E7" t="s">
        <v>2</v>
      </c>
      <c r="F7" s="7">
        <v>500</v>
      </c>
      <c r="G7" s="1">
        <v>43341</v>
      </c>
      <c r="H7" s="1">
        <v>43581</v>
      </c>
    </row>
    <row r="8" spans="1:30" x14ac:dyDescent="0.3">
      <c r="A8">
        <v>101364217</v>
      </c>
      <c r="B8">
        <v>561073</v>
      </c>
      <c r="C8" t="s">
        <v>26</v>
      </c>
      <c r="D8" s="2" t="s">
        <v>12</v>
      </c>
      <c r="E8" t="s">
        <v>9</v>
      </c>
      <c r="F8" s="7">
        <v>34</v>
      </c>
      <c r="G8" s="1">
        <v>43336</v>
      </c>
      <c r="H8" s="1">
        <v>43349</v>
      </c>
    </row>
    <row r="9" spans="1:30" x14ac:dyDescent="0.3">
      <c r="A9">
        <v>101394159</v>
      </c>
      <c r="B9">
        <v>419985</v>
      </c>
      <c r="C9" t="s">
        <v>26</v>
      </c>
      <c r="D9" s="2" t="s">
        <v>11</v>
      </c>
      <c r="E9" t="s">
        <v>8</v>
      </c>
      <c r="F9" s="7">
        <v>457</v>
      </c>
      <c r="G9" s="1">
        <v>43383</v>
      </c>
      <c r="H9" s="1">
        <v>43567</v>
      </c>
    </row>
    <row r="10" spans="1:30" x14ac:dyDescent="0.3">
      <c r="A10">
        <v>101426975</v>
      </c>
      <c r="B10">
        <v>559843</v>
      </c>
      <c r="C10" t="s">
        <v>26</v>
      </c>
      <c r="D10" s="2" t="s">
        <v>13</v>
      </c>
      <c r="E10" t="s">
        <v>1</v>
      </c>
      <c r="F10" s="7">
        <v>450</v>
      </c>
      <c r="G10" s="1">
        <v>43518</v>
      </c>
      <c r="H10" s="1">
        <v>43552</v>
      </c>
    </row>
    <row r="11" spans="1:30" x14ac:dyDescent="0.3">
      <c r="A11">
        <v>101431031</v>
      </c>
      <c r="B11">
        <v>690297</v>
      </c>
      <c r="C11" t="s">
        <v>26</v>
      </c>
      <c r="D11" s="2" t="s">
        <v>11</v>
      </c>
      <c r="E11" t="s">
        <v>1</v>
      </c>
      <c r="F11" s="7">
        <v>25</v>
      </c>
      <c r="G11" s="1">
        <v>43409</v>
      </c>
      <c r="H11" s="1">
        <v>43551</v>
      </c>
    </row>
    <row r="12" spans="1:30" x14ac:dyDescent="0.3">
      <c r="A12">
        <v>101437426</v>
      </c>
      <c r="B12">
        <v>419035</v>
      </c>
      <c r="C12" t="s">
        <v>26</v>
      </c>
      <c r="D12" s="2" t="s">
        <v>11</v>
      </c>
      <c r="E12" t="s">
        <v>7</v>
      </c>
      <c r="F12" s="7">
        <v>78</v>
      </c>
      <c r="G12" s="1">
        <v>43530</v>
      </c>
      <c r="H12" s="1">
        <v>43559</v>
      </c>
    </row>
    <row r="13" spans="1:30" x14ac:dyDescent="0.3">
      <c r="A13">
        <v>101438249</v>
      </c>
      <c r="B13">
        <v>666224</v>
      </c>
      <c r="C13" t="s">
        <v>26</v>
      </c>
      <c r="D13" s="2" t="s">
        <v>15</v>
      </c>
      <c r="E13" t="s">
        <v>6</v>
      </c>
      <c r="F13" s="7">
        <v>4</v>
      </c>
      <c r="G13" s="1">
        <v>43503</v>
      </c>
      <c r="H13" s="1">
        <v>43567</v>
      </c>
    </row>
    <row r="14" spans="1:30" x14ac:dyDescent="0.3">
      <c r="A14">
        <v>101451781</v>
      </c>
      <c r="B14">
        <v>590644</v>
      </c>
      <c r="C14" t="s">
        <v>26</v>
      </c>
      <c r="D14" s="2" t="s">
        <v>12</v>
      </c>
      <c r="E14" t="s">
        <v>9</v>
      </c>
      <c r="F14" s="7">
        <v>84</v>
      </c>
      <c r="G14" s="1">
        <v>43451</v>
      </c>
      <c r="H14" s="1">
        <v>43552</v>
      </c>
    </row>
    <row r="15" spans="1:30" x14ac:dyDescent="0.3">
      <c r="A15">
        <v>101462549</v>
      </c>
      <c r="B15">
        <v>669454</v>
      </c>
      <c r="C15" t="s">
        <v>26</v>
      </c>
      <c r="D15" s="2" t="s">
        <v>11</v>
      </c>
      <c r="E15" t="s">
        <v>5</v>
      </c>
      <c r="F15" s="7">
        <v>59</v>
      </c>
      <c r="G15" s="1">
        <v>43445</v>
      </c>
      <c r="H15" s="1">
        <v>43560</v>
      </c>
    </row>
    <row r="16" spans="1:30" x14ac:dyDescent="0.3">
      <c r="A16">
        <v>101466427</v>
      </c>
      <c r="B16">
        <v>566692</v>
      </c>
      <c r="C16" t="s">
        <v>26</v>
      </c>
      <c r="D16" s="2" t="s">
        <v>14</v>
      </c>
      <c r="E16" t="s">
        <v>2</v>
      </c>
      <c r="F16" s="7">
        <v>50</v>
      </c>
      <c r="G16" s="1">
        <v>43544</v>
      </c>
      <c r="H16" s="1">
        <v>43552</v>
      </c>
    </row>
    <row r="17" spans="1:8" x14ac:dyDescent="0.3">
      <c r="A17">
        <v>101469344</v>
      </c>
      <c r="B17">
        <v>663488</v>
      </c>
      <c r="C17" t="s">
        <v>26</v>
      </c>
      <c r="D17" s="2" t="s">
        <v>14</v>
      </c>
      <c r="E17" t="s">
        <v>2</v>
      </c>
      <c r="F17" s="7">
        <v>50</v>
      </c>
      <c r="G17" s="1">
        <v>43543</v>
      </c>
      <c r="H17" s="1">
        <v>43552</v>
      </c>
    </row>
    <row r="18" spans="1:8" x14ac:dyDescent="0.3">
      <c r="A18">
        <v>101472827</v>
      </c>
      <c r="B18">
        <v>418576</v>
      </c>
      <c r="C18" t="s">
        <v>26</v>
      </c>
      <c r="D18" s="2" t="s">
        <v>11</v>
      </c>
      <c r="E18" t="s">
        <v>7</v>
      </c>
      <c r="F18" s="7">
        <v>77</v>
      </c>
      <c r="G18" s="1">
        <v>43502</v>
      </c>
      <c r="H18" s="1">
        <v>43570</v>
      </c>
    </row>
    <row r="19" spans="1:8" x14ac:dyDescent="0.3">
      <c r="A19">
        <v>101481657</v>
      </c>
      <c r="B19">
        <v>640088</v>
      </c>
      <c r="C19" t="s">
        <v>26</v>
      </c>
      <c r="D19" s="2" t="s">
        <v>15</v>
      </c>
      <c r="E19" t="s">
        <v>6</v>
      </c>
      <c r="F19" s="7">
        <v>45</v>
      </c>
      <c r="G19" s="1">
        <v>43536</v>
      </c>
      <c r="H19" s="1">
        <v>43552</v>
      </c>
    </row>
    <row r="20" spans="1:8" x14ac:dyDescent="0.3">
      <c r="A20">
        <v>101481721</v>
      </c>
      <c r="B20">
        <v>479390</v>
      </c>
      <c r="C20" t="s">
        <v>26</v>
      </c>
      <c r="D20" s="2" t="s">
        <v>14</v>
      </c>
      <c r="E20" t="s">
        <v>2</v>
      </c>
      <c r="F20" s="7">
        <v>50</v>
      </c>
      <c r="G20" s="1">
        <v>43570</v>
      </c>
      <c r="H20" s="1">
        <v>43580</v>
      </c>
    </row>
    <row r="21" spans="1:8" x14ac:dyDescent="0.3">
      <c r="A21">
        <v>101481724</v>
      </c>
      <c r="B21">
        <v>601354</v>
      </c>
      <c r="C21" t="s">
        <v>26</v>
      </c>
      <c r="D21" s="2" t="s">
        <v>14</v>
      </c>
      <c r="E21" t="s">
        <v>2</v>
      </c>
      <c r="F21" s="7">
        <v>50</v>
      </c>
      <c r="G21" s="1">
        <v>43593</v>
      </c>
      <c r="H21" s="1">
        <v>43601</v>
      </c>
    </row>
    <row r="22" spans="1:8" x14ac:dyDescent="0.3">
      <c r="A22">
        <v>101481726</v>
      </c>
      <c r="B22">
        <v>678049</v>
      </c>
      <c r="C22" t="s">
        <v>26</v>
      </c>
      <c r="D22" s="2" t="s">
        <v>14</v>
      </c>
      <c r="E22" t="s">
        <v>2</v>
      </c>
      <c r="F22" s="7">
        <v>50</v>
      </c>
      <c r="G22" s="1">
        <v>43566</v>
      </c>
      <c r="H22" s="1">
        <v>43580</v>
      </c>
    </row>
    <row r="23" spans="1:8" x14ac:dyDescent="0.3">
      <c r="A23">
        <v>101481728</v>
      </c>
      <c r="B23">
        <v>623680</v>
      </c>
      <c r="C23" t="s">
        <v>26</v>
      </c>
      <c r="D23" s="2" t="s">
        <v>14</v>
      </c>
      <c r="E23" t="s">
        <v>2</v>
      </c>
      <c r="F23" s="7">
        <v>50</v>
      </c>
      <c r="G23" s="1">
        <v>43563</v>
      </c>
      <c r="H23" s="1">
        <v>43573</v>
      </c>
    </row>
    <row r="24" spans="1:8" x14ac:dyDescent="0.3">
      <c r="A24">
        <v>101481732</v>
      </c>
      <c r="B24">
        <v>528982</v>
      </c>
      <c r="C24" t="s">
        <v>26</v>
      </c>
      <c r="D24" s="2" t="s">
        <v>15</v>
      </c>
      <c r="E24" t="s">
        <v>6</v>
      </c>
      <c r="F24" s="7">
        <v>3</v>
      </c>
      <c r="G24" s="1">
        <v>43497</v>
      </c>
      <c r="H24" s="1">
        <v>43563</v>
      </c>
    </row>
    <row r="25" spans="1:8" x14ac:dyDescent="0.3">
      <c r="A25">
        <v>101481745</v>
      </c>
      <c r="B25">
        <v>479405</v>
      </c>
      <c r="C25" t="s">
        <v>26</v>
      </c>
      <c r="D25" s="2" t="s">
        <v>14</v>
      </c>
      <c r="E25" t="s">
        <v>2</v>
      </c>
      <c r="F25" s="7">
        <v>50</v>
      </c>
      <c r="G25" s="1">
        <v>43580</v>
      </c>
      <c r="H25" s="1">
        <v>43594</v>
      </c>
    </row>
    <row r="26" spans="1:8" x14ac:dyDescent="0.3">
      <c r="A26">
        <v>101481747</v>
      </c>
      <c r="B26">
        <v>518028</v>
      </c>
      <c r="C26" t="s">
        <v>26</v>
      </c>
      <c r="D26" s="2" t="s">
        <v>14</v>
      </c>
      <c r="E26" t="s">
        <v>2</v>
      </c>
      <c r="F26" s="7">
        <v>50</v>
      </c>
      <c r="G26" s="1">
        <v>43551</v>
      </c>
      <c r="H26" s="1">
        <v>43559</v>
      </c>
    </row>
    <row r="27" spans="1:8" x14ac:dyDescent="0.3">
      <c r="A27">
        <v>101487631</v>
      </c>
      <c r="B27">
        <v>282497</v>
      </c>
      <c r="C27" t="s">
        <v>26</v>
      </c>
      <c r="D27" s="2" t="s">
        <v>14</v>
      </c>
      <c r="E27" t="s">
        <v>1</v>
      </c>
      <c r="F27" s="7">
        <v>1</v>
      </c>
      <c r="G27" s="1">
        <v>43454</v>
      </c>
      <c r="H27" s="1">
        <v>43488</v>
      </c>
    </row>
    <row r="28" spans="1:8" x14ac:dyDescent="0.3">
      <c r="A28">
        <v>101487987</v>
      </c>
      <c r="B28">
        <v>590644</v>
      </c>
      <c r="C28" t="s">
        <v>26</v>
      </c>
      <c r="D28" s="2" t="s">
        <v>12</v>
      </c>
      <c r="E28" t="s">
        <v>9</v>
      </c>
      <c r="F28" s="7">
        <v>82</v>
      </c>
      <c r="G28" s="1">
        <v>43487</v>
      </c>
      <c r="H28" s="1">
        <v>43560</v>
      </c>
    </row>
    <row r="29" spans="1:8" x14ac:dyDescent="0.3">
      <c r="A29">
        <v>101491387</v>
      </c>
      <c r="B29">
        <v>561163</v>
      </c>
      <c r="C29" t="s">
        <v>26</v>
      </c>
      <c r="D29" s="2" t="s">
        <v>13</v>
      </c>
      <c r="E29" t="s">
        <v>2</v>
      </c>
      <c r="F29" s="7">
        <v>50</v>
      </c>
      <c r="G29" s="1">
        <v>43546</v>
      </c>
      <c r="H29" s="1">
        <v>43552</v>
      </c>
    </row>
    <row r="30" spans="1:8" x14ac:dyDescent="0.3">
      <c r="A30">
        <v>101492600</v>
      </c>
      <c r="B30">
        <v>592660</v>
      </c>
      <c r="C30" t="s">
        <v>26</v>
      </c>
      <c r="D30" s="2" t="s">
        <v>14</v>
      </c>
      <c r="E30" t="s">
        <v>2</v>
      </c>
      <c r="F30" s="7">
        <v>35</v>
      </c>
      <c r="G30" s="1">
        <v>43588</v>
      </c>
      <c r="H30" s="1">
        <v>43594</v>
      </c>
    </row>
    <row r="31" spans="1:8" x14ac:dyDescent="0.3">
      <c r="A31">
        <v>101493059</v>
      </c>
      <c r="B31">
        <v>479405</v>
      </c>
      <c r="C31" t="s">
        <v>26</v>
      </c>
      <c r="D31" s="2" t="s">
        <v>14</v>
      </c>
      <c r="E31" t="s">
        <v>2</v>
      </c>
      <c r="F31" s="7">
        <v>36</v>
      </c>
      <c r="G31" s="1">
        <v>43587</v>
      </c>
      <c r="H31" s="1">
        <v>43594</v>
      </c>
    </row>
    <row r="32" spans="1:8" x14ac:dyDescent="0.3">
      <c r="A32">
        <v>101493062</v>
      </c>
      <c r="B32">
        <v>592660</v>
      </c>
      <c r="C32" t="s">
        <v>26</v>
      </c>
      <c r="D32" s="2" t="s">
        <v>14</v>
      </c>
      <c r="E32" t="s">
        <v>2</v>
      </c>
      <c r="F32" s="7">
        <v>35</v>
      </c>
      <c r="G32" s="1">
        <v>43566</v>
      </c>
      <c r="H32" s="1">
        <v>43573</v>
      </c>
    </row>
    <row r="33" spans="1:8" x14ac:dyDescent="0.3">
      <c r="A33">
        <v>101493065</v>
      </c>
      <c r="B33">
        <v>624201</v>
      </c>
      <c r="C33" t="s">
        <v>26</v>
      </c>
      <c r="D33" s="2" t="s">
        <v>14</v>
      </c>
      <c r="E33" t="s">
        <v>2</v>
      </c>
      <c r="F33" s="7">
        <v>27</v>
      </c>
      <c r="G33" s="1">
        <v>43595</v>
      </c>
      <c r="H33" s="1">
        <v>43601</v>
      </c>
    </row>
    <row r="34" spans="1:8" x14ac:dyDescent="0.3">
      <c r="A34">
        <v>101493068</v>
      </c>
      <c r="B34">
        <v>518028</v>
      </c>
      <c r="C34" t="s">
        <v>26</v>
      </c>
      <c r="D34" s="2" t="s">
        <v>14</v>
      </c>
      <c r="E34" t="s">
        <v>2</v>
      </c>
      <c r="F34" s="7">
        <v>30</v>
      </c>
      <c r="G34" s="1">
        <v>43588</v>
      </c>
      <c r="H34" s="1">
        <v>43594</v>
      </c>
    </row>
    <row r="35" spans="1:8" x14ac:dyDescent="0.3">
      <c r="A35">
        <v>101493071</v>
      </c>
      <c r="B35">
        <v>636988</v>
      </c>
      <c r="C35" t="s">
        <v>26</v>
      </c>
      <c r="D35" s="2" t="s">
        <v>14</v>
      </c>
      <c r="E35" t="s">
        <v>2</v>
      </c>
      <c r="F35" s="7">
        <v>47</v>
      </c>
      <c r="G35" s="1">
        <v>43607</v>
      </c>
      <c r="H35" s="1">
        <v>43614</v>
      </c>
    </row>
    <row r="36" spans="1:8" x14ac:dyDescent="0.3">
      <c r="A36">
        <v>101494189</v>
      </c>
      <c r="B36">
        <v>615053</v>
      </c>
      <c r="C36" t="s">
        <v>26</v>
      </c>
      <c r="D36" s="2" t="s">
        <v>15</v>
      </c>
      <c r="E36" t="s">
        <v>6</v>
      </c>
      <c r="F36" s="7">
        <v>12</v>
      </c>
      <c r="G36" s="1">
        <v>43543</v>
      </c>
      <c r="H36" s="1">
        <v>43557</v>
      </c>
    </row>
    <row r="37" spans="1:8" x14ac:dyDescent="0.3">
      <c r="A37">
        <v>101494212</v>
      </c>
      <c r="B37">
        <v>693454</v>
      </c>
      <c r="C37" t="s">
        <v>26</v>
      </c>
      <c r="D37" s="2" t="s">
        <v>15</v>
      </c>
      <c r="E37" t="s">
        <v>6</v>
      </c>
      <c r="F37" s="7">
        <v>47</v>
      </c>
      <c r="G37" s="1">
        <v>43536</v>
      </c>
      <c r="H37" s="1">
        <v>43551</v>
      </c>
    </row>
    <row r="38" spans="1:8" x14ac:dyDescent="0.3">
      <c r="A38">
        <v>101494268</v>
      </c>
      <c r="B38">
        <v>693452</v>
      </c>
      <c r="C38" t="s">
        <v>26</v>
      </c>
      <c r="D38" s="2" t="s">
        <v>15</v>
      </c>
      <c r="E38" t="s">
        <v>6</v>
      </c>
      <c r="F38" s="7">
        <v>37</v>
      </c>
      <c r="G38" s="1">
        <v>43536</v>
      </c>
      <c r="H38" s="1">
        <v>43551</v>
      </c>
    </row>
    <row r="39" spans="1:8" x14ac:dyDescent="0.3">
      <c r="A39">
        <v>101494501</v>
      </c>
      <c r="B39">
        <v>507609</v>
      </c>
      <c r="C39" t="s">
        <v>26</v>
      </c>
      <c r="D39" s="2" t="s">
        <v>15</v>
      </c>
      <c r="E39" t="s">
        <v>6</v>
      </c>
      <c r="F39" s="7">
        <v>12</v>
      </c>
      <c r="G39" s="1">
        <v>43539</v>
      </c>
      <c r="H39" s="1">
        <v>43556</v>
      </c>
    </row>
    <row r="40" spans="1:8" x14ac:dyDescent="0.3">
      <c r="A40">
        <v>101494558</v>
      </c>
      <c r="B40">
        <v>460629</v>
      </c>
      <c r="C40" t="s">
        <v>26</v>
      </c>
      <c r="D40" s="2" t="s">
        <v>15</v>
      </c>
      <c r="E40" t="s">
        <v>6</v>
      </c>
      <c r="F40" s="7">
        <v>3</v>
      </c>
      <c r="G40" s="1">
        <v>43539</v>
      </c>
      <c r="H40" s="1">
        <v>43556</v>
      </c>
    </row>
    <row r="41" spans="1:8" x14ac:dyDescent="0.3">
      <c r="A41">
        <v>101494561</v>
      </c>
      <c r="B41">
        <v>645592</v>
      </c>
      <c r="C41" t="s">
        <v>26</v>
      </c>
      <c r="D41" s="2" t="s">
        <v>15</v>
      </c>
      <c r="E41" t="s">
        <v>6</v>
      </c>
      <c r="F41" s="7">
        <v>17</v>
      </c>
      <c r="G41" s="1">
        <v>43543</v>
      </c>
      <c r="H41" s="1">
        <v>43557</v>
      </c>
    </row>
    <row r="42" spans="1:8" x14ac:dyDescent="0.3">
      <c r="A42">
        <v>101494576</v>
      </c>
      <c r="B42">
        <v>518263</v>
      </c>
      <c r="C42" t="s">
        <v>26</v>
      </c>
      <c r="D42" s="2" t="s">
        <v>15</v>
      </c>
      <c r="E42" t="s">
        <v>6</v>
      </c>
      <c r="F42" s="7">
        <v>32</v>
      </c>
      <c r="G42" s="1">
        <v>43539</v>
      </c>
      <c r="H42" s="1">
        <v>43556</v>
      </c>
    </row>
    <row r="43" spans="1:8" x14ac:dyDescent="0.3">
      <c r="A43">
        <v>101494615</v>
      </c>
      <c r="B43">
        <v>515849</v>
      </c>
      <c r="C43" t="s">
        <v>26</v>
      </c>
      <c r="D43" s="2" t="s">
        <v>15</v>
      </c>
      <c r="E43" t="s">
        <v>6</v>
      </c>
      <c r="F43" s="7">
        <v>23</v>
      </c>
      <c r="G43" s="1">
        <v>43539</v>
      </c>
      <c r="H43" s="1">
        <v>43556</v>
      </c>
    </row>
    <row r="44" spans="1:8" x14ac:dyDescent="0.3">
      <c r="A44">
        <v>101494867</v>
      </c>
      <c r="B44">
        <v>674863</v>
      </c>
      <c r="C44" t="s">
        <v>26</v>
      </c>
      <c r="D44" s="2" t="s">
        <v>11</v>
      </c>
      <c r="E44" t="s">
        <v>1</v>
      </c>
      <c r="F44" s="7">
        <v>24</v>
      </c>
      <c r="G44" s="1">
        <v>43488</v>
      </c>
      <c r="H44" s="1">
        <v>43551</v>
      </c>
    </row>
    <row r="45" spans="1:8" x14ac:dyDescent="0.3">
      <c r="A45">
        <v>101495510</v>
      </c>
      <c r="B45">
        <v>572958</v>
      </c>
      <c r="C45" t="s">
        <v>26</v>
      </c>
      <c r="D45" s="2" t="s">
        <v>11</v>
      </c>
      <c r="E45" t="s">
        <v>5</v>
      </c>
      <c r="F45" s="7">
        <v>16</v>
      </c>
      <c r="G45" s="1">
        <v>43488</v>
      </c>
      <c r="H45" s="1">
        <v>43581</v>
      </c>
    </row>
    <row r="46" spans="1:8" x14ac:dyDescent="0.3">
      <c r="A46">
        <v>101495511</v>
      </c>
      <c r="B46">
        <v>572969</v>
      </c>
      <c r="C46" t="s">
        <v>26</v>
      </c>
      <c r="D46" s="2" t="s">
        <v>11</v>
      </c>
      <c r="E46" t="s">
        <v>5</v>
      </c>
      <c r="F46" s="7">
        <v>63</v>
      </c>
      <c r="G46" s="1">
        <v>43488</v>
      </c>
      <c r="H46" s="1">
        <v>43581</v>
      </c>
    </row>
    <row r="47" spans="1:8" x14ac:dyDescent="0.3">
      <c r="A47">
        <v>101495731</v>
      </c>
      <c r="B47">
        <v>590902</v>
      </c>
      <c r="C47" t="s">
        <v>26</v>
      </c>
      <c r="D47" s="2" t="s">
        <v>15</v>
      </c>
      <c r="E47" t="s">
        <v>6</v>
      </c>
      <c r="F47" s="7">
        <v>50</v>
      </c>
      <c r="G47" s="1">
        <v>43542</v>
      </c>
      <c r="H47" s="1">
        <v>43550</v>
      </c>
    </row>
    <row r="48" spans="1:8" x14ac:dyDescent="0.3">
      <c r="A48">
        <v>101496731</v>
      </c>
      <c r="B48">
        <v>537425</v>
      </c>
      <c r="C48" t="s">
        <v>26</v>
      </c>
      <c r="D48" s="2" t="s">
        <v>14</v>
      </c>
      <c r="E48" t="s">
        <v>2</v>
      </c>
      <c r="F48" s="7">
        <v>4</v>
      </c>
      <c r="G48" s="1">
        <v>43612</v>
      </c>
      <c r="H48" s="1">
        <v>43614</v>
      </c>
    </row>
    <row r="49" spans="1:8" x14ac:dyDescent="0.3">
      <c r="A49">
        <v>101496738</v>
      </c>
      <c r="B49">
        <v>493193</v>
      </c>
      <c r="C49" t="s">
        <v>26</v>
      </c>
      <c r="D49" s="2" t="s">
        <v>14</v>
      </c>
      <c r="E49" t="s">
        <v>2</v>
      </c>
      <c r="F49" s="7">
        <v>8</v>
      </c>
      <c r="G49" s="1">
        <v>43648</v>
      </c>
      <c r="H49" s="1">
        <v>43650</v>
      </c>
    </row>
    <row r="50" spans="1:8" x14ac:dyDescent="0.3">
      <c r="A50">
        <v>101496739</v>
      </c>
      <c r="B50">
        <v>624201</v>
      </c>
      <c r="C50" t="s">
        <v>26</v>
      </c>
      <c r="D50" s="2" t="s">
        <v>14</v>
      </c>
      <c r="E50" t="s">
        <v>2</v>
      </c>
      <c r="F50" s="7">
        <v>31</v>
      </c>
      <c r="G50" s="1">
        <v>43656</v>
      </c>
      <c r="H50" s="1">
        <v>43664</v>
      </c>
    </row>
    <row r="51" spans="1:8" x14ac:dyDescent="0.3">
      <c r="A51">
        <v>101496740</v>
      </c>
      <c r="B51">
        <v>513955</v>
      </c>
      <c r="C51" t="s">
        <v>26</v>
      </c>
      <c r="D51" s="2" t="s">
        <v>14</v>
      </c>
      <c r="E51" t="s">
        <v>10</v>
      </c>
      <c r="F51" s="7">
        <v>16</v>
      </c>
      <c r="G51" s="1">
        <v>43640</v>
      </c>
      <c r="H51" s="1">
        <v>43643</v>
      </c>
    </row>
    <row r="52" spans="1:8" x14ac:dyDescent="0.3">
      <c r="A52">
        <v>101497060</v>
      </c>
      <c r="B52">
        <v>674857</v>
      </c>
      <c r="C52" t="s">
        <v>26</v>
      </c>
      <c r="D52" s="2" t="s">
        <v>11</v>
      </c>
      <c r="E52" t="s">
        <v>1</v>
      </c>
      <c r="F52" s="7">
        <v>7</v>
      </c>
      <c r="G52" s="1">
        <v>43489</v>
      </c>
      <c r="H52" s="1">
        <v>43581</v>
      </c>
    </row>
    <row r="53" spans="1:8" x14ac:dyDescent="0.3">
      <c r="A53">
        <v>101497065</v>
      </c>
      <c r="B53">
        <v>674857</v>
      </c>
      <c r="C53" t="s">
        <v>26</v>
      </c>
      <c r="D53" s="2" t="s">
        <v>11</v>
      </c>
      <c r="E53" t="s">
        <v>1</v>
      </c>
      <c r="F53" s="7">
        <v>34</v>
      </c>
      <c r="G53" s="1">
        <v>43489</v>
      </c>
      <c r="H53" s="1">
        <v>43581</v>
      </c>
    </row>
    <row r="54" spans="1:8" x14ac:dyDescent="0.3">
      <c r="A54">
        <v>101497613</v>
      </c>
      <c r="B54">
        <v>625840</v>
      </c>
      <c r="C54" t="s">
        <v>26</v>
      </c>
      <c r="D54" s="2" t="s">
        <v>11</v>
      </c>
      <c r="E54" t="s">
        <v>5</v>
      </c>
      <c r="F54" s="7">
        <v>514</v>
      </c>
      <c r="G54" s="1">
        <v>43551</v>
      </c>
      <c r="H54" s="1">
        <v>43581</v>
      </c>
    </row>
    <row r="55" spans="1:8" x14ac:dyDescent="0.3">
      <c r="A55">
        <v>101497989</v>
      </c>
      <c r="B55">
        <v>674863</v>
      </c>
      <c r="C55" t="s">
        <v>26</v>
      </c>
      <c r="D55" s="2" t="s">
        <v>11</v>
      </c>
      <c r="E55" t="s">
        <v>1</v>
      </c>
      <c r="F55" s="7">
        <v>5</v>
      </c>
      <c r="G55" s="1">
        <v>43490</v>
      </c>
      <c r="H55" s="1">
        <v>43581</v>
      </c>
    </row>
    <row r="56" spans="1:8" x14ac:dyDescent="0.3">
      <c r="A56">
        <v>101497993</v>
      </c>
      <c r="B56">
        <v>674863</v>
      </c>
      <c r="C56" t="s">
        <v>26</v>
      </c>
      <c r="D56" s="2" t="s">
        <v>11</v>
      </c>
      <c r="E56" t="s">
        <v>1</v>
      </c>
      <c r="F56" s="7">
        <v>14</v>
      </c>
      <c r="G56" s="1">
        <v>43490</v>
      </c>
      <c r="H56" s="1">
        <v>43581</v>
      </c>
    </row>
    <row r="57" spans="1:8" x14ac:dyDescent="0.3">
      <c r="A57">
        <v>101499759</v>
      </c>
      <c r="B57">
        <v>564003</v>
      </c>
      <c r="C57" t="s">
        <v>26</v>
      </c>
      <c r="D57" s="2" t="s">
        <v>14</v>
      </c>
      <c r="E57" t="s">
        <v>2</v>
      </c>
      <c r="F57" s="7">
        <v>25</v>
      </c>
      <c r="G57" s="1">
        <v>43563</v>
      </c>
      <c r="H57" s="1">
        <v>43643</v>
      </c>
    </row>
    <row r="58" spans="1:8" x14ac:dyDescent="0.3">
      <c r="A58">
        <v>101499762</v>
      </c>
      <c r="B58">
        <v>463638</v>
      </c>
      <c r="C58" t="s">
        <v>26</v>
      </c>
      <c r="D58" s="2" t="s">
        <v>14</v>
      </c>
      <c r="E58" t="s">
        <v>2</v>
      </c>
      <c r="F58" s="7">
        <v>5</v>
      </c>
      <c r="G58" s="1">
        <v>43518</v>
      </c>
      <c r="H58" s="1">
        <v>43594</v>
      </c>
    </row>
    <row r="59" spans="1:8" x14ac:dyDescent="0.3">
      <c r="A59">
        <v>101499777</v>
      </c>
      <c r="B59">
        <v>638986</v>
      </c>
      <c r="C59" t="s">
        <v>26</v>
      </c>
      <c r="D59" s="2" t="s">
        <v>14</v>
      </c>
      <c r="E59" t="s">
        <v>2</v>
      </c>
      <c r="F59" s="7">
        <v>45</v>
      </c>
      <c r="G59" s="1">
        <v>43598</v>
      </c>
      <c r="H59" s="1">
        <v>43691</v>
      </c>
    </row>
    <row r="60" spans="1:8" x14ac:dyDescent="0.3">
      <c r="A60">
        <v>101499779</v>
      </c>
      <c r="B60">
        <v>666331</v>
      </c>
      <c r="C60" t="s">
        <v>26</v>
      </c>
      <c r="D60" s="2" t="s">
        <v>14</v>
      </c>
      <c r="E60" t="s">
        <v>2</v>
      </c>
      <c r="F60" s="7">
        <v>29</v>
      </c>
      <c r="G60" s="1">
        <v>43550</v>
      </c>
      <c r="H60" s="1">
        <v>43629</v>
      </c>
    </row>
    <row r="61" spans="1:8" x14ac:dyDescent="0.3">
      <c r="A61">
        <v>101499783</v>
      </c>
      <c r="B61">
        <v>479422</v>
      </c>
      <c r="C61" t="s">
        <v>26</v>
      </c>
      <c r="D61" s="2" t="s">
        <v>14</v>
      </c>
      <c r="E61" t="s">
        <v>2</v>
      </c>
      <c r="F61" s="7">
        <v>17</v>
      </c>
      <c r="G61" s="1">
        <v>43538</v>
      </c>
      <c r="H61" s="1">
        <v>43614</v>
      </c>
    </row>
    <row r="62" spans="1:8" x14ac:dyDescent="0.3">
      <c r="A62">
        <v>101499784</v>
      </c>
      <c r="B62">
        <v>666427</v>
      </c>
      <c r="C62" t="s">
        <v>26</v>
      </c>
      <c r="D62" s="2" t="s">
        <v>14</v>
      </c>
      <c r="E62" t="s">
        <v>2</v>
      </c>
      <c r="F62" s="7">
        <v>11</v>
      </c>
      <c r="G62" s="1">
        <v>43538</v>
      </c>
      <c r="H62" s="1">
        <v>43614</v>
      </c>
    </row>
    <row r="63" spans="1:8" x14ac:dyDescent="0.3">
      <c r="A63">
        <v>101499789</v>
      </c>
      <c r="B63">
        <v>530813</v>
      </c>
      <c r="C63" t="s">
        <v>26</v>
      </c>
      <c r="D63" s="2" t="s">
        <v>13</v>
      </c>
      <c r="E63" t="s">
        <v>2</v>
      </c>
      <c r="F63" s="7">
        <v>13</v>
      </c>
      <c r="G63" s="1">
        <v>43544</v>
      </c>
      <c r="H63" s="1">
        <v>43622</v>
      </c>
    </row>
    <row r="64" spans="1:8" x14ac:dyDescent="0.3">
      <c r="A64">
        <v>101499790</v>
      </c>
      <c r="B64">
        <v>513949</v>
      </c>
      <c r="C64" t="s">
        <v>26</v>
      </c>
      <c r="D64" s="2" t="s">
        <v>14</v>
      </c>
      <c r="E64" t="s">
        <v>2</v>
      </c>
      <c r="F64" s="7">
        <v>40</v>
      </c>
      <c r="G64" s="1">
        <v>43563</v>
      </c>
      <c r="H64" s="1">
        <v>43643</v>
      </c>
    </row>
    <row r="65" spans="1:8" x14ac:dyDescent="0.3">
      <c r="A65">
        <v>101499792</v>
      </c>
      <c r="B65">
        <v>589102</v>
      </c>
      <c r="C65" t="s">
        <v>26</v>
      </c>
      <c r="D65" s="2" t="s">
        <v>14</v>
      </c>
      <c r="E65" t="s">
        <v>2</v>
      </c>
      <c r="F65" s="7">
        <v>22</v>
      </c>
      <c r="G65" s="1">
        <v>43580</v>
      </c>
      <c r="H65" s="1">
        <v>43657</v>
      </c>
    </row>
    <row r="66" spans="1:8" x14ac:dyDescent="0.3">
      <c r="A66">
        <v>101499979</v>
      </c>
      <c r="B66">
        <v>590832</v>
      </c>
      <c r="C66" t="s">
        <v>26</v>
      </c>
      <c r="D66" s="2" t="s">
        <v>15</v>
      </c>
      <c r="E66" t="s">
        <v>6</v>
      </c>
      <c r="F66" s="7">
        <v>50</v>
      </c>
      <c r="G66" s="1">
        <v>43557</v>
      </c>
      <c r="H66" s="1">
        <v>43567</v>
      </c>
    </row>
    <row r="67" spans="1:8" x14ac:dyDescent="0.3">
      <c r="A67">
        <v>101499997</v>
      </c>
      <c r="B67">
        <v>590885</v>
      </c>
      <c r="C67" t="s">
        <v>26</v>
      </c>
      <c r="D67" s="2" t="s">
        <v>15</v>
      </c>
      <c r="E67" t="s">
        <v>6</v>
      </c>
      <c r="F67" s="7">
        <v>35</v>
      </c>
      <c r="G67" s="1">
        <v>43557</v>
      </c>
      <c r="H67" s="1">
        <v>43567</v>
      </c>
    </row>
    <row r="68" spans="1:8" x14ac:dyDescent="0.3">
      <c r="A68">
        <v>101500051</v>
      </c>
      <c r="B68">
        <v>590902</v>
      </c>
      <c r="C68" t="s">
        <v>26</v>
      </c>
      <c r="D68" s="2" t="s">
        <v>15</v>
      </c>
      <c r="E68" t="s">
        <v>6</v>
      </c>
      <c r="F68" s="7">
        <v>50</v>
      </c>
      <c r="G68" s="1">
        <v>43557</v>
      </c>
      <c r="H68" s="1">
        <v>43567</v>
      </c>
    </row>
    <row r="69" spans="1:8" x14ac:dyDescent="0.3">
      <c r="A69">
        <v>101500063</v>
      </c>
      <c r="B69">
        <v>398392</v>
      </c>
      <c r="C69" t="s">
        <v>26</v>
      </c>
      <c r="D69" s="2" t="s">
        <v>15</v>
      </c>
      <c r="E69" t="s">
        <v>6</v>
      </c>
      <c r="F69" s="7">
        <v>100</v>
      </c>
      <c r="G69" s="1">
        <v>43553</v>
      </c>
      <c r="H69" s="1">
        <v>43567</v>
      </c>
    </row>
    <row r="70" spans="1:8" x14ac:dyDescent="0.3">
      <c r="A70">
        <v>101500185</v>
      </c>
      <c r="B70">
        <v>293740</v>
      </c>
      <c r="C70" t="s">
        <v>26</v>
      </c>
      <c r="D70" s="2" t="s">
        <v>15</v>
      </c>
      <c r="E70" t="s">
        <v>6</v>
      </c>
      <c r="F70" s="7">
        <v>100</v>
      </c>
      <c r="G70" s="1">
        <v>43553</v>
      </c>
      <c r="H70" s="1">
        <v>43567</v>
      </c>
    </row>
    <row r="71" spans="1:8" x14ac:dyDescent="0.3">
      <c r="A71">
        <v>101500201</v>
      </c>
      <c r="B71">
        <v>530816</v>
      </c>
      <c r="C71" t="s">
        <v>26</v>
      </c>
      <c r="D71" s="2" t="s">
        <v>15</v>
      </c>
      <c r="E71" t="s">
        <v>6</v>
      </c>
      <c r="F71" s="7">
        <v>300</v>
      </c>
      <c r="G71" s="1">
        <v>43543</v>
      </c>
      <c r="H71" s="1">
        <v>43553</v>
      </c>
    </row>
    <row r="72" spans="1:8" x14ac:dyDescent="0.3">
      <c r="A72">
        <v>101500312</v>
      </c>
      <c r="B72">
        <v>573798</v>
      </c>
      <c r="C72" t="s">
        <v>26</v>
      </c>
      <c r="D72" s="2" t="s">
        <v>11</v>
      </c>
      <c r="E72" t="s">
        <v>5</v>
      </c>
      <c r="F72" s="7">
        <v>1296</v>
      </c>
      <c r="G72" s="1">
        <v>43528</v>
      </c>
      <c r="H72" s="1">
        <v>43552</v>
      </c>
    </row>
    <row r="73" spans="1:8" x14ac:dyDescent="0.3">
      <c r="A73">
        <v>101500320</v>
      </c>
      <c r="B73">
        <v>612179</v>
      </c>
      <c r="C73" t="s">
        <v>26</v>
      </c>
      <c r="D73" s="2" t="s">
        <v>11</v>
      </c>
      <c r="E73" t="s">
        <v>5</v>
      </c>
      <c r="F73" s="7">
        <v>2</v>
      </c>
      <c r="G73" s="1">
        <v>43528</v>
      </c>
      <c r="H73" s="1">
        <v>43560</v>
      </c>
    </row>
    <row r="74" spans="1:8" x14ac:dyDescent="0.3">
      <c r="A74">
        <v>101500321</v>
      </c>
      <c r="B74">
        <v>612179</v>
      </c>
      <c r="C74" t="s">
        <v>26</v>
      </c>
      <c r="D74" s="2" t="s">
        <v>11</v>
      </c>
      <c r="E74" t="s">
        <v>5</v>
      </c>
      <c r="F74" s="7">
        <v>696</v>
      </c>
      <c r="G74" s="1">
        <v>43515</v>
      </c>
      <c r="H74" s="1">
        <v>43560</v>
      </c>
    </row>
    <row r="75" spans="1:8" x14ac:dyDescent="0.3">
      <c r="A75">
        <v>101500323</v>
      </c>
      <c r="B75">
        <v>669454</v>
      </c>
      <c r="C75" t="s">
        <v>26</v>
      </c>
      <c r="D75" s="2" t="s">
        <v>11</v>
      </c>
      <c r="E75" t="s">
        <v>5</v>
      </c>
      <c r="F75" s="7">
        <v>2</v>
      </c>
      <c r="G75" s="1">
        <v>43528</v>
      </c>
      <c r="H75" s="1">
        <v>43560</v>
      </c>
    </row>
    <row r="76" spans="1:8" x14ac:dyDescent="0.3">
      <c r="A76">
        <v>101500325</v>
      </c>
      <c r="B76">
        <v>636600</v>
      </c>
      <c r="C76" t="s">
        <v>26</v>
      </c>
      <c r="D76" s="2" t="s">
        <v>11</v>
      </c>
      <c r="E76" t="s">
        <v>5</v>
      </c>
      <c r="F76" s="7">
        <v>82</v>
      </c>
      <c r="G76" s="1">
        <v>43528</v>
      </c>
      <c r="H76" s="1">
        <v>43574</v>
      </c>
    </row>
    <row r="77" spans="1:8" x14ac:dyDescent="0.3">
      <c r="A77">
        <v>101500807</v>
      </c>
      <c r="B77">
        <v>677817</v>
      </c>
      <c r="C77" t="s">
        <v>26</v>
      </c>
      <c r="D77" s="2" t="s">
        <v>15</v>
      </c>
      <c r="E77" t="s">
        <v>6</v>
      </c>
      <c r="F77" s="7">
        <v>50</v>
      </c>
      <c r="G77" s="1">
        <v>43557</v>
      </c>
      <c r="H77" s="1">
        <v>43567</v>
      </c>
    </row>
    <row r="78" spans="1:8" x14ac:dyDescent="0.3">
      <c r="A78">
        <v>101500826</v>
      </c>
      <c r="B78">
        <v>507609</v>
      </c>
      <c r="C78" t="s">
        <v>26</v>
      </c>
      <c r="D78" s="2" t="s">
        <v>15</v>
      </c>
      <c r="E78" t="s">
        <v>6</v>
      </c>
      <c r="F78" s="7">
        <v>6</v>
      </c>
      <c r="G78" s="1">
        <v>43545</v>
      </c>
      <c r="H78" s="1">
        <v>43560</v>
      </c>
    </row>
    <row r="79" spans="1:8" x14ac:dyDescent="0.3">
      <c r="A79">
        <v>101500831</v>
      </c>
      <c r="B79">
        <v>525605</v>
      </c>
      <c r="C79" t="s">
        <v>26</v>
      </c>
      <c r="D79" s="2" t="s">
        <v>13</v>
      </c>
      <c r="E79" t="s">
        <v>1</v>
      </c>
      <c r="F79" s="7">
        <v>2</v>
      </c>
      <c r="G79" s="1">
        <v>43481</v>
      </c>
      <c r="H79" s="1">
        <v>43552</v>
      </c>
    </row>
    <row r="80" spans="1:8" x14ac:dyDescent="0.3">
      <c r="A80">
        <v>101500873</v>
      </c>
      <c r="B80">
        <v>645592</v>
      </c>
      <c r="C80" t="s">
        <v>26</v>
      </c>
      <c r="D80" s="2" t="s">
        <v>15</v>
      </c>
      <c r="E80" t="s">
        <v>6</v>
      </c>
      <c r="F80" s="7">
        <v>29</v>
      </c>
      <c r="G80" s="1">
        <v>43544</v>
      </c>
      <c r="H80" s="1">
        <v>43560</v>
      </c>
    </row>
    <row r="81" spans="1:8" x14ac:dyDescent="0.3">
      <c r="A81">
        <v>101500880</v>
      </c>
      <c r="B81">
        <v>515846</v>
      </c>
      <c r="C81" t="s">
        <v>26</v>
      </c>
      <c r="D81" s="2" t="s">
        <v>15</v>
      </c>
      <c r="E81" t="s">
        <v>6</v>
      </c>
      <c r="F81" s="7">
        <v>5</v>
      </c>
      <c r="G81" s="1">
        <v>43545</v>
      </c>
      <c r="H81" s="1">
        <v>43560</v>
      </c>
    </row>
    <row r="82" spans="1:8" x14ac:dyDescent="0.3">
      <c r="A82">
        <v>101500886</v>
      </c>
      <c r="B82">
        <v>515772</v>
      </c>
      <c r="C82" t="s">
        <v>26</v>
      </c>
      <c r="D82" s="2" t="s">
        <v>15</v>
      </c>
      <c r="E82" t="s">
        <v>6</v>
      </c>
      <c r="F82" s="7">
        <v>13</v>
      </c>
      <c r="G82" s="1">
        <v>43545</v>
      </c>
      <c r="H82" s="1">
        <v>43560</v>
      </c>
    </row>
    <row r="83" spans="1:8" x14ac:dyDescent="0.3">
      <c r="A83">
        <v>101500894</v>
      </c>
      <c r="B83">
        <v>556285</v>
      </c>
      <c r="C83" t="s">
        <v>26</v>
      </c>
      <c r="D83" s="2" t="s">
        <v>15</v>
      </c>
      <c r="E83" t="s">
        <v>6</v>
      </c>
      <c r="F83" s="7">
        <v>17</v>
      </c>
      <c r="G83" s="1">
        <v>43545</v>
      </c>
      <c r="H83" s="1">
        <v>43560</v>
      </c>
    </row>
    <row r="84" spans="1:8" x14ac:dyDescent="0.3">
      <c r="A84">
        <v>101500932</v>
      </c>
      <c r="B84">
        <v>518263</v>
      </c>
      <c r="C84" t="s">
        <v>26</v>
      </c>
      <c r="D84" s="2" t="s">
        <v>15</v>
      </c>
      <c r="E84" t="s">
        <v>6</v>
      </c>
      <c r="F84" s="7">
        <v>8</v>
      </c>
      <c r="G84" s="1">
        <v>43545</v>
      </c>
      <c r="H84" s="1">
        <v>43560</v>
      </c>
    </row>
    <row r="85" spans="1:8" x14ac:dyDescent="0.3">
      <c r="A85">
        <v>101500937</v>
      </c>
      <c r="B85">
        <v>518263</v>
      </c>
      <c r="C85" t="s">
        <v>26</v>
      </c>
      <c r="D85" s="2" t="s">
        <v>15</v>
      </c>
      <c r="E85" t="s">
        <v>6</v>
      </c>
      <c r="F85" s="7">
        <v>2</v>
      </c>
      <c r="G85" s="1">
        <v>43496</v>
      </c>
      <c r="H85" s="1">
        <v>43560</v>
      </c>
    </row>
    <row r="86" spans="1:8" x14ac:dyDescent="0.3">
      <c r="A86">
        <v>101501014</v>
      </c>
      <c r="B86">
        <v>636234</v>
      </c>
      <c r="C86" t="s">
        <v>26</v>
      </c>
      <c r="D86" s="2" t="s">
        <v>15</v>
      </c>
      <c r="E86" t="s">
        <v>6</v>
      </c>
      <c r="F86" s="7">
        <v>40</v>
      </c>
      <c r="G86" s="1">
        <v>43544</v>
      </c>
      <c r="H86" s="1">
        <v>43560</v>
      </c>
    </row>
    <row r="87" spans="1:8" x14ac:dyDescent="0.3">
      <c r="A87">
        <v>101501061</v>
      </c>
      <c r="B87">
        <v>535820</v>
      </c>
      <c r="C87" t="s">
        <v>26</v>
      </c>
      <c r="D87" s="2" t="s">
        <v>16</v>
      </c>
      <c r="E87" t="s">
        <v>3</v>
      </c>
      <c r="F87" s="7">
        <v>48</v>
      </c>
      <c r="G87" s="1">
        <v>43530</v>
      </c>
      <c r="H87" s="1">
        <v>43553</v>
      </c>
    </row>
    <row r="88" spans="1:8" x14ac:dyDescent="0.3">
      <c r="A88">
        <v>101501069</v>
      </c>
      <c r="B88">
        <v>638472</v>
      </c>
      <c r="C88" t="s">
        <v>26</v>
      </c>
      <c r="D88" s="2" t="s">
        <v>15</v>
      </c>
      <c r="E88" t="s">
        <v>6</v>
      </c>
      <c r="F88" s="7">
        <v>48</v>
      </c>
      <c r="G88" s="1">
        <v>43544</v>
      </c>
      <c r="H88" s="1">
        <v>43560</v>
      </c>
    </row>
    <row r="89" spans="1:8" x14ac:dyDescent="0.3">
      <c r="A89">
        <v>101501070</v>
      </c>
      <c r="B89">
        <v>534744</v>
      </c>
      <c r="C89" t="s">
        <v>26</v>
      </c>
      <c r="D89" s="2" t="s">
        <v>16</v>
      </c>
      <c r="E89" t="s">
        <v>3</v>
      </c>
      <c r="F89" s="7">
        <v>65</v>
      </c>
      <c r="G89" s="1">
        <v>43521</v>
      </c>
      <c r="H89" s="1">
        <v>43553</v>
      </c>
    </row>
    <row r="90" spans="1:8" x14ac:dyDescent="0.3">
      <c r="A90">
        <v>101501080</v>
      </c>
      <c r="B90">
        <v>577436</v>
      </c>
      <c r="C90" t="s">
        <v>26</v>
      </c>
      <c r="D90" s="2" t="s">
        <v>15</v>
      </c>
      <c r="E90" t="s">
        <v>6</v>
      </c>
      <c r="F90" s="7">
        <v>23</v>
      </c>
      <c r="G90" s="1">
        <v>43544</v>
      </c>
      <c r="H90" s="1">
        <v>43560</v>
      </c>
    </row>
    <row r="91" spans="1:8" x14ac:dyDescent="0.3">
      <c r="A91">
        <v>101501087</v>
      </c>
      <c r="B91">
        <v>566903</v>
      </c>
      <c r="C91" t="s">
        <v>26</v>
      </c>
      <c r="D91" s="2" t="s">
        <v>15</v>
      </c>
      <c r="E91" t="s">
        <v>6</v>
      </c>
      <c r="F91" s="7">
        <v>3</v>
      </c>
      <c r="G91" s="1">
        <v>43545</v>
      </c>
      <c r="H91" s="1">
        <v>43560</v>
      </c>
    </row>
    <row r="92" spans="1:8" x14ac:dyDescent="0.3">
      <c r="A92">
        <v>101501091</v>
      </c>
      <c r="B92">
        <v>615219</v>
      </c>
      <c r="C92" t="s">
        <v>26</v>
      </c>
      <c r="D92" s="2" t="s">
        <v>15</v>
      </c>
      <c r="E92" t="s">
        <v>6</v>
      </c>
      <c r="F92" s="7">
        <v>5</v>
      </c>
      <c r="G92" s="1">
        <v>43546</v>
      </c>
      <c r="H92" s="1">
        <v>43563</v>
      </c>
    </row>
    <row r="93" spans="1:8" x14ac:dyDescent="0.3">
      <c r="A93">
        <v>101501114</v>
      </c>
      <c r="B93">
        <v>615219</v>
      </c>
      <c r="C93" t="s">
        <v>26</v>
      </c>
      <c r="D93" s="2" t="s">
        <v>15</v>
      </c>
      <c r="E93" t="s">
        <v>6</v>
      </c>
      <c r="F93" s="7">
        <v>1</v>
      </c>
      <c r="G93" s="1">
        <v>43497</v>
      </c>
      <c r="H93" s="1">
        <v>43563</v>
      </c>
    </row>
    <row r="94" spans="1:8" x14ac:dyDescent="0.3">
      <c r="A94">
        <v>101501221</v>
      </c>
      <c r="B94">
        <v>615206</v>
      </c>
      <c r="C94" t="s">
        <v>26</v>
      </c>
      <c r="D94" s="2" t="s">
        <v>15</v>
      </c>
      <c r="E94" t="s">
        <v>6</v>
      </c>
      <c r="F94" s="7">
        <v>11</v>
      </c>
      <c r="G94" s="1">
        <v>43546</v>
      </c>
      <c r="H94" s="1">
        <v>43563</v>
      </c>
    </row>
    <row r="95" spans="1:8" x14ac:dyDescent="0.3">
      <c r="A95">
        <v>101501226</v>
      </c>
      <c r="B95">
        <v>615206</v>
      </c>
      <c r="C95" t="s">
        <v>26</v>
      </c>
      <c r="D95" s="2" t="s">
        <v>15</v>
      </c>
      <c r="E95" t="s">
        <v>6</v>
      </c>
      <c r="F95" s="7">
        <v>1</v>
      </c>
      <c r="G95" s="1">
        <v>43497</v>
      </c>
      <c r="H95" s="1">
        <v>43563</v>
      </c>
    </row>
    <row r="96" spans="1:8" x14ac:dyDescent="0.3">
      <c r="A96">
        <v>101501236</v>
      </c>
      <c r="B96">
        <v>616928</v>
      </c>
      <c r="C96" t="s">
        <v>26</v>
      </c>
      <c r="D96" s="2" t="s">
        <v>15</v>
      </c>
      <c r="E96" t="s">
        <v>6</v>
      </c>
      <c r="F96" s="7">
        <v>24</v>
      </c>
      <c r="G96" s="1">
        <v>43546</v>
      </c>
      <c r="H96" s="1">
        <v>43563</v>
      </c>
    </row>
    <row r="97" spans="1:8" x14ac:dyDescent="0.3">
      <c r="A97">
        <v>101501240</v>
      </c>
      <c r="B97">
        <v>639814</v>
      </c>
      <c r="C97" t="s">
        <v>26</v>
      </c>
      <c r="D97" s="2" t="s">
        <v>15</v>
      </c>
      <c r="E97" t="s">
        <v>6</v>
      </c>
      <c r="F97" s="7">
        <v>24</v>
      </c>
      <c r="G97" s="1">
        <v>43546</v>
      </c>
      <c r="H97" s="1">
        <v>43563</v>
      </c>
    </row>
    <row r="98" spans="1:8" x14ac:dyDescent="0.3">
      <c r="A98">
        <v>101501257</v>
      </c>
      <c r="B98">
        <v>681382</v>
      </c>
      <c r="C98" t="s">
        <v>26</v>
      </c>
      <c r="D98" s="2" t="s">
        <v>15</v>
      </c>
      <c r="E98" t="s">
        <v>6</v>
      </c>
      <c r="F98" s="7">
        <v>33</v>
      </c>
      <c r="G98" s="1">
        <v>43546</v>
      </c>
      <c r="H98" s="1">
        <v>43563</v>
      </c>
    </row>
    <row r="99" spans="1:8" x14ac:dyDescent="0.3">
      <c r="A99">
        <v>101501268</v>
      </c>
      <c r="B99">
        <v>681382</v>
      </c>
      <c r="C99" t="s">
        <v>26</v>
      </c>
      <c r="D99" s="2" t="s">
        <v>15</v>
      </c>
      <c r="E99" t="s">
        <v>6</v>
      </c>
      <c r="F99" s="7">
        <v>11</v>
      </c>
      <c r="G99" s="1">
        <v>43588</v>
      </c>
      <c r="H99" s="1">
        <v>43651</v>
      </c>
    </row>
    <row r="100" spans="1:8" x14ac:dyDescent="0.3">
      <c r="A100">
        <v>101501286</v>
      </c>
      <c r="B100">
        <v>585773</v>
      </c>
      <c r="C100" t="s">
        <v>26</v>
      </c>
      <c r="D100" s="2" t="s">
        <v>15</v>
      </c>
      <c r="E100" t="s">
        <v>6</v>
      </c>
      <c r="F100" s="7">
        <v>10</v>
      </c>
      <c r="G100" s="1">
        <v>43545</v>
      </c>
      <c r="H100" s="1">
        <v>43560</v>
      </c>
    </row>
    <row r="101" spans="1:8" x14ac:dyDescent="0.3">
      <c r="A101">
        <v>101501290</v>
      </c>
      <c r="B101">
        <v>518025</v>
      </c>
      <c r="C101" t="s">
        <v>26</v>
      </c>
      <c r="D101" s="2" t="s">
        <v>14</v>
      </c>
      <c r="E101" t="s">
        <v>2</v>
      </c>
      <c r="F101" s="7">
        <v>4</v>
      </c>
      <c r="G101" s="1">
        <v>43504</v>
      </c>
      <c r="H101" s="1">
        <v>43580</v>
      </c>
    </row>
    <row r="102" spans="1:8" x14ac:dyDescent="0.3">
      <c r="A102">
        <v>101501294</v>
      </c>
      <c r="B102">
        <v>537425</v>
      </c>
      <c r="C102" t="s">
        <v>26</v>
      </c>
      <c r="D102" s="2" t="s">
        <v>14</v>
      </c>
      <c r="E102" t="s">
        <v>2</v>
      </c>
      <c r="F102" s="7">
        <v>1</v>
      </c>
      <c r="G102" s="1">
        <v>43504</v>
      </c>
      <c r="H102" s="1">
        <v>43580</v>
      </c>
    </row>
    <row r="103" spans="1:8" x14ac:dyDescent="0.3">
      <c r="A103">
        <v>101501296</v>
      </c>
      <c r="B103">
        <v>467270</v>
      </c>
      <c r="C103" t="s">
        <v>26</v>
      </c>
      <c r="D103" s="2" t="s">
        <v>14</v>
      </c>
      <c r="E103" t="s">
        <v>2</v>
      </c>
      <c r="F103" s="7">
        <v>7</v>
      </c>
      <c r="G103" s="1">
        <v>43571</v>
      </c>
      <c r="H103" s="1">
        <v>43650</v>
      </c>
    </row>
    <row r="104" spans="1:8" x14ac:dyDescent="0.3">
      <c r="A104">
        <v>101501299</v>
      </c>
      <c r="B104">
        <v>585773</v>
      </c>
      <c r="C104" t="s">
        <v>26</v>
      </c>
      <c r="D104" s="2" t="s">
        <v>15</v>
      </c>
      <c r="E104" t="s">
        <v>6</v>
      </c>
      <c r="F104" s="7">
        <v>1</v>
      </c>
      <c r="G104" s="1">
        <v>43496</v>
      </c>
      <c r="H104" s="1">
        <v>43560</v>
      </c>
    </row>
    <row r="105" spans="1:8" x14ac:dyDescent="0.3">
      <c r="A105">
        <v>101501302</v>
      </c>
      <c r="B105">
        <v>463640</v>
      </c>
      <c r="C105" t="s">
        <v>26</v>
      </c>
      <c r="D105" s="2" t="s">
        <v>14</v>
      </c>
      <c r="E105" t="s">
        <v>2</v>
      </c>
      <c r="F105" s="7">
        <v>11</v>
      </c>
      <c r="G105" s="1">
        <v>43538</v>
      </c>
      <c r="H105" s="1">
        <v>43614</v>
      </c>
    </row>
    <row r="106" spans="1:8" x14ac:dyDescent="0.3">
      <c r="A106">
        <v>101501316</v>
      </c>
      <c r="B106">
        <v>690297</v>
      </c>
      <c r="C106" t="s">
        <v>26</v>
      </c>
      <c r="D106" s="2" t="s">
        <v>11</v>
      </c>
      <c r="E106" t="s">
        <v>1</v>
      </c>
      <c r="F106" s="7">
        <v>36</v>
      </c>
      <c r="G106" s="1">
        <v>43495</v>
      </c>
      <c r="H106" s="1">
        <v>43551</v>
      </c>
    </row>
    <row r="107" spans="1:8" x14ac:dyDescent="0.3">
      <c r="A107">
        <v>101501387</v>
      </c>
      <c r="B107">
        <v>634046</v>
      </c>
      <c r="C107" t="s">
        <v>26</v>
      </c>
      <c r="D107" s="2" t="s">
        <v>14</v>
      </c>
      <c r="E107" t="s">
        <v>2</v>
      </c>
      <c r="F107" s="7">
        <v>6</v>
      </c>
      <c r="G107" s="1">
        <v>43538</v>
      </c>
      <c r="H107" s="1">
        <v>43614</v>
      </c>
    </row>
    <row r="108" spans="1:8" x14ac:dyDescent="0.3">
      <c r="A108">
        <v>101501457</v>
      </c>
      <c r="B108">
        <v>626668</v>
      </c>
      <c r="C108" t="s">
        <v>26</v>
      </c>
      <c r="D108" s="2" t="s">
        <v>11</v>
      </c>
      <c r="E108" t="s">
        <v>5</v>
      </c>
      <c r="F108" s="7">
        <v>15</v>
      </c>
      <c r="G108" s="1">
        <v>43528</v>
      </c>
      <c r="H108" s="1">
        <v>43574</v>
      </c>
    </row>
    <row r="109" spans="1:8" x14ac:dyDescent="0.3">
      <c r="A109">
        <v>101501461</v>
      </c>
      <c r="B109">
        <v>626668</v>
      </c>
      <c r="C109" t="s">
        <v>26</v>
      </c>
      <c r="D109" s="2" t="s">
        <v>11</v>
      </c>
      <c r="E109" t="s">
        <v>5</v>
      </c>
      <c r="F109" s="7">
        <v>96</v>
      </c>
      <c r="G109" s="1">
        <v>43528</v>
      </c>
      <c r="H109" s="1">
        <v>43574</v>
      </c>
    </row>
    <row r="110" spans="1:8" x14ac:dyDescent="0.3">
      <c r="A110">
        <v>101501765</v>
      </c>
      <c r="B110">
        <v>624197</v>
      </c>
      <c r="C110" t="s">
        <v>26</v>
      </c>
      <c r="D110" s="2" t="s">
        <v>14</v>
      </c>
      <c r="E110" t="s">
        <v>2</v>
      </c>
      <c r="F110" s="7">
        <v>16</v>
      </c>
      <c r="G110" s="1">
        <v>43563</v>
      </c>
      <c r="H110" s="1">
        <v>43643</v>
      </c>
    </row>
    <row r="111" spans="1:8" x14ac:dyDescent="0.3">
      <c r="A111">
        <v>101501872</v>
      </c>
      <c r="B111">
        <v>624197</v>
      </c>
      <c r="C111" t="s">
        <v>26</v>
      </c>
      <c r="D111" s="2" t="s">
        <v>14</v>
      </c>
      <c r="E111" t="s">
        <v>2</v>
      </c>
      <c r="F111" s="7">
        <v>35</v>
      </c>
      <c r="G111" s="1">
        <v>43573</v>
      </c>
      <c r="H111" s="1">
        <v>43657</v>
      </c>
    </row>
    <row r="112" spans="1:8" x14ac:dyDescent="0.3">
      <c r="A112">
        <v>101501877</v>
      </c>
      <c r="B112">
        <v>537423</v>
      </c>
      <c r="C112" t="s">
        <v>26</v>
      </c>
      <c r="D112" s="2" t="s">
        <v>14</v>
      </c>
      <c r="E112" t="s">
        <v>2</v>
      </c>
      <c r="F112" s="7">
        <v>45</v>
      </c>
      <c r="G112" s="1">
        <v>43580</v>
      </c>
      <c r="H112" s="1">
        <v>43664</v>
      </c>
    </row>
    <row r="113" spans="1:8" x14ac:dyDescent="0.3">
      <c r="A113">
        <v>101501884</v>
      </c>
      <c r="B113">
        <v>568465</v>
      </c>
      <c r="C113" t="s">
        <v>26</v>
      </c>
      <c r="D113" s="2" t="s">
        <v>15</v>
      </c>
      <c r="E113" t="s">
        <v>6</v>
      </c>
      <c r="F113" s="7">
        <v>50</v>
      </c>
      <c r="G113" s="1">
        <v>43557</v>
      </c>
      <c r="H113" s="1">
        <v>43567</v>
      </c>
    </row>
    <row r="114" spans="1:8" x14ac:dyDescent="0.3">
      <c r="A114">
        <v>101502344</v>
      </c>
      <c r="B114">
        <v>425458</v>
      </c>
      <c r="C114" t="s">
        <v>26</v>
      </c>
      <c r="D114" s="2" t="s">
        <v>11</v>
      </c>
      <c r="E114" t="s">
        <v>2</v>
      </c>
      <c r="F114" s="7">
        <v>247</v>
      </c>
      <c r="G114" s="1">
        <v>43516</v>
      </c>
      <c r="H114" s="1">
        <v>43574</v>
      </c>
    </row>
    <row r="115" spans="1:8" x14ac:dyDescent="0.3">
      <c r="A115">
        <v>101502930</v>
      </c>
      <c r="B115">
        <v>224081</v>
      </c>
      <c r="C115" t="s">
        <v>26</v>
      </c>
      <c r="D115" s="2" t="s">
        <v>15</v>
      </c>
      <c r="E115" t="s">
        <v>6</v>
      </c>
      <c r="F115" s="7">
        <v>100</v>
      </c>
      <c r="G115" s="1">
        <v>43558</v>
      </c>
      <c r="H115" s="1">
        <v>43571</v>
      </c>
    </row>
    <row r="116" spans="1:8" x14ac:dyDescent="0.3">
      <c r="A116">
        <v>101502936</v>
      </c>
      <c r="B116">
        <v>224081</v>
      </c>
      <c r="C116" t="s">
        <v>26</v>
      </c>
      <c r="D116" s="2" t="s">
        <v>15</v>
      </c>
      <c r="E116" t="s">
        <v>6</v>
      </c>
      <c r="F116" s="7">
        <v>100</v>
      </c>
      <c r="G116" s="1">
        <v>43558</v>
      </c>
      <c r="H116" s="1">
        <v>43571</v>
      </c>
    </row>
    <row r="117" spans="1:8" x14ac:dyDescent="0.3">
      <c r="A117">
        <v>101502950</v>
      </c>
      <c r="B117">
        <v>224081</v>
      </c>
      <c r="C117" t="s">
        <v>26</v>
      </c>
      <c r="D117" s="2" t="s">
        <v>15</v>
      </c>
      <c r="E117" t="s">
        <v>6</v>
      </c>
      <c r="F117" s="7">
        <v>100</v>
      </c>
      <c r="G117" s="1">
        <v>43558</v>
      </c>
      <c r="H117" s="1">
        <v>43571</v>
      </c>
    </row>
    <row r="118" spans="1:8" x14ac:dyDescent="0.3">
      <c r="A118">
        <v>101502961</v>
      </c>
      <c r="B118">
        <v>634608</v>
      </c>
      <c r="C118" t="s">
        <v>26</v>
      </c>
      <c r="D118" s="2" t="s">
        <v>14</v>
      </c>
      <c r="E118" t="s">
        <v>2</v>
      </c>
      <c r="F118" s="7">
        <v>24</v>
      </c>
      <c r="G118" s="1">
        <v>43598</v>
      </c>
      <c r="H118" s="1">
        <v>43691</v>
      </c>
    </row>
    <row r="119" spans="1:8" x14ac:dyDescent="0.3">
      <c r="A119">
        <v>101502967</v>
      </c>
      <c r="B119">
        <v>537423</v>
      </c>
      <c r="C119" t="s">
        <v>26</v>
      </c>
      <c r="D119" s="2" t="s">
        <v>14</v>
      </c>
      <c r="E119" t="s">
        <v>2</v>
      </c>
      <c r="F119" s="7">
        <v>6</v>
      </c>
      <c r="G119" s="1">
        <v>43538</v>
      </c>
      <c r="H119" s="1">
        <v>43614</v>
      </c>
    </row>
    <row r="120" spans="1:8" x14ac:dyDescent="0.3">
      <c r="A120">
        <v>101502998</v>
      </c>
      <c r="B120">
        <v>224081</v>
      </c>
      <c r="C120" t="s">
        <v>26</v>
      </c>
      <c r="D120" s="2" t="s">
        <v>15</v>
      </c>
      <c r="E120" t="s">
        <v>6</v>
      </c>
      <c r="F120" s="7">
        <v>100</v>
      </c>
      <c r="G120" s="1">
        <v>43558</v>
      </c>
      <c r="H120" s="1">
        <v>43571</v>
      </c>
    </row>
    <row r="121" spans="1:8" x14ac:dyDescent="0.3">
      <c r="A121">
        <v>101503038</v>
      </c>
      <c r="B121">
        <v>224081</v>
      </c>
      <c r="C121" t="s">
        <v>26</v>
      </c>
      <c r="D121" s="2" t="s">
        <v>15</v>
      </c>
      <c r="E121" t="s">
        <v>6</v>
      </c>
      <c r="F121" s="7">
        <v>88</v>
      </c>
      <c r="G121" s="1">
        <v>43558</v>
      </c>
      <c r="H121" s="1">
        <v>43571</v>
      </c>
    </row>
    <row r="122" spans="1:8" x14ac:dyDescent="0.3">
      <c r="A122">
        <v>101503070</v>
      </c>
      <c r="B122">
        <v>666433</v>
      </c>
      <c r="C122" t="s">
        <v>26</v>
      </c>
      <c r="D122" s="2" t="s">
        <v>14</v>
      </c>
      <c r="E122" t="s">
        <v>2</v>
      </c>
      <c r="F122" s="7">
        <v>20</v>
      </c>
      <c r="G122" s="1">
        <v>43550</v>
      </c>
      <c r="H122" s="1">
        <v>43629</v>
      </c>
    </row>
    <row r="123" spans="1:8" x14ac:dyDescent="0.3">
      <c r="A123">
        <v>101503072</v>
      </c>
      <c r="B123">
        <v>637853</v>
      </c>
      <c r="C123" t="s">
        <v>26</v>
      </c>
      <c r="D123" s="2" t="s">
        <v>14</v>
      </c>
      <c r="E123" t="s">
        <v>2</v>
      </c>
      <c r="F123" s="7">
        <v>30</v>
      </c>
      <c r="G123" s="1">
        <v>43544</v>
      </c>
      <c r="H123" s="1">
        <v>43622</v>
      </c>
    </row>
    <row r="124" spans="1:8" x14ac:dyDescent="0.3">
      <c r="A124">
        <v>101503406</v>
      </c>
      <c r="B124">
        <v>674843</v>
      </c>
      <c r="C124" t="s">
        <v>26</v>
      </c>
      <c r="D124" s="2" t="s">
        <v>11</v>
      </c>
      <c r="E124" t="s">
        <v>1</v>
      </c>
      <c r="F124" s="7">
        <v>52</v>
      </c>
      <c r="G124" s="1">
        <v>43497</v>
      </c>
      <c r="H124" s="1">
        <v>43551</v>
      </c>
    </row>
    <row r="125" spans="1:8" x14ac:dyDescent="0.3">
      <c r="A125">
        <v>101504152</v>
      </c>
      <c r="B125">
        <v>650709</v>
      </c>
      <c r="C125" t="s">
        <v>26</v>
      </c>
      <c r="D125" s="2" t="s">
        <v>11</v>
      </c>
      <c r="E125" t="s">
        <v>5</v>
      </c>
      <c r="F125" s="7">
        <v>23</v>
      </c>
      <c r="G125" s="1">
        <v>43511</v>
      </c>
      <c r="H125" s="1">
        <v>43560</v>
      </c>
    </row>
    <row r="126" spans="1:8" x14ac:dyDescent="0.3">
      <c r="A126">
        <v>101504155</v>
      </c>
      <c r="B126">
        <v>626668</v>
      </c>
      <c r="C126" t="s">
        <v>26</v>
      </c>
      <c r="D126" s="2" t="s">
        <v>11</v>
      </c>
      <c r="E126" t="s">
        <v>5</v>
      </c>
      <c r="F126" s="7">
        <v>21</v>
      </c>
      <c r="G126" s="1">
        <v>43523</v>
      </c>
      <c r="H126" s="1">
        <v>43574</v>
      </c>
    </row>
    <row r="127" spans="1:8" x14ac:dyDescent="0.3">
      <c r="A127">
        <v>101504156</v>
      </c>
      <c r="B127">
        <v>626668</v>
      </c>
      <c r="C127" t="s">
        <v>26</v>
      </c>
      <c r="D127" s="2" t="s">
        <v>11</v>
      </c>
      <c r="E127" t="s">
        <v>5</v>
      </c>
      <c r="F127" s="7">
        <v>98</v>
      </c>
      <c r="G127" s="1">
        <v>43539</v>
      </c>
      <c r="H127" s="1">
        <v>43574</v>
      </c>
    </row>
    <row r="128" spans="1:8" x14ac:dyDescent="0.3">
      <c r="A128">
        <v>101504159</v>
      </c>
      <c r="B128">
        <v>669454</v>
      </c>
      <c r="C128" t="s">
        <v>26</v>
      </c>
      <c r="D128" s="2" t="s">
        <v>11</v>
      </c>
      <c r="E128" t="s">
        <v>5</v>
      </c>
      <c r="F128" s="7">
        <v>79</v>
      </c>
      <c r="G128" s="1">
        <v>43523</v>
      </c>
      <c r="H128" s="1">
        <v>43560</v>
      </c>
    </row>
    <row r="129" spans="1:8" x14ac:dyDescent="0.3">
      <c r="A129">
        <v>101504710</v>
      </c>
      <c r="B129">
        <v>561163</v>
      </c>
      <c r="C129" t="s">
        <v>26</v>
      </c>
      <c r="D129" s="2" t="s">
        <v>13</v>
      </c>
      <c r="E129" t="s">
        <v>2</v>
      </c>
      <c r="F129" s="7">
        <v>34</v>
      </c>
      <c r="G129" s="1">
        <v>43593</v>
      </c>
      <c r="H129" s="1">
        <v>43691</v>
      </c>
    </row>
    <row r="130" spans="1:8" x14ac:dyDescent="0.3">
      <c r="A130">
        <v>101504813</v>
      </c>
      <c r="B130">
        <v>663090</v>
      </c>
      <c r="C130" t="s">
        <v>26</v>
      </c>
      <c r="D130" s="2" t="s">
        <v>15</v>
      </c>
      <c r="E130" t="s">
        <v>6</v>
      </c>
      <c r="F130" s="7">
        <v>19</v>
      </c>
      <c r="G130" s="1">
        <v>43545</v>
      </c>
      <c r="H130" s="1">
        <v>43560</v>
      </c>
    </row>
    <row r="131" spans="1:8" x14ac:dyDescent="0.3">
      <c r="A131">
        <v>101504846</v>
      </c>
      <c r="B131">
        <v>663090</v>
      </c>
      <c r="C131" t="s">
        <v>26</v>
      </c>
      <c r="D131" s="2" t="s">
        <v>15</v>
      </c>
      <c r="E131" t="s">
        <v>6</v>
      </c>
      <c r="F131" s="7">
        <v>3</v>
      </c>
      <c r="G131" s="1">
        <v>43588</v>
      </c>
      <c r="H131" s="1">
        <v>43651</v>
      </c>
    </row>
    <row r="132" spans="1:8" x14ac:dyDescent="0.3">
      <c r="A132">
        <v>101504888</v>
      </c>
      <c r="B132">
        <v>638936</v>
      </c>
      <c r="C132" t="s">
        <v>26</v>
      </c>
      <c r="D132" s="2" t="s">
        <v>15</v>
      </c>
      <c r="E132" t="s">
        <v>6</v>
      </c>
      <c r="F132" s="7">
        <v>6</v>
      </c>
      <c r="G132" s="1">
        <v>43546</v>
      </c>
      <c r="H132" s="1">
        <v>43563</v>
      </c>
    </row>
    <row r="133" spans="1:8" x14ac:dyDescent="0.3">
      <c r="A133">
        <v>101504902</v>
      </c>
      <c r="B133">
        <v>638936</v>
      </c>
      <c r="C133" t="s">
        <v>26</v>
      </c>
      <c r="D133" s="2" t="s">
        <v>15</v>
      </c>
      <c r="E133" t="s">
        <v>6</v>
      </c>
      <c r="F133" s="7">
        <v>1</v>
      </c>
      <c r="G133" s="1">
        <v>43539</v>
      </c>
      <c r="H133" s="1">
        <v>43602</v>
      </c>
    </row>
    <row r="134" spans="1:8" x14ac:dyDescent="0.3">
      <c r="A134">
        <v>101504929</v>
      </c>
      <c r="B134">
        <v>674884</v>
      </c>
      <c r="C134" t="s">
        <v>26</v>
      </c>
      <c r="D134" s="2" t="s">
        <v>15</v>
      </c>
      <c r="E134" t="s">
        <v>6</v>
      </c>
      <c r="F134" s="7">
        <v>8</v>
      </c>
      <c r="G134" s="1">
        <v>43546</v>
      </c>
      <c r="H134" s="1">
        <v>43563</v>
      </c>
    </row>
    <row r="135" spans="1:8" x14ac:dyDescent="0.3">
      <c r="A135">
        <v>101504968</v>
      </c>
      <c r="B135">
        <v>639852</v>
      </c>
      <c r="C135" t="s">
        <v>26</v>
      </c>
      <c r="D135" s="2" t="s">
        <v>15</v>
      </c>
      <c r="E135" t="s">
        <v>6</v>
      </c>
      <c r="F135" s="7">
        <v>9</v>
      </c>
      <c r="G135" s="1">
        <v>43545</v>
      </c>
      <c r="H135" s="1">
        <v>43560</v>
      </c>
    </row>
    <row r="136" spans="1:8" x14ac:dyDescent="0.3">
      <c r="A136">
        <v>101504984</v>
      </c>
      <c r="B136">
        <v>638940</v>
      </c>
      <c r="C136" t="s">
        <v>26</v>
      </c>
      <c r="D136" s="2" t="s">
        <v>15</v>
      </c>
      <c r="E136" t="s">
        <v>6</v>
      </c>
      <c r="F136" s="7">
        <v>1</v>
      </c>
      <c r="G136" s="1">
        <v>43546</v>
      </c>
      <c r="H136" s="1">
        <v>43563</v>
      </c>
    </row>
    <row r="137" spans="1:8" x14ac:dyDescent="0.3">
      <c r="A137">
        <v>101504990</v>
      </c>
      <c r="B137">
        <v>666169</v>
      </c>
      <c r="C137" t="s">
        <v>26</v>
      </c>
      <c r="D137" s="2" t="s">
        <v>15</v>
      </c>
      <c r="E137" t="s">
        <v>6</v>
      </c>
      <c r="F137" s="7">
        <v>3</v>
      </c>
      <c r="G137" s="1">
        <v>43545</v>
      </c>
      <c r="H137" s="1">
        <v>43560</v>
      </c>
    </row>
    <row r="138" spans="1:8" x14ac:dyDescent="0.3">
      <c r="A138">
        <v>101504997</v>
      </c>
      <c r="B138">
        <v>660403</v>
      </c>
      <c r="C138" t="s">
        <v>26</v>
      </c>
      <c r="D138" s="2" t="s">
        <v>15</v>
      </c>
      <c r="E138" t="s">
        <v>6</v>
      </c>
      <c r="F138" s="7">
        <v>3</v>
      </c>
      <c r="G138" s="1">
        <v>43545</v>
      </c>
      <c r="H138" s="1">
        <v>43560</v>
      </c>
    </row>
    <row r="139" spans="1:8" x14ac:dyDescent="0.3">
      <c r="A139">
        <v>101505022</v>
      </c>
      <c r="B139">
        <v>665615</v>
      </c>
      <c r="C139" t="s">
        <v>26</v>
      </c>
      <c r="D139" s="2" t="s">
        <v>15</v>
      </c>
      <c r="E139" t="s">
        <v>6</v>
      </c>
      <c r="F139" s="7">
        <v>6</v>
      </c>
      <c r="G139" s="1">
        <v>43545</v>
      </c>
      <c r="H139" s="1">
        <v>43560</v>
      </c>
    </row>
    <row r="140" spans="1:8" x14ac:dyDescent="0.3">
      <c r="A140">
        <v>101505026</v>
      </c>
      <c r="B140">
        <v>665615</v>
      </c>
      <c r="C140" t="s">
        <v>26</v>
      </c>
      <c r="D140" s="2" t="s">
        <v>15</v>
      </c>
      <c r="E140" t="s">
        <v>6</v>
      </c>
      <c r="F140" s="7">
        <v>1</v>
      </c>
      <c r="G140" s="1">
        <v>43539</v>
      </c>
      <c r="H140" s="1">
        <v>43602</v>
      </c>
    </row>
    <row r="141" spans="1:8" x14ac:dyDescent="0.3">
      <c r="A141">
        <v>101505028</v>
      </c>
      <c r="B141">
        <v>674893</v>
      </c>
      <c r="C141" t="s">
        <v>26</v>
      </c>
      <c r="D141" s="2" t="s">
        <v>13</v>
      </c>
      <c r="E141" t="s">
        <v>2</v>
      </c>
      <c r="F141" s="7">
        <v>38</v>
      </c>
      <c r="G141" s="1">
        <v>43588</v>
      </c>
      <c r="H141" s="1">
        <v>43685</v>
      </c>
    </row>
    <row r="142" spans="1:8" x14ac:dyDescent="0.3">
      <c r="A142">
        <v>101505036</v>
      </c>
      <c r="B142">
        <v>616556</v>
      </c>
      <c r="C142" t="s">
        <v>26</v>
      </c>
      <c r="D142" s="2" t="s">
        <v>15</v>
      </c>
      <c r="E142" t="s">
        <v>6</v>
      </c>
      <c r="F142" s="7">
        <v>7</v>
      </c>
      <c r="G142" s="1">
        <v>43546</v>
      </c>
      <c r="H142" s="1">
        <v>43563</v>
      </c>
    </row>
    <row r="143" spans="1:8" x14ac:dyDescent="0.3">
      <c r="A143">
        <v>101505047</v>
      </c>
      <c r="B143">
        <v>616556</v>
      </c>
      <c r="C143" t="s">
        <v>26</v>
      </c>
      <c r="D143" s="2" t="s">
        <v>15</v>
      </c>
      <c r="E143" t="s">
        <v>6</v>
      </c>
      <c r="F143" s="7">
        <v>2</v>
      </c>
      <c r="G143" s="1">
        <v>43539</v>
      </c>
      <c r="H143" s="1">
        <v>43602</v>
      </c>
    </row>
    <row r="144" spans="1:8" x14ac:dyDescent="0.3">
      <c r="A144">
        <v>101505059</v>
      </c>
      <c r="B144">
        <v>685826</v>
      </c>
      <c r="C144" t="s">
        <v>26</v>
      </c>
      <c r="D144" s="2" t="s">
        <v>15</v>
      </c>
      <c r="E144" t="s">
        <v>6</v>
      </c>
      <c r="F144" s="7">
        <v>16</v>
      </c>
      <c r="G144" s="1">
        <v>43546</v>
      </c>
      <c r="H144" s="1">
        <v>43563</v>
      </c>
    </row>
    <row r="145" spans="1:8" x14ac:dyDescent="0.3">
      <c r="A145">
        <v>101505080</v>
      </c>
      <c r="B145">
        <v>669454</v>
      </c>
      <c r="C145" t="s">
        <v>26</v>
      </c>
      <c r="D145" s="2" t="s">
        <v>11</v>
      </c>
      <c r="E145" t="s">
        <v>5</v>
      </c>
      <c r="F145" s="7">
        <v>1</v>
      </c>
      <c r="G145" s="1">
        <v>43523</v>
      </c>
      <c r="H145" s="1">
        <v>43560</v>
      </c>
    </row>
    <row r="146" spans="1:8" x14ac:dyDescent="0.3">
      <c r="A146">
        <v>101505081</v>
      </c>
      <c r="B146">
        <v>685826</v>
      </c>
      <c r="C146" t="s">
        <v>26</v>
      </c>
      <c r="D146" s="2" t="s">
        <v>15</v>
      </c>
      <c r="E146" t="s">
        <v>6</v>
      </c>
      <c r="F146" s="7">
        <v>1</v>
      </c>
      <c r="G146" s="1">
        <v>43497</v>
      </c>
      <c r="H146" s="1">
        <v>43563</v>
      </c>
    </row>
    <row r="147" spans="1:8" x14ac:dyDescent="0.3">
      <c r="A147">
        <v>101505144</v>
      </c>
      <c r="B147">
        <v>511106</v>
      </c>
      <c r="C147" t="s">
        <v>26</v>
      </c>
      <c r="D147" s="2" t="s">
        <v>15</v>
      </c>
      <c r="E147" t="s">
        <v>6</v>
      </c>
      <c r="F147" s="7">
        <v>20</v>
      </c>
      <c r="G147" s="1">
        <v>43552</v>
      </c>
      <c r="H147" s="1">
        <v>43567</v>
      </c>
    </row>
    <row r="148" spans="1:8" x14ac:dyDescent="0.3">
      <c r="A148">
        <v>101505148</v>
      </c>
      <c r="B148">
        <v>511106</v>
      </c>
      <c r="C148" t="s">
        <v>26</v>
      </c>
      <c r="D148" s="2" t="s">
        <v>15</v>
      </c>
      <c r="E148" t="s">
        <v>6</v>
      </c>
      <c r="F148" s="7">
        <v>2</v>
      </c>
      <c r="G148" s="1">
        <v>43503</v>
      </c>
      <c r="H148" s="1">
        <v>43567</v>
      </c>
    </row>
    <row r="149" spans="1:8" x14ac:dyDescent="0.3">
      <c r="A149">
        <v>101505164</v>
      </c>
      <c r="B149">
        <v>529256</v>
      </c>
      <c r="C149" t="s">
        <v>26</v>
      </c>
      <c r="D149" s="2" t="s">
        <v>15</v>
      </c>
      <c r="E149" t="s">
        <v>6</v>
      </c>
      <c r="F149" s="7">
        <v>6</v>
      </c>
      <c r="G149" s="1">
        <v>43552</v>
      </c>
      <c r="H149" s="1">
        <v>43567</v>
      </c>
    </row>
    <row r="150" spans="1:8" x14ac:dyDescent="0.3">
      <c r="A150">
        <v>101505179</v>
      </c>
      <c r="B150">
        <v>529256</v>
      </c>
      <c r="C150" t="s">
        <v>26</v>
      </c>
      <c r="D150" s="2" t="s">
        <v>15</v>
      </c>
      <c r="E150" t="s">
        <v>6</v>
      </c>
      <c r="F150" s="7">
        <v>1</v>
      </c>
      <c r="G150" s="1">
        <v>43503</v>
      </c>
      <c r="H150" s="1">
        <v>43567</v>
      </c>
    </row>
    <row r="151" spans="1:8" x14ac:dyDescent="0.3">
      <c r="A151">
        <v>101505222</v>
      </c>
      <c r="B151">
        <v>556257</v>
      </c>
      <c r="C151" t="s">
        <v>26</v>
      </c>
      <c r="D151" s="2" t="s">
        <v>15</v>
      </c>
      <c r="E151" t="s">
        <v>6</v>
      </c>
      <c r="F151" s="7">
        <v>38</v>
      </c>
      <c r="G151" s="1">
        <v>43551</v>
      </c>
      <c r="H151" s="1">
        <v>43567</v>
      </c>
    </row>
    <row r="152" spans="1:8" x14ac:dyDescent="0.3">
      <c r="A152">
        <v>101505230</v>
      </c>
      <c r="B152">
        <v>556257</v>
      </c>
      <c r="C152" t="s">
        <v>26</v>
      </c>
      <c r="D152" s="2" t="s">
        <v>15</v>
      </c>
      <c r="E152" t="s">
        <v>6</v>
      </c>
      <c r="F152" s="7">
        <v>5</v>
      </c>
      <c r="G152" s="1">
        <v>43503</v>
      </c>
      <c r="H152" s="1">
        <v>43567</v>
      </c>
    </row>
    <row r="153" spans="1:8" x14ac:dyDescent="0.3">
      <c r="A153">
        <v>101505267</v>
      </c>
      <c r="B153">
        <v>515849</v>
      </c>
      <c r="C153" t="s">
        <v>26</v>
      </c>
      <c r="D153" s="2" t="s">
        <v>15</v>
      </c>
      <c r="E153" t="s">
        <v>6</v>
      </c>
      <c r="F153" s="7">
        <v>2</v>
      </c>
      <c r="G153" s="1">
        <v>43552</v>
      </c>
      <c r="H153" s="1">
        <v>43567</v>
      </c>
    </row>
    <row r="154" spans="1:8" x14ac:dyDescent="0.3">
      <c r="A154">
        <v>101505989</v>
      </c>
      <c r="B154">
        <v>460629</v>
      </c>
      <c r="C154" t="s">
        <v>26</v>
      </c>
      <c r="D154" s="2" t="s">
        <v>15</v>
      </c>
      <c r="E154" t="s">
        <v>6</v>
      </c>
      <c r="F154" s="7">
        <v>1</v>
      </c>
      <c r="G154" s="1">
        <v>43552</v>
      </c>
      <c r="H154" s="1">
        <v>43567</v>
      </c>
    </row>
    <row r="155" spans="1:8" x14ac:dyDescent="0.3">
      <c r="A155">
        <v>101506021</v>
      </c>
      <c r="B155">
        <v>663398</v>
      </c>
      <c r="C155" t="s">
        <v>26</v>
      </c>
      <c r="D155" s="2" t="s">
        <v>15</v>
      </c>
      <c r="E155" t="s">
        <v>6</v>
      </c>
      <c r="F155" s="7">
        <v>18</v>
      </c>
      <c r="G155" s="1">
        <v>43552</v>
      </c>
      <c r="H155" s="1">
        <v>43567</v>
      </c>
    </row>
    <row r="156" spans="1:8" x14ac:dyDescent="0.3">
      <c r="A156">
        <v>101506030</v>
      </c>
      <c r="B156">
        <v>663398</v>
      </c>
      <c r="C156" t="s">
        <v>26</v>
      </c>
      <c r="D156" s="2" t="s">
        <v>15</v>
      </c>
      <c r="E156" t="s">
        <v>6</v>
      </c>
      <c r="F156" s="7">
        <v>1</v>
      </c>
      <c r="G156" s="1">
        <v>43503</v>
      </c>
      <c r="H156" s="1">
        <v>43567</v>
      </c>
    </row>
    <row r="157" spans="1:8" x14ac:dyDescent="0.3">
      <c r="A157">
        <v>101506238</v>
      </c>
      <c r="B157">
        <v>518239</v>
      </c>
      <c r="C157" t="s">
        <v>26</v>
      </c>
      <c r="D157" s="2" t="s">
        <v>15</v>
      </c>
      <c r="E157" t="s">
        <v>6</v>
      </c>
      <c r="F157" s="7">
        <v>6</v>
      </c>
      <c r="G157" s="1">
        <v>43552</v>
      </c>
      <c r="H157" s="1">
        <v>43567</v>
      </c>
    </row>
    <row r="158" spans="1:8" x14ac:dyDescent="0.3">
      <c r="A158">
        <v>101506250</v>
      </c>
      <c r="B158">
        <v>518239</v>
      </c>
      <c r="C158" t="s">
        <v>26</v>
      </c>
      <c r="D158" s="2" t="s">
        <v>15</v>
      </c>
      <c r="E158" t="s">
        <v>6</v>
      </c>
      <c r="F158" s="7">
        <v>2</v>
      </c>
      <c r="G158" s="1">
        <v>43503</v>
      </c>
      <c r="H158" s="1">
        <v>43567</v>
      </c>
    </row>
    <row r="159" spans="1:8" x14ac:dyDescent="0.3">
      <c r="A159">
        <v>101506424</v>
      </c>
      <c r="B159">
        <v>530816</v>
      </c>
      <c r="C159" t="s">
        <v>26</v>
      </c>
      <c r="D159" s="2" t="s">
        <v>15</v>
      </c>
      <c r="E159" t="s">
        <v>6</v>
      </c>
      <c r="F159" s="7">
        <v>50</v>
      </c>
      <c r="G159" s="1">
        <v>43557</v>
      </c>
      <c r="H159" s="1">
        <v>43567</v>
      </c>
    </row>
    <row r="160" spans="1:8" x14ac:dyDescent="0.3">
      <c r="A160">
        <v>101506427</v>
      </c>
      <c r="B160">
        <v>530816</v>
      </c>
      <c r="C160" t="s">
        <v>26</v>
      </c>
      <c r="D160" s="2" t="s">
        <v>15</v>
      </c>
      <c r="E160" t="s">
        <v>6</v>
      </c>
      <c r="F160" s="7">
        <v>50</v>
      </c>
      <c r="G160" s="1">
        <v>43557</v>
      </c>
      <c r="H160" s="1">
        <v>43567</v>
      </c>
    </row>
    <row r="161" spans="1:8" x14ac:dyDescent="0.3">
      <c r="A161">
        <v>101506434</v>
      </c>
      <c r="B161">
        <v>568580</v>
      </c>
      <c r="C161" t="s">
        <v>26</v>
      </c>
      <c r="D161" s="2" t="s">
        <v>15</v>
      </c>
      <c r="E161" t="s">
        <v>6</v>
      </c>
      <c r="F161" s="7">
        <v>50</v>
      </c>
      <c r="G161" s="1">
        <v>43557</v>
      </c>
      <c r="H161" s="1">
        <v>43567</v>
      </c>
    </row>
    <row r="162" spans="1:8" x14ac:dyDescent="0.3">
      <c r="A162">
        <v>101506441</v>
      </c>
      <c r="B162">
        <v>590902</v>
      </c>
      <c r="C162" t="s">
        <v>26</v>
      </c>
      <c r="D162" s="2" t="s">
        <v>15</v>
      </c>
      <c r="E162" t="s">
        <v>6</v>
      </c>
      <c r="F162" s="7">
        <v>50</v>
      </c>
      <c r="G162" s="1">
        <v>43567</v>
      </c>
      <c r="H162" s="1">
        <v>43581</v>
      </c>
    </row>
    <row r="163" spans="1:8" x14ac:dyDescent="0.3">
      <c r="A163">
        <v>101506466</v>
      </c>
      <c r="B163">
        <v>573230</v>
      </c>
      <c r="C163" t="s">
        <v>26</v>
      </c>
      <c r="D163" s="2" t="s">
        <v>15</v>
      </c>
      <c r="E163" t="s">
        <v>6</v>
      </c>
      <c r="F163" s="7">
        <v>50</v>
      </c>
      <c r="G163" s="1">
        <v>43567</v>
      </c>
      <c r="H163" s="1">
        <v>43581</v>
      </c>
    </row>
    <row r="164" spans="1:8" x14ac:dyDescent="0.3">
      <c r="A164">
        <v>101506476</v>
      </c>
      <c r="B164">
        <v>684004</v>
      </c>
      <c r="C164" t="s">
        <v>26</v>
      </c>
      <c r="D164" s="2" t="s">
        <v>15</v>
      </c>
      <c r="E164" t="s">
        <v>6</v>
      </c>
      <c r="F164" s="7">
        <v>50</v>
      </c>
      <c r="G164" s="1">
        <v>43567</v>
      </c>
      <c r="H164" s="1">
        <v>43581</v>
      </c>
    </row>
    <row r="165" spans="1:8" x14ac:dyDescent="0.3">
      <c r="A165">
        <v>101506482</v>
      </c>
      <c r="B165">
        <v>680515</v>
      </c>
      <c r="C165" t="s">
        <v>26</v>
      </c>
      <c r="D165" s="2" t="s">
        <v>15</v>
      </c>
      <c r="E165" t="s">
        <v>6</v>
      </c>
      <c r="F165" s="7">
        <v>67</v>
      </c>
      <c r="G165" s="1">
        <v>43567</v>
      </c>
      <c r="H165" s="1">
        <v>43581</v>
      </c>
    </row>
    <row r="166" spans="1:8" x14ac:dyDescent="0.3">
      <c r="A166">
        <v>101506526</v>
      </c>
      <c r="B166">
        <v>573230</v>
      </c>
      <c r="C166" t="s">
        <v>26</v>
      </c>
      <c r="D166" s="2" t="s">
        <v>15</v>
      </c>
      <c r="E166" t="s">
        <v>6</v>
      </c>
      <c r="F166" s="7">
        <v>1</v>
      </c>
      <c r="G166" s="1">
        <v>43567</v>
      </c>
      <c r="H166" s="1">
        <v>43581</v>
      </c>
    </row>
    <row r="167" spans="1:8" x14ac:dyDescent="0.3">
      <c r="A167">
        <v>101506587</v>
      </c>
      <c r="B167">
        <v>253169</v>
      </c>
      <c r="C167" t="s">
        <v>26</v>
      </c>
      <c r="D167" s="2" t="s">
        <v>15</v>
      </c>
      <c r="E167" t="s">
        <v>6</v>
      </c>
      <c r="F167" s="7">
        <v>98</v>
      </c>
      <c r="G167" s="1">
        <v>43558</v>
      </c>
      <c r="H167" s="1">
        <v>43573</v>
      </c>
    </row>
    <row r="168" spans="1:8" x14ac:dyDescent="0.3">
      <c r="A168">
        <v>101506605</v>
      </c>
      <c r="B168">
        <v>318703</v>
      </c>
      <c r="C168" t="s">
        <v>26</v>
      </c>
      <c r="D168" s="2" t="s">
        <v>15</v>
      </c>
      <c r="E168" t="s">
        <v>6</v>
      </c>
      <c r="F168" s="7">
        <v>25</v>
      </c>
      <c r="G168" s="1">
        <v>43566</v>
      </c>
      <c r="H168" s="1">
        <v>43572</v>
      </c>
    </row>
    <row r="169" spans="1:8" x14ac:dyDescent="0.3">
      <c r="A169">
        <v>101507092</v>
      </c>
      <c r="B169">
        <v>508369</v>
      </c>
      <c r="C169" t="s">
        <v>26</v>
      </c>
      <c r="D169" s="2" t="s">
        <v>15</v>
      </c>
      <c r="E169" t="s">
        <v>6</v>
      </c>
      <c r="F169" s="7">
        <v>34</v>
      </c>
      <c r="G169" s="1">
        <v>43557</v>
      </c>
      <c r="H169" s="1">
        <v>43573</v>
      </c>
    </row>
    <row r="170" spans="1:8" x14ac:dyDescent="0.3">
      <c r="A170">
        <v>101507094</v>
      </c>
      <c r="B170">
        <v>508369</v>
      </c>
      <c r="C170" t="s">
        <v>26</v>
      </c>
      <c r="D170" s="2" t="s">
        <v>15</v>
      </c>
      <c r="E170" t="s">
        <v>6</v>
      </c>
      <c r="F170" s="7">
        <v>2</v>
      </c>
      <c r="G170" s="1">
        <v>43511</v>
      </c>
      <c r="H170" s="1">
        <v>43573</v>
      </c>
    </row>
    <row r="171" spans="1:8" x14ac:dyDescent="0.3">
      <c r="A171">
        <v>101507120</v>
      </c>
      <c r="B171">
        <v>508569</v>
      </c>
      <c r="C171" t="s">
        <v>26</v>
      </c>
      <c r="D171" s="2" t="s">
        <v>15</v>
      </c>
      <c r="E171" t="s">
        <v>6</v>
      </c>
      <c r="F171" s="7">
        <v>48</v>
      </c>
      <c r="G171" s="1">
        <v>43557</v>
      </c>
      <c r="H171" s="1">
        <v>43573</v>
      </c>
    </row>
    <row r="172" spans="1:8" x14ac:dyDescent="0.3">
      <c r="A172">
        <v>101507163</v>
      </c>
      <c r="B172">
        <v>528982</v>
      </c>
      <c r="C172" t="s">
        <v>26</v>
      </c>
      <c r="D172" s="2" t="s">
        <v>15</v>
      </c>
      <c r="E172" t="s">
        <v>6</v>
      </c>
      <c r="F172" s="7">
        <v>21</v>
      </c>
      <c r="G172" s="1">
        <v>43557</v>
      </c>
      <c r="H172" s="1">
        <v>43573</v>
      </c>
    </row>
    <row r="173" spans="1:8" x14ac:dyDescent="0.3">
      <c r="A173">
        <v>101507171</v>
      </c>
      <c r="B173">
        <v>523039</v>
      </c>
      <c r="C173" t="s">
        <v>26</v>
      </c>
      <c r="D173" s="2" t="s">
        <v>15</v>
      </c>
      <c r="E173" t="s">
        <v>6</v>
      </c>
      <c r="F173" s="7">
        <v>22</v>
      </c>
      <c r="G173" s="1">
        <v>43557</v>
      </c>
      <c r="H173" s="1">
        <v>43573</v>
      </c>
    </row>
    <row r="174" spans="1:8" x14ac:dyDescent="0.3">
      <c r="A174">
        <v>101507180</v>
      </c>
      <c r="B174">
        <v>523039</v>
      </c>
      <c r="C174" t="s">
        <v>26</v>
      </c>
      <c r="D174" s="2" t="s">
        <v>15</v>
      </c>
      <c r="E174" t="s">
        <v>6</v>
      </c>
      <c r="F174" s="7">
        <v>1</v>
      </c>
      <c r="G174" s="1">
        <v>43511</v>
      </c>
      <c r="H174" s="1">
        <v>43573</v>
      </c>
    </row>
    <row r="175" spans="1:8" x14ac:dyDescent="0.3">
      <c r="A175">
        <v>101507211</v>
      </c>
      <c r="B175">
        <v>302461</v>
      </c>
      <c r="C175" t="s">
        <v>26</v>
      </c>
      <c r="D175" s="2" t="s">
        <v>16</v>
      </c>
      <c r="E175" t="s">
        <v>3</v>
      </c>
      <c r="F175" s="7">
        <v>400</v>
      </c>
      <c r="G175" s="1">
        <v>43525</v>
      </c>
      <c r="H175" s="1">
        <v>43552</v>
      </c>
    </row>
    <row r="176" spans="1:8" x14ac:dyDescent="0.3">
      <c r="A176">
        <v>101507231</v>
      </c>
      <c r="B176">
        <v>590483</v>
      </c>
      <c r="C176" t="s">
        <v>26</v>
      </c>
      <c r="D176" s="2" t="s">
        <v>15</v>
      </c>
      <c r="E176" t="s">
        <v>6</v>
      </c>
      <c r="F176" s="7">
        <v>12</v>
      </c>
      <c r="G176" s="1">
        <v>43558</v>
      </c>
      <c r="H176" s="1">
        <v>43573</v>
      </c>
    </row>
    <row r="177" spans="1:8" x14ac:dyDescent="0.3">
      <c r="A177">
        <v>101507334</v>
      </c>
      <c r="B177">
        <v>674863</v>
      </c>
      <c r="C177" t="s">
        <v>26</v>
      </c>
      <c r="D177" s="2" t="s">
        <v>11</v>
      </c>
      <c r="E177" t="s">
        <v>1</v>
      </c>
      <c r="F177" s="7">
        <v>16</v>
      </c>
      <c r="G177" s="1">
        <v>43502</v>
      </c>
      <c r="H177" s="1">
        <v>43581</v>
      </c>
    </row>
    <row r="178" spans="1:8" x14ac:dyDescent="0.3">
      <c r="A178">
        <v>101507858</v>
      </c>
      <c r="B178">
        <v>512287</v>
      </c>
      <c r="C178" t="s">
        <v>26</v>
      </c>
      <c r="D178" s="2" t="s">
        <v>13</v>
      </c>
      <c r="E178" t="s">
        <v>1</v>
      </c>
      <c r="F178" s="7">
        <v>24</v>
      </c>
      <c r="G178" s="1">
        <v>43495</v>
      </c>
      <c r="H178" s="1">
        <v>43573</v>
      </c>
    </row>
    <row r="179" spans="1:8" x14ac:dyDescent="0.3">
      <c r="A179">
        <v>101507969</v>
      </c>
      <c r="B179">
        <v>460623</v>
      </c>
      <c r="C179" t="s">
        <v>26</v>
      </c>
      <c r="D179" s="2" t="s">
        <v>15</v>
      </c>
      <c r="E179" t="s">
        <v>6</v>
      </c>
      <c r="F179" s="7">
        <v>4</v>
      </c>
      <c r="G179" s="1">
        <v>43558</v>
      </c>
      <c r="H179" s="1">
        <v>43573</v>
      </c>
    </row>
    <row r="180" spans="1:8" x14ac:dyDescent="0.3">
      <c r="A180">
        <v>101507998</v>
      </c>
      <c r="B180">
        <v>460623</v>
      </c>
      <c r="C180" t="s">
        <v>26</v>
      </c>
      <c r="D180" s="2" t="s">
        <v>15</v>
      </c>
      <c r="E180" t="s">
        <v>6</v>
      </c>
      <c r="F180" s="7">
        <v>1</v>
      </c>
      <c r="G180" s="1">
        <v>43511</v>
      </c>
      <c r="H180" s="1">
        <v>43573</v>
      </c>
    </row>
    <row r="181" spans="1:8" x14ac:dyDescent="0.3">
      <c r="A181">
        <v>101508414</v>
      </c>
      <c r="B181">
        <v>529245</v>
      </c>
      <c r="C181" t="s">
        <v>26</v>
      </c>
      <c r="D181" s="2" t="s">
        <v>16</v>
      </c>
      <c r="E181" t="s">
        <v>3</v>
      </c>
      <c r="F181" s="7">
        <v>202</v>
      </c>
      <c r="G181" s="1">
        <v>43531</v>
      </c>
      <c r="H181" s="1">
        <v>43553</v>
      </c>
    </row>
    <row r="182" spans="1:8" x14ac:dyDescent="0.3">
      <c r="A182">
        <v>101510509</v>
      </c>
      <c r="B182">
        <v>511106</v>
      </c>
      <c r="C182" t="s">
        <v>26</v>
      </c>
      <c r="D182" s="2" t="s">
        <v>15</v>
      </c>
      <c r="E182" t="s">
        <v>6</v>
      </c>
      <c r="F182" s="7">
        <v>23</v>
      </c>
      <c r="G182" s="1">
        <v>43557</v>
      </c>
      <c r="H182" s="1">
        <v>43573</v>
      </c>
    </row>
    <row r="183" spans="1:8" x14ac:dyDescent="0.3">
      <c r="A183">
        <v>101510533</v>
      </c>
      <c r="B183">
        <v>515776</v>
      </c>
      <c r="C183" t="s">
        <v>26</v>
      </c>
      <c r="D183" s="2" t="s">
        <v>15</v>
      </c>
      <c r="E183" t="s">
        <v>6</v>
      </c>
      <c r="F183" s="7">
        <v>42</v>
      </c>
      <c r="G183" s="1">
        <v>43557</v>
      </c>
      <c r="H183" s="1">
        <v>43573</v>
      </c>
    </row>
    <row r="184" spans="1:8" x14ac:dyDescent="0.3">
      <c r="A184">
        <v>101510542</v>
      </c>
      <c r="B184">
        <v>556257</v>
      </c>
      <c r="C184" t="s">
        <v>26</v>
      </c>
      <c r="D184" s="2" t="s">
        <v>15</v>
      </c>
      <c r="E184" t="s">
        <v>6</v>
      </c>
      <c r="F184" s="7">
        <v>43</v>
      </c>
      <c r="G184" s="1">
        <v>43557</v>
      </c>
      <c r="H184" s="1">
        <v>43573</v>
      </c>
    </row>
    <row r="185" spans="1:8" x14ac:dyDescent="0.3">
      <c r="A185">
        <v>101510543</v>
      </c>
      <c r="B185">
        <v>556257</v>
      </c>
      <c r="C185" t="s">
        <v>26</v>
      </c>
      <c r="D185" s="2" t="s">
        <v>15</v>
      </c>
      <c r="E185" t="s">
        <v>6</v>
      </c>
      <c r="F185" s="7">
        <v>1</v>
      </c>
      <c r="G185" s="1">
        <v>43511</v>
      </c>
      <c r="H185" s="1">
        <v>43573</v>
      </c>
    </row>
    <row r="186" spans="1:8" x14ac:dyDescent="0.3">
      <c r="A186">
        <v>101510606</v>
      </c>
      <c r="B186">
        <v>418576</v>
      </c>
      <c r="C186" t="s">
        <v>26</v>
      </c>
      <c r="D186" s="2" t="s">
        <v>11</v>
      </c>
      <c r="E186" t="s">
        <v>7</v>
      </c>
      <c r="F186" s="7">
        <v>16</v>
      </c>
      <c r="G186" s="1">
        <v>43509</v>
      </c>
      <c r="H186" s="1">
        <v>43570</v>
      </c>
    </row>
    <row r="187" spans="1:8" x14ac:dyDescent="0.3">
      <c r="A187">
        <v>101510613</v>
      </c>
      <c r="B187">
        <v>419035</v>
      </c>
      <c r="C187" t="s">
        <v>26</v>
      </c>
      <c r="D187" s="2" t="s">
        <v>11</v>
      </c>
      <c r="E187" t="s">
        <v>7</v>
      </c>
      <c r="F187" s="7">
        <v>103</v>
      </c>
      <c r="G187" s="1">
        <v>43544</v>
      </c>
      <c r="H187" s="1">
        <v>43573</v>
      </c>
    </row>
    <row r="188" spans="1:8" x14ac:dyDescent="0.3">
      <c r="A188">
        <v>101510618</v>
      </c>
      <c r="B188">
        <v>418576</v>
      </c>
      <c r="C188" t="s">
        <v>26</v>
      </c>
      <c r="D188" s="2" t="s">
        <v>11</v>
      </c>
      <c r="E188" t="s">
        <v>7</v>
      </c>
      <c r="F188" s="7">
        <v>88</v>
      </c>
      <c r="G188" s="1">
        <v>43516</v>
      </c>
      <c r="H188" s="1">
        <v>43570</v>
      </c>
    </row>
    <row r="189" spans="1:8" x14ac:dyDescent="0.3">
      <c r="A189">
        <v>101510631</v>
      </c>
      <c r="B189">
        <v>531513</v>
      </c>
      <c r="C189" t="s">
        <v>26</v>
      </c>
      <c r="D189" s="2" t="s">
        <v>11</v>
      </c>
      <c r="E189" t="s">
        <v>7</v>
      </c>
      <c r="F189" s="7">
        <v>99</v>
      </c>
      <c r="G189" s="1">
        <v>43509</v>
      </c>
      <c r="H189" s="1">
        <v>43553</v>
      </c>
    </row>
    <row r="190" spans="1:8" x14ac:dyDescent="0.3">
      <c r="A190">
        <v>101511682</v>
      </c>
      <c r="B190">
        <v>418850</v>
      </c>
      <c r="C190" t="s">
        <v>26</v>
      </c>
      <c r="D190" s="2" t="s">
        <v>11</v>
      </c>
      <c r="E190" t="s">
        <v>5</v>
      </c>
      <c r="F190" s="7">
        <v>171</v>
      </c>
      <c r="G190" s="1">
        <v>43551</v>
      </c>
      <c r="H190" s="1">
        <v>43574</v>
      </c>
    </row>
    <row r="191" spans="1:8" x14ac:dyDescent="0.3">
      <c r="A191">
        <v>101511726</v>
      </c>
      <c r="B191">
        <v>577436</v>
      </c>
      <c r="C191" t="s">
        <v>26</v>
      </c>
      <c r="D191" s="2" t="s">
        <v>15</v>
      </c>
      <c r="E191" t="s">
        <v>6</v>
      </c>
      <c r="F191" s="7">
        <v>1</v>
      </c>
      <c r="G191" s="1">
        <v>43558</v>
      </c>
      <c r="H191" s="1">
        <v>43573</v>
      </c>
    </row>
    <row r="192" spans="1:8" x14ac:dyDescent="0.3">
      <c r="A192">
        <v>101511734</v>
      </c>
      <c r="B192">
        <v>531513</v>
      </c>
      <c r="C192" t="s">
        <v>26</v>
      </c>
      <c r="D192" s="2" t="s">
        <v>11</v>
      </c>
      <c r="E192" t="s">
        <v>7</v>
      </c>
      <c r="F192" s="7">
        <v>36</v>
      </c>
      <c r="G192" s="1">
        <v>43509</v>
      </c>
      <c r="H192" s="1">
        <v>43553</v>
      </c>
    </row>
    <row r="193" spans="1:8" x14ac:dyDescent="0.3">
      <c r="A193">
        <v>101511750</v>
      </c>
      <c r="B193">
        <v>616485</v>
      </c>
      <c r="C193" t="s">
        <v>26</v>
      </c>
      <c r="D193" s="2" t="s">
        <v>15</v>
      </c>
      <c r="E193" t="s">
        <v>6</v>
      </c>
      <c r="F193" s="7">
        <v>38</v>
      </c>
      <c r="G193" s="1">
        <v>43551</v>
      </c>
      <c r="H193" s="1">
        <v>43567</v>
      </c>
    </row>
    <row r="194" spans="1:8" x14ac:dyDescent="0.3">
      <c r="A194">
        <v>101511762</v>
      </c>
      <c r="B194">
        <v>616485</v>
      </c>
      <c r="C194" t="s">
        <v>26</v>
      </c>
      <c r="D194" s="2" t="s">
        <v>15</v>
      </c>
      <c r="E194" t="s">
        <v>6</v>
      </c>
      <c r="F194" s="7">
        <v>1</v>
      </c>
      <c r="G194" s="1">
        <v>43503</v>
      </c>
      <c r="H194" s="1">
        <v>43567</v>
      </c>
    </row>
    <row r="195" spans="1:8" x14ac:dyDescent="0.3">
      <c r="A195">
        <v>101511786</v>
      </c>
      <c r="B195">
        <v>508569</v>
      </c>
      <c r="C195" t="s">
        <v>26</v>
      </c>
      <c r="D195" s="2" t="s">
        <v>15</v>
      </c>
      <c r="E195" t="s">
        <v>6</v>
      </c>
      <c r="F195" s="7">
        <v>10</v>
      </c>
      <c r="G195" s="1">
        <v>43552</v>
      </c>
      <c r="H195" s="1">
        <v>43567</v>
      </c>
    </row>
    <row r="196" spans="1:8" x14ac:dyDescent="0.3">
      <c r="A196">
        <v>101511839</v>
      </c>
      <c r="B196">
        <v>508569</v>
      </c>
      <c r="C196" t="s">
        <v>26</v>
      </c>
      <c r="D196" s="2" t="s">
        <v>15</v>
      </c>
      <c r="E196" t="s">
        <v>6</v>
      </c>
      <c r="F196" s="7">
        <v>1</v>
      </c>
      <c r="G196" s="1">
        <v>43503</v>
      </c>
      <c r="H196" s="1">
        <v>43567</v>
      </c>
    </row>
    <row r="197" spans="1:8" x14ac:dyDescent="0.3">
      <c r="A197">
        <v>101512047</v>
      </c>
      <c r="B197">
        <v>568577</v>
      </c>
      <c r="C197" t="s">
        <v>26</v>
      </c>
      <c r="D197" s="2" t="s">
        <v>15</v>
      </c>
      <c r="E197" t="s">
        <v>6</v>
      </c>
      <c r="F197" s="7">
        <v>50</v>
      </c>
      <c r="G197" s="1">
        <v>43557</v>
      </c>
      <c r="H197" s="1">
        <v>43567</v>
      </c>
    </row>
    <row r="198" spans="1:8" x14ac:dyDescent="0.3">
      <c r="A198">
        <v>101512121</v>
      </c>
      <c r="B198">
        <v>419730</v>
      </c>
      <c r="C198" t="s">
        <v>26</v>
      </c>
      <c r="D198" s="2" t="s">
        <v>11</v>
      </c>
      <c r="E198" t="s">
        <v>8</v>
      </c>
      <c r="F198" s="7">
        <v>103</v>
      </c>
      <c r="G198" s="1">
        <v>43523</v>
      </c>
      <c r="H198" s="1">
        <v>43553</v>
      </c>
    </row>
    <row r="199" spans="1:8" x14ac:dyDescent="0.3">
      <c r="A199">
        <v>101512126</v>
      </c>
      <c r="B199">
        <v>417361</v>
      </c>
      <c r="C199" t="s">
        <v>26</v>
      </c>
      <c r="D199" s="2" t="s">
        <v>11</v>
      </c>
      <c r="E199" t="s">
        <v>4</v>
      </c>
      <c r="F199" s="7">
        <v>232</v>
      </c>
      <c r="G199" s="1">
        <v>43508</v>
      </c>
      <c r="H199" s="1">
        <v>43563</v>
      </c>
    </row>
    <row r="200" spans="1:8" x14ac:dyDescent="0.3">
      <c r="A200">
        <v>101512353</v>
      </c>
      <c r="B200">
        <v>528982</v>
      </c>
      <c r="C200" t="s">
        <v>26</v>
      </c>
      <c r="D200" s="2" t="s">
        <v>15</v>
      </c>
      <c r="E200" t="s">
        <v>6</v>
      </c>
      <c r="F200" s="7">
        <v>48</v>
      </c>
      <c r="G200" s="1">
        <v>43565</v>
      </c>
      <c r="H200" s="1">
        <v>43581</v>
      </c>
    </row>
    <row r="201" spans="1:8" x14ac:dyDescent="0.3">
      <c r="A201">
        <v>101512355</v>
      </c>
      <c r="B201">
        <v>528982</v>
      </c>
      <c r="C201" t="s">
        <v>26</v>
      </c>
      <c r="D201" s="2" t="s">
        <v>15</v>
      </c>
      <c r="E201" t="s">
        <v>6</v>
      </c>
      <c r="F201" s="7">
        <v>2</v>
      </c>
      <c r="G201" s="1">
        <v>43515</v>
      </c>
      <c r="H201" s="1">
        <v>43581</v>
      </c>
    </row>
    <row r="202" spans="1:8" x14ac:dyDescent="0.3">
      <c r="A202">
        <v>101512376</v>
      </c>
      <c r="B202">
        <v>676854</v>
      </c>
      <c r="C202" t="s">
        <v>26</v>
      </c>
      <c r="D202" s="2" t="s">
        <v>15</v>
      </c>
      <c r="E202" t="s">
        <v>6</v>
      </c>
      <c r="F202" s="7">
        <v>1</v>
      </c>
      <c r="G202" s="1">
        <v>43508</v>
      </c>
      <c r="H202" s="1">
        <v>43567</v>
      </c>
    </row>
    <row r="203" spans="1:8" x14ac:dyDescent="0.3">
      <c r="A203">
        <v>101513949</v>
      </c>
      <c r="B203">
        <v>646541</v>
      </c>
      <c r="C203" t="s">
        <v>26</v>
      </c>
      <c r="D203" s="2" t="s">
        <v>13</v>
      </c>
      <c r="E203" t="s">
        <v>1</v>
      </c>
      <c r="F203" s="7">
        <v>25</v>
      </c>
      <c r="G203" s="1">
        <v>43481</v>
      </c>
      <c r="H203" s="1">
        <v>43552</v>
      </c>
    </row>
    <row r="204" spans="1:8" x14ac:dyDescent="0.3">
      <c r="A204">
        <v>101513953</v>
      </c>
      <c r="B204">
        <v>646541</v>
      </c>
      <c r="C204" t="s">
        <v>26</v>
      </c>
      <c r="D204" s="2" t="s">
        <v>13</v>
      </c>
      <c r="E204" t="s">
        <v>1</v>
      </c>
      <c r="F204" s="7">
        <v>25</v>
      </c>
      <c r="G204" s="1">
        <v>43488</v>
      </c>
      <c r="H204" s="1">
        <v>43559</v>
      </c>
    </row>
    <row r="205" spans="1:8" x14ac:dyDescent="0.3">
      <c r="A205">
        <v>101513955</v>
      </c>
      <c r="B205">
        <v>490785</v>
      </c>
      <c r="C205" t="s">
        <v>26</v>
      </c>
      <c r="D205" s="2" t="s">
        <v>13</v>
      </c>
      <c r="E205" t="s">
        <v>1</v>
      </c>
      <c r="F205" s="7">
        <v>25</v>
      </c>
      <c r="G205" s="1">
        <v>43504</v>
      </c>
      <c r="H205" s="1">
        <v>43580</v>
      </c>
    </row>
    <row r="206" spans="1:8" x14ac:dyDescent="0.3">
      <c r="A206">
        <v>101513959</v>
      </c>
      <c r="B206">
        <v>490785</v>
      </c>
      <c r="C206" t="s">
        <v>26</v>
      </c>
      <c r="D206" s="2" t="s">
        <v>13</v>
      </c>
      <c r="E206" t="s">
        <v>1</v>
      </c>
      <c r="F206" s="7">
        <v>300</v>
      </c>
      <c r="G206" s="1">
        <v>43474</v>
      </c>
      <c r="H206" s="1">
        <v>43552</v>
      </c>
    </row>
    <row r="207" spans="1:8" x14ac:dyDescent="0.3">
      <c r="A207">
        <v>101514112</v>
      </c>
      <c r="B207">
        <v>674843</v>
      </c>
      <c r="C207" t="s">
        <v>26</v>
      </c>
      <c r="D207" s="2" t="s">
        <v>11</v>
      </c>
      <c r="E207" t="s">
        <v>1</v>
      </c>
      <c r="F207" s="7">
        <v>27</v>
      </c>
      <c r="G207" s="1">
        <v>43509</v>
      </c>
      <c r="H207" s="1">
        <v>43581</v>
      </c>
    </row>
    <row r="208" spans="1:8" x14ac:dyDescent="0.3">
      <c r="A208">
        <v>101514168</v>
      </c>
      <c r="B208">
        <v>417367</v>
      </c>
      <c r="C208" t="s">
        <v>26</v>
      </c>
      <c r="D208" s="2" t="s">
        <v>11</v>
      </c>
      <c r="E208" t="s">
        <v>4</v>
      </c>
      <c r="F208" s="7">
        <v>90</v>
      </c>
      <c r="G208" s="1">
        <v>43537</v>
      </c>
      <c r="H208" s="1">
        <v>43560</v>
      </c>
    </row>
    <row r="209" spans="1:8" x14ac:dyDescent="0.3">
      <c r="A209">
        <v>101514218</v>
      </c>
      <c r="B209">
        <v>678049</v>
      </c>
      <c r="C209" t="s">
        <v>26</v>
      </c>
      <c r="D209" s="2" t="s">
        <v>14</v>
      </c>
      <c r="E209" t="s">
        <v>2</v>
      </c>
      <c r="F209" s="7">
        <v>2</v>
      </c>
      <c r="G209" s="1">
        <v>43504</v>
      </c>
      <c r="H209" s="1">
        <v>43580</v>
      </c>
    </row>
    <row r="210" spans="1:8" x14ac:dyDescent="0.3">
      <c r="A210">
        <v>101515556</v>
      </c>
      <c r="B210">
        <v>678049</v>
      </c>
      <c r="C210" t="s">
        <v>26</v>
      </c>
      <c r="D210" s="2" t="s">
        <v>14</v>
      </c>
      <c r="E210" t="s">
        <v>2</v>
      </c>
      <c r="F210" s="7">
        <v>50</v>
      </c>
      <c r="G210" s="1">
        <v>43588</v>
      </c>
      <c r="H210" s="1">
        <v>43671</v>
      </c>
    </row>
    <row r="211" spans="1:8" x14ac:dyDescent="0.3">
      <c r="A211">
        <v>101516189</v>
      </c>
      <c r="B211">
        <v>573230</v>
      </c>
      <c r="C211" t="s">
        <v>26</v>
      </c>
      <c r="D211" s="2" t="s">
        <v>12</v>
      </c>
      <c r="E211" t="s">
        <v>9</v>
      </c>
      <c r="F211" s="7">
        <v>164</v>
      </c>
      <c r="G211" s="1">
        <v>43545</v>
      </c>
      <c r="H211" s="1">
        <v>43564</v>
      </c>
    </row>
    <row r="212" spans="1:8" x14ac:dyDescent="0.3">
      <c r="A212">
        <v>101516331</v>
      </c>
      <c r="B212">
        <v>530816</v>
      </c>
      <c r="C212" t="s">
        <v>26</v>
      </c>
      <c r="D212" s="2" t="s">
        <v>15</v>
      </c>
      <c r="E212" t="s">
        <v>6</v>
      </c>
      <c r="F212" s="7">
        <v>300</v>
      </c>
      <c r="G212" s="1">
        <v>43557</v>
      </c>
      <c r="H212" s="1">
        <v>43567</v>
      </c>
    </row>
    <row r="213" spans="1:8" x14ac:dyDescent="0.3">
      <c r="A213">
        <v>101516341</v>
      </c>
      <c r="B213">
        <v>568610</v>
      </c>
      <c r="C213" t="s">
        <v>26</v>
      </c>
      <c r="D213" s="2" t="s">
        <v>15</v>
      </c>
      <c r="E213" t="s">
        <v>6</v>
      </c>
      <c r="F213" s="7">
        <v>98</v>
      </c>
      <c r="G213" s="1">
        <v>43553</v>
      </c>
      <c r="H213" s="1">
        <v>43567</v>
      </c>
    </row>
    <row r="214" spans="1:8" x14ac:dyDescent="0.3">
      <c r="F214" s="7"/>
      <c r="G214" s="1"/>
      <c r="H214" s="1"/>
    </row>
    <row r="215" spans="1:8" x14ac:dyDescent="0.3">
      <c r="F215" s="7"/>
      <c r="G215" s="1"/>
      <c r="H215" s="1"/>
    </row>
    <row r="216" spans="1:8" x14ac:dyDescent="0.3">
      <c r="F216" s="7"/>
      <c r="G216" s="1"/>
      <c r="H216" s="1"/>
    </row>
    <row r="217" spans="1:8" x14ac:dyDescent="0.3">
      <c r="F217" s="7"/>
      <c r="G217" s="1"/>
      <c r="H217" s="1"/>
    </row>
    <row r="218" spans="1:8" x14ac:dyDescent="0.3">
      <c r="F218" s="7"/>
      <c r="G218" s="1"/>
      <c r="H218" s="1"/>
    </row>
    <row r="219" spans="1:8" x14ac:dyDescent="0.3">
      <c r="F219" s="7"/>
      <c r="G219" s="1"/>
      <c r="H219" s="1"/>
    </row>
    <row r="220" spans="1:8" x14ac:dyDescent="0.3">
      <c r="F220" s="7"/>
      <c r="G220" s="1"/>
      <c r="H220" s="1"/>
    </row>
    <row r="221" spans="1:8" x14ac:dyDescent="0.3">
      <c r="F221" s="7"/>
      <c r="G221" s="1"/>
      <c r="H221" s="1"/>
    </row>
    <row r="222" spans="1:8" x14ac:dyDescent="0.3">
      <c r="F222" s="7"/>
      <c r="G222" s="1"/>
      <c r="H222" s="1"/>
    </row>
    <row r="223" spans="1:8" x14ac:dyDescent="0.3">
      <c r="F223" s="7"/>
      <c r="G223" s="1"/>
      <c r="H223" s="1"/>
    </row>
    <row r="224" spans="1:8" x14ac:dyDescent="0.3">
      <c r="F224" s="7"/>
      <c r="G224" s="1"/>
      <c r="H224" s="1"/>
    </row>
    <row r="225" spans="6:8" x14ac:dyDescent="0.3">
      <c r="F225" s="7"/>
      <c r="G225" s="1"/>
      <c r="H225" s="1"/>
    </row>
    <row r="226" spans="6:8" x14ac:dyDescent="0.3">
      <c r="F226" s="7"/>
      <c r="G226" s="1"/>
      <c r="H226" s="1"/>
    </row>
    <row r="227" spans="6:8" x14ac:dyDescent="0.3">
      <c r="F227" s="7"/>
      <c r="G227" s="1"/>
      <c r="H227" s="1"/>
    </row>
    <row r="228" spans="6:8" x14ac:dyDescent="0.3">
      <c r="F228" s="7"/>
      <c r="G228" s="1"/>
      <c r="H228" s="1"/>
    </row>
    <row r="229" spans="6:8" x14ac:dyDescent="0.3">
      <c r="F229" s="7"/>
      <c r="G229" s="1"/>
      <c r="H229" s="1"/>
    </row>
    <row r="230" spans="6:8" x14ac:dyDescent="0.3">
      <c r="F230" s="7"/>
      <c r="G230" s="1"/>
      <c r="H230" s="1"/>
    </row>
    <row r="231" spans="6:8" x14ac:dyDescent="0.3">
      <c r="F231" s="7"/>
      <c r="G231" s="1"/>
      <c r="H231" s="1"/>
    </row>
    <row r="232" spans="6:8" x14ac:dyDescent="0.3">
      <c r="F232" s="7"/>
      <c r="G232" s="1"/>
      <c r="H232" s="1"/>
    </row>
    <row r="233" spans="6:8" x14ac:dyDescent="0.3">
      <c r="F233" s="7"/>
      <c r="G233" s="1"/>
      <c r="H233" s="1"/>
    </row>
    <row r="234" spans="6:8" x14ac:dyDescent="0.3">
      <c r="F234" s="7"/>
      <c r="G234" s="1"/>
      <c r="H234" s="1"/>
    </row>
    <row r="235" spans="6:8" x14ac:dyDescent="0.3">
      <c r="F235" s="7"/>
      <c r="G235" s="1"/>
      <c r="H235" s="1"/>
    </row>
    <row r="236" spans="6:8" x14ac:dyDescent="0.3">
      <c r="F236" s="7"/>
      <c r="G236" s="1"/>
      <c r="H236" s="1"/>
    </row>
    <row r="237" spans="6:8" x14ac:dyDescent="0.3">
      <c r="F237" s="7"/>
      <c r="G237" s="1"/>
      <c r="H237" s="1"/>
    </row>
    <row r="238" spans="6:8" x14ac:dyDescent="0.3">
      <c r="F238" s="7"/>
      <c r="G238" s="1"/>
      <c r="H238" s="1"/>
    </row>
    <row r="239" spans="6:8" x14ac:dyDescent="0.3">
      <c r="F239" s="7"/>
      <c r="G239" s="1"/>
      <c r="H239" s="1"/>
    </row>
    <row r="240" spans="6:8" x14ac:dyDescent="0.3">
      <c r="F240" s="7"/>
      <c r="G240" s="1"/>
      <c r="H240" s="1"/>
    </row>
    <row r="241" spans="6:8" x14ac:dyDescent="0.3">
      <c r="F241" s="7"/>
      <c r="G241" s="1"/>
      <c r="H241" s="1"/>
    </row>
    <row r="242" spans="6:8" x14ac:dyDescent="0.3">
      <c r="F242" s="7"/>
      <c r="G242" s="1"/>
      <c r="H242" s="1"/>
    </row>
    <row r="243" spans="6:8" x14ac:dyDescent="0.3">
      <c r="F243" s="7"/>
      <c r="G243" s="1"/>
      <c r="H243" s="1"/>
    </row>
    <row r="244" spans="6:8" x14ac:dyDescent="0.3">
      <c r="F244" s="7"/>
      <c r="G244" s="1"/>
      <c r="H244" s="1"/>
    </row>
    <row r="245" spans="6:8" x14ac:dyDescent="0.3">
      <c r="F245" s="7"/>
      <c r="G245" s="1"/>
      <c r="H245" s="1"/>
    </row>
    <row r="246" spans="6:8" x14ac:dyDescent="0.3">
      <c r="F246" s="7"/>
      <c r="G246" s="1"/>
      <c r="H246" s="1"/>
    </row>
    <row r="247" spans="6:8" x14ac:dyDescent="0.3">
      <c r="F247" s="7"/>
      <c r="G247" s="1"/>
      <c r="H247" s="1"/>
    </row>
    <row r="248" spans="6:8" x14ac:dyDescent="0.3">
      <c r="F248" s="7"/>
      <c r="G248" s="1"/>
      <c r="H248" s="1"/>
    </row>
    <row r="249" spans="6:8" x14ac:dyDescent="0.3">
      <c r="F249" s="7"/>
      <c r="G249" s="1"/>
      <c r="H249" s="1"/>
    </row>
    <row r="250" spans="6:8" x14ac:dyDescent="0.3">
      <c r="F250" s="7"/>
      <c r="G250" s="1"/>
      <c r="H250" s="1"/>
    </row>
    <row r="251" spans="6:8" x14ac:dyDescent="0.3">
      <c r="F251" s="7"/>
      <c r="G251" s="1"/>
      <c r="H251" s="1"/>
    </row>
    <row r="252" spans="6:8" x14ac:dyDescent="0.3">
      <c r="F252" s="7"/>
      <c r="G252" s="1"/>
      <c r="H252" s="1"/>
    </row>
    <row r="253" spans="6:8" x14ac:dyDescent="0.3">
      <c r="F253" s="7"/>
      <c r="G253" s="1"/>
      <c r="H253" s="1"/>
    </row>
    <row r="254" spans="6:8" x14ac:dyDescent="0.3">
      <c r="F254" s="7"/>
      <c r="G254" s="1"/>
      <c r="H254" s="1"/>
    </row>
    <row r="255" spans="6:8" x14ac:dyDescent="0.3">
      <c r="F255" s="7"/>
      <c r="G255" s="1"/>
      <c r="H255" s="1"/>
    </row>
    <row r="256" spans="6:8" x14ac:dyDescent="0.3">
      <c r="F256" s="7"/>
      <c r="G256" s="1"/>
      <c r="H256" s="1"/>
    </row>
    <row r="257" spans="6:8" x14ac:dyDescent="0.3">
      <c r="F257" s="7"/>
      <c r="G257" s="1"/>
      <c r="H257" s="1"/>
    </row>
    <row r="258" spans="6:8" x14ac:dyDescent="0.3">
      <c r="F258" s="7"/>
      <c r="G258" s="1"/>
      <c r="H258" s="1"/>
    </row>
    <row r="259" spans="6:8" x14ac:dyDescent="0.3">
      <c r="F259" s="7"/>
      <c r="G259" s="1"/>
      <c r="H259" s="1"/>
    </row>
    <row r="260" spans="6:8" x14ac:dyDescent="0.3">
      <c r="F260" s="7"/>
      <c r="G260" s="1"/>
      <c r="H260" s="1"/>
    </row>
    <row r="261" spans="6:8" x14ac:dyDescent="0.3">
      <c r="F261" s="7"/>
      <c r="G261" s="1"/>
      <c r="H261" s="1"/>
    </row>
    <row r="262" spans="6:8" x14ac:dyDescent="0.3">
      <c r="F262" s="7"/>
      <c r="G262" s="1"/>
      <c r="H262" s="1"/>
    </row>
    <row r="263" spans="6:8" x14ac:dyDescent="0.3">
      <c r="F263" s="7"/>
      <c r="G263" s="1"/>
      <c r="H263" s="1"/>
    </row>
    <row r="264" spans="6:8" x14ac:dyDescent="0.3">
      <c r="F264" s="7"/>
      <c r="G264" s="1"/>
      <c r="H264" s="1"/>
    </row>
    <row r="265" spans="6:8" x14ac:dyDescent="0.3">
      <c r="F265" s="7"/>
      <c r="G265" s="1"/>
      <c r="H265" s="1"/>
    </row>
    <row r="266" spans="6:8" x14ac:dyDescent="0.3">
      <c r="F266" s="7"/>
      <c r="G266" s="1"/>
      <c r="H266" s="1"/>
    </row>
    <row r="267" spans="6:8" x14ac:dyDescent="0.3">
      <c r="F267" s="7"/>
      <c r="G267" s="1"/>
      <c r="H267" s="1"/>
    </row>
    <row r="268" spans="6:8" x14ac:dyDescent="0.3">
      <c r="F268" s="7"/>
      <c r="G268" s="1"/>
      <c r="H268" s="1"/>
    </row>
    <row r="269" spans="6:8" x14ac:dyDescent="0.3">
      <c r="F269" s="7"/>
      <c r="G269" s="1"/>
      <c r="H269" s="1"/>
    </row>
    <row r="270" spans="6:8" x14ac:dyDescent="0.3">
      <c r="F270" s="7"/>
      <c r="G270" s="1"/>
      <c r="H270" s="1"/>
    </row>
    <row r="271" spans="6:8" x14ac:dyDescent="0.3">
      <c r="F271" s="7"/>
      <c r="G271" s="1"/>
      <c r="H271" s="1"/>
    </row>
    <row r="272" spans="6:8" x14ac:dyDescent="0.3">
      <c r="F272" s="7"/>
      <c r="G272" s="1"/>
      <c r="H272" s="1"/>
    </row>
    <row r="273" spans="6:8" x14ac:dyDescent="0.3">
      <c r="F273" s="7"/>
      <c r="G273" s="1"/>
      <c r="H273" s="1"/>
    </row>
    <row r="274" spans="6:8" x14ac:dyDescent="0.3">
      <c r="F274" s="7"/>
      <c r="G274" s="1"/>
      <c r="H274" s="1"/>
    </row>
    <row r="275" spans="6:8" x14ac:dyDescent="0.3">
      <c r="F275" s="7"/>
      <c r="G275" s="1"/>
      <c r="H275" s="1"/>
    </row>
    <row r="276" spans="6:8" x14ac:dyDescent="0.3">
      <c r="F276" s="7"/>
      <c r="G276" s="1"/>
      <c r="H276" s="1"/>
    </row>
    <row r="277" spans="6:8" x14ac:dyDescent="0.3">
      <c r="F277" s="7"/>
      <c r="G277" s="1"/>
      <c r="H277" s="1"/>
    </row>
    <row r="278" spans="6:8" x14ac:dyDescent="0.3">
      <c r="F278" s="7"/>
      <c r="G278" s="1"/>
      <c r="H278" s="1"/>
    </row>
    <row r="279" spans="6:8" x14ac:dyDescent="0.3">
      <c r="F279" s="7"/>
      <c r="G279" s="1"/>
      <c r="H279" s="1"/>
    </row>
    <row r="280" spans="6:8" x14ac:dyDescent="0.3">
      <c r="F280" s="7"/>
      <c r="G280" s="1"/>
      <c r="H280" s="1"/>
    </row>
    <row r="281" spans="6:8" x14ac:dyDescent="0.3">
      <c r="F281" s="7"/>
      <c r="G281" s="1"/>
      <c r="H281" s="1"/>
    </row>
    <row r="282" spans="6:8" x14ac:dyDescent="0.3">
      <c r="F282" s="7"/>
      <c r="G282" s="1"/>
      <c r="H282" s="1"/>
    </row>
    <row r="283" spans="6:8" x14ac:dyDescent="0.3">
      <c r="F283" s="7"/>
      <c r="G283" s="1"/>
      <c r="H283" s="1"/>
    </row>
    <row r="284" spans="6:8" x14ac:dyDescent="0.3">
      <c r="F284" s="7"/>
      <c r="G284" s="1"/>
      <c r="H284" s="1"/>
    </row>
    <row r="285" spans="6:8" x14ac:dyDescent="0.3">
      <c r="F285" s="7"/>
      <c r="G285" s="1"/>
      <c r="H285" s="1"/>
    </row>
    <row r="286" spans="6:8" x14ac:dyDescent="0.3">
      <c r="F286" s="7"/>
      <c r="G286" s="1"/>
      <c r="H286" s="1"/>
    </row>
    <row r="287" spans="6:8" x14ac:dyDescent="0.3">
      <c r="F287" s="7"/>
      <c r="G287" s="1"/>
      <c r="H287" s="1"/>
    </row>
    <row r="288" spans="6:8" x14ac:dyDescent="0.3">
      <c r="F288" s="7"/>
      <c r="G288" s="1"/>
      <c r="H288" s="1"/>
    </row>
    <row r="289" spans="6:8" x14ac:dyDescent="0.3">
      <c r="F289" s="7"/>
      <c r="G289" s="1"/>
      <c r="H289" s="1"/>
    </row>
    <row r="290" spans="6:8" x14ac:dyDescent="0.3">
      <c r="F290" s="7"/>
      <c r="G290" s="1"/>
      <c r="H290" s="1"/>
    </row>
    <row r="291" spans="6:8" x14ac:dyDescent="0.3">
      <c r="F291" s="7"/>
      <c r="G291" s="1"/>
      <c r="H291" s="1"/>
    </row>
    <row r="292" spans="6:8" x14ac:dyDescent="0.3">
      <c r="F292" s="7"/>
      <c r="G292" s="1"/>
      <c r="H292" s="1"/>
    </row>
    <row r="293" spans="6:8" x14ac:dyDescent="0.3">
      <c r="F293" s="7"/>
      <c r="G293" s="1"/>
      <c r="H293" s="1"/>
    </row>
    <row r="294" spans="6:8" x14ac:dyDescent="0.3">
      <c r="F294" s="7"/>
      <c r="G294" s="1"/>
      <c r="H294" s="1"/>
    </row>
    <row r="295" spans="6:8" x14ac:dyDescent="0.3">
      <c r="F295" s="7"/>
      <c r="G295" s="1"/>
      <c r="H295" s="1"/>
    </row>
    <row r="296" spans="6:8" x14ac:dyDescent="0.3">
      <c r="F296" s="7"/>
      <c r="G296" s="1"/>
      <c r="H296" s="1"/>
    </row>
    <row r="297" spans="6:8" x14ac:dyDescent="0.3">
      <c r="F297" s="7"/>
      <c r="G297" s="1"/>
      <c r="H297" s="1"/>
    </row>
    <row r="298" spans="6:8" x14ac:dyDescent="0.3">
      <c r="F298" s="7"/>
      <c r="G298" s="1"/>
      <c r="H298" s="1"/>
    </row>
    <row r="299" spans="6:8" x14ac:dyDescent="0.3">
      <c r="F299" s="7"/>
      <c r="G299" s="1"/>
      <c r="H299" s="1"/>
    </row>
    <row r="300" spans="6:8" x14ac:dyDescent="0.3">
      <c r="F300" s="7"/>
      <c r="G300" s="1"/>
      <c r="H300" s="1"/>
    </row>
    <row r="301" spans="6:8" x14ac:dyDescent="0.3">
      <c r="F301" s="7"/>
      <c r="G301" s="1"/>
      <c r="H301" s="1"/>
    </row>
    <row r="302" spans="6:8" x14ac:dyDescent="0.3">
      <c r="F302" s="7"/>
      <c r="G302" s="1"/>
      <c r="H302" s="1"/>
    </row>
    <row r="303" spans="6:8" x14ac:dyDescent="0.3">
      <c r="F303" s="7"/>
      <c r="G303" s="1"/>
      <c r="H303" s="1"/>
    </row>
    <row r="304" spans="6:8" x14ac:dyDescent="0.3">
      <c r="F304" s="7"/>
      <c r="G304" s="1"/>
      <c r="H304" s="1"/>
    </row>
    <row r="305" spans="6:8" x14ac:dyDescent="0.3">
      <c r="F305" s="7"/>
      <c r="G305" s="1"/>
      <c r="H305" s="1"/>
    </row>
    <row r="306" spans="6:8" x14ac:dyDescent="0.3">
      <c r="F306" s="7"/>
      <c r="G306" s="1"/>
      <c r="H306" s="1"/>
    </row>
    <row r="307" spans="6:8" x14ac:dyDescent="0.3">
      <c r="F307" s="7"/>
      <c r="G307" s="1"/>
      <c r="H307" s="1"/>
    </row>
    <row r="308" spans="6:8" x14ac:dyDescent="0.3">
      <c r="F308" s="7"/>
      <c r="G308" s="1"/>
      <c r="H308" s="1"/>
    </row>
    <row r="309" spans="6:8" x14ac:dyDescent="0.3">
      <c r="F309" s="7"/>
      <c r="G309" s="1"/>
      <c r="H309" s="1"/>
    </row>
    <row r="310" spans="6:8" x14ac:dyDescent="0.3">
      <c r="F310" s="7"/>
      <c r="G310" s="1"/>
      <c r="H310" s="1"/>
    </row>
    <row r="311" spans="6:8" x14ac:dyDescent="0.3">
      <c r="F311" s="7"/>
      <c r="G311" s="1"/>
      <c r="H311" s="1"/>
    </row>
    <row r="312" spans="6:8" x14ac:dyDescent="0.3">
      <c r="F312" s="7"/>
      <c r="G312" s="1"/>
      <c r="H312" s="1"/>
    </row>
    <row r="313" spans="6:8" x14ac:dyDescent="0.3">
      <c r="F313" s="7"/>
      <c r="G313" s="1"/>
      <c r="H313" s="1"/>
    </row>
    <row r="314" spans="6:8" x14ac:dyDescent="0.3">
      <c r="F314" s="7"/>
      <c r="G314" s="1"/>
      <c r="H314" s="1"/>
    </row>
    <row r="315" spans="6:8" x14ac:dyDescent="0.3">
      <c r="F315" s="7"/>
      <c r="G315" s="1"/>
      <c r="H315" s="1"/>
    </row>
    <row r="316" spans="6:8" x14ac:dyDescent="0.3">
      <c r="F316" s="7"/>
      <c r="G316" s="1"/>
      <c r="H316" s="1"/>
    </row>
    <row r="317" spans="6:8" x14ac:dyDescent="0.3">
      <c r="F317" s="7"/>
      <c r="G317" s="1"/>
      <c r="H317" s="1"/>
    </row>
    <row r="318" spans="6:8" x14ac:dyDescent="0.3">
      <c r="F318" s="7"/>
      <c r="G318" s="1"/>
      <c r="H318" s="1"/>
    </row>
    <row r="319" spans="6:8" x14ac:dyDescent="0.3">
      <c r="F319" s="7"/>
      <c r="G319" s="1"/>
      <c r="H319" s="1"/>
    </row>
    <row r="320" spans="6:8" x14ac:dyDescent="0.3">
      <c r="F320" s="7"/>
      <c r="G320" s="1"/>
      <c r="H320" s="1"/>
    </row>
    <row r="321" spans="4:8" x14ac:dyDescent="0.3">
      <c r="F321" s="7"/>
      <c r="G321" s="1"/>
      <c r="H321" s="1"/>
    </row>
    <row r="322" spans="4:8" x14ac:dyDescent="0.3">
      <c r="D322" s="10"/>
      <c r="F322" s="7"/>
      <c r="G322" s="1"/>
      <c r="H322" s="1"/>
    </row>
    <row r="323" spans="4:8" x14ac:dyDescent="0.3">
      <c r="D323" s="10"/>
      <c r="F323" s="7"/>
      <c r="G323" s="1"/>
      <c r="H323" s="1"/>
    </row>
    <row r="324" spans="4:8" x14ac:dyDescent="0.3">
      <c r="D324" s="10"/>
      <c r="F324" s="7"/>
      <c r="G324" s="1"/>
      <c r="H324" s="1"/>
    </row>
    <row r="325" spans="4:8" x14ac:dyDescent="0.3">
      <c r="D325" s="10"/>
      <c r="F325" s="7"/>
      <c r="G325" s="1"/>
      <c r="H325" s="1"/>
    </row>
    <row r="326" spans="4:8" x14ac:dyDescent="0.3">
      <c r="D326" s="10"/>
      <c r="F326" s="7"/>
      <c r="G326" s="1"/>
      <c r="H326" s="1"/>
    </row>
    <row r="327" spans="4:8" x14ac:dyDescent="0.3">
      <c r="D327" s="10"/>
      <c r="F327" s="7"/>
      <c r="G327" s="1"/>
      <c r="H327" s="1"/>
    </row>
    <row r="328" spans="4:8" x14ac:dyDescent="0.3">
      <c r="D328" s="10"/>
      <c r="F328" s="7"/>
      <c r="G328" s="1"/>
      <c r="H328" s="1"/>
    </row>
    <row r="329" spans="4:8" x14ac:dyDescent="0.3">
      <c r="D329" s="10"/>
      <c r="F329" s="7"/>
      <c r="G329" s="1"/>
      <c r="H329" s="1"/>
    </row>
    <row r="330" spans="4:8" x14ac:dyDescent="0.3">
      <c r="D330" s="10"/>
      <c r="F330" s="7"/>
      <c r="G330" s="1"/>
      <c r="H330" s="1"/>
    </row>
    <row r="331" spans="4:8" x14ac:dyDescent="0.3">
      <c r="D331" s="10"/>
      <c r="F331" s="7"/>
      <c r="G331" s="1"/>
      <c r="H331" s="1"/>
    </row>
    <row r="332" spans="4:8" x14ac:dyDescent="0.3">
      <c r="D332" s="10"/>
      <c r="F332" s="7"/>
      <c r="G332" s="1"/>
      <c r="H332" s="1"/>
    </row>
    <row r="333" spans="4:8" x14ac:dyDescent="0.3">
      <c r="D333" s="10"/>
      <c r="F333" s="7"/>
      <c r="G333" s="1"/>
      <c r="H333" s="1"/>
    </row>
    <row r="334" spans="4:8" x14ac:dyDescent="0.3">
      <c r="D334" s="10"/>
      <c r="F334" s="7"/>
      <c r="G334" s="1"/>
      <c r="H334" s="1"/>
    </row>
    <row r="335" spans="4:8" x14ac:dyDescent="0.3">
      <c r="D335" s="10"/>
      <c r="F335" s="7"/>
      <c r="G335" s="1"/>
      <c r="H335" s="1"/>
    </row>
    <row r="336" spans="4:8" x14ac:dyDescent="0.3">
      <c r="D336" s="10"/>
      <c r="F336" s="7"/>
      <c r="G336" s="1"/>
      <c r="H336" s="1"/>
    </row>
    <row r="337" spans="4:8" x14ac:dyDescent="0.3">
      <c r="D337" s="10"/>
      <c r="F337" s="7"/>
      <c r="G337" s="1"/>
      <c r="H337" s="1"/>
    </row>
    <row r="338" spans="4:8" x14ac:dyDescent="0.3">
      <c r="D338" s="10"/>
      <c r="F338" s="7"/>
      <c r="G338" s="1"/>
      <c r="H338" s="1"/>
    </row>
    <row r="339" spans="4:8" x14ac:dyDescent="0.3">
      <c r="D339" s="10"/>
      <c r="F339" s="7"/>
      <c r="G339" s="1"/>
      <c r="H339" s="1"/>
    </row>
    <row r="340" spans="4:8" x14ac:dyDescent="0.3">
      <c r="D340" s="10"/>
      <c r="F340" s="7"/>
      <c r="G340" s="1"/>
      <c r="H340" s="1"/>
    </row>
    <row r="341" spans="4:8" x14ac:dyDescent="0.3">
      <c r="D341" s="10"/>
      <c r="F341" s="7"/>
      <c r="G341" s="1"/>
      <c r="H341" s="1"/>
    </row>
    <row r="342" spans="4:8" x14ac:dyDescent="0.3">
      <c r="D342" s="10"/>
      <c r="F342" s="7"/>
      <c r="G342" s="1"/>
      <c r="H342" s="1"/>
    </row>
    <row r="343" spans="4:8" x14ac:dyDescent="0.3">
      <c r="D343" s="10"/>
      <c r="F343" s="7"/>
      <c r="G343" s="1"/>
      <c r="H343" s="1"/>
    </row>
    <row r="344" spans="4:8" x14ac:dyDescent="0.3">
      <c r="D344" s="10"/>
      <c r="F344" s="7"/>
      <c r="G344" s="1"/>
      <c r="H344" s="1"/>
    </row>
    <row r="345" spans="4:8" x14ac:dyDescent="0.3">
      <c r="D345" s="10"/>
      <c r="F345" s="7"/>
      <c r="G345" s="1"/>
      <c r="H345" s="1"/>
    </row>
    <row r="346" spans="4:8" x14ac:dyDescent="0.3">
      <c r="D346" s="10"/>
      <c r="F346" s="7"/>
      <c r="G346" s="1"/>
      <c r="H346" s="1"/>
    </row>
    <row r="347" spans="4:8" x14ac:dyDescent="0.3">
      <c r="D347" s="10"/>
      <c r="F347" s="7"/>
      <c r="G347" s="1"/>
      <c r="H347" s="1"/>
    </row>
    <row r="348" spans="4:8" x14ac:dyDescent="0.3">
      <c r="D348" s="10"/>
      <c r="F348" s="7"/>
      <c r="G348" s="1"/>
      <c r="H348" s="1"/>
    </row>
    <row r="349" spans="4:8" x14ac:dyDescent="0.3">
      <c r="D349" s="10"/>
      <c r="F349" s="7"/>
      <c r="G349" s="1"/>
      <c r="H349" s="1"/>
    </row>
    <row r="350" spans="4:8" x14ac:dyDescent="0.3">
      <c r="D350" s="10"/>
      <c r="F350" s="7"/>
      <c r="G350" s="1"/>
      <c r="H350" s="1"/>
    </row>
    <row r="351" spans="4:8" x14ac:dyDescent="0.3">
      <c r="D351" s="10"/>
      <c r="F351" s="7"/>
      <c r="G351" s="1"/>
      <c r="H351" s="1"/>
    </row>
    <row r="352" spans="4:8" x14ac:dyDescent="0.3">
      <c r="D352" s="10"/>
      <c r="F352" s="7"/>
      <c r="G352" s="1"/>
      <c r="H352" s="1"/>
    </row>
    <row r="353" spans="4:8" x14ac:dyDescent="0.3">
      <c r="D353" s="10"/>
      <c r="F353" s="7"/>
      <c r="G353" s="1"/>
      <c r="H353" s="1"/>
    </row>
    <row r="354" spans="4:8" x14ac:dyDescent="0.3">
      <c r="D354" s="10"/>
      <c r="F354" s="7"/>
      <c r="G354" s="1"/>
      <c r="H354" s="1"/>
    </row>
    <row r="355" spans="4:8" x14ac:dyDescent="0.3">
      <c r="D355" s="10"/>
      <c r="F355" s="7"/>
      <c r="G355" s="1"/>
      <c r="H355" s="1"/>
    </row>
    <row r="356" spans="4:8" x14ac:dyDescent="0.3">
      <c r="D356" s="10"/>
      <c r="F356" s="7"/>
      <c r="G356" s="1"/>
      <c r="H356" s="1"/>
    </row>
    <row r="357" spans="4:8" x14ac:dyDescent="0.3">
      <c r="D357" s="10"/>
      <c r="F357" s="7"/>
      <c r="G357" s="1"/>
      <c r="H357" s="1"/>
    </row>
    <row r="358" spans="4:8" x14ac:dyDescent="0.3">
      <c r="D358" s="10"/>
      <c r="F358" s="7"/>
      <c r="G358" s="1"/>
      <c r="H358" s="1"/>
    </row>
    <row r="359" spans="4:8" x14ac:dyDescent="0.3">
      <c r="D359" s="10"/>
      <c r="F359" s="7"/>
      <c r="G359" s="1"/>
      <c r="H359" s="1"/>
    </row>
    <row r="360" spans="4:8" x14ac:dyDescent="0.3">
      <c r="D360" s="10"/>
      <c r="F360" s="7"/>
      <c r="G360" s="1"/>
      <c r="H360" s="1"/>
    </row>
    <row r="361" spans="4:8" x14ac:dyDescent="0.3">
      <c r="D361" s="10"/>
      <c r="F361" s="7"/>
      <c r="G361" s="1"/>
      <c r="H361" s="1"/>
    </row>
    <row r="362" spans="4:8" x14ac:dyDescent="0.3">
      <c r="D362" s="10"/>
      <c r="F362" s="7"/>
      <c r="G362" s="1"/>
      <c r="H362" s="1"/>
    </row>
    <row r="363" spans="4:8" x14ac:dyDescent="0.3">
      <c r="D363" s="10"/>
      <c r="F363" s="7"/>
      <c r="G363" s="1"/>
      <c r="H363" s="1"/>
    </row>
    <row r="364" spans="4:8" x14ac:dyDescent="0.3">
      <c r="D364" s="10"/>
      <c r="F364" s="7"/>
      <c r="G364" s="1"/>
      <c r="H364" s="1"/>
    </row>
    <row r="365" spans="4:8" x14ac:dyDescent="0.3">
      <c r="D365" s="10"/>
      <c r="F365" s="7"/>
      <c r="G365" s="1"/>
      <c r="H365" s="1"/>
    </row>
    <row r="366" spans="4:8" x14ac:dyDescent="0.3">
      <c r="D366" s="10"/>
      <c r="F366" s="7"/>
      <c r="G366" s="1"/>
      <c r="H366" s="1"/>
    </row>
    <row r="367" spans="4:8" x14ac:dyDescent="0.3">
      <c r="D367" s="10"/>
      <c r="F367" s="7"/>
      <c r="G367" s="1"/>
      <c r="H367" s="1"/>
    </row>
    <row r="368" spans="4:8" x14ac:dyDescent="0.3">
      <c r="D368" s="10"/>
      <c r="F368" s="7"/>
      <c r="G368" s="1"/>
      <c r="H368" s="1"/>
    </row>
    <row r="369" spans="4:8" x14ac:dyDescent="0.3">
      <c r="D369" s="10"/>
      <c r="F369" s="7"/>
      <c r="G369" s="1"/>
      <c r="H369" s="1"/>
    </row>
    <row r="370" spans="4:8" x14ac:dyDescent="0.3">
      <c r="D370" s="10"/>
      <c r="F370" s="7"/>
      <c r="G370" s="1"/>
      <c r="H370" s="1"/>
    </row>
    <row r="371" spans="4:8" x14ac:dyDescent="0.3">
      <c r="D371" s="10"/>
      <c r="F371" s="7"/>
      <c r="G371" s="1"/>
      <c r="H371" s="1"/>
    </row>
    <row r="372" spans="4:8" x14ac:dyDescent="0.3">
      <c r="D372" s="10"/>
      <c r="F372" s="7"/>
      <c r="G372" s="1"/>
      <c r="H372" s="1"/>
    </row>
    <row r="373" spans="4:8" x14ac:dyDescent="0.3">
      <c r="D373" s="10"/>
      <c r="F373" s="7"/>
      <c r="G373" s="1"/>
      <c r="H373" s="1"/>
    </row>
    <row r="374" spans="4:8" x14ac:dyDescent="0.3">
      <c r="D374" s="10"/>
      <c r="F374" s="7"/>
      <c r="G374" s="1"/>
      <c r="H374" s="1"/>
    </row>
    <row r="375" spans="4:8" x14ac:dyDescent="0.3">
      <c r="D375" s="10"/>
      <c r="F375" s="7"/>
      <c r="G375" s="1"/>
      <c r="H375" s="1"/>
    </row>
    <row r="376" spans="4:8" x14ac:dyDescent="0.3">
      <c r="D376" s="10"/>
      <c r="F376" s="7"/>
      <c r="G376" s="1"/>
      <c r="H376" s="1"/>
    </row>
    <row r="377" spans="4:8" x14ac:dyDescent="0.3">
      <c r="D377" s="10"/>
      <c r="F377" s="7"/>
      <c r="G377" s="1"/>
      <c r="H377" s="1"/>
    </row>
    <row r="378" spans="4:8" x14ac:dyDescent="0.3">
      <c r="D378" s="10"/>
      <c r="F378" s="7"/>
      <c r="G378" s="1"/>
      <c r="H378" s="1"/>
    </row>
    <row r="379" spans="4:8" x14ac:dyDescent="0.3">
      <c r="D379" s="10"/>
      <c r="F379" s="7"/>
      <c r="G379" s="1"/>
      <c r="H379" s="1"/>
    </row>
    <row r="380" spans="4:8" x14ac:dyDescent="0.3">
      <c r="D380" s="10"/>
      <c r="F380" s="7"/>
      <c r="G380" s="1"/>
      <c r="H380" s="1"/>
    </row>
    <row r="381" spans="4:8" x14ac:dyDescent="0.3">
      <c r="D381" s="10"/>
      <c r="F381" s="7"/>
      <c r="G381" s="1"/>
      <c r="H381" s="1"/>
    </row>
    <row r="382" spans="4:8" x14ac:dyDescent="0.3">
      <c r="D382" s="10"/>
      <c r="F382" s="7"/>
      <c r="G382" s="1"/>
      <c r="H382" s="1"/>
    </row>
    <row r="383" spans="4:8" x14ac:dyDescent="0.3">
      <c r="D383" s="10"/>
      <c r="F383" s="7"/>
      <c r="G383" s="1"/>
      <c r="H383" s="1"/>
    </row>
    <row r="384" spans="4:8" x14ac:dyDescent="0.3">
      <c r="D384" s="10"/>
      <c r="F384" s="7"/>
      <c r="G384" s="1"/>
      <c r="H384" s="1"/>
    </row>
    <row r="385" spans="4:8" x14ac:dyDescent="0.3">
      <c r="D385" s="10"/>
      <c r="F385" s="7"/>
      <c r="G385" s="1"/>
      <c r="H385" s="1"/>
    </row>
    <row r="386" spans="4:8" x14ac:dyDescent="0.3">
      <c r="D386" s="10"/>
      <c r="F386" s="7"/>
      <c r="G386" s="1"/>
      <c r="H386" s="1"/>
    </row>
    <row r="387" spans="4:8" x14ac:dyDescent="0.3">
      <c r="D387" s="10"/>
      <c r="F387" s="7"/>
      <c r="G387" s="1"/>
      <c r="H387" s="1"/>
    </row>
    <row r="388" spans="4:8" x14ac:dyDescent="0.3">
      <c r="D388" s="10"/>
      <c r="F388" s="7"/>
      <c r="G388" s="1"/>
      <c r="H388" s="1"/>
    </row>
    <row r="389" spans="4:8" x14ac:dyDescent="0.3">
      <c r="D389" s="10"/>
      <c r="F389" s="7"/>
      <c r="G389" s="1"/>
      <c r="H389" s="1"/>
    </row>
    <row r="390" spans="4:8" x14ac:dyDescent="0.3">
      <c r="D390" s="10"/>
      <c r="F390" s="7"/>
      <c r="G390" s="1"/>
      <c r="H390" s="1"/>
    </row>
    <row r="391" spans="4:8" x14ac:dyDescent="0.3">
      <c r="D391" s="10"/>
      <c r="F391" s="7"/>
      <c r="G391" s="1"/>
      <c r="H391" s="1"/>
    </row>
    <row r="392" spans="4:8" x14ac:dyDescent="0.3">
      <c r="D392" s="10"/>
      <c r="F392" s="7"/>
      <c r="G392" s="1"/>
      <c r="H392" s="1"/>
    </row>
    <row r="393" spans="4:8" x14ac:dyDescent="0.3">
      <c r="D393" s="10"/>
      <c r="F393" s="7"/>
      <c r="G393" s="1"/>
      <c r="H393" s="1"/>
    </row>
    <row r="394" spans="4:8" x14ac:dyDescent="0.3">
      <c r="D394" s="10"/>
      <c r="F394" s="7"/>
      <c r="G394" s="1"/>
      <c r="H394" s="1"/>
    </row>
    <row r="395" spans="4:8" x14ac:dyDescent="0.3">
      <c r="D395" s="10"/>
      <c r="F395" s="7"/>
      <c r="G395" s="1"/>
      <c r="H395" s="1"/>
    </row>
    <row r="396" spans="4:8" x14ac:dyDescent="0.3">
      <c r="D396" s="10"/>
      <c r="F396" s="7"/>
      <c r="G396" s="1"/>
      <c r="H396" s="1"/>
    </row>
    <row r="397" spans="4:8" x14ac:dyDescent="0.3">
      <c r="D397" s="10"/>
      <c r="F397" s="7"/>
      <c r="G397" s="1"/>
      <c r="H397" s="1"/>
    </row>
    <row r="398" spans="4:8" x14ac:dyDescent="0.3">
      <c r="D398" s="10"/>
      <c r="F398" s="7"/>
      <c r="G398" s="1"/>
      <c r="H398" s="1"/>
    </row>
    <row r="399" spans="4:8" x14ac:dyDescent="0.3">
      <c r="D399" s="10"/>
      <c r="F399" s="7"/>
      <c r="G399" s="1"/>
      <c r="H399" s="1"/>
    </row>
    <row r="400" spans="4:8" x14ac:dyDescent="0.3">
      <c r="D400" s="10"/>
      <c r="F400" s="7"/>
      <c r="G400" s="1"/>
      <c r="H400" s="1"/>
    </row>
    <row r="401" spans="4:8" x14ac:dyDescent="0.3">
      <c r="D401" s="10"/>
      <c r="F401" s="7"/>
      <c r="G401" s="1"/>
      <c r="H401" s="1"/>
    </row>
    <row r="402" spans="4:8" x14ac:dyDescent="0.3">
      <c r="D402" s="10"/>
      <c r="F402" s="7"/>
      <c r="G402" s="1"/>
      <c r="H402" s="1"/>
    </row>
    <row r="403" spans="4:8" x14ac:dyDescent="0.3">
      <c r="D403" s="10"/>
      <c r="F403" s="7"/>
      <c r="G403" s="1"/>
      <c r="H403" s="1"/>
    </row>
    <row r="404" spans="4:8" x14ac:dyDescent="0.3">
      <c r="D404" s="10"/>
      <c r="F404" s="7"/>
      <c r="G404" s="1"/>
      <c r="H404" s="1"/>
    </row>
    <row r="405" spans="4:8" x14ac:dyDescent="0.3">
      <c r="D405" s="10"/>
      <c r="F405" s="7"/>
      <c r="G405" s="1"/>
      <c r="H405" s="1"/>
    </row>
    <row r="406" spans="4:8" x14ac:dyDescent="0.3">
      <c r="D406" s="10"/>
      <c r="F406" s="7"/>
      <c r="G406" s="1"/>
      <c r="H406" s="1"/>
    </row>
    <row r="407" spans="4:8" x14ac:dyDescent="0.3">
      <c r="D407" s="10"/>
      <c r="F407" s="7"/>
      <c r="G407" s="1"/>
      <c r="H407" s="1"/>
    </row>
    <row r="408" spans="4:8" x14ac:dyDescent="0.3">
      <c r="D408" s="10"/>
      <c r="F408" s="7"/>
      <c r="G408" s="1"/>
      <c r="H408" s="1"/>
    </row>
    <row r="409" spans="4:8" x14ac:dyDescent="0.3">
      <c r="D409" s="10"/>
      <c r="F409" s="7"/>
      <c r="G409" s="1"/>
      <c r="H409" s="1"/>
    </row>
    <row r="410" spans="4:8" x14ac:dyDescent="0.3">
      <c r="D410" s="10"/>
      <c r="F410" s="7"/>
      <c r="G410" s="1"/>
      <c r="H410" s="1"/>
    </row>
    <row r="411" spans="4:8" x14ac:dyDescent="0.3">
      <c r="D411" s="10"/>
      <c r="F411" s="7"/>
      <c r="G411" s="1"/>
      <c r="H411" s="1"/>
    </row>
    <row r="412" spans="4:8" x14ac:dyDescent="0.3">
      <c r="D412" s="10"/>
      <c r="F412" s="7"/>
      <c r="G412" s="1"/>
      <c r="H412" s="1"/>
    </row>
    <row r="413" spans="4:8" x14ac:dyDescent="0.3">
      <c r="D413" s="10"/>
      <c r="F413" s="7"/>
      <c r="G413" s="1"/>
      <c r="H413" s="1"/>
    </row>
    <row r="414" spans="4:8" x14ac:dyDescent="0.3">
      <c r="D414" s="10"/>
      <c r="F414" s="7"/>
      <c r="G414" s="1"/>
      <c r="H414" s="1"/>
    </row>
    <row r="415" spans="4:8" x14ac:dyDescent="0.3">
      <c r="D415" s="10"/>
      <c r="F415" s="7"/>
      <c r="G415" s="1"/>
      <c r="H415" s="1"/>
    </row>
    <row r="416" spans="4:8" x14ac:dyDescent="0.3">
      <c r="D416" s="10"/>
      <c r="F416" s="7"/>
      <c r="G416" s="1"/>
      <c r="H416" s="1"/>
    </row>
    <row r="417" spans="4:8" x14ac:dyDescent="0.3">
      <c r="D417" s="10"/>
      <c r="F417" s="7"/>
      <c r="G417" s="1"/>
      <c r="H417" s="1"/>
    </row>
    <row r="418" spans="4:8" x14ac:dyDescent="0.3">
      <c r="D418" s="10"/>
      <c r="F418" s="7"/>
      <c r="G418" s="1"/>
      <c r="H418" s="1"/>
    </row>
    <row r="419" spans="4:8" x14ac:dyDescent="0.3">
      <c r="D419" s="10"/>
      <c r="F419" s="7"/>
      <c r="G419" s="1"/>
      <c r="H419" s="1"/>
    </row>
    <row r="420" spans="4:8" x14ac:dyDescent="0.3">
      <c r="D420" s="10"/>
      <c r="F420" s="7"/>
      <c r="G420" s="1"/>
      <c r="H420" s="1"/>
    </row>
    <row r="421" spans="4:8" x14ac:dyDescent="0.3">
      <c r="D421" s="10"/>
      <c r="F421" s="7"/>
      <c r="G421" s="1"/>
      <c r="H421" s="1"/>
    </row>
    <row r="422" spans="4:8" x14ac:dyDescent="0.3">
      <c r="D422" s="10"/>
      <c r="F422" s="7"/>
      <c r="G422" s="1"/>
      <c r="H422" s="1"/>
    </row>
    <row r="423" spans="4:8" x14ac:dyDescent="0.3">
      <c r="D423" s="10"/>
      <c r="F423" s="7"/>
      <c r="G423" s="1"/>
      <c r="H423" s="1"/>
    </row>
    <row r="424" spans="4:8" x14ac:dyDescent="0.3">
      <c r="D424" s="10"/>
      <c r="F424" s="7"/>
      <c r="G424" s="1"/>
      <c r="H424" s="1"/>
    </row>
    <row r="425" spans="4:8" x14ac:dyDescent="0.3">
      <c r="D425" s="10"/>
      <c r="F425" s="1"/>
      <c r="G425" s="1"/>
      <c r="H425" s="1"/>
    </row>
    <row r="426" spans="4:8" x14ac:dyDescent="0.3">
      <c r="D426" s="10"/>
      <c r="F426" s="1"/>
      <c r="G426" s="1"/>
      <c r="H426" s="1"/>
    </row>
    <row r="427" spans="4:8" x14ac:dyDescent="0.3">
      <c r="D427" s="10"/>
      <c r="F427" s="1"/>
      <c r="G427" s="1"/>
      <c r="H427" s="1"/>
    </row>
    <row r="428" spans="4:8" x14ac:dyDescent="0.3">
      <c r="D428" s="10"/>
      <c r="F428" s="1"/>
      <c r="G428" s="1"/>
      <c r="H428" s="1"/>
    </row>
    <row r="429" spans="4:8" x14ac:dyDescent="0.3">
      <c r="D429" s="10"/>
      <c r="F429" s="1"/>
      <c r="G429" s="1"/>
      <c r="H429" s="1"/>
    </row>
    <row r="430" spans="4:8" x14ac:dyDescent="0.3">
      <c r="D430" s="10"/>
      <c r="F430" s="1"/>
      <c r="G430" s="1"/>
      <c r="H430" s="1"/>
    </row>
    <row r="431" spans="4:8" x14ac:dyDescent="0.3">
      <c r="D431" s="10"/>
      <c r="F431" s="1"/>
      <c r="G431" s="1"/>
      <c r="H431" s="1"/>
    </row>
    <row r="432" spans="4:8" x14ac:dyDescent="0.3">
      <c r="D432" s="10"/>
      <c r="F432" s="1"/>
      <c r="G432" s="1"/>
      <c r="H432" s="1"/>
    </row>
    <row r="433" spans="4:8" x14ac:dyDescent="0.3">
      <c r="D433" s="10"/>
      <c r="F433" s="1"/>
      <c r="G433" s="1"/>
      <c r="H433" s="1"/>
    </row>
    <row r="434" spans="4:8" x14ac:dyDescent="0.3">
      <c r="D434" s="10"/>
      <c r="F434" s="1"/>
      <c r="G434" s="1"/>
      <c r="H434" s="1"/>
    </row>
    <row r="435" spans="4:8" x14ac:dyDescent="0.3">
      <c r="D435" s="10"/>
      <c r="F435" s="1"/>
      <c r="G435" s="1"/>
      <c r="H435" s="1"/>
    </row>
    <row r="436" spans="4:8" x14ac:dyDescent="0.3">
      <c r="D436" s="10"/>
      <c r="F436" s="1"/>
      <c r="G436" s="1"/>
      <c r="H436" s="1"/>
    </row>
    <row r="437" spans="4:8" x14ac:dyDescent="0.3">
      <c r="D437" s="10"/>
      <c r="F437" s="1"/>
      <c r="G437" s="1"/>
      <c r="H437" s="1"/>
    </row>
    <row r="438" spans="4:8" x14ac:dyDescent="0.3">
      <c r="D438" s="10"/>
      <c r="F438" s="1"/>
      <c r="G438" s="1"/>
      <c r="H438" s="1"/>
    </row>
    <row r="439" spans="4:8" x14ac:dyDescent="0.3">
      <c r="D439" s="10"/>
      <c r="F439" s="1"/>
      <c r="G439" s="1"/>
      <c r="H439" s="1"/>
    </row>
    <row r="440" spans="4:8" x14ac:dyDescent="0.3">
      <c r="D440" s="10"/>
      <c r="F440" s="1"/>
      <c r="G440" s="1"/>
      <c r="H440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DATA_PLAN</vt:lpstr>
      <vt:lpstr>ARCHIV_PLAN</vt:lpstr>
    </vt:vector>
  </TitlesOfParts>
  <Company>ETA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Cantin, Yannick</dc:creator>
  <cp:lastModifiedBy>Jorissen Daniel</cp:lastModifiedBy>
  <cp:lastPrinted>2018-07-30T08:46:31Z</cp:lastPrinted>
  <dcterms:created xsi:type="dcterms:W3CDTF">2016-04-15T14:54:08Z</dcterms:created>
  <dcterms:modified xsi:type="dcterms:W3CDTF">2019-04-04T11:32:25Z</dcterms:modified>
</cp:coreProperties>
</file>