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45CE8C9E-E68F-4705-AF17-82680C0C9998}" xr6:coauthVersionLast="45" xr6:coauthVersionMax="45" xr10:uidLastSave="{00000000-0000-0000-0000-000000000000}"/>
  <bookViews>
    <workbookView xWindow="-108" yWindow="-108" windowWidth="30936" windowHeight="16896" activeTab="4" xr2:uid="{00000000-000D-0000-FFFF-FFFF00000000}"/>
  </bookViews>
  <sheets>
    <sheet name="TAB" sheetId="2" r:id="rId1"/>
    <sheet name="bdd" sheetId="1" r:id="rId2"/>
    <sheet name="TCD" sheetId="16" r:id="rId3"/>
    <sheet name="TCD PREV" sheetId="17" r:id="rId4"/>
    <sheet name="Feuil1" sheetId="18" r:id="rId5"/>
  </sheets>
  <definedNames>
    <definedName name="_xlnm._FilterDatabase" localSheetId="1" hidden="1">bdd!$A$1:$J$198</definedName>
    <definedName name="_xlnm.Print_Area" localSheetId="4">Feuil1!$A$1:$E$3</definedName>
    <definedName name="_xlnm.Print_Area" localSheetId="2">TCD!$A$1:$J$30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17" l="1"/>
  <c r="E9" i="17"/>
  <c r="D9" i="17"/>
  <c r="C9" i="17"/>
  <c r="A9" i="17"/>
  <c r="B9" i="17"/>
  <c r="A12" i="16"/>
  <c r="F12" i="16" l="1"/>
  <c r="E12" i="16"/>
  <c r="D12" i="16"/>
  <c r="C12" i="16"/>
  <c r="B12" i="16"/>
</calcChain>
</file>

<file path=xl/sharedStrings.xml><?xml version="1.0" encoding="utf-8"?>
<sst xmlns="http://schemas.openxmlformats.org/spreadsheetml/2006/main" count="636" uniqueCount="422">
  <si>
    <t>Date</t>
  </si>
  <si>
    <t>Fournisseur</t>
  </si>
  <si>
    <t>Réceptionner</t>
  </si>
  <si>
    <t>DA</t>
  </si>
  <si>
    <t>OLS</t>
  </si>
  <si>
    <t>Accueil séminaire</t>
  </si>
  <si>
    <t>Prévention</t>
  </si>
  <si>
    <t>Café</t>
  </si>
  <si>
    <t>A10</t>
  </si>
  <si>
    <t>AROMAPARIS</t>
  </si>
  <si>
    <t>ESAT BERTHIER</t>
  </si>
  <si>
    <t>FRANKEL</t>
  </si>
  <si>
    <t>JUSTE A TEMPS</t>
  </si>
  <si>
    <t>LYRECO</t>
  </si>
  <si>
    <t>MANUTAN</t>
  </si>
  <si>
    <t>NESPRESSO</t>
  </si>
  <si>
    <t>OFFICEXPRESS</t>
  </si>
  <si>
    <t>PLATE FORME</t>
  </si>
  <si>
    <t>ROOM SAVEUR</t>
  </si>
  <si>
    <t>WEEMATCH</t>
  </si>
  <si>
    <t>INMAC WSTORE</t>
  </si>
  <si>
    <t>INTERSAFE</t>
  </si>
  <si>
    <t>JEFF DE BRUGES</t>
  </si>
  <si>
    <t>492515</t>
  </si>
  <si>
    <t>444881</t>
  </si>
  <si>
    <t>431162</t>
  </si>
  <si>
    <t>424624</t>
  </si>
  <si>
    <t>420221</t>
  </si>
  <si>
    <t>00644899</t>
  </si>
  <si>
    <t>00681757</t>
  </si>
  <si>
    <t>00657216</t>
  </si>
  <si>
    <t>00650531</t>
  </si>
  <si>
    <t>00649799</t>
  </si>
  <si>
    <t>00646161</t>
  </si>
  <si>
    <t>00645869</t>
  </si>
  <si>
    <t>423934</t>
  </si>
  <si>
    <t>432546</t>
  </si>
  <si>
    <t>410365</t>
  </si>
  <si>
    <t>411425</t>
  </si>
  <si>
    <t>417838</t>
  </si>
  <si>
    <t>425422</t>
  </si>
  <si>
    <t>431964</t>
  </si>
  <si>
    <t>436205</t>
  </si>
  <si>
    <t>500077</t>
  </si>
  <si>
    <t>500103</t>
  </si>
  <si>
    <t>00638661</t>
  </si>
  <si>
    <t>00639163</t>
  </si>
  <si>
    <t>00646679</t>
  </si>
  <si>
    <t>00643001</t>
  </si>
  <si>
    <t>00650266</t>
  </si>
  <si>
    <t>00652626</t>
  </si>
  <si>
    <t>00686175</t>
  </si>
  <si>
    <t>00686174</t>
  </si>
  <si>
    <t>452783</t>
  </si>
  <si>
    <t>00661414</t>
  </si>
  <si>
    <t>453894</t>
  </si>
  <si>
    <t>00662006</t>
  </si>
  <si>
    <t>434846</t>
  </si>
  <si>
    <t>00651804</t>
  </si>
  <si>
    <t>00673658</t>
  </si>
  <si>
    <t>00676221</t>
  </si>
  <si>
    <t>482226</t>
  </si>
  <si>
    <t>476747</t>
  </si>
  <si>
    <t>438189</t>
  </si>
  <si>
    <t>00653788</t>
  </si>
  <si>
    <t>411788</t>
  </si>
  <si>
    <t>00639619</t>
  </si>
  <si>
    <t>00644894</t>
  </si>
  <si>
    <t>421555</t>
  </si>
  <si>
    <t>430341</t>
  </si>
  <si>
    <t>00649339</t>
  </si>
  <si>
    <t>458442</t>
  </si>
  <si>
    <t>00664514</t>
  </si>
  <si>
    <t>00665915</t>
  </si>
  <si>
    <t>461311</t>
  </si>
  <si>
    <t>483458</t>
  </si>
  <si>
    <t>00676994</t>
  </si>
  <si>
    <t>450291</t>
  </si>
  <si>
    <t>00660077</t>
  </si>
  <si>
    <t>00677117</t>
  </si>
  <si>
    <t>483723</t>
  </si>
  <si>
    <t>421208</t>
  </si>
  <si>
    <t>00645033</t>
  </si>
  <si>
    <t>430857</t>
  </si>
  <si>
    <t>00649735</t>
  </si>
  <si>
    <t>431711</t>
  </si>
  <si>
    <t>00650806</t>
  </si>
  <si>
    <t>435554</t>
  </si>
  <si>
    <t>00652361</t>
  </si>
  <si>
    <t>444889</t>
  </si>
  <si>
    <t>00657308</t>
  </si>
  <si>
    <t>451478</t>
  </si>
  <si>
    <t>00660832</t>
  </si>
  <si>
    <t>462458</t>
  </si>
  <si>
    <t>00666619</t>
  </si>
  <si>
    <t>482482</t>
  </si>
  <si>
    <t>00676587</t>
  </si>
  <si>
    <t>495926</t>
  </si>
  <si>
    <t>00684004</t>
  </si>
  <si>
    <t>478632</t>
  </si>
  <si>
    <t>00674529</t>
  </si>
  <si>
    <t>500892</t>
  </si>
  <si>
    <t>006872385</t>
  </si>
  <si>
    <t>409620</t>
  </si>
  <si>
    <t>00638207</t>
  </si>
  <si>
    <t>411789</t>
  </si>
  <si>
    <t>00639620</t>
  </si>
  <si>
    <t>414289</t>
  </si>
  <si>
    <t>00641027</t>
  </si>
  <si>
    <t>418963</t>
  </si>
  <si>
    <t>00643398</t>
  </si>
  <si>
    <t>422651</t>
  </si>
  <si>
    <t>00645141</t>
  </si>
  <si>
    <t>424587</t>
  </si>
  <si>
    <t>00646157</t>
  </si>
  <si>
    <t>424695</t>
  </si>
  <si>
    <t>00646241</t>
  </si>
  <si>
    <t>430001</t>
  </si>
  <si>
    <t>00649107</t>
  </si>
  <si>
    <t>437507</t>
  </si>
  <si>
    <t>00653388</t>
  </si>
  <si>
    <t>450917</t>
  </si>
  <si>
    <t>00660325</t>
  </si>
  <si>
    <t>452232</t>
  </si>
  <si>
    <t>00661158</t>
  </si>
  <si>
    <t>455840</t>
  </si>
  <si>
    <t>00663155</t>
  </si>
  <si>
    <t>460255</t>
  </si>
  <si>
    <t>00665401</t>
  </si>
  <si>
    <t>461497</t>
  </si>
  <si>
    <t>00665916</t>
  </si>
  <si>
    <t>476666</t>
  </si>
  <si>
    <t>00673659</t>
  </si>
  <si>
    <t>482276</t>
  </si>
  <si>
    <t>00676387</t>
  </si>
  <si>
    <t>488576</t>
  </si>
  <si>
    <t>00679565</t>
  </si>
  <si>
    <t>495503</t>
  </si>
  <si>
    <t>00683321</t>
  </si>
  <si>
    <t>501309</t>
  </si>
  <si>
    <t>00687388</t>
  </si>
  <si>
    <t>421630</t>
  </si>
  <si>
    <t>00645036</t>
  </si>
  <si>
    <t>423956</t>
  </si>
  <si>
    <t>00646093</t>
  </si>
  <si>
    <t>424605</t>
  </si>
  <si>
    <t>00646374</t>
  </si>
  <si>
    <t>430852</t>
  </si>
  <si>
    <t>00649734</t>
  </si>
  <si>
    <t>437701</t>
  </si>
  <si>
    <t>00653528</t>
  </si>
  <si>
    <t>438238</t>
  </si>
  <si>
    <t>00653805</t>
  </si>
  <si>
    <t>458061</t>
  </si>
  <si>
    <t>00664470</t>
  </si>
  <si>
    <t>492206</t>
  </si>
  <si>
    <t>00681587</t>
  </si>
  <si>
    <t>494890</t>
  </si>
  <si>
    <t>00683113</t>
  </si>
  <si>
    <t>421676</t>
  </si>
  <si>
    <t>00644898</t>
  </si>
  <si>
    <t>443956</t>
  </si>
  <si>
    <t>00656687</t>
  </si>
  <si>
    <t>467496</t>
  </si>
  <si>
    <t>00668859</t>
  </si>
  <si>
    <t>478625</t>
  </si>
  <si>
    <t>00674435</t>
  </si>
  <si>
    <t>494178</t>
  </si>
  <si>
    <t>00682837</t>
  </si>
  <si>
    <t>478676</t>
  </si>
  <si>
    <t>00674499</t>
  </si>
  <si>
    <t>00666468</t>
  </si>
  <si>
    <t>462546</t>
  </si>
  <si>
    <t>409725</t>
  </si>
  <si>
    <t>I140972501</t>
  </si>
  <si>
    <t>414303</t>
  </si>
  <si>
    <t>I141430301</t>
  </si>
  <si>
    <t>419069</t>
  </si>
  <si>
    <t>I141906901</t>
  </si>
  <si>
    <t>419092</t>
  </si>
  <si>
    <t>I141909201</t>
  </si>
  <si>
    <t>420058</t>
  </si>
  <si>
    <t>I142005801</t>
  </si>
  <si>
    <t>424867</t>
  </si>
  <si>
    <t>I142486701</t>
  </si>
  <si>
    <t>432146</t>
  </si>
  <si>
    <t>I143214601</t>
  </si>
  <si>
    <t>435579</t>
  </si>
  <si>
    <t>I143557901</t>
  </si>
  <si>
    <t>435696</t>
  </si>
  <si>
    <t>I143569601</t>
  </si>
  <si>
    <t>435861</t>
  </si>
  <si>
    <t>I143586101</t>
  </si>
  <si>
    <t>442315</t>
  </si>
  <si>
    <t>I144231501</t>
  </si>
  <si>
    <t>444536</t>
  </si>
  <si>
    <t>I144453601</t>
  </si>
  <si>
    <t>445328</t>
  </si>
  <si>
    <t>I144532801</t>
  </si>
  <si>
    <t>445857</t>
  </si>
  <si>
    <t>I144585701</t>
  </si>
  <si>
    <t>450215</t>
  </si>
  <si>
    <t>I145021501</t>
  </si>
  <si>
    <t>455307</t>
  </si>
  <si>
    <t>I145530701</t>
  </si>
  <si>
    <t>457008</t>
  </si>
  <si>
    <t>I145700801</t>
  </si>
  <si>
    <t>476667</t>
  </si>
  <si>
    <t>I147666701</t>
  </si>
  <si>
    <t>484626</t>
  </si>
  <si>
    <t>I148462601</t>
  </si>
  <si>
    <t>486205</t>
  </si>
  <si>
    <t>I148620501</t>
  </si>
  <si>
    <t>488585</t>
  </si>
  <si>
    <t>I148858501</t>
  </si>
  <si>
    <t>500879</t>
  </si>
  <si>
    <t>I150087901</t>
  </si>
  <si>
    <t>451250</t>
  </si>
  <si>
    <t>00660600</t>
  </si>
  <si>
    <t>00664404</t>
  </si>
  <si>
    <t>457951</t>
  </si>
  <si>
    <t>467867</t>
  </si>
  <si>
    <t>00668929</t>
  </si>
  <si>
    <t>469014</t>
  </si>
  <si>
    <t>00669431</t>
  </si>
  <si>
    <t>491702</t>
  </si>
  <si>
    <t>00681219</t>
  </si>
  <si>
    <t>427183</t>
  </si>
  <si>
    <t>00647910</t>
  </si>
  <si>
    <t>DRAGER</t>
  </si>
  <si>
    <t>OREXAD</t>
  </si>
  <si>
    <t>LEONIDAS</t>
  </si>
  <si>
    <t>596615</t>
  </si>
  <si>
    <t>00737547</t>
  </si>
  <si>
    <t>597566</t>
  </si>
  <si>
    <t>I159756601</t>
  </si>
  <si>
    <t>598426</t>
  </si>
  <si>
    <t>I159842601</t>
  </si>
  <si>
    <t>598825</t>
  </si>
  <si>
    <t>00738519</t>
  </si>
  <si>
    <t>597195</t>
  </si>
  <si>
    <t>00737672</t>
  </si>
  <si>
    <t>598826</t>
  </si>
  <si>
    <t>I159882601</t>
  </si>
  <si>
    <t>575141</t>
  </si>
  <si>
    <t>00725093</t>
  </si>
  <si>
    <t>538850</t>
  </si>
  <si>
    <t>527532</t>
  </si>
  <si>
    <t>00701259</t>
  </si>
  <si>
    <t>00706863</t>
  </si>
  <si>
    <t>00708472</t>
  </si>
  <si>
    <t>00717339</t>
  </si>
  <si>
    <t>593715</t>
  </si>
  <si>
    <t>00735035</t>
  </si>
  <si>
    <t>593711</t>
  </si>
  <si>
    <t>00735037</t>
  </si>
  <si>
    <t>593997</t>
  </si>
  <si>
    <t>00735257</t>
  </si>
  <si>
    <t>588651</t>
  </si>
  <si>
    <t>00731979</t>
  </si>
  <si>
    <t>582094</t>
  </si>
  <si>
    <t>00728845</t>
  </si>
  <si>
    <t>576647</t>
  </si>
  <si>
    <t>00725864</t>
  </si>
  <si>
    <t>566172</t>
  </si>
  <si>
    <t>00720428</t>
  </si>
  <si>
    <t>550341</t>
  </si>
  <si>
    <t>00712624</t>
  </si>
  <si>
    <t>526605</t>
  </si>
  <si>
    <t>00701406</t>
  </si>
  <si>
    <t>00688882</t>
  </si>
  <si>
    <t>562417</t>
  </si>
  <si>
    <t>00719694</t>
  </si>
  <si>
    <t>007119685</t>
  </si>
  <si>
    <t>562295</t>
  </si>
  <si>
    <t>530175</t>
  </si>
  <si>
    <t>00702410</t>
  </si>
  <si>
    <t>592131</t>
  </si>
  <si>
    <t>00733940</t>
  </si>
  <si>
    <t>573365</t>
  </si>
  <si>
    <t>00724200</t>
  </si>
  <si>
    <t>00710992</t>
  </si>
  <si>
    <t>539620</t>
  </si>
  <si>
    <t>00707282</t>
  </si>
  <si>
    <t>537312</t>
  </si>
  <si>
    <t>00706093</t>
  </si>
  <si>
    <t>530465</t>
  </si>
  <si>
    <t>00702542</t>
  </si>
  <si>
    <t>508510</t>
  </si>
  <si>
    <t>00690684</t>
  </si>
  <si>
    <t>528860</t>
  </si>
  <si>
    <t>00701967</t>
  </si>
  <si>
    <t>527983</t>
  </si>
  <si>
    <t>00701302</t>
  </si>
  <si>
    <t>541032</t>
  </si>
  <si>
    <t>00708375</t>
  </si>
  <si>
    <t>574854</t>
  </si>
  <si>
    <t>00725146</t>
  </si>
  <si>
    <t>584160</t>
  </si>
  <si>
    <t>00729777</t>
  </si>
  <si>
    <t>592077</t>
  </si>
  <si>
    <t>00733939</t>
  </si>
  <si>
    <t>583623</t>
  </si>
  <si>
    <t>00729619</t>
  </si>
  <si>
    <t>573352</t>
  </si>
  <si>
    <t>00724189</t>
  </si>
  <si>
    <t>565501</t>
  </si>
  <si>
    <t>00720065</t>
  </si>
  <si>
    <t>565315</t>
  </si>
  <si>
    <t>00720047</t>
  </si>
  <si>
    <t>558411</t>
  </si>
  <si>
    <t>00716963</t>
  </si>
  <si>
    <t>552611</t>
  </si>
  <si>
    <t>00713906</t>
  </si>
  <si>
    <t>550117</t>
  </si>
  <si>
    <t>00712466</t>
  </si>
  <si>
    <t>543558</t>
  </si>
  <si>
    <t>00709206</t>
  </si>
  <si>
    <t>541028</t>
  </si>
  <si>
    <t>00707991</t>
  </si>
  <si>
    <t>534453</t>
  </si>
  <si>
    <t>00704741</t>
  </si>
  <si>
    <t>531615</t>
  </si>
  <si>
    <t>00703205</t>
  </si>
  <si>
    <t>530071</t>
  </si>
  <si>
    <t>00702680</t>
  </si>
  <si>
    <t>528056</t>
  </si>
  <si>
    <t>00701316</t>
  </si>
  <si>
    <t>526717</t>
  </si>
  <si>
    <t>00701257</t>
  </si>
  <si>
    <t>525993</t>
  </si>
  <si>
    <t>00700646</t>
  </si>
  <si>
    <t>511327</t>
  </si>
  <si>
    <t>00692442</t>
  </si>
  <si>
    <t>00690685</t>
  </si>
  <si>
    <t>509005</t>
  </si>
  <si>
    <t>00691311</t>
  </si>
  <si>
    <t>566141</t>
  </si>
  <si>
    <t>00720370</t>
  </si>
  <si>
    <t>523543</t>
  </si>
  <si>
    <t>I152354301</t>
  </si>
  <si>
    <t>526084</t>
  </si>
  <si>
    <t>I152608401</t>
  </si>
  <si>
    <t>534463</t>
  </si>
  <si>
    <t>I153446301</t>
  </si>
  <si>
    <t>551027</t>
  </si>
  <si>
    <t>I155102701</t>
  </si>
  <si>
    <t>563875</t>
  </si>
  <si>
    <t>I156387501</t>
  </si>
  <si>
    <t>576636</t>
  </si>
  <si>
    <t>I157663601</t>
  </si>
  <si>
    <t>00725865</t>
  </si>
  <si>
    <t>583733</t>
  </si>
  <si>
    <t>I158373301</t>
  </si>
  <si>
    <t>590304</t>
  </si>
  <si>
    <t>I159030401</t>
  </si>
  <si>
    <t>506631</t>
  </si>
  <si>
    <t>00689703</t>
  </si>
  <si>
    <t>593691</t>
  </si>
  <si>
    <t>00735021</t>
  </si>
  <si>
    <t>574316</t>
  </si>
  <si>
    <t>00724700</t>
  </si>
  <si>
    <t>511075</t>
  </si>
  <si>
    <t>00692212</t>
  </si>
  <si>
    <t>508287</t>
  </si>
  <si>
    <t>00690578</t>
  </si>
  <si>
    <t>587209</t>
  </si>
  <si>
    <t>00731290</t>
  </si>
  <si>
    <t>592134</t>
  </si>
  <si>
    <t>I159213401</t>
  </si>
  <si>
    <t>582918</t>
  </si>
  <si>
    <t>I158291801</t>
  </si>
  <si>
    <t>574700</t>
  </si>
  <si>
    <t>I157470001</t>
  </si>
  <si>
    <t>574477</t>
  </si>
  <si>
    <t>I157447701</t>
  </si>
  <si>
    <t>558405</t>
  </si>
  <si>
    <t>I155840501</t>
  </si>
  <si>
    <t>546927</t>
  </si>
  <si>
    <t>I154692701</t>
  </si>
  <si>
    <t>546495</t>
  </si>
  <si>
    <t>I154649501</t>
  </si>
  <si>
    <t>545725</t>
  </si>
  <si>
    <t>I154572501</t>
  </si>
  <si>
    <t>538255</t>
  </si>
  <si>
    <t>I153825501</t>
  </si>
  <si>
    <t>530797</t>
  </si>
  <si>
    <t>I153079701</t>
  </si>
  <si>
    <t>527492</t>
  </si>
  <si>
    <t>I152749201</t>
  </si>
  <si>
    <t>508621</t>
  </si>
  <si>
    <t>I150862101</t>
  </si>
  <si>
    <t>531617</t>
  </si>
  <si>
    <t>00703206</t>
  </si>
  <si>
    <t>602498</t>
  </si>
  <si>
    <t>602561</t>
  </si>
  <si>
    <t>602843</t>
  </si>
  <si>
    <t>30001237</t>
  </si>
  <si>
    <t>30001236</t>
  </si>
  <si>
    <t>Ecart 2017-2018</t>
  </si>
  <si>
    <t>Ecart 2018-2019</t>
  </si>
  <si>
    <t>Ecart 2019-2020</t>
  </si>
  <si>
    <t>(Tous)</t>
  </si>
  <si>
    <t>Année</t>
  </si>
  <si>
    <t>2019</t>
  </si>
  <si>
    <t>2020</t>
  </si>
  <si>
    <t>2017</t>
  </si>
  <si>
    <t>2018</t>
  </si>
  <si>
    <t>montant</t>
  </si>
  <si>
    <t>Uniquement accueil,café et matériel</t>
  </si>
  <si>
    <t>Étiquettes de colonnes</t>
  </si>
  <si>
    <t>Matériels consommable</t>
  </si>
  <si>
    <t xml:space="preserve"> Sommes </t>
  </si>
  <si>
    <t>Materiels consommable</t>
  </si>
  <si>
    <t xml:space="preserve"> -   € </t>
  </si>
  <si>
    <t>505280</t>
  </si>
  <si>
    <t xml:space="preserve"> PLATE FORME </t>
  </si>
  <si>
    <t>541935</t>
  </si>
  <si>
    <t>559102</t>
  </si>
  <si>
    <t>604312</t>
  </si>
  <si>
    <t xml:space="preserve">FREQUENT FLYER TRAVEL </t>
  </si>
  <si>
    <t>537,56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</si>
</sst>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0.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8"/>
      <color theme="1"/>
      <name val="Parisine Office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name val="Wingdings 3"/>
      <family val="1"/>
      <charset val="2"/>
    </font>
    <font>
      <sz val="18"/>
      <color theme="1"/>
      <name val="Parisine Office"/>
      <family val="2"/>
    </font>
    <font>
      <b/>
      <i/>
      <sz val="14"/>
      <color theme="1"/>
      <name val="Parisine Office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02BF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/>
    <xf numFmtId="44" fontId="0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10" fontId="10" fillId="0" borderId="7" xfId="3" applyNumberFormat="1" applyFont="1" applyBorder="1" applyAlignment="1">
      <alignment horizontal="center" vertical="center"/>
    </xf>
    <xf numFmtId="165" fontId="10" fillId="0" borderId="7" xfId="3" applyNumberFormat="1" applyFont="1" applyBorder="1" applyAlignment="1">
      <alignment horizontal="center" vertical="center"/>
    </xf>
    <xf numFmtId="0" fontId="7" fillId="7" borderId="0" xfId="0" applyFont="1" applyFill="1"/>
    <xf numFmtId="0" fontId="7" fillId="7" borderId="0" xfId="0" applyFont="1" applyFill="1" applyAlignment="1">
      <alignment horizontal="center"/>
    </xf>
    <xf numFmtId="0" fontId="0" fillId="8" borderId="0" xfId="0" applyFont="1" applyFill="1"/>
    <xf numFmtId="44" fontId="0" fillId="8" borderId="0" xfId="0" applyNumberFormat="1" applyFont="1" applyFill="1" applyAlignment="1">
      <alignment horizontal="center"/>
    </xf>
    <xf numFmtId="44" fontId="0" fillId="0" borderId="1" xfId="1" applyFont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0" fontId="13" fillId="6" borderId="0" xfId="0" applyFont="1" applyFill="1"/>
    <xf numFmtId="0" fontId="13" fillId="6" borderId="0" xfId="0" applyFont="1" applyFill="1" applyAlignment="1">
      <alignment horizontal="center"/>
    </xf>
    <xf numFmtId="44" fontId="2" fillId="8" borderId="0" xfId="0" applyNumberFormat="1" applyFont="1" applyFill="1"/>
    <xf numFmtId="9" fontId="6" fillId="3" borderId="7" xfId="3" applyFont="1" applyFill="1" applyBorder="1" applyAlignment="1">
      <alignment horizontal="center" vertical="center"/>
    </xf>
    <xf numFmtId="10" fontId="6" fillId="3" borderId="7" xfId="3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8" fillId="9" borderId="0" xfId="0" applyFont="1" applyFill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2" fillId="8" borderId="0" xfId="0" applyFont="1" applyFill="1"/>
    <xf numFmtId="8" fontId="0" fillId="0" borderId="1" xfId="1" applyNumberFormat="1" applyFont="1" applyFill="1" applyBorder="1" applyAlignment="1">
      <alignment horizontal="center"/>
    </xf>
    <xf numFmtId="8" fontId="0" fillId="0" borderId="1" xfId="1" applyNumberFormat="1" applyFont="1" applyBorder="1" applyAlignment="1">
      <alignment horizontal="center"/>
    </xf>
    <xf numFmtId="8" fontId="0" fillId="0" borderId="1" xfId="1" applyNumberFormat="1" applyFont="1" applyFill="1" applyBorder="1" applyAlignment="1">
      <alignment horizontal="center" vertical="center"/>
    </xf>
    <xf numFmtId="8" fontId="4" fillId="0" borderId="1" xfId="1" applyNumberFormat="1" applyFont="1" applyFill="1" applyBorder="1" applyAlignment="1">
      <alignment horizontal="center"/>
    </xf>
    <xf numFmtId="8" fontId="4" fillId="0" borderId="1" xfId="1" applyNumberFormat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/>
    </xf>
    <xf numFmtId="44" fontId="14" fillId="0" borderId="1" xfId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1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10" borderId="0" xfId="0" applyFill="1"/>
    <xf numFmtId="49" fontId="13" fillId="11" borderId="12" xfId="0" applyNumberFormat="1" applyFont="1" applyFill="1" applyBorder="1" applyAlignment="1">
      <alignment horizontal="center"/>
    </xf>
    <xf numFmtId="164" fontId="13" fillId="11" borderId="11" xfId="0" applyNumberFormat="1" applyFont="1" applyFill="1" applyBorder="1" applyAlignment="1">
      <alignment horizontal="center"/>
    </xf>
    <xf numFmtId="44" fontId="13" fillId="11" borderId="13" xfId="1" applyNumberFormat="1" applyFont="1" applyFill="1" applyBorder="1" applyAlignment="1">
      <alignment horizontal="center"/>
    </xf>
    <xf numFmtId="49" fontId="13" fillId="11" borderId="14" xfId="0" applyNumberFormat="1" applyFont="1" applyFill="1" applyBorder="1" applyAlignment="1">
      <alignment horizontal="center"/>
    </xf>
    <xf numFmtId="49" fontId="13" fillId="11" borderId="13" xfId="0" applyNumberFormat="1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7" fontId="0" fillId="0" borderId="0" xfId="0" applyNumberFormat="1"/>
    <xf numFmtId="14" fontId="0" fillId="0" borderId="0" xfId="0" applyNumberFormat="1"/>
    <xf numFmtId="0" fontId="17" fillId="12" borderId="0" xfId="0" applyFont="1" applyFill="1" applyAlignment="1">
      <alignment horizontal="center"/>
    </xf>
    <xf numFmtId="0" fontId="16" fillId="13" borderId="0" xfId="0" applyFont="1" applyFill="1" applyAlignment="1">
      <alignment vertical="center"/>
    </xf>
    <xf numFmtId="0" fontId="0" fillId="13" borderId="0" xfId="0" applyFill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center"/>
    </xf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130">
    <dxf>
      <font>
        <b/>
      </font>
    </dxf>
    <dxf>
      <font>
        <b/>
      </font>
    </dxf>
    <dxf>
      <alignment horizontal="center" readingOrder="0"/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alignment horizontal="center" readingOrder="0"/>
    </dxf>
    <dxf>
      <font>
        <color theme="0"/>
      </font>
    </dxf>
    <dxf>
      <font>
        <color theme="0"/>
      </font>
    </dxf>
    <dxf>
      <fill>
        <patternFill patternType="solid">
          <bgColor rgb="FF302BF5"/>
        </patternFill>
      </fill>
    </dxf>
    <dxf>
      <fill>
        <patternFill patternType="solid">
          <bgColor rgb="FF302BF5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color theme="0"/>
      </font>
    </dxf>
    <dxf>
      <font>
        <color theme="0"/>
      </font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alignment horizontal="center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FF00FF"/>
        </patternFill>
      </fill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302BF5"/>
        </patternFill>
      </fill>
    </dxf>
    <dxf>
      <fill>
        <patternFill patternType="solid">
          <bgColor rgb="FFFF00FF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7030A0"/>
      </font>
      <fill>
        <patternFill>
          <bgColor rgb="FF7030A0"/>
        </patternFill>
      </fill>
    </dxf>
  </dxfs>
  <tableStyles count="1" defaultTableStyle="TableStyleMedium2" defaultPivotStyle="PivotStyleLight16">
    <tableStyle name="Style de tableau croisé dynamique 1" table="0" count="0" xr9:uid="{00000000-0011-0000-FFFF-FFFF00000000}"/>
  </tableStyles>
  <colors>
    <mruColors>
      <color rgb="FFCCFF99"/>
      <color rgb="FFCCFFFF"/>
      <color rgb="FF00CC00"/>
      <color rgb="FF302BF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[IPROC COMPTABILITE-V1.xlsm]TCD!Tableau croisé dynamique15</c:name>
    <c:fmtId val="2"/>
  </c:pivotSource>
  <c:chart>
    <c:title>
      <c:tx>
        <c:rich>
          <a:bodyPr/>
          <a:lstStyle/>
          <a:p>
            <a:pPr>
              <a:defRPr i="1" u="sng"/>
            </a:pPr>
            <a:r>
              <a:rPr lang="en-US" i="1" u="sng"/>
              <a:t>Bilan annuel comparatif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layout>
            <c:manualLayout>
              <c:x val="6.0975609756097563E-3"/>
              <c:y val="1.4928342290547014E-2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</c:pivotFmt>
      <c:pivotFmt>
        <c:idx val="19"/>
        <c:dLbl>
          <c:idx val="0"/>
          <c:layout>
            <c:manualLayout>
              <c:x val="1.3824884792626729E-2"/>
              <c:y val="0.12091503267973856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layout>
            <c:manualLayout>
              <c:x val="1.5360983102918587E-2"/>
              <c:y val="0.13725490196078433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layout>
            <c:manualLayout>
              <c:x val="1.9969278033794162E-2"/>
              <c:y val="0.13071895424836602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</c:floor>
    <c:sideWall>
      <c:thickness val="0"/>
      <c:spPr>
        <a:solidFill>
          <a:schemeClr val="bg1"/>
        </a:solidFill>
        <a:ln w="25400" cap="flat" cmpd="sng" algn="ctr">
          <a:solidFill>
            <a:schemeClr val="accent5"/>
          </a:solidFill>
          <a:prstDash val="solid"/>
        </a:ln>
        <a:effectLst/>
      </c:spPr>
    </c:sideWall>
    <c:backWall>
      <c:thickness val="0"/>
      <c:spPr>
        <a:solidFill>
          <a:schemeClr val="bg1"/>
        </a:solidFill>
        <a:ln w="25400" cap="flat" cmpd="sng" algn="ctr">
          <a:solidFill>
            <a:schemeClr val="accent5"/>
          </a:solidFill>
          <a:prstDash val="solid"/>
        </a:ln>
        <a:effectLst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TCD!$B$5:$B$6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3824884792626729E-2"/>
                  <c:y val="0.1209150326797385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616-4399-BB06-E6657CB60B9C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TCD!$A$7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TCD!$B$7</c:f>
              <c:numCache>
                <c:formatCode>_("€"* #,##0.00_);_("€"* \(#,##0.00\);_("€"* "-"??_);_(@_)</c:formatCode>
                <c:ptCount val="1"/>
                <c:pt idx="0">
                  <c:v>62748.79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16-4399-BB06-E6657CB60B9C}"/>
            </c:ext>
          </c:extLst>
        </c:ser>
        <c:ser>
          <c:idx val="1"/>
          <c:order val="1"/>
          <c:tx>
            <c:strRef>
              <c:f>TCD!$C$5:$C$6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5360983102918587E-2"/>
                  <c:y val="0.1372549019607843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616-4399-BB06-E6657CB60B9C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TCD!$A$7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TCD!$C$7</c:f>
              <c:numCache>
                <c:formatCode>_("€"* #,##0.00_);_("€"* \(#,##0.00\);_("€"* "-"??_);_(@_)</c:formatCode>
                <c:ptCount val="1"/>
                <c:pt idx="0">
                  <c:v>52270.209999999992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16-4399-BB06-E6657CB60B9C}"/>
            </c:ext>
          </c:extLst>
        </c:ser>
        <c:ser>
          <c:idx val="2"/>
          <c:order val="2"/>
          <c:tx>
            <c:strRef>
              <c:f>TCD!$D$5:$D$6</c:f>
              <c:strCache>
                <c:ptCount val="1"/>
                <c:pt idx="0">
                  <c:v>2019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969278033794162E-2"/>
                  <c:y val="0.1307189542483660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616-4399-BB06-E6657CB60B9C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TCD!$A$7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TCD!$D$7</c:f>
              <c:numCache>
                <c:formatCode>_("€"* #,##0.00_);_("€"* \(#,##0.00\);_("€"* "-"??_);_(@_)</c:formatCode>
                <c:ptCount val="1"/>
                <c:pt idx="0">
                  <c:v>47690.090000000004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16-4399-BB06-E6657CB60B9C}"/>
            </c:ext>
          </c:extLst>
        </c:ser>
        <c:ser>
          <c:idx val="3"/>
          <c:order val="3"/>
          <c:tx>
            <c:strRef>
              <c:f>TCD!$E$5:$E$6</c:f>
              <c:strCache>
                <c:ptCount val="1"/>
                <c:pt idx="0">
                  <c:v>2020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6.0975609756097563E-3"/>
                  <c:y val="1.49283422905470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616-4399-BB06-E6657CB60B9C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TCD!$A$7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TCD!$E$7</c:f>
              <c:numCache>
                <c:formatCode>_("€"* #,##0.00_);_("€"* \(#,##0.00\);_("€"* "-"??_);_(@_)</c:formatCode>
                <c:ptCount val="1"/>
                <c:pt idx="0">
                  <c:v>3984.4100000000003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616-4399-BB06-E6657CB60B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cylinder"/>
        <c:axId val="193638784"/>
        <c:axId val="193640320"/>
        <c:axId val="0"/>
      </c:bar3DChart>
      <c:catAx>
        <c:axId val="193638784"/>
        <c:scaling>
          <c:orientation val="minMax"/>
        </c:scaling>
        <c:delete val="1"/>
        <c:axPos val="b"/>
        <c:numFmt formatCode="General" sourceLinked="0"/>
        <c:majorTickMark val="none"/>
        <c:minorTickMark val="none"/>
        <c:tickLblPos val="nextTo"/>
        <c:crossAx val="193640320"/>
        <c:crosses val="autoZero"/>
        <c:auto val="1"/>
        <c:lblAlgn val="ctr"/>
        <c:lblOffset val="100"/>
        <c:noMultiLvlLbl val="0"/>
      </c:catAx>
      <c:valAx>
        <c:axId val="193640320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b="1"/>
            </a:pPr>
            <a:endParaRPr lang="fr-FR"/>
          </a:p>
        </c:txPr>
        <c:crossAx val="193638784"/>
        <c:crosses val="autoZero"/>
        <c:crossBetween val="between"/>
      </c:valAx>
      <c:spPr>
        <a:solidFill>
          <a:schemeClr val="lt1"/>
        </a:solidFill>
        <a:ln w="25400" cap="flat" cmpd="sng" algn="ctr">
          <a:solidFill>
            <a:schemeClr val="accent1"/>
          </a:solidFill>
          <a:prstDash val="solid"/>
        </a:ln>
        <a:effectLst/>
      </c:spPr>
    </c:plotArea>
    <c:legend>
      <c:legendPos val="b"/>
      <c:overlay val="0"/>
      <c:txPr>
        <a:bodyPr/>
        <a:lstStyle/>
        <a:p>
          <a:pPr>
            <a:defRPr sz="2000" b="1" u="sng"/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[IPROC COMPTABILITE-V1.xlsm]TCD PREV!Tableau croisé dynamique1</c:name>
    <c:fmtId val="0"/>
  </c:pivotSource>
  <c:chart>
    <c:title>
      <c:tx>
        <c:rich>
          <a:bodyPr/>
          <a:lstStyle/>
          <a:p>
            <a:pPr>
              <a:defRPr i="1" u="sng"/>
            </a:pPr>
            <a:r>
              <a:rPr lang="fr-FR" i="1" u="sng"/>
              <a:t>Bilan</a:t>
            </a:r>
            <a:r>
              <a:rPr lang="fr-FR" i="1" u="sng" baseline="0"/>
              <a:t> comparatif prévention</a:t>
            </a:r>
            <a:endParaRPr lang="fr-FR" i="1" u="sng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 anchor="ctr" anchorCtr="0"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layout>
            <c:manualLayout>
              <c:x val="2.3474178403755798E-2"/>
              <c:y val="9.2317837124958793E-2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layout>
            <c:manualLayout>
              <c:x val="1.7605633802816902E-2"/>
              <c:y val="6.9238377843719084E-2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1.3693270735524257E-2"/>
              <c:y val="5.2753049785690738E-2"/>
            </c:manualLayout>
          </c:layout>
          <c:spPr/>
          <c:txPr>
            <a:bodyPr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7.8247261345852897E-3"/>
              <c:y val="2.3079459281239698E-2"/>
            </c:manualLayout>
          </c:layout>
          <c:spPr/>
          <c:txPr>
            <a:bodyPr anchor="ctr" anchorCtr="0"/>
            <a:lstStyle/>
            <a:p>
              <a:pPr>
                <a:defRPr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0"/>
    </c:view3D>
    <c:floor>
      <c:thickness val="0"/>
    </c:floor>
    <c:sideWall>
      <c:thickness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</c:sideWall>
    <c:backWall>
      <c:thickness val="0"/>
      <c:spPr>
        <a:solidFill>
          <a:schemeClr val="lt1"/>
        </a:solidFill>
        <a:ln w="25400" cap="flat" cmpd="sng" algn="ctr">
          <a:solidFill>
            <a:schemeClr val="accent1"/>
          </a:solidFill>
          <a:prstDash val="solid"/>
        </a:ln>
        <a:effectLst/>
      </c:spPr>
    </c:backWall>
    <c:plotArea>
      <c:layout>
        <c:manualLayout>
          <c:layoutTarget val="inner"/>
          <c:xMode val="edge"/>
          <c:yMode val="edge"/>
          <c:x val="0.11214664379823809"/>
          <c:y val="0.30575063076162384"/>
          <c:w val="0.86970154102024377"/>
          <c:h val="0.5493690856210541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'TCD PREV'!$B$3:$B$4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3693270735524257E-2"/>
                  <c:y val="5.27530497856907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03A-4C49-B52F-5D22E71A555A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'TCD PREV'!$A$5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PREV'!$B$5</c:f>
              <c:numCache>
                <c:formatCode>_("€"* #,##0.00_);_("€"* \(#,##0.00\);_("€"* "-"??_);_(@_)</c:formatCode>
                <c:ptCount val="1"/>
                <c:pt idx="0">
                  <c:v>3363.57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3A-4C49-B52F-5D22E71A555A}"/>
            </c:ext>
          </c:extLst>
        </c:ser>
        <c:ser>
          <c:idx val="1"/>
          <c:order val="1"/>
          <c:tx>
            <c:strRef>
              <c:f>'TCD PREV'!$C$3:$C$4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7605633802816902E-2"/>
                  <c:y val="6.92383778437190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03A-4C49-B52F-5D22E71A555A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'TCD PREV'!$A$5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PREV'!$C$5</c:f>
              <c:numCache>
                <c:formatCode>_("€"* #,##0.00_);_("€"* \(#,##0.00\);_("€"* "-"??_);_(@_)</c:formatCode>
                <c:ptCount val="1"/>
                <c:pt idx="0">
                  <c:v>3766.59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03A-4C49-B52F-5D22E71A555A}"/>
            </c:ext>
          </c:extLst>
        </c:ser>
        <c:ser>
          <c:idx val="2"/>
          <c:order val="2"/>
          <c:tx>
            <c:strRef>
              <c:f>'TCD PREV'!$D$3:$D$4</c:f>
              <c:strCache>
                <c:ptCount val="1"/>
                <c:pt idx="0">
                  <c:v>2019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474178403755798E-2"/>
                  <c:y val="9.23178371249587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03A-4C49-B52F-5D22E71A555A}"/>
                </c:ext>
              </c:extLst>
            </c:dLbl>
            <c:spPr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'TCD PREV'!$A$5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PREV'!$D$5</c:f>
              <c:numCache>
                <c:formatCode>_("€"* #,##0.00_);_("€"* \(#,##0.00\);_("€"* "-"??_);_(@_)</c:formatCode>
                <c:ptCount val="1"/>
                <c:pt idx="0">
                  <c:v>9023.5800000000017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03A-4C49-B52F-5D22E71A555A}"/>
            </c:ext>
          </c:extLst>
        </c:ser>
        <c:ser>
          <c:idx val="3"/>
          <c:order val="3"/>
          <c:tx>
            <c:strRef>
              <c:f>'TCD PREV'!$E$3:$E$4</c:f>
              <c:strCache>
                <c:ptCount val="1"/>
                <c:pt idx="0">
                  <c:v>2020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7.8247261345852897E-3"/>
                  <c:y val="2.30794592812396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03A-4C49-B52F-5D22E71A555A}"/>
                </c:ext>
              </c:extLst>
            </c:dLbl>
            <c:spPr/>
            <c:txPr>
              <a:bodyPr anchor="ctr" anchorCtr="0"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'TCD PREV'!$A$5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PREV'!$E$5</c:f>
              <c:numCache>
                <c:formatCode>_("€"* #,##0.00_);_("€"* \(#,##0.00\);_("€"* "-"??_);_(@_)</c:formatCode>
                <c:ptCount val="1"/>
                <c:pt idx="0">
                  <c:v>835.66000000000008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03A-4C49-B52F-5D22E71A55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4344064"/>
        <c:axId val="194345600"/>
        <c:axId val="0"/>
      </c:bar3DChart>
      <c:catAx>
        <c:axId val="194344064"/>
        <c:scaling>
          <c:orientation val="minMax"/>
        </c:scaling>
        <c:delete val="1"/>
        <c:axPos val="b"/>
        <c:majorGridlines/>
        <c:numFmt formatCode="General" sourceLinked="0"/>
        <c:majorTickMark val="none"/>
        <c:minorTickMark val="none"/>
        <c:tickLblPos val="nextTo"/>
        <c:crossAx val="194345600"/>
        <c:crosses val="autoZero"/>
        <c:auto val="1"/>
        <c:lblAlgn val="ctr"/>
        <c:lblOffset val="100"/>
        <c:noMultiLvlLbl val="0"/>
      </c:catAx>
      <c:valAx>
        <c:axId val="194345600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94344064"/>
        <c:crosses val="autoZero"/>
        <c:crossBetween val="between"/>
      </c:valAx>
      <c:spPr>
        <a:solidFill>
          <a:schemeClr val="lt1"/>
        </a:solidFill>
        <a:ln w="25400" cap="flat" cmpd="sng" algn="ctr">
          <a:solidFill>
            <a:schemeClr val="accent1"/>
          </a:solidFill>
          <a:prstDash val="solid"/>
        </a:ln>
        <a:effectLst/>
      </c:spPr>
    </c:plotArea>
    <c:legend>
      <c:legendPos val="t"/>
      <c:overlay val="0"/>
      <c:txPr>
        <a:bodyPr/>
        <a:lstStyle/>
        <a:p>
          <a:pPr>
            <a:defRPr sz="20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45720</xdr:rowOff>
    </xdr:from>
    <xdr:to>
      <xdr:col>9</xdr:col>
      <xdr:colOff>0</xdr:colOff>
      <xdr:row>35</xdr:row>
      <xdr:rowOff>91440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10</xdr:row>
      <xdr:rowOff>26670</xdr:rowOff>
    </xdr:from>
    <xdr:to>
      <xdr:col>8</xdr:col>
      <xdr:colOff>723900</xdr:colOff>
      <xdr:row>29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VEUF Fabrice" refreshedDate="43860.73633634259" createdVersion="4" refreshedVersion="4" minRefreshableVersion="3" recordCount="201" xr:uid="{00000000-000A-0000-FFFF-FFFF00000000}">
  <cacheSource type="worksheet">
    <worksheetSource name="IPROC"/>
  </cacheSource>
  <cacheFields count="11">
    <cacheField name="Date" numFmtId="164">
      <sharedItems containsNonDate="0" containsDate="1" containsString="0" containsBlank="1" minDate="2017-12-31T00:00:00" maxDate="2020-01-28T00:00:00"/>
    </cacheField>
    <cacheField name="Année" numFmtId="49">
      <sharedItems containsBlank="1" containsMixedTypes="1" containsNumber="1" containsInteger="1" minValue="2018" maxValue="2018" count="6">
        <s v="2017"/>
        <s v="2018"/>
        <s v="2019"/>
        <s v="2020"/>
        <m/>
        <n v="2018" u="1"/>
      </sharedItems>
    </cacheField>
    <cacheField name="Fournisseur" numFmtId="0">
      <sharedItems containsBlank="1"/>
    </cacheField>
    <cacheField name="Sommes" numFmtId="44">
      <sharedItems containsString="0" containsBlank="1" containsNumber="1" minValue="0" maxValue="40299.230000000003"/>
    </cacheField>
    <cacheField name="DA" numFmtId="0">
      <sharedItems containsBlank="1" containsMixedTypes="1" containsNumber="1" containsInteger="1" minValue="505280" maxValue="559102"/>
    </cacheField>
    <cacheField name="OLS" numFmtId="49">
      <sharedItems containsBlank="1"/>
    </cacheField>
    <cacheField name="Réceptionner" numFmtId="0">
      <sharedItems containsString="0" containsBlank="1" containsNumber="1" containsInteger="1" minValue="0" maxValue="2969271"/>
    </cacheField>
    <cacheField name="Accueil séminaire" numFmtId="0">
      <sharedItems containsString="0" containsBlank="1" containsNumber="1" containsInteger="1" minValue="1" maxValue="1" count="2">
        <n v="1"/>
        <m/>
      </sharedItems>
    </cacheField>
    <cacheField name="Prévention" numFmtId="0">
      <sharedItems containsString="0" containsBlank="1" containsNumber="1" containsInteger="1" minValue="2" maxValue="2" count="2">
        <m/>
        <n v="2"/>
      </sharedItems>
    </cacheField>
    <cacheField name="Café" numFmtId="0">
      <sharedItems containsString="0" containsBlank="1" containsNumber="1" containsInteger="1" minValue="3" maxValue="3" count="2">
        <m/>
        <n v="3"/>
      </sharedItems>
    </cacheField>
    <cacheField name="Matériels consommable" numFmtId="0">
      <sharedItems containsString="0" containsBlank="1" containsNumber="1" containsInteger="1" minValue="4" maxValue="4" count="2">
        <m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1">
  <r>
    <d v="2017-12-31T00:00:00"/>
    <x v="0"/>
    <s v="AROMAPARIS"/>
    <n v="40299.230000000003"/>
    <s v="123456"/>
    <m/>
    <m/>
    <x v="0"/>
    <x v="0"/>
    <x v="0"/>
    <x v="0"/>
  </r>
  <r>
    <d v="2017-12-31T00:00:00"/>
    <x v="0"/>
    <s v="PLATE FORME"/>
    <n v="3363.57"/>
    <m/>
    <m/>
    <m/>
    <x v="1"/>
    <x v="1"/>
    <x v="0"/>
    <x v="0"/>
  </r>
  <r>
    <d v="2017-12-31T00:00:00"/>
    <x v="0"/>
    <s v="LYRECO"/>
    <n v="14798.24"/>
    <m/>
    <m/>
    <m/>
    <x v="1"/>
    <x v="0"/>
    <x v="0"/>
    <x v="1"/>
  </r>
  <r>
    <d v="2017-12-31T00:00:00"/>
    <x v="0"/>
    <s v="NESPRESSO"/>
    <n v="4287.75"/>
    <m/>
    <m/>
    <m/>
    <x v="1"/>
    <x v="0"/>
    <x v="1"/>
    <x v="0"/>
  </r>
  <r>
    <d v="2018-01-12T00:00:00"/>
    <x v="1"/>
    <s v="LYRECO"/>
    <n v="537.55999999999995"/>
    <s v="409620"/>
    <s v="00638207"/>
    <n v="0"/>
    <x v="1"/>
    <x v="0"/>
    <x v="0"/>
    <x v="1"/>
  </r>
  <r>
    <d v="2018-01-12T00:00:00"/>
    <x v="1"/>
    <s v="PLATE FORME"/>
    <n v="127.5"/>
    <s v="409620"/>
    <s v="I140962001"/>
    <n v="0"/>
    <x v="1"/>
    <x v="0"/>
    <x v="0"/>
    <x v="1"/>
  </r>
  <r>
    <d v="2018-01-15T00:00:00"/>
    <x v="1"/>
    <s v="PLATE FORME"/>
    <n v="269.7"/>
    <s v="409725"/>
    <s v="I140972501"/>
    <n v="0"/>
    <x v="1"/>
    <x v="0"/>
    <x v="0"/>
    <x v="1"/>
  </r>
  <r>
    <d v="2018-01-16T00:00:00"/>
    <x v="1"/>
    <s v="AROMAPARIS"/>
    <n v="2014"/>
    <s v="410365"/>
    <s v="00638661"/>
    <n v="2777106"/>
    <x v="0"/>
    <x v="0"/>
    <x v="0"/>
    <x v="0"/>
  </r>
  <r>
    <d v="2018-01-18T00:00:00"/>
    <x v="1"/>
    <s v="AROMAPARIS"/>
    <n v="34"/>
    <s v="411425"/>
    <s v="00639163"/>
    <n v="2777107"/>
    <x v="0"/>
    <x v="0"/>
    <x v="0"/>
    <x v="0"/>
  </r>
  <r>
    <d v="2018-01-19T00:00:00"/>
    <x v="1"/>
    <s v="LYRECO"/>
    <n v="221"/>
    <s v="411789"/>
    <s v="00639620"/>
    <n v="0"/>
    <x v="1"/>
    <x v="0"/>
    <x v="0"/>
    <x v="1"/>
  </r>
  <r>
    <d v="2018-01-19T00:00:00"/>
    <x v="1"/>
    <s v="INMAC WSTORE"/>
    <n v="458.7"/>
    <s v="411788"/>
    <s v="00639619"/>
    <n v="0"/>
    <x v="1"/>
    <x v="0"/>
    <x v="0"/>
    <x v="1"/>
  </r>
  <r>
    <d v="2018-01-30T00:00:00"/>
    <x v="1"/>
    <s v="LYRECO"/>
    <n v="643"/>
    <s v="414289"/>
    <s v="00641027"/>
    <n v="0"/>
    <x v="1"/>
    <x v="0"/>
    <x v="0"/>
    <x v="1"/>
  </r>
  <r>
    <d v="2018-01-30T00:00:00"/>
    <x v="1"/>
    <s v="PLATE FORME"/>
    <n v="10"/>
    <s v="414303"/>
    <s v="I141430301"/>
    <n v="0"/>
    <x v="1"/>
    <x v="0"/>
    <x v="0"/>
    <x v="1"/>
  </r>
  <r>
    <d v="2018-02-12T00:00:00"/>
    <x v="1"/>
    <s v="AROMAPARIS"/>
    <n v="90"/>
    <s v="417838"/>
    <s v="00643001"/>
    <n v="2781211"/>
    <x v="0"/>
    <x v="0"/>
    <x v="0"/>
    <x v="0"/>
  </r>
  <r>
    <d v="2018-02-14T00:00:00"/>
    <x v="1"/>
    <s v="LYRECO"/>
    <n v="53.21"/>
    <s v="418963"/>
    <s v="00643398"/>
    <n v="0"/>
    <x v="1"/>
    <x v="0"/>
    <x v="0"/>
    <x v="1"/>
  </r>
  <r>
    <d v="2018-02-14T00:00:00"/>
    <x v="1"/>
    <s v="PLATE FORME"/>
    <n v="48"/>
    <s v="419069"/>
    <s v="I141906901"/>
    <n v="0"/>
    <x v="1"/>
    <x v="0"/>
    <x v="0"/>
    <x v="1"/>
  </r>
  <r>
    <d v="2018-02-14T00:00:00"/>
    <x v="1"/>
    <s v="PLATE FORME"/>
    <n v="98.95"/>
    <s v="419092"/>
    <s v="I141909201"/>
    <n v="0"/>
    <x v="1"/>
    <x v="0"/>
    <x v="0"/>
    <x v="1"/>
  </r>
  <r>
    <d v="2018-02-19T00:00:00"/>
    <x v="1"/>
    <s v="A10"/>
    <n v="144.96"/>
    <s v="420221"/>
    <s v="00644899"/>
    <n v="2785351"/>
    <x v="1"/>
    <x v="0"/>
    <x v="0"/>
    <x v="1"/>
  </r>
  <r>
    <d v="2018-02-19T00:00:00"/>
    <x v="1"/>
    <s v="PLATE FORME"/>
    <n v="418.05"/>
    <s v="420058"/>
    <s v="I142005801"/>
    <n v="0"/>
    <x v="1"/>
    <x v="0"/>
    <x v="0"/>
    <x v="1"/>
  </r>
  <r>
    <d v="2018-02-21T00:00:00"/>
    <x v="1"/>
    <s v="JUSTE A TEMPS"/>
    <n v="821.67"/>
    <s v="421208"/>
    <s v="00645033"/>
    <n v="2786192"/>
    <x v="0"/>
    <x v="0"/>
    <x v="0"/>
    <x v="0"/>
  </r>
  <r>
    <d v="2018-02-22T00:00:00"/>
    <x v="1"/>
    <s v="MANUTAN"/>
    <n v="90.1"/>
    <s v="421630"/>
    <s v="00645036"/>
    <n v="2786189"/>
    <x v="1"/>
    <x v="0"/>
    <x v="0"/>
    <x v="1"/>
  </r>
  <r>
    <d v="2018-02-22T00:00:00"/>
    <x v="1"/>
    <s v="NESPRESSO"/>
    <n v="297.5"/>
    <s v="421676"/>
    <s v="00644898"/>
    <n v="2784988"/>
    <x v="1"/>
    <x v="0"/>
    <x v="1"/>
    <x v="0"/>
  </r>
  <r>
    <d v="2018-02-22T00:00:00"/>
    <x v="1"/>
    <s v="INMAC WSTORE"/>
    <n v="245.5"/>
    <s v="421555"/>
    <s v="00644894"/>
    <n v="0"/>
    <x v="1"/>
    <x v="0"/>
    <x v="0"/>
    <x v="1"/>
  </r>
  <r>
    <d v="2018-02-22T00:00:00"/>
    <x v="1"/>
    <s v="NESPRESSO"/>
    <n v="0"/>
    <s v="421676"/>
    <s v="00644898"/>
    <n v="2784339"/>
    <x v="1"/>
    <x v="0"/>
    <x v="1"/>
    <x v="0"/>
  </r>
  <r>
    <d v="2018-02-27T00:00:00"/>
    <x v="1"/>
    <s v="LYRECO"/>
    <n v="31.05"/>
    <s v="422651"/>
    <s v="00645141"/>
    <n v="0"/>
    <x v="1"/>
    <x v="0"/>
    <x v="0"/>
    <x v="1"/>
  </r>
  <r>
    <d v="2018-03-05T00:00:00"/>
    <x v="1"/>
    <s v="A10"/>
    <n v="6.82"/>
    <s v="423934"/>
    <s v="00645869"/>
    <n v="0"/>
    <x v="1"/>
    <x v="0"/>
    <x v="0"/>
    <x v="1"/>
  </r>
  <r>
    <d v="2018-03-05T00:00:00"/>
    <x v="1"/>
    <s v="MANUTAN"/>
    <n v="288.17"/>
    <s v="423956"/>
    <s v="00646093"/>
    <n v="2797046"/>
    <x v="1"/>
    <x v="0"/>
    <x v="0"/>
    <x v="1"/>
  </r>
  <r>
    <d v="2018-03-07T00:00:00"/>
    <x v="1"/>
    <s v="A10"/>
    <n v="55.93"/>
    <s v="424624"/>
    <s v="00646161"/>
    <n v="2786845"/>
    <x v="1"/>
    <x v="0"/>
    <x v="0"/>
    <x v="1"/>
  </r>
  <r>
    <d v="2018-03-07T00:00:00"/>
    <x v="1"/>
    <s v="LYRECO"/>
    <n v="1212.8"/>
    <s v="424587"/>
    <s v="00646157"/>
    <n v="0"/>
    <x v="1"/>
    <x v="0"/>
    <x v="0"/>
    <x v="1"/>
  </r>
  <r>
    <d v="2018-03-07T00:00:00"/>
    <x v="1"/>
    <s v="LYRECO"/>
    <n v="41.72"/>
    <s v="424695"/>
    <s v="00646241"/>
    <n v="0"/>
    <x v="1"/>
    <x v="0"/>
    <x v="0"/>
    <x v="1"/>
  </r>
  <r>
    <d v="2018-03-07T00:00:00"/>
    <x v="1"/>
    <s v="MANUTAN"/>
    <n v="330.65"/>
    <s v="424605"/>
    <s v="00646374"/>
    <n v="2786841"/>
    <x v="1"/>
    <x v="1"/>
    <x v="0"/>
    <x v="0"/>
  </r>
  <r>
    <d v="2018-03-07T00:00:00"/>
    <x v="1"/>
    <s v="PLATE FORME"/>
    <n v="738.75"/>
    <s v="424867"/>
    <s v="I142486701"/>
    <n v="0"/>
    <x v="1"/>
    <x v="0"/>
    <x v="0"/>
    <x v="1"/>
  </r>
  <r>
    <d v="2018-03-09T00:00:00"/>
    <x v="1"/>
    <s v="AROMAPARIS"/>
    <n v="1963"/>
    <s v="425422"/>
    <s v="00646679"/>
    <n v="2789825"/>
    <x v="0"/>
    <x v="0"/>
    <x v="0"/>
    <x v="0"/>
  </r>
  <r>
    <d v="2018-03-16T00:00:00"/>
    <x v="1"/>
    <s v="WEEMATCH"/>
    <n v="413"/>
    <s v="427183"/>
    <s v="00647910"/>
    <n v="2792300"/>
    <x v="0"/>
    <x v="0"/>
    <x v="0"/>
    <x v="0"/>
  </r>
  <r>
    <d v="2018-03-27T00:00:00"/>
    <x v="1"/>
    <s v="LYRECO"/>
    <n v="25.9"/>
    <s v="430001"/>
    <s v="00649107"/>
    <n v="0"/>
    <x v="1"/>
    <x v="0"/>
    <x v="0"/>
    <x v="1"/>
  </r>
  <r>
    <d v="2018-03-28T00:00:00"/>
    <x v="1"/>
    <s v="INMAC WSTORE"/>
    <n v="144"/>
    <s v="430341"/>
    <s v="00649339"/>
    <n v="0"/>
    <x v="1"/>
    <x v="0"/>
    <x v="0"/>
    <x v="1"/>
  </r>
  <r>
    <d v="2018-03-29T00:00:00"/>
    <x v="1"/>
    <s v="MANUTAN"/>
    <n v="24.44"/>
    <s v="430852"/>
    <s v="00649734"/>
    <n v="2795239"/>
    <x v="1"/>
    <x v="0"/>
    <x v="0"/>
    <x v="1"/>
  </r>
  <r>
    <d v="2018-03-29T00:00:00"/>
    <x v="1"/>
    <s v="JUSTE A TEMPS"/>
    <n v="234.83"/>
    <s v="430857"/>
    <s v="00649735"/>
    <n v="2795526"/>
    <x v="0"/>
    <x v="0"/>
    <x v="0"/>
    <x v="0"/>
  </r>
  <r>
    <d v="2018-03-30T00:00:00"/>
    <x v="1"/>
    <s v="A10"/>
    <n v="15.83"/>
    <s v="431162"/>
    <s v="00649799"/>
    <n v="2792295"/>
    <x v="1"/>
    <x v="0"/>
    <x v="0"/>
    <x v="1"/>
  </r>
  <r>
    <d v="2018-04-04T00:00:00"/>
    <x v="1"/>
    <s v="AROMAPARIS"/>
    <n v="6389"/>
    <s v="431964"/>
    <s v="00650266"/>
    <n v="2794952"/>
    <x v="0"/>
    <x v="0"/>
    <x v="0"/>
    <x v="0"/>
  </r>
  <r>
    <d v="2018-04-04T00:00:00"/>
    <x v="1"/>
    <s v="JUSTE A TEMPS"/>
    <n v="2050"/>
    <s v="431711"/>
    <s v="00650806"/>
    <n v="2794951"/>
    <x v="0"/>
    <x v="0"/>
    <x v="0"/>
    <x v="0"/>
  </r>
  <r>
    <d v="2018-04-05T00:00:00"/>
    <x v="1"/>
    <s v="PLATE FORME"/>
    <n v="281.20999999999998"/>
    <s v="432146"/>
    <s v="I143214601"/>
    <n v="0"/>
    <x v="1"/>
    <x v="1"/>
    <x v="0"/>
    <x v="0"/>
  </r>
  <r>
    <d v="2018-04-06T00:00:00"/>
    <x v="1"/>
    <s v="A10"/>
    <n v="6.82"/>
    <s v="432546"/>
    <s v="00650531"/>
    <n v="0"/>
    <x v="1"/>
    <x v="0"/>
    <x v="0"/>
    <x v="1"/>
  </r>
  <r>
    <d v="2018-04-16T00:00:00"/>
    <x v="1"/>
    <s v="FRANKEL"/>
    <n v="267.95999999999998"/>
    <s v="434846"/>
    <s v="00651804"/>
    <n v="2796875"/>
    <x v="1"/>
    <x v="1"/>
    <x v="0"/>
    <x v="0"/>
  </r>
  <r>
    <d v="2018-04-16T00:00:00"/>
    <x v="1"/>
    <s v="FRANKEL"/>
    <n v="0"/>
    <s v="434846"/>
    <s v="00651804"/>
    <n v="2795838"/>
    <x v="1"/>
    <x v="1"/>
    <x v="0"/>
    <x v="0"/>
  </r>
  <r>
    <d v="2018-04-17T00:00:00"/>
    <x v="1"/>
    <s v="PLATE FORME"/>
    <n v="24.7"/>
    <s v="435579"/>
    <s v="I143557901"/>
    <n v="0"/>
    <x v="1"/>
    <x v="0"/>
    <x v="0"/>
    <x v="1"/>
  </r>
  <r>
    <d v="2018-04-17T00:00:00"/>
    <x v="1"/>
    <s v="JUSTE A TEMPS"/>
    <n v="276.14999999999998"/>
    <s v="435554"/>
    <s v="00652361"/>
    <n v="2795759"/>
    <x v="0"/>
    <x v="0"/>
    <x v="0"/>
    <x v="0"/>
  </r>
  <r>
    <d v="2018-04-18T00:00:00"/>
    <x v="1"/>
    <s v="PLATE FORME"/>
    <n v="36.1"/>
    <s v="435696"/>
    <s v="I143569601"/>
    <n v="0"/>
    <x v="1"/>
    <x v="0"/>
    <x v="0"/>
    <x v="1"/>
  </r>
  <r>
    <d v="2018-04-18T00:00:00"/>
    <x v="1"/>
    <s v="PLATE FORME"/>
    <n v="94.29"/>
    <s v="435861"/>
    <s v="I143586101"/>
    <n v="0"/>
    <x v="1"/>
    <x v="1"/>
    <x v="0"/>
    <x v="0"/>
  </r>
  <r>
    <d v="2018-04-19T00:00:00"/>
    <x v="1"/>
    <s v="AROMAPARIS"/>
    <n v="283.14"/>
    <s v="436205"/>
    <s v="00652626"/>
    <n v="2796761"/>
    <x v="0"/>
    <x v="0"/>
    <x v="0"/>
    <x v="0"/>
  </r>
  <r>
    <d v="2018-04-25T00:00:00"/>
    <x v="1"/>
    <s v="LYRECO"/>
    <n v="444.12"/>
    <s v="437507"/>
    <s v="00653388"/>
    <n v="0"/>
    <x v="1"/>
    <x v="0"/>
    <x v="0"/>
    <x v="1"/>
  </r>
  <r>
    <d v="2018-04-25T00:00:00"/>
    <x v="1"/>
    <s v="MANUTAN"/>
    <n v="48.5"/>
    <s v="437701"/>
    <s v="00653528"/>
    <n v="2797802"/>
    <x v="1"/>
    <x v="0"/>
    <x v="0"/>
    <x v="1"/>
  </r>
  <r>
    <d v="2018-04-27T00:00:00"/>
    <x v="1"/>
    <s v="MANUTAN"/>
    <n v="86.02"/>
    <s v="438238"/>
    <s v="00653805"/>
    <n v="2799009"/>
    <x v="1"/>
    <x v="1"/>
    <x v="0"/>
    <x v="0"/>
  </r>
  <r>
    <d v="2018-04-27T00:00:00"/>
    <x v="1"/>
    <s v="FREQUENT FLYER TRAVEL"/>
    <n v="4251.01"/>
    <s v="438189"/>
    <s v="00653788"/>
    <n v="2802564"/>
    <x v="0"/>
    <x v="0"/>
    <x v="0"/>
    <x v="0"/>
  </r>
  <r>
    <d v="2018-05-17T00:00:00"/>
    <x v="1"/>
    <s v="PLATE FORME"/>
    <n v="230.5"/>
    <s v="442315"/>
    <s v="I144231501"/>
    <n v="0"/>
    <x v="1"/>
    <x v="0"/>
    <x v="0"/>
    <x v="1"/>
  </r>
  <r>
    <d v="2018-05-24T00:00:00"/>
    <x v="1"/>
    <s v="NESPRESSO"/>
    <n v="140.4"/>
    <s v="443956"/>
    <s v="00656687"/>
    <n v="2806542"/>
    <x v="1"/>
    <x v="0"/>
    <x v="1"/>
    <x v="0"/>
  </r>
  <r>
    <d v="2018-05-28T00:00:00"/>
    <x v="1"/>
    <s v="PLATE FORME"/>
    <n v="33.9"/>
    <s v="444536"/>
    <s v="I144453601"/>
    <n v="0"/>
    <x v="1"/>
    <x v="0"/>
    <x v="0"/>
    <x v="1"/>
  </r>
  <r>
    <d v="2018-05-29T00:00:00"/>
    <x v="1"/>
    <s v="A10"/>
    <n v="16.64"/>
    <s v="444881"/>
    <s v="00657216"/>
    <n v="2805592"/>
    <x v="1"/>
    <x v="0"/>
    <x v="0"/>
    <x v="1"/>
  </r>
  <r>
    <d v="2018-05-29T00:00:00"/>
    <x v="1"/>
    <s v="JUSTE A TEMPS"/>
    <n v="641.96"/>
    <s v="444889"/>
    <s v="00657308"/>
    <n v="2805555"/>
    <x v="0"/>
    <x v="0"/>
    <x v="0"/>
    <x v="0"/>
  </r>
  <r>
    <d v="2018-05-30T00:00:00"/>
    <x v="1"/>
    <s v="PLATE FORME"/>
    <n v="38.44"/>
    <s v="445328"/>
    <s v="I144532801"/>
    <n v="0"/>
    <x v="1"/>
    <x v="1"/>
    <x v="0"/>
    <x v="0"/>
  </r>
  <r>
    <d v="2018-05-31T00:00:00"/>
    <x v="1"/>
    <s v="PLATE FORME"/>
    <n v="386.9"/>
    <s v="445857"/>
    <s v="I144585701"/>
    <n v="0"/>
    <x v="1"/>
    <x v="1"/>
    <x v="0"/>
    <x v="0"/>
  </r>
  <r>
    <d v="2018-06-14T00:00:00"/>
    <x v="1"/>
    <s v="PLATE FORME"/>
    <n v="79.27"/>
    <s v="450215"/>
    <s v="I145021501"/>
    <n v="0"/>
    <x v="1"/>
    <x v="0"/>
    <x v="0"/>
    <x v="1"/>
  </r>
  <r>
    <d v="2018-06-14T00:00:00"/>
    <x v="1"/>
    <s v="INTERSAFE"/>
    <n v="1886.46"/>
    <s v="450291"/>
    <s v="00660077"/>
    <n v="2839016"/>
    <x v="1"/>
    <x v="1"/>
    <x v="0"/>
    <x v="0"/>
  </r>
  <r>
    <d v="2018-06-18T00:00:00"/>
    <x v="1"/>
    <s v="LYRECO"/>
    <n v="149.30000000000001"/>
    <s v="450917"/>
    <s v="00660325"/>
    <n v="0"/>
    <x v="1"/>
    <x v="0"/>
    <x v="0"/>
    <x v="1"/>
  </r>
  <r>
    <d v="2018-06-19T00:00:00"/>
    <x v="1"/>
    <s v="JUSTE A TEMPS"/>
    <n v="259.89999999999998"/>
    <s v="451478"/>
    <s v="00660832"/>
    <n v="2812595"/>
    <x v="0"/>
    <x v="0"/>
    <x v="0"/>
    <x v="0"/>
  </r>
  <r>
    <d v="2018-06-19T00:00:00"/>
    <x v="1"/>
    <s v="ROOM SAVEUR"/>
    <n v="119.4"/>
    <s v="451250"/>
    <s v="00660600"/>
    <n v="2811164"/>
    <x v="0"/>
    <x v="0"/>
    <x v="0"/>
    <x v="0"/>
  </r>
  <r>
    <d v="2018-06-21T00:00:00"/>
    <x v="1"/>
    <s v="LYRECO"/>
    <n v="250.4"/>
    <s v="452232"/>
    <s v="00661158"/>
    <n v="0"/>
    <x v="1"/>
    <x v="0"/>
    <x v="0"/>
    <x v="1"/>
  </r>
  <r>
    <d v="2018-06-22T00:00:00"/>
    <x v="1"/>
    <s v="NESPRESSO"/>
    <n v="270"/>
    <s v="452783"/>
    <s v="00661414"/>
    <n v="2813509"/>
    <x v="1"/>
    <x v="0"/>
    <x v="1"/>
    <x v="0"/>
  </r>
  <r>
    <d v="2018-06-27T00:00:00"/>
    <x v="1"/>
    <s v="ESAT BERTHIER"/>
    <n v="1794"/>
    <s v="453894"/>
    <s v="00662006"/>
    <n v="2814572"/>
    <x v="0"/>
    <x v="0"/>
    <x v="0"/>
    <x v="0"/>
  </r>
  <r>
    <d v="2018-07-02T00:00:00"/>
    <x v="1"/>
    <s v="PLATE FORME"/>
    <n v="6.08"/>
    <s v="455307"/>
    <s v="I145530701"/>
    <n v="0"/>
    <x v="1"/>
    <x v="0"/>
    <x v="0"/>
    <x v="1"/>
  </r>
  <r>
    <d v="2018-07-03T00:00:00"/>
    <x v="1"/>
    <s v="LYRECO"/>
    <n v="34.57"/>
    <s v="455840"/>
    <s v="00663155"/>
    <n v="0"/>
    <x v="1"/>
    <x v="0"/>
    <x v="0"/>
    <x v="1"/>
  </r>
  <r>
    <d v="2018-07-06T00:00:00"/>
    <x v="1"/>
    <s v="PLATE FORME"/>
    <n v="1028"/>
    <s v="457008"/>
    <s v="I145700801"/>
    <n v="0"/>
    <x v="1"/>
    <x v="0"/>
    <x v="0"/>
    <x v="1"/>
  </r>
  <r>
    <d v="2018-07-10T00:00:00"/>
    <x v="1"/>
    <s v="ROOM SAVEUR"/>
    <n v="294.69"/>
    <s v="457951"/>
    <s v="00664404"/>
    <n v="2817604"/>
    <x v="0"/>
    <x v="0"/>
    <x v="0"/>
    <x v="0"/>
  </r>
  <r>
    <d v="2018-07-11T00:00:00"/>
    <x v="1"/>
    <s v="MANUTAN"/>
    <n v="261.45999999999998"/>
    <s v="458061"/>
    <s v="00664470"/>
    <n v="2817608"/>
    <x v="1"/>
    <x v="1"/>
    <x v="0"/>
    <x v="0"/>
  </r>
  <r>
    <d v="2018-07-12T00:00:00"/>
    <x v="1"/>
    <s v="INMAC WSTORE"/>
    <n v="96"/>
    <s v="458442"/>
    <s v="00664514"/>
    <n v="0"/>
    <x v="1"/>
    <x v="0"/>
    <x v="0"/>
    <x v="1"/>
  </r>
  <r>
    <d v="2018-07-19T00:00:00"/>
    <x v="1"/>
    <s v="LYRECO"/>
    <n v="240.31"/>
    <s v="460255"/>
    <s v="00665401"/>
    <n v="0"/>
    <x v="1"/>
    <x v="0"/>
    <x v="0"/>
    <x v="1"/>
  </r>
  <r>
    <d v="2018-07-24T00:00:00"/>
    <x v="1"/>
    <s v="LYRECO"/>
    <n v="98.8"/>
    <s v="461497"/>
    <s v="00665916"/>
    <n v="0"/>
    <x v="1"/>
    <x v="0"/>
    <x v="0"/>
    <x v="1"/>
  </r>
  <r>
    <d v="2018-07-24T00:00:00"/>
    <x v="1"/>
    <s v="INMAC WSTORE"/>
    <n v="183.7"/>
    <s v="461311"/>
    <s v="00665915"/>
    <n v="0"/>
    <x v="1"/>
    <x v="0"/>
    <x v="0"/>
    <x v="1"/>
  </r>
  <r>
    <d v="2018-07-27T00:00:00"/>
    <x v="1"/>
    <s v="OFFICEXPRESS"/>
    <n v="49.6"/>
    <s v="462546"/>
    <s v="00666468"/>
    <n v="0"/>
    <x v="1"/>
    <x v="0"/>
    <x v="0"/>
    <x v="1"/>
  </r>
  <r>
    <d v="2018-07-27T00:00:00"/>
    <x v="1"/>
    <s v="JUSTE A TEMPS"/>
    <n v="199.9"/>
    <s v="462458"/>
    <s v="00666619"/>
    <n v="2822687"/>
    <x v="0"/>
    <x v="0"/>
    <x v="0"/>
    <x v="0"/>
  </r>
  <r>
    <d v="2018-08-24T00:00:00"/>
    <x v="1"/>
    <s v="NESPRESSO"/>
    <n v="270"/>
    <s v="467496"/>
    <s v="00668859"/>
    <n v="2827531"/>
    <x v="1"/>
    <x v="0"/>
    <x v="1"/>
    <x v="0"/>
  </r>
  <r>
    <d v="2018-08-27T00:00:00"/>
    <x v="1"/>
    <s v="ROOM SAVEUR"/>
    <n v="149.6"/>
    <s v="467867"/>
    <s v="00668929"/>
    <n v="2828267"/>
    <x v="0"/>
    <x v="0"/>
    <x v="0"/>
    <x v="0"/>
  </r>
  <r>
    <d v="2018-08-31T00:00:00"/>
    <x v="1"/>
    <s v="ROOM SAVEUR"/>
    <n v="149.6"/>
    <s v="469014"/>
    <s v="00669431"/>
    <n v="2829090"/>
    <x v="0"/>
    <x v="0"/>
    <x v="0"/>
    <x v="0"/>
  </r>
  <r>
    <d v="2018-10-01T00:00:00"/>
    <x v="1"/>
    <s v="FRANKEL"/>
    <n v="48.4"/>
    <s v="476747"/>
    <s v="00673658"/>
    <n v="2837775"/>
    <x v="1"/>
    <x v="0"/>
    <x v="0"/>
    <x v="1"/>
  </r>
  <r>
    <d v="2018-10-01T00:00:00"/>
    <x v="1"/>
    <s v="LYRECO"/>
    <n v="513.9"/>
    <s v="476666"/>
    <s v="00673659"/>
    <n v="0"/>
    <x v="1"/>
    <x v="0"/>
    <x v="0"/>
    <x v="1"/>
  </r>
  <r>
    <d v="2018-10-01T00:00:00"/>
    <x v="1"/>
    <s v="PLATE FORME"/>
    <n v="185.67"/>
    <s v="476667"/>
    <s v="I147666701"/>
    <n v="0"/>
    <x v="1"/>
    <x v="0"/>
    <x v="0"/>
    <x v="1"/>
  </r>
  <r>
    <d v="2018-10-08T00:00:00"/>
    <x v="1"/>
    <s v="NESPRESSO"/>
    <n v="319.5"/>
    <s v="478625"/>
    <s v="00674435"/>
    <n v="2838649"/>
    <x v="1"/>
    <x v="0"/>
    <x v="1"/>
    <x v="0"/>
  </r>
  <r>
    <d v="2018-10-08T00:00:00"/>
    <x v="1"/>
    <s v="OFFICEXPRESS"/>
    <n v="1114.68"/>
    <s v="478676"/>
    <s v="00674499"/>
    <n v="2838628"/>
    <x v="1"/>
    <x v="0"/>
    <x v="0"/>
    <x v="1"/>
  </r>
  <r>
    <d v="2018-10-08T00:00:00"/>
    <x v="1"/>
    <s v="JUSTE A TEMPS"/>
    <n v="414.65"/>
    <s v="478632"/>
    <s v="00674529"/>
    <n v="2842834"/>
    <x v="0"/>
    <x v="0"/>
    <x v="0"/>
    <x v="0"/>
  </r>
  <r>
    <d v="2018-10-18T00:00:00"/>
    <x v="1"/>
    <s v="FRANKEL"/>
    <n v="29.42"/>
    <s v="482226"/>
    <s v="00676221"/>
    <n v="2844595"/>
    <x v="1"/>
    <x v="0"/>
    <x v="0"/>
    <x v="1"/>
  </r>
  <r>
    <d v="2018-10-18T00:00:00"/>
    <x v="1"/>
    <s v="LYRECO"/>
    <n v="53.46"/>
    <s v="482276"/>
    <s v="00676387"/>
    <n v="0"/>
    <x v="1"/>
    <x v="0"/>
    <x v="0"/>
    <x v="1"/>
  </r>
  <r>
    <d v="2018-10-18T00:00:00"/>
    <x v="1"/>
    <s v="JUSTE A TEMPS"/>
    <n v="286.25"/>
    <s v="482482"/>
    <s v="00676587"/>
    <n v="2841901"/>
    <x v="0"/>
    <x v="0"/>
    <x v="0"/>
    <x v="0"/>
  </r>
  <r>
    <d v="2018-10-23T00:00:00"/>
    <x v="1"/>
    <s v="INMAC WSTORE"/>
    <n v="72.2"/>
    <s v="483458"/>
    <s v="00676994"/>
    <n v="0"/>
    <x v="1"/>
    <x v="0"/>
    <x v="0"/>
    <x v="1"/>
  </r>
  <r>
    <d v="2018-10-23T00:00:00"/>
    <x v="1"/>
    <s v="JEFF DE BRUGES"/>
    <n v="6043.4"/>
    <s v="483723"/>
    <s v="00677117"/>
    <n v="2856863"/>
    <x v="0"/>
    <x v="0"/>
    <x v="0"/>
    <x v="0"/>
  </r>
  <r>
    <d v="2018-10-26T00:00:00"/>
    <x v="1"/>
    <s v="PLATE FORME"/>
    <n v="133.19999999999999"/>
    <s v="484626"/>
    <s v="I148462601"/>
    <n v="0"/>
    <x v="1"/>
    <x v="1"/>
    <x v="0"/>
    <x v="0"/>
  </r>
  <r>
    <d v="2018-11-05T00:00:00"/>
    <x v="1"/>
    <s v="PLATE FORME"/>
    <n v="279.17"/>
    <s v="486205"/>
    <s v="I148620501"/>
    <n v="0"/>
    <x v="1"/>
    <x v="0"/>
    <x v="0"/>
    <x v="1"/>
  </r>
  <r>
    <d v="2018-11-12T00:00:00"/>
    <x v="1"/>
    <s v="LYRECO"/>
    <n v="78.400000000000006"/>
    <s v="488576"/>
    <s v="00679565"/>
    <n v="0"/>
    <x v="1"/>
    <x v="0"/>
    <x v="0"/>
    <x v="1"/>
  </r>
  <r>
    <d v="2018-11-12T00:00:00"/>
    <x v="1"/>
    <s v="PLATE FORME"/>
    <n v="60"/>
    <s v="488585"/>
    <s v="I148858501"/>
    <n v="0"/>
    <x v="1"/>
    <x v="0"/>
    <x v="0"/>
    <x v="1"/>
  </r>
  <r>
    <d v="2018-11-21T00:00:00"/>
    <x v="1"/>
    <s v="ROOM SAVEUR"/>
    <n v="126.13"/>
    <s v="491702"/>
    <s v="00681219"/>
    <n v="2850348"/>
    <x v="0"/>
    <x v="0"/>
    <x v="0"/>
    <x v="0"/>
  </r>
  <r>
    <d v="2018-11-23T00:00:00"/>
    <x v="1"/>
    <s v="A10"/>
    <n v="7.98"/>
    <s v="492515"/>
    <s v="00681757"/>
    <n v="2852540"/>
    <x v="1"/>
    <x v="0"/>
    <x v="0"/>
    <x v="1"/>
  </r>
  <r>
    <d v="2018-11-23T00:00:00"/>
    <x v="1"/>
    <s v="MANUTAN"/>
    <n v="243.7"/>
    <s v="492206"/>
    <s v="00681587"/>
    <n v="2853488"/>
    <x v="1"/>
    <x v="0"/>
    <x v="0"/>
    <x v="1"/>
  </r>
  <r>
    <d v="2018-11-23T00:00:00"/>
    <x v="1"/>
    <s v="MANUTAN"/>
    <n v="0"/>
    <s v="492206"/>
    <s v="00681587"/>
    <n v="2852576"/>
    <x v="1"/>
    <x v="0"/>
    <x v="0"/>
    <x v="0"/>
  </r>
  <r>
    <d v="2018-11-30T00:00:00"/>
    <x v="1"/>
    <s v="NESPRESSO"/>
    <n v="457.5"/>
    <s v="494178"/>
    <s v="00682837"/>
    <n v="2854883"/>
    <x v="1"/>
    <x v="0"/>
    <x v="1"/>
    <x v="0"/>
  </r>
  <r>
    <d v="2018-12-03T00:00:00"/>
    <x v="1"/>
    <s v="MANUTAN"/>
    <n v="21.21"/>
    <s v="494890"/>
    <s v="00683113"/>
    <n v="2857222"/>
    <x v="1"/>
    <x v="0"/>
    <x v="0"/>
    <x v="1"/>
  </r>
  <r>
    <d v="2018-12-05T00:00:00"/>
    <x v="1"/>
    <s v="LYRECO"/>
    <n v="321.45999999999998"/>
    <s v="495503"/>
    <s v="00683321"/>
    <n v="0"/>
    <x v="1"/>
    <x v="0"/>
    <x v="0"/>
    <x v="1"/>
  </r>
  <r>
    <d v="2018-12-17T00:00:00"/>
    <x v="1"/>
    <s v="JUSTE A TEMPS"/>
    <n v="2042"/>
    <s v="495926"/>
    <s v="00684004"/>
    <n v="2859691"/>
    <x v="0"/>
    <x v="0"/>
    <x v="0"/>
    <x v="0"/>
  </r>
  <r>
    <d v="2018-12-20T00:00:00"/>
    <x v="1"/>
    <s v="AROMAPARIS"/>
    <n v="1234"/>
    <s v="500077"/>
    <s v="00686175"/>
    <n v="2862407"/>
    <x v="0"/>
    <x v="0"/>
    <x v="0"/>
    <x v="0"/>
  </r>
  <r>
    <d v="2018-12-20T00:00:00"/>
    <x v="1"/>
    <s v="AROMAPARIS"/>
    <n v="1339.8"/>
    <s v="500103"/>
    <s v="00686174"/>
    <n v="2865762"/>
    <x v="0"/>
    <x v="0"/>
    <x v="0"/>
    <x v="0"/>
  </r>
  <r>
    <d v="2018-12-26T00:00:00"/>
    <x v="1"/>
    <s v="PLATE FORME"/>
    <n v="281.79000000000002"/>
    <s v="500879"/>
    <s v="I150087901"/>
    <n v="0"/>
    <x v="1"/>
    <x v="0"/>
    <x v="0"/>
    <x v="1"/>
  </r>
  <r>
    <d v="2018-12-26T00:00:00"/>
    <x v="1"/>
    <s v="JUSTE A TEMPS"/>
    <n v="286.25"/>
    <s v="500892"/>
    <s v="006872385"/>
    <n v="2866311"/>
    <x v="0"/>
    <x v="0"/>
    <x v="0"/>
    <x v="0"/>
  </r>
  <r>
    <d v="2018-12-27T00:00:00"/>
    <x v="1"/>
    <s v="LYRECO"/>
    <n v="227"/>
    <s v="501309"/>
    <s v="00687388"/>
    <n v="0"/>
    <x v="1"/>
    <x v="0"/>
    <x v="0"/>
    <x v="1"/>
  </r>
  <r>
    <d v="2019-01-14T00:00:00"/>
    <x v="2"/>
    <s v="AROMAPARIS"/>
    <n v="5495"/>
    <n v="505280"/>
    <s v="00688882"/>
    <n v="2866016"/>
    <x v="0"/>
    <x v="0"/>
    <x v="0"/>
    <x v="0"/>
  </r>
  <r>
    <d v="2019-01-17T00:00:00"/>
    <x v="2"/>
    <s v="NESPRESSO"/>
    <n v="411.5"/>
    <s v="506631"/>
    <s v="00689703"/>
    <n v="2867442"/>
    <x v="1"/>
    <x v="0"/>
    <x v="1"/>
    <x v="0"/>
  </r>
  <r>
    <d v="2019-01-22T00:00:00"/>
    <x v="2"/>
    <s v="OFFICEXPRESS"/>
    <n v="823.32"/>
    <s v="508287"/>
    <s v="00690578"/>
    <n v="0"/>
    <x v="1"/>
    <x v="0"/>
    <x v="0"/>
    <x v="1"/>
  </r>
  <r>
    <d v="2019-01-23T00:00:00"/>
    <x v="2"/>
    <s v="INMAC WSTORE"/>
    <n v="63"/>
    <s v="508510"/>
    <s v="00690684"/>
    <n v="0"/>
    <x v="1"/>
    <x v="0"/>
    <x v="0"/>
    <x v="1"/>
  </r>
  <r>
    <d v="2019-01-23T00:00:00"/>
    <x v="2"/>
    <s v="LYRECO"/>
    <n v="38.159999999999997"/>
    <s v="508540"/>
    <s v="00690685"/>
    <n v="0"/>
    <x v="1"/>
    <x v="0"/>
    <x v="0"/>
    <x v="1"/>
  </r>
  <r>
    <d v="2019-01-23T00:00:00"/>
    <x v="2"/>
    <s v="PLATE FORME"/>
    <n v="346.66"/>
    <s v="508621"/>
    <s v="I150862101"/>
    <n v="0"/>
    <x v="1"/>
    <x v="1"/>
    <x v="0"/>
    <x v="0"/>
  </r>
  <r>
    <d v="2019-01-24T00:00:00"/>
    <x v="2"/>
    <s v="MANUTAN"/>
    <n v="145.87"/>
    <s v="509005"/>
    <s v="00691311"/>
    <n v="2868853"/>
    <x v="1"/>
    <x v="1"/>
    <x v="0"/>
    <x v="0"/>
  </r>
  <r>
    <d v="2019-01-31T00:00:00"/>
    <x v="2"/>
    <s v="OFFICEXPRESS"/>
    <n v="823.32"/>
    <s v="511075"/>
    <s v="00692212"/>
    <n v="2870493"/>
    <x v="1"/>
    <x v="0"/>
    <x v="0"/>
    <x v="1"/>
  </r>
  <r>
    <d v="2019-02-01T00:00:00"/>
    <x v="2"/>
    <s v="LYRECO"/>
    <n v="86.6"/>
    <s v="511327"/>
    <s v="00692442"/>
    <n v="0"/>
    <x v="1"/>
    <x v="0"/>
    <x v="0"/>
    <x v="1"/>
  </r>
  <r>
    <d v="2019-03-18T00:00:00"/>
    <x v="2"/>
    <s v="NESPRESSO"/>
    <n v="518"/>
    <s v="523543"/>
    <s v="I152354301"/>
    <n v="0"/>
    <x v="1"/>
    <x v="0"/>
    <x v="1"/>
    <x v="0"/>
  </r>
  <r>
    <d v="2019-03-27T00:00:00"/>
    <x v="2"/>
    <s v="LYRECO"/>
    <n v="383.65"/>
    <s v="525993"/>
    <s v="00700646"/>
    <n v="0"/>
    <x v="1"/>
    <x v="0"/>
    <x v="0"/>
    <x v="1"/>
  </r>
  <r>
    <d v="2019-03-27T00:00:00"/>
    <x v="2"/>
    <s v="NESPRESSO"/>
    <n v="101.5"/>
    <s v="526084"/>
    <s v="I152608401"/>
    <n v="0"/>
    <x v="1"/>
    <x v="0"/>
    <x v="1"/>
    <x v="0"/>
  </r>
  <r>
    <d v="2019-03-29T00:00:00"/>
    <x v="2"/>
    <s v="LYRECO"/>
    <n v="98.54"/>
    <s v="526717"/>
    <s v="00701257"/>
    <n v="0"/>
    <x v="1"/>
    <x v="0"/>
    <x v="0"/>
    <x v="1"/>
  </r>
  <r>
    <d v="2019-03-29T00:00:00"/>
    <x v="2"/>
    <s v="AROMAPARIS"/>
    <n v="744"/>
    <s v="526605"/>
    <s v="00701406"/>
    <n v="2886183"/>
    <x v="0"/>
    <x v="0"/>
    <x v="0"/>
    <x v="0"/>
  </r>
  <r>
    <d v="2019-04-02T00:00:00"/>
    <x v="2"/>
    <s v="A10"/>
    <n v="16.89"/>
    <s v="527532"/>
    <s v="00701259"/>
    <n v="2887668"/>
    <x v="1"/>
    <x v="0"/>
    <x v="0"/>
    <x v="1"/>
  </r>
  <r>
    <d v="2019-04-02T00:00:00"/>
    <x v="2"/>
    <s v="PLATE FORME"/>
    <n v="329.38"/>
    <s v="527492"/>
    <s v="I152749201"/>
    <n v="0"/>
    <x v="1"/>
    <x v="0"/>
    <x v="0"/>
    <x v="1"/>
  </r>
  <r>
    <d v="2019-04-03T00:00:00"/>
    <x v="2"/>
    <s v="LYRECO"/>
    <n v="34.08"/>
    <s v="528056"/>
    <s v="00701316"/>
    <n v="0"/>
    <x v="1"/>
    <x v="0"/>
    <x v="0"/>
    <x v="1"/>
  </r>
  <r>
    <d v="2019-04-03T00:00:00"/>
    <x v="2"/>
    <s v="JUSTE A TEMPS"/>
    <n v="444.6"/>
    <s v="527983"/>
    <s v="00701302"/>
    <n v="2886135"/>
    <x v="0"/>
    <x v="0"/>
    <x v="0"/>
    <x v="0"/>
  </r>
  <r>
    <d v="2019-04-05T00:00:00"/>
    <x v="2"/>
    <s v="JEFF DE BRUGES"/>
    <n v="825"/>
    <s v="528860"/>
    <s v="00701967"/>
    <n v="2888961"/>
    <x v="0"/>
    <x v="0"/>
    <x v="0"/>
    <x v="0"/>
  </r>
  <r>
    <d v="2019-04-10T00:00:00"/>
    <x v="2"/>
    <s v="FRANKEL"/>
    <n v="153.47999999999999"/>
    <s v="530175"/>
    <s v="00702410"/>
    <n v="2888585"/>
    <x v="1"/>
    <x v="1"/>
    <x v="0"/>
    <x v="0"/>
  </r>
  <r>
    <d v="2019-04-10T00:00:00"/>
    <x v="2"/>
    <s v="INMAC WSTORE"/>
    <n v="58.64"/>
    <s v="530465"/>
    <s v="00702542"/>
    <n v="0"/>
    <x v="1"/>
    <x v="0"/>
    <x v="0"/>
    <x v="1"/>
  </r>
  <r>
    <d v="2019-04-11T00:00:00"/>
    <x v="2"/>
    <s v="LYRECO"/>
    <n v="31.05"/>
    <s v="530071"/>
    <s v="00702680"/>
    <n v="0"/>
    <x v="1"/>
    <x v="0"/>
    <x v="0"/>
    <x v="1"/>
  </r>
  <r>
    <d v="2019-04-11T00:00:00"/>
    <x v="2"/>
    <s v="PLATE FORME"/>
    <n v="44.66"/>
    <s v="530797"/>
    <s v="I153079701"/>
    <n v="0"/>
    <x v="1"/>
    <x v="1"/>
    <x v="0"/>
    <x v="0"/>
  </r>
  <r>
    <d v="2019-04-15T00:00:00"/>
    <x v="2"/>
    <s v="LYRECO"/>
    <n v="113.98"/>
    <s v="531615"/>
    <s v="00703205"/>
    <n v="0"/>
    <x v="1"/>
    <x v="0"/>
    <x v="0"/>
    <x v="1"/>
  </r>
  <r>
    <d v="2019-04-15T00:00:00"/>
    <x v="2"/>
    <s v="ROOM SAVEUR"/>
    <n v="190.56"/>
    <s v="531617"/>
    <s v="00703206"/>
    <n v="2889251"/>
    <x v="0"/>
    <x v="0"/>
    <x v="0"/>
    <x v="0"/>
  </r>
  <r>
    <d v="2019-04-25T00:00:00"/>
    <x v="2"/>
    <s v="LYRECO"/>
    <n v="218.95"/>
    <s v="534453"/>
    <s v="00704741"/>
    <n v="0"/>
    <x v="1"/>
    <x v="0"/>
    <x v="0"/>
    <x v="1"/>
  </r>
  <r>
    <d v="2019-04-25T00:00:00"/>
    <x v="2"/>
    <s v="NESPRESSO"/>
    <n v="413.5"/>
    <s v="534463"/>
    <s v="I153446301"/>
    <n v="0"/>
    <x v="1"/>
    <x v="0"/>
    <x v="1"/>
    <x v="0"/>
  </r>
  <r>
    <d v="2019-05-09T00:00:00"/>
    <x v="2"/>
    <s v="INMAC WSTORE"/>
    <n v="57"/>
    <s v="537312"/>
    <s v="00706093"/>
    <n v="0"/>
    <x v="1"/>
    <x v="0"/>
    <x v="0"/>
    <x v="1"/>
  </r>
  <r>
    <d v="2019-05-13T00:00:00"/>
    <x v="2"/>
    <s v="PLATE FORME"/>
    <n v="371.84"/>
    <s v="538255"/>
    <s v="I153825501"/>
    <n v="0"/>
    <x v="1"/>
    <x v="0"/>
    <x v="0"/>
    <x v="1"/>
  </r>
  <r>
    <d v="2019-05-15T00:00:00"/>
    <x v="2"/>
    <s v="A10"/>
    <n v="50.67"/>
    <s v="538850"/>
    <s v="00706863"/>
    <n v="2896475"/>
    <x v="1"/>
    <x v="0"/>
    <x v="0"/>
    <x v="1"/>
  </r>
  <r>
    <d v="2019-05-17T00:00:00"/>
    <x v="2"/>
    <s v="INMAC WSTORE"/>
    <n v="365"/>
    <s v="539620"/>
    <s v="00707282"/>
    <n v="0"/>
    <x v="1"/>
    <x v="0"/>
    <x v="0"/>
    <x v="1"/>
  </r>
  <r>
    <d v="2019-05-22T00:00:00"/>
    <x v="2"/>
    <s v="LYRECO"/>
    <n v="31.05"/>
    <s v="541028"/>
    <s v="00707991"/>
    <n v="0"/>
    <x v="1"/>
    <x v="0"/>
    <x v="0"/>
    <x v="1"/>
  </r>
  <r>
    <d v="2019-05-22T00:00:00"/>
    <x v="2"/>
    <s v="JUSTE A TEMPS"/>
    <n v="223.92"/>
    <s v="541032"/>
    <s v="00708375"/>
    <n v="2899654"/>
    <x v="0"/>
    <x v="0"/>
    <x v="0"/>
    <x v="0"/>
  </r>
  <r>
    <d v="2019-05-24T00:00:00"/>
    <x v="2"/>
    <s v="A10"/>
    <n v="16.89"/>
    <n v="541935"/>
    <s v="00708472"/>
    <n v="2899876"/>
    <x v="1"/>
    <x v="0"/>
    <x v="0"/>
    <x v="1"/>
  </r>
  <r>
    <d v="2019-05-31T00:00:00"/>
    <x v="2"/>
    <s v="LYRECO"/>
    <n v="241.07"/>
    <s v="543558"/>
    <s v="00709206"/>
    <n v="0"/>
    <x v="1"/>
    <x v="0"/>
    <x v="0"/>
    <x v="1"/>
  </r>
  <r>
    <d v="2019-06-11T00:00:00"/>
    <x v="2"/>
    <s v="PLATE FORME"/>
    <n v="59.1"/>
    <s v="545725"/>
    <s v="I154572501"/>
    <n v="0"/>
    <x v="1"/>
    <x v="1"/>
    <x v="0"/>
    <x v="0"/>
  </r>
  <r>
    <d v="2019-06-12T00:00:00"/>
    <x v="2"/>
    <s v="PLATE FORME"/>
    <n v="139.62"/>
    <s v="546495"/>
    <s v="I154649501"/>
    <n v="0"/>
    <x v="1"/>
    <x v="0"/>
    <x v="0"/>
    <x v="1"/>
  </r>
  <r>
    <d v="2019-06-13T00:00:00"/>
    <x v="2"/>
    <s v="INMAC WSTORE"/>
    <n v="21.36"/>
    <s v="546889"/>
    <s v="00710992"/>
    <n v="0"/>
    <x v="1"/>
    <x v="0"/>
    <x v="0"/>
    <x v="1"/>
  </r>
  <r>
    <d v="2019-06-13T00:00:00"/>
    <x v="2"/>
    <s v="PLATE FORME"/>
    <n v="48.37"/>
    <s v="546927"/>
    <s v="I154692701"/>
    <n v="0"/>
    <x v="1"/>
    <x v="1"/>
    <x v="0"/>
    <x v="0"/>
  </r>
  <r>
    <d v="2019-06-24T00:00:00"/>
    <x v="2"/>
    <s v="LYRECO"/>
    <n v="28.56"/>
    <s v="550117"/>
    <s v="00712466"/>
    <n v="0"/>
    <x v="1"/>
    <x v="0"/>
    <x v="0"/>
    <x v="1"/>
  </r>
  <r>
    <d v="2019-06-25T00:00:00"/>
    <x v="2"/>
    <s v="AROMAPARIS"/>
    <n v="5980"/>
    <s v="550341"/>
    <s v="00712624"/>
    <n v="2909327"/>
    <x v="0"/>
    <x v="0"/>
    <x v="0"/>
    <x v="0"/>
  </r>
  <r>
    <d v="2019-06-26T00:00:00"/>
    <x v="2"/>
    <s v="NESPRESSO"/>
    <n v="531"/>
    <s v="551027"/>
    <s v="I155102701"/>
    <n v="0"/>
    <x v="1"/>
    <x v="0"/>
    <x v="1"/>
    <x v="0"/>
  </r>
  <r>
    <d v="2019-07-02T00:00:00"/>
    <x v="2"/>
    <s v="LYRECO"/>
    <n v="40"/>
    <s v="552611"/>
    <s v="00713906"/>
    <n v="0"/>
    <x v="1"/>
    <x v="0"/>
    <x v="0"/>
    <x v="1"/>
  </r>
  <r>
    <d v="2019-07-23T00:00:00"/>
    <x v="2"/>
    <s v="LYRECO"/>
    <n v="459.4"/>
    <s v="558411"/>
    <s v="00716963"/>
    <n v="0"/>
    <x v="1"/>
    <x v="0"/>
    <x v="0"/>
    <x v="1"/>
  </r>
  <r>
    <d v="2019-07-23T00:00:00"/>
    <x v="2"/>
    <s v="PLATE FORME"/>
    <n v="170.1"/>
    <s v="558405"/>
    <s v="I155840501"/>
    <n v="0"/>
    <x v="1"/>
    <x v="0"/>
    <x v="0"/>
    <x v="1"/>
  </r>
  <r>
    <d v="2019-07-26T00:00:00"/>
    <x v="2"/>
    <s v="A10"/>
    <n v="4.72"/>
    <n v="559102"/>
    <s v="00717339"/>
    <n v="0"/>
    <x v="1"/>
    <x v="0"/>
    <x v="0"/>
    <x v="1"/>
  </r>
  <r>
    <d v="2019-08-12T00:00:00"/>
    <x v="2"/>
    <s v="DRAGER"/>
    <n v="7177.46"/>
    <s v="562417"/>
    <s v="00719694"/>
    <n v="2937717"/>
    <x v="1"/>
    <x v="1"/>
    <x v="0"/>
    <x v="0"/>
  </r>
  <r>
    <d v="2019-08-12T00:00:00"/>
    <x v="2"/>
    <s v="DRAGER"/>
    <n v="817.55"/>
    <s v="562295"/>
    <s v="007119685"/>
    <n v="2933018"/>
    <x v="1"/>
    <x v="1"/>
    <x v="0"/>
    <x v="0"/>
  </r>
  <r>
    <d v="2019-08-21T00:00:00"/>
    <x v="2"/>
    <s v="NESPRESSO"/>
    <n v="370"/>
    <s v="563875"/>
    <s v="I156387501"/>
    <n v="0"/>
    <x v="1"/>
    <x v="0"/>
    <x v="1"/>
    <x v="0"/>
  </r>
  <r>
    <d v="2019-08-21T00:00:00"/>
    <x v="2"/>
    <s v="PLATE FORME"/>
    <n v="147.88999999999999"/>
    <s v="563875"/>
    <s v="I156387501"/>
    <n v="0"/>
    <x v="1"/>
    <x v="0"/>
    <x v="0"/>
    <x v="1"/>
  </r>
  <r>
    <d v="2019-08-29T00:00:00"/>
    <x v="2"/>
    <s v="LYRECO"/>
    <n v="99.56"/>
    <s v="565315"/>
    <s v="00720047"/>
    <n v="0"/>
    <x v="1"/>
    <x v="0"/>
    <x v="0"/>
    <x v="1"/>
  </r>
  <r>
    <d v="2019-08-29T00:00:00"/>
    <x v="2"/>
    <s v="LYRECO"/>
    <n v="86.49"/>
    <s v="565501"/>
    <s v="00720065"/>
    <n v="0"/>
    <x v="1"/>
    <x v="0"/>
    <x v="0"/>
    <x v="1"/>
  </r>
  <r>
    <d v="2019-09-03T00:00:00"/>
    <x v="2"/>
    <s v="MANUTAN"/>
    <n v="24.65"/>
    <s v="566141"/>
    <s v="00720370"/>
    <n v="2929829"/>
    <x v="1"/>
    <x v="0"/>
    <x v="0"/>
    <x v="1"/>
  </r>
  <r>
    <d v="2019-09-03T00:00:00"/>
    <x v="2"/>
    <s v="AROMAPARIS"/>
    <n v="866.05"/>
    <s v="566172"/>
    <s v="00720428"/>
    <n v="2929826"/>
    <x v="0"/>
    <x v="0"/>
    <x v="0"/>
    <x v="0"/>
  </r>
  <r>
    <d v="2019-10-01T00:00:00"/>
    <x v="2"/>
    <s v="INMAC WSTORE"/>
    <n v="83"/>
    <s v="573365"/>
    <s v="00724200"/>
    <n v="0"/>
    <x v="1"/>
    <x v="0"/>
    <x v="0"/>
    <x v="1"/>
  </r>
  <r>
    <d v="2019-10-01T00:00:00"/>
    <x v="2"/>
    <s v="LYRECO"/>
    <n v="392.69"/>
    <s v="573352"/>
    <s v="00724189"/>
    <n v="0"/>
    <x v="1"/>
    <x v="0"/>
    <x v="0"/>
    <x v="1"/>
  </r>
  <r>
    <d v="2019-10-03T00:00:00"/>
    <x v="2"/>
    <s v="OFFICEXPRESS"/>
    <n v="518.38"/>
    <s v="574316"/>
    <s v="00724700"/>
    <n v="0"/>
    <x v="1"/>
    <x v="0"/>
    <x v="0"/>
    <x v="1"/>
  </r>
  <r>
    <d v="2019-10-04T00:00:00"/>
    <x v="2"/>
    <s v="PLATE FORME"/>
    <n v="237"/>
    <s v="574477"/>
    <s v="I157447701"/>
    <n v="0"/>
    <x v="1"/>
    <x v="0"/>
    <x v="0"/>
    <x v="1"/>
  </r>
  <r>
    <d v="2019-10-04T00:00:00"/>
    <x v="2"/>
    <s v="PLATE FORME"/>
    <n v="145.80000000000001"/>
    <s v="574700"/>
    <s v="I157470001"/>
    <n v="0"/>
    <x v="1"/>
    <x v="0"/>
    <x v="0"/>
    <x v="1"/>
  </r>
  <r>
    <d v="2019-10-07T00:00:00"/>
    <x v="2"/>
    <s v="A10"/>
    <n v="33.78"/>
    <s v="575141"/>
    <s v="00725093"/>
    <n v="2935482"/>
    <x v="1"/>
    <x v="0"/>
    <x v="0"/>
    <x v="1"/>
  </r>
  <r>
    <d v="2019-10-07T00:00:00"/>
    <x v="2"/>
    <s v="JUSTE A TEMPS"/>
    <n v="171.28"/>
    <s v="574854"/>
    <s v="00725146"/>
    <n v="2933776"/>
    <x v="0"/>
    <x v="0"/>
    <x v="0"/>
    <x v="0"/>
  </r>
  <r>
    <d v="2019-10-14T00:00:00"/>
    <x v="2"/>
    <s v="NESPRESSO"/>
    <n v="422"/>
    <s v="576636"/>
    <s v="I157663601"/>
    <n v="0"/>
    <x v="1"/>
    <x v="0"/>
    <x v="1"/>
    <x v="0"/>
  </r>
  <r>
    <d v="2019-10-14T00:00:00"/>
    <x v="2"/>
    <s v="NESPRESSO"/>
    <n v="0"/>
    <s v="576636"/>
    <s v="00725865"/>
    <n v="0"/>
    <x v="1"/>
    <x v="0"/>
    <x v="1"/>
    <x v="0"/>
  </r>
  <r>
    <d v="2019-10-14T00:00:00"/>
    <x v="2"/>
    <s v="AROMAPARIS"/>
    <n v="290"/>
    <s v="576647"/>
    <s v="00725864"/>
    <n v="2935474"/>
    <x v="0"/>
    <x v="0"/>
    <x v="0"/>
    <x v="0"/>
  </r>
  <r>
    <d v="2019-10-31T00:00:00"/>
    <x v="2"/>
    <s v="AROMAPARIS"/>
    <n v="272.5"/>
    <s v="582094"/>
    <s v="00728845"/>
    <n v="2943305"/>
    <x v="0"/>
    <x v="0"/>
    <x v="0"/>
    <x v="0"/>
  </r>
  <r>
    <d v="2019-11-05T00:00:00"/>
    <x v="2"/>
    <s v="OREXAD"/>
    <n v="230.43"/>
    <s v="587209"/>
    <s v="00731290"/>
    <n v="2962919"/>
    <x v="1"/>
    <x v="1"/>
    <x v="0"/>
    <x v="0"/>
  </r>
  <r>
    <d v="2019-11-05T00:00:00"/>
    <x v="2"/>
    <s v="NESPRESSO"/>
    <n v="168.5"/>
    <s v="583733"/>
    <s v="I158373301"/>
    <n v="0"/>
    <x v="1"/>
    <x v="0"/>
    <x v="1"/>
    <x v="0"/>
  </r>
  <r>
    <d v="2019-11-05T00:00:00"/>
    <x v="2"/>
    <s v="PLATE FORME"/>
    <n v="342.9"/>
    <s v="582918"/>
    <s v="I158291801"/>
    <n v="0"/>
    <x v="1"/>
    <x v="0"/>
    <x v="0"/>
    <x v="1"/>
  </r>
  <r>
    <d v="2019-11-06T00:00:00"/>
    <x v="2"/>
    <s v="LYRECO"/>
    <n v="28.4"/>
    <s v="583623"/>
    <s v="00729619"/>
    <n v="2943862"/>
    <x v="1"/>
    <x v="0"/>
    <x v="0"/>
    <x v="1"/>
  </r>
  <r>
    <d v="2019-11-06T00:00:00"/>
    <x v="2"/>
    <s v="LYRECO"/>
    <n v="0"/>
    <s v="583623"/>
    <s v="00729619"/>
    <n v="2943864"/>
    <x v="1"/>
    <x v="0"/>
    <x v="0"/>
    <x v="1"/>
  </r>
  <r>
    <d v="2019-11-08T00:00:00"/>
    <x v="2"/>
    <s v="LEONIDAS"/>
    <n v="6191.8"/>
    <s v="584160"/>
    <s v="00729777"/>
    <n v="0"/>
    <x v="0"/>
    <x v="0"/>
    <x v="0"/>
    <x v="0"/>
  </r>
  <r>
    <d v="2019-11-22T00:00:00"/>
    <x v="2"/>
    <s v="AROMAPARIS"/>
    <n v="225"/>
    <s v="588651"/>
    <s v="00731979"/>
    <n v="2950881"/>
    <x v="0"/>
    <x v="0"/>
    <x v="0"/>
    <x v="0"/>
  </r>
  <r>
    <d v="2019-11-28T00:00:00"/>
    <x v="2"/>
    <s v="NESPRESSO"/>
    <n v="608"/>
    <s v="590304"/>
    <s v="I159030401"/>
    <n v="0"/>
    <x v="1"/>
    <x v="0"/>
    <x v="1"/>
    <x v="0"/>
  </r>
  <r>
    <d v="2019-12-04T00:00:00"/>
    <x v="2"/>
    <s v="INMAC WSTORE"/>
    <n v="31.14"/>
    <s v="592131"/>
    <s v="00733940"/>
    <n v="0"/>
    <x v="1"/>
    <x v="0"/>
    <x v="0"/>
    <x v="1"/>
  </r>
  <r>
    <d v="2019-12-04T00:00:00"/>
    <x v="2"/>
    <s v="LYRECO"/>
    <n v="415.82"/>
    <s v="592077"/>
    <s v="00733939"/>
    <n v="2953640"/>
    <x v="1"/>
    <x v="0"/>
    <x v="0"/>
    <x v="1"/>
  </r>
  <r>
    <d v="2019-12-04T00:00:00"/>
    <x v="2"/>
    <s v="PLATE FORME"/>
    <n v="195.96"/>
    <s v="592134"/>
    <s v="I159213401"/>
    <n v="0"/>
    <x v="1"/>
    <x v="0"/>
    <x v="0"/>
    <x v="1"/>
  </r>
  <r>
    <d v="2019-12-12T00:00:00"/>
    <x v="2"/>
    <s v="OFFICEXPRESS"/>
    <n v="1133.7"/>
    <s v="593691"/>
    <s v="00735021"/>
    <n v="2955480"/>
    <x v="1"/>
    <x v="0"/>
    <x v="0"/>
    <x v="1"/>
  </r>
  <r>
    <d v="2019-12-12T00:00:00"/>
    <x v="2"/>
    <s v="AROMAPARIS"/>
    <n v="1264"/>
    <s v="593711"/>
    <s v="00735037"/>
    <n v="2960298"/>
    <x v="0"/>
    <x v="0"/>
    <x v="0"/>
    <x v="0"/>
  </r>
  <r>
    <d v="2019-12-12T00:00:00"/>
    <x v="2"/>
    <s v="AROMAPARIS"/>
    <n v="1372.8"/>
    <s v="593715"/>
    <s v="00735035"/>
    <n v="2962780"/>
    <x v="0"/>
    <x v="0"/>
    <x v="0"/>
    <x v="0"/>
  </r>
  <r>
    <d v="2019-12-13T00:00:00"/>
    <x v="2"/>
    <s v="AROMAPARIS"/>
    <n v="1532"/>
    <s v="593997"/>
    <s v="00735257"/>
    <n v="2959601"/>
    <x v="1"/>
    <x v="0"/>
    <x v="0"/>
    <x v="0"/>
  </r>
  <r>
    <d v="2020-01-01T00:00:00"/>
    <x v="3"/>
    <s v="JUSTE A TEMPS"/>
    <n v="477.5"/>
    <s v="596615"/>
    <s v="00737547"/>
    <n v="2962868"/>
    <x v="0"/>
    <x v="0"/>
    <x v="0"/>
    <x v="0"/>
  </r>
  <r>
    <d v="2020-01-08T00:00:00"/>
    <x v="3"/>
    <s v="PLATE FORME"/>
    <n v="192.22"/>
    <s v="597566"/>
    <s v="I159756601"/>
    <n v="0"/>
    <x v="1"/>
    <x v="1"/>
    <x v="0"/>
    <x v="0"/>
  </r>
  <r>
    <d v="2020-01-13T00:00:00"/>
    <x v="3"/>
    <s v="PLATE FORME"/>
    <n v="131.69"/>
    <s v="598426"/>
    <s v="I159842601"/>
    <n v="0"/>
    <x v="1"/>
    <x v="0"/>
    <x v="0"/>
    <x v="1"/>
  </r>
  <r>
    <d v="2020-01-14T00:00:00"/>
    <x v="3"/>
    <s v="A10"/>
    <n v="34.299999999999997"/>
    <s v="598825"/>
    <s v="00738519"/>
    <n v="2967763"/>
    <x v="1"/>
    <x v="0"/>
    <x v="0"/>
    <x v="1"/>
  </r>
  <r>
    <d v="2020-01-14T00:00:00"/>
    <x v="3"/>
    <s v="NESPRESSO"/>
    <n v="714"/>
    <s v="598826"/>
    <s v="I159882601"/>
    <n v="0"/>
    <x v="1"/>
    <x v="0"/>
    <x v="1"/>
    <x v="0"/>
  </r>
  <r>
    <d v="2020-01-14T00:00:00"/>
    <x v="3"/>
    <s v="AROMAPARIS"/>
    <n v="1504"/>
    <s v="597195"/>
    <s v="00737672"/>
    <n v="2966599"/>
    <x v="0"/>
    <x v="0"/>
    <x v="0"/>
    <x v="0"/>
  </r>
  <r>
    <d v="2020-01-27T00:00:00"/>
    <x v="3"/>
    <s v="INMAC WSTORE"/>
    <n v="253.26"/>
    <s v="602498"/>
    <s v="30001237"/>
    <n v="0"/>
    <x v="1"/>
    <x v="0"/>
    <x v="0"/>
    <x v="1"/>
  </r>
  <r>
    <d v="2020-01-27T00:00:00"/>
    <x v="3"/>
    <s v="OREXAD"/>
    <n v="643.44000000000005"/>
    <s v="602561"/>
    <s v="30001236"/>
    <m/>
    <x v="1"/>
    <x v="1"/>
    <x v="0"/>
    <x v="0"/>
  </r>
  <r>
    <d v="2020-01-27T00:00:00"/>
    <x v="3"/>
    <s v="LYRECO"/>
    <n v="34"/>
    <s v="602843"/>
    <s v="30001262"/>
    <n v="2969271"/>
    <x v="1"/>
    <x v="0"/>
    <x v="0"/>
    <x v="1"/>
  </r>
  <r>
    <m/>
    <x v="4"/>
    <m/>
    <m/>
    <m/>
    <m/>
    <m/>
    <x v="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5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hartFormat="3" colHeaderCaption="Année">
  <location ref="A5:E7" firstHeaderRow="1" firstDataRow="2" firstDataCol="1" rowPageCount="3" colPageCount="1"/>
  <pivotFields count="11">
    <pivotField numFmtId="164" showAll="0"/>
    <pivotField axis="axisCol" showAll="0" sortType="ascending">
      <items count="7">
        <item h="1" m="1" x="5"/>
        <item x="0"/>
        <item x="1"/>
        <item x="2"/>
        <item x="3"/>
        <item h="1" x="4"/>
        <item t="default"/>
      </items>
    </pivotField>
    <pivotField showAll="0"/>
    <pivotField dataField="1" numFmtId="44"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  <pivotField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 defaultSubtotal="0">
      <items count="2">
        <item x="1"/>
        <item x="0"/>
      </items>
    </pivotField>
  </pivotFields>
  <rowItems count="1">
    <i/>
  </rowItems>
  <colFields count="1">
    <field x="1"/>
  </colFields>
  <colItems count="4">
    <i>
      <x v="1"/>
    </i>
    <i>
      <x v="2"/>
    </i>
    <i>
      <x v="3"/>
    </i>
    <i>
      <x v="4"/>
    </i>
  </colItems>
  <pageFields count="3">
    <pageField fld="7" hier="-1"/>
    <pageField fld="9" hier="-1"/>
    <pageField fld="10" hier="-1"/>
  </pageFields>
  <dataFields count="1">
    <dataField name="montant" fld="3" baseField="1" baseItem="1"/>
  </dataFields>
  <formats count="62">
    <format dxfId="101">
      <pivotArea outline="0" collapsedLevelsAreSubtotals="1" fieldPosition="0"/>
    </format>
    <format dxfId="100">
      <pivotArea dataOnly="0" labelOnly="1" grandCol="1" outline="0" fieldPosition="0"/>
    </format>
    <format dxfId="99">
      <pivotArea dataOnly="0" labelOnly="1" fieldPosition="0">
        <references count="1">
          <reference field="1" count="0"/>
        </references>
      </pivotArea>
    </format>
    <format dxfId="98">
      <pivotArea field="7" type="button" dataOnly="0" labelOnly="1" outline="0" axis="axisPage" fieldPosition="0"/>
    </format>
    <format dxfId="97">
      <pivotArea dataOnly="0" labelOnly="1" outline="0" fieldPosition="0">
        <references count="1">
          <reference field="7" count="0"/>
        </references>
      </pivotArea>
    </format>
    <format dxfId="96">
      <pivotArea field="8" type="button" dataOnly="0" labelOnly="1" outline="0"/>
    </format>
    <format dxfId="95">
      <pivotArea field="9" type="button" dataOnly="0" labelOnly="1" outline="0" axis="axisPage" fieldPosition="1"/>
    </format>
    <format dxfId="94">
      <pivotArea dataOnly="0" labelOnly="1" outline="0" fieldPosition="0">
        <references count="1">
          <reference field="9" count="0"/>
        </references>
      </pivotArea>
    </format>
    <format dxfId="93">
      <pivotArea field="7" type="button" dataOnly="0" labelOnly="1" outline="0" axis="axisPage" fieldPosition="0"/>
    </format>
    <format dxfId="92">
      <pivotArea dataOnly="0" labelOnly="1" outline="0" fieldPosition="0">
        <references count="1">
          <reference field="7" count="0"/>
        </references>
      </pivotArea>
    </format>
    <format dxfId="91">
      <pivotArea field="8" type="button" dataOnly="0" labelOnly="1" outline="0"/>
    </format>
    <format dxfId="90">
      <pivotArea field="9" type="button" dataOnly="0" labelOnly="1" outline="0" axis="axisPage" fieldPosition="1"/>
    </format>
    <format dxfId="89">
      <pivotArea dataOnly="0" labelOnly="1" outline="0" fieldPosition="0">
        <references count="1">
          <reference field="9" count="0"/>
        </references>
      </pivotArea>
    </format>
    <format dxfId="88">
      <pivotArea field="7" type="button" dataOnly="0" labelOnly="1" outline="0" axis="axisPage" fieldPosition="0"/>
    </format>
    <format dxfId="87">
      <pivotArea dataOnly="0" labelOnly="1" outline="0" fieldPosition="0">
        <references count="1">
          <reference field="7" count="0"/>
        </references>
      </pivotArea>
    </format>
    <format dxfId="86">
      <pivotArea field="8" type="button" dataOnly="0" labelOnly="1" outline="0"/>
    </format>
    <format dxfId="85">
      <pivotArea field="9" type="button" dataOnly="0" labelOnly="1" outline="0" axis="axisPage" fieldPosition="1"/>
    </format>
    <format dxfId="84">
      <pivotArea dataOnly="0" labelOnly="1" outline="0" fieldPosition="0">
        <references count="1">
          <reference field="9" count="0"/>
        </references>
      </pivotArea>
    </format>
    <format dxfId="83">
      <pivotArea field="7" type="button" dataOnly="0" labelOnly="1" outline="0" axis="axisPage" fieldPosition="0"/>
    </format>
    <format dxfId="82">
      <pivotArea field="8" type="button" dataOnly="0" labelOnly="1" outline="0"/>
    </format>
    <format dxfId="81">
      <pivotArea field="9" type="button" dataOnly="0" labelOnly="1" outline="0" axis="axisPage" fieldPosition="1"/>
    </format>
    <format dxfId="80">
      <pivotArea outline="0" collapsedLevelsAreSubtotals="1" fieldPosition="0">
        <references count="1">
          <reference field="1" count="1" selected="0">
            <x v="1"/>
          </reference>
        </references>
      </pivotArea>
    </format>
    <format dxfId="79">
      <pivotArea outline="0" collapsedLevelsAreSubtotals="1" fieldPosition="0">
        <references count="1">
          <reference field="1" count="1" selected="0">
            <x v="2"/>
          </reference>
        </references>
      </pivotArea>
    </format>
    <format dxfId="78">
      <pivotArea outline="0" collapsedLevelsAreSubtotals="1" fieldPosition="0">
        <references count="1">
          <reference field="1" count="1" selected="0">
            <x v="3"/>
          </reference>
        </references>
      </pivotArea>
    </format>
    <format dxfId="77">
      <pivotArea outline="0" collapsedLevelsAreSubtotals="1" fieldPosition="0">
        <references count="1">
          <reference field="1" count="1" selected="0">
            <x v="4"/>
          </reference>
        </references>
      </pivotArea>
    </format>
    <format dxfId="76">
      <pivotArea field="7" type="button" dataOnly="0" labelOnly="1" outline="0" axis="axisPage" fieldPosition="0"/>
    </format>
    <format dxfId="75">
      <pivotArea field="8" type="button" dataOnly="0" labelOnly="1" outline="0"/>
    </format>
    <format dxfId="74">
      <pivotArea field="9" type="button" dataOnly="0" labelOnly="1" outline="0" axis="axisPage" fieldPosition="1"/>
    </format>
    <format dxfId="73">
      <pivotArea field="7" type="button" dataOnly="0" labelOnly="1" outline="0" axis="axisPage" fieldPosition="0"/>
    </format>
    <format dxfId="72">
      <pivotArea field="8" type="button" dataOnly="0" labelOnly="1" outline="0"/>
    </format>
    <format dxfId="71">
      <pivotArea field="9" type="button" dataOnly="0" labelOnly="1" outline="0" axis="axisPage" fieldPosition="1"/>
    </format>
    <format dxfId="70">
      <pivotArea dataOnly="0" labelOnly="1" outline="0" fieldPosition="0">
        <references count="1">
          <reference field="7" count="0"/>
        </references>
      </pivotArea>
    </format>
    <format dxfId="69">
      <pivotArea dataOnly="0" labelOnly="1" outline="0" fieldPosition="0">
        <references count="1">
          <reference field="9" count="0"/>
        </references>
      </pivotArea>
    </format>
    <format dxfId="68">
      <pivotArea outline="0" collapsedLevelsAreSubtotals="1" fieldPosition="0"/>
    </format>
    <format dxfId="67">
      <pivotArea dataOnly="0" labelOnly="1" outline="0" axis="axisValues" fieldPosition="0"/>
    </format>
    <format dxfId="66">
      <pivotArea dataOnly="0" labelOnly="1" outline="0" fieldPosition="0">
        <references count="1">
          <reference field="7" count="0"/>
        </references>
      </pivotArea>
    </format>
    <format dxfId="65">
      <pivotArea dataOnly="0" labelOnly="1" outline="0" fieldPosition="0">
        <references count="1">
          <reference field="9" count="0"/>
        </references>
      </pivotArea>
    </format>
    <format dxfId="64">
      <pivotArea dataOnly="0" labelOnly="1" outline="0" fieldPosition="0">
        <references count="1">
          <reference field="7" count="0"/>
        </references>
      </pivotArea>
    </format>
    <format dxfId="63">
      <pivotArea dataOnly="0" labelOnly="1" outline="0" fieldPosition="0">
        <references count="1">
          <reference field="9" count="0"/>
        </references>
      </pivotArea>
    </format>
    <format dxfId="62">
      <pivotArea type="origin" dataOnly="0" labelOnly="1" outline="0" fieldPosition="0"/>
    </format>
    <format dxfId="61">
      <pivotArea field="1" type="button" dataOnly="0" labelOnly="1" outline="0" axis="axisCol" fieldPosition="0"/>
    </format>
    <format dxfId="60">
      <pivotArea type="topRight" dataOnly="0" labelOnly="1" outline="0" fieldPosition="0"/>
    </format>
    <format dxfId="59">
      <pivotArea dataOnly="0" labelOnly="1" fieldPosition="0">
        <references count="1">
          <reference field="1" count="0"/>
        </references>
      </pivotArea>
    </format>
    <format dxfId="58">
      <pivotArea type="origin" dataOnly="0" labelOnly="1" outline="0" fieldPosition="0"/>
    </format>
    <format dxfId="57">
      <pivotArea field="1" type="button" dataOnly="0" labelOnly="1" outline="0" axis="axisCol" fieldPosition="0"/>
    </format>
    <format dxfId="56">
      <pivotArea type="topRight" dataOnly="0" labelOnly="1" outline="0" fieldPosition="0"/>
    </format>
    <format dxfId="55">
      <pivotArea dataOnly="0" labelOnly="1" fieldPosition="0">
        <references count="1">
          <reference field="1" count="0"/>
        </references>
      </pivotArea>
    </format>
    <format dxfId="54">
      <pivotArea field="1" type="button" dataOnly="0" labelOnly="1" outline="0" axis="axisCol" fieldPosition="0"/>
    </format>
    <format dxfId="53">
      <pivotArea outline="0" collapsedLevelsAreSubtotals="1" fieldPosition="0"/>
    </format>
    <format dxfId="52">
      <pivotArea dataOnly="0" labelOnly="1" outline="0" axis="axisValues" fieldPosition="0"/>
    </format>
    <format dxfId="51">
      <pivotArea field="10" type="button" dataOnly="0" labelOnly="1" outline="0" axis="axisPage" fieldPosition="2"/>
    </format>
    <format dxfId="50">
      <pivotArea dataOnly="0" labelOnly="1" outline="0" fieldPosition="0">
        <references count="1">
          <reference field="10" count="0"/>
        </references>
      </pivotArea>
    </format>
    <format dxfId="49">
      <pivotArea field="10" type="button" dataOnly="0" labelOnly="1" outline="0" axis="axisPage" fieldPosition="2"/>
    </format>
    <format dxfId="48">
      <pivotArea dataOnly="0" labelOnly="1" outline="0" fieldPosition="0">
        <references count="1">
          <reference field="10" count="0"/>
        </references>
      </pivotArea>
    </format>
    <format dxfId="47">
      <pivotArea field="10" type="button" dataOnly="0" labelOnly="1" outline="0" axis="axisPage" fieldPosition="2"/>
    </format>
    <format dxfId="46">
      <pivotArea dataOnly="0" labelOnly="1" outline="0" fieldPosition="0">
        <references count="1">
          <reference field="10" count="0"/>
        </references>
      </pivotArea>
    </format>
    <format dxfId="45">
      <pivotArea field="10" type="button" dataOnly="0" labelOnly="1" outline="0" axis="axisPage" fieldPosition="2"/>
    </format>
    <format dxfId="44">
      <pivotArea dataOnly="0" labelOnly="1" outline="0" fieldPosition="0">
        <references count="1">
          <reference field="10" count="0"/>
        </references>
      </pivotArea>
    </format>
    <format dxfId="43">
      <pivotArea field="10" type="button" dataOnly="0" labelOnly="1" outline="0" axis="axisPage" fieldPosition="2"/>
    </format>
    <format dxfId="42">
      <pivotArea dataOnly="0" labelOnly="1" outline="0" fieldPosition="0">
        <references count="1">
          <reference field="10" count="0"/>
        </references>
      </pivotArea>
    </format>
    <format dxfId="41">
      <pivotArea dataOnly="0" labelOnly="1" outline="0" fieldPosition="0">
        <references count="1">
          <reference field="7" count="0"/>
        </references>
      </pivotArea>
    </format>
    <format dxfId="40">
      <pivotArea dataOnly="0" labelOnly="1" outline="0" fieldPosition="0">
        <references count="1">
          <reference field="9" count="0"/>
        </references>
      </pivotArea>
    </format>
  </formats>
  <chartFormats count="9"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17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9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0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showError="1" updatedVersion="4" minRefreshableVersion="3" useAutoFormatting="1" rowGrandTotals="0" colGrandTotals="0" itemPrintTitles="1" createdVersion="4" indent="0" outline="1" outlineData="1" multipleFieldFilters="0" chartFormat="1">
  <location ref="A3:E5" firstHeaderRow="1" firstDataRow="2" firstDataCol="1" rowPageCount="1" colPageCount="1"/>
  <pivotFields count="11">
    <pivotField numFmtId="164" showAll="0" defaultSubtotal="0"/>
    <pivotField axis="axisCol" showAll="0" defaultSubtotal="0">
      <items count="6">
        <item m="1" x="5"/>
        <item x="0"/>
        <item x="1"/>
        <item x="2"/>
        <item x="3"/>
        <item h="1" x="4"/>
      </items>
    </pivotField>
    <pivotField showAll="0" defaultSubtotal="0"/>
    <pivotField dataField="1" numFmtId="44"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showAll="0" defaultSubtotal="0"/>
    <pivotField showAll="0" defaultSubtotal="0"/>
  </pivotFields>
  <rowItems count="1">
    <i/>
  </rowItems>
  <colFields count="1">
    <field x="1"/>
  </colFields>
  <colItems count="4">
    <i>
      <x v="1"/>
    </i>
    <i>
      <x v="2"/>
    </i>
    <i>
      <x v="3"/>
    </i>
    <i>
      <x v="4"/>
    </i>
  </colItems>
  <pageFields count="1">
    <pageField fld="8" item="1" hier="-1"/>
  </pageFields>
  <dataFields count="1">
    <dataField name="montant" fld="3" baseField="1" baseItem="1" numFmtId="44"/>
  </dataFields>
  <formats count="28">
    <format dxfId="27">
      <pivotArea type="origin" dataOnly="0" labelOnly="1" outline="0" fieldPosition="0"/>
    </format>
    <format dxfId="26">
      <pivotArea field="1" type="button" dataOnly="0" labelOnly="1" outline="0" axis="axisCol" fieldPosition="0"/>
    </format>
    <format dxfId="25">
      <pivotArea type="topRight" dataOnly="0" labelOnly="1" outline="0" fieldPosition="0"/>
    </format>
    <format dxfId="24">
      <pivotArea dataOnly="0" labelOnly="1" fieldPosition="0">
        <references count="1">
          <reference field="1" count="0"/>
        </references>
      </pivotArea>
    </format>
    <format dxfId="23">
      <pivotArea dataOnly="0" labelOnly="1" grandCol="1" outline="0" fieldPosition="0"/>
    </format>
    <format dxfId="22">
      <pivotArea type="origin" dataOnly="0" labelOnly="1" outline="0" fieldPosition="0"/>
    </format>
    <format dxfId="21">
      <pivotArea field="1" type="button" dataOnly="0" labelOnly="1" outline="0" axis="axisCol" fieldPosition="0"/>
    </format>
    <format dxfId="20">
      <pivotArea type="topRight" dataOnly="0" labelOnly="1" outline="0" fieldPosition="0"/>
    </format>
    <format dxfId="19">
      <pivotArea dataOnly="0" labelOnly="1" fieldPosition="0">
        <references count="1">
          <reference field="1" count="0"/>
        </references>
      </pivotArea>
    </format>
    <format dxfId="18">
      <pivotArea dataOnly="0" labelOnly="1" grandCol="1" outline="0" fieldPosition="0"/>
    </format>
    <format dxfId="17">
      <pivotArea type="origin" dataOnly="0" labelOnly="1" outline="0" fieldPosition="0"/>
    </format>
    <format dxfId="16">
      <pivotArea field="1" type="button" dataOnly="0" labelOnly="1" outline="0" axis="axisCol" fieldPosition="0"/>
    </format>
    <format dxfId="15">
      <pivotArea type="topRight" dataOnly="0" labelOnly="1" outline="0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grandCol="1" outline="0" fieldPosition="0"/>
    </format>
    <format dxfId="12">
      <pivotArea outline="0" collapsedLevelsAreSubtotals="1" fieldPosition="0"/>
    </format>
    <format dxfId="11">
      <pivotArea dataOnly="0" labelOnly="1" outline="0" axis="axisValues" fieldPosition="0"/>
    </format>
    <format dxfId="10">
      <pivotArea field="8" type="button" dataOnly="0" labelOnly="1" outline="0" axis="axisPage" fieldPosition="0"/>
    </format>
    <format dxfId="9">
      <pivotArea dataOnly="0" labelOnly="1" outline="0" fieldPosition="0">
        <references count="1">
          <reference field="8" count="0"/>
        </references>
      </pivotArea>
    </format>
    <format dxfId="8">
      <pivotArea field="8" type="button" dataOnly="0" labelOnly="1" outline="0" axis="axisPage" fieldPosition="0"/>
    </format>
    <format dxfId="7">
      <pivotArea dataOnly="0" labelOnly="1" outline="0" fieldPosition="0">
        <references count="1">
          <reference field="8" count="0"/>
        </references>
      </pivotArea>
    </format>
    <format dxfId="6">
      <pivotArea dataOnly="0" labelOnly="1" outline="0" fieldPosition="0">
        <references count="1">
          <reference field="8" count="0"/>
        </references>
      </pivotArea>
    </format>
    <format dxfId="5">
      <pivotArea field="8" type="button" dataOnly="0" labelOnly="1" outline="0" axis="axisPage" fieldPosition="0"/>
    </format>
    <format dxfId="4">
      <pivotArea dataOnly="0" labelOnly="1" outline="0" fieldPosition="0">
        <references count="1">
          <reference field="8" count="0"/>
        </references>
      </pivotArea>
    </format>
    <format dxfId="3">
      <pivotArea outline="0" collapsedLevelsAreSubtotals="1" fieldPosition="0"/>
    </format>
    <format dxfId="2">
      <pivotArea dataOnly="0" labelOnly="1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1">
      <pivotArea outline="0" collapsedLevelsAreSubtotals="1" fieldPosition="0">
        <references count="1">
          <reference field="1" count="4" selected="0">
            <x v="1"/>
            <x v="2"/>
            <x v="3"/>
            <x v="4"/>
          </reference>
        </references>
      </pivotArea>
    </format>
    <format dxfId="0">
      <pivotArea dataOnly="0" labelOnly="1" outline="0" axis="axisValues" fieldPosition="0"/>
    </format>
  </format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PROC" displayName="IPROC" ref="A1:J198" totalsRowShown="0" headerRowDxfId="125" dataDxfId="123" headerRowBorderDxfId="124" tableBorderDxfId="122">
  <sortState xmlns:xlrd2="http://schemas.microsoft.com/office/spreadsheetml/2017/richdata2" ref="A2:K201">
    <sortCondition ref="A1:A201"/>
  </sortState>
  <tableColumns count="10">
    <tableColumn id="1" xr3:uid="{00000000-0010-0000-0000-000001000000}" name="Date" dataDxfId="121"/>
    <tableColumn id="2" xr3:uid="{00000000-0010-0000-0000-000002000000}" name="Fournisseur" dataDxfId="120"/>
    <tableColumn id="3" xr3:uid="{00000000-0010-0000-0000-000003000000}" name=" Sommes " dataDxfId="119" dataCellStyle="Monétaire"/>
    <tableColumn id="4" xr3:uid="{00000000-0010-0000-0000-000004000000}" name="DA" dataDxfId="118"/>
    <tableColumn id="5" xr3:uid="{00000000-0010-0000-0000-000005000000}" name="OLS" dataDxfId="117"/>
    <tableColumn id="6" xr3:uid="{00000000-0010-0000-0000-000006000000}" name="Réceptionner" dataDxfId="116"/>
    <tableColumn id="7" xr3:uid="{00000000-0010-0000-0000-000007000000}" name="Accueil séminaire" dataDxfId="115"/>
    <tableColumn id="8" xr3:uid="{00000000-0010-0000-0000-000008000000}" name="Prévention" dataDxfId="114"/>
    <tableColumn id="9" xr3:uid="{00000000-0010-0000-0000-000009000000}" name="Café" dataDxfId="113"/>
    <tableColumn id="10" xr3:uid="{00000000-0010-0000-0000-00000A000000}" name="Materiels consommable" dataDxfId="11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1"/>
  </sheetPr>
  <dimension ref="A1"/>
  <sheetViews>
    <sheetView showGridLines="0" showRowColHeaders="0" topLeftCell="A84" zoomScaleNormal="100" workbookViewId="0">
      <selection activeCell="E96" sqref="E96"/>
    </sheetView>
  </sheetViews>
  <sheetFormatPr baseColWidth="10" defaultRowHeight="14.4"/>
  <cols>
    <col min="1" max="16384" width="11.5546875" style="60"/>
  </cols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</sheetPr>
  <dimension ref="A1:J198"/>
  <sheetViews>
    <sheetView zoomScale="90" zoomScaleNormal="90" workbookViewId="0">
      <selection activeCell="B2" sqref="B2"/>
    </sheetView>
  </sheetViews>
  <sheetFormatPr baseColWidth="10" defaultRowHeight="14.4"/>
  <cols>
    <col min="1" max="1" width="9.44140625" style="20" customWidth="1"/>
    <col min="2" max="2" width="23.21875" style="21" bestFit="1" customWidth="1"/>
    <col min="3" max="3" width="12.6640625" style="38" bestFit="1" customWidth="1"/>
    <col min="4" max="4" width="7.77734375" style="6" bestFit="1" customWidth="1"/>
    <col min="5" max="5" width="11.5546875" style="6"/>
    <col min="6" max="6" width="14.77734375" style="22" customWidth="1"/>
    <col min="7" max="7" width="18.21875" style="1" customWidth="1"/>
    <col min="8" max="8" width="12.5546875" style="1" customWidth="1"/>
    <col min="9" max="9" width="9.6640625" style="1" customWidth="1"/>
    <col min="10" max="10" width="24.109375" style="1" customWidth="1"/>
    <col min="11" max="16384" width="11.5546875" style="2"/>
  </cols>
  <sheetData>
    <row r="1" spans="1:10" s="1" customFormat="1" ht="15" customHeight="1">
      <c r="A1" s="72" t="s">
        <v>0</v>
      </c>
      <c r="B1" s="73" t="s">
        <v>1</v>
      </c>
      <c r="C1" s="74" t="s">
        <v>412</v>
      </c>
      <c r="D1" s="75" t="s">
        <v>3</v>
      </c>
      <c r="E1" s="76" t="s">
        <v>4</v>
      </c>
      <c r="F1" s="77" t="s">
        <v>2</v>
      </c>
      <c r="G1" s="77" t="s">
        <v>5</v>
      </c>
      <c r="H1" s="77" t="s">
        <v>6</v>
      </c>
      <c r="I1" s="77" t="s">
        <v>7</v>
      </c>
      <c r="J1" s="78" t="s">
        <v>413</v>
      </c>
    </row>
    <row r="2" spans="1:10" s="1" customFormat="1">
      <c r="A2" s="41">
        <v>43112</v>
      </c>
      <c r="B2" s="42" t="s">
        <v>13</v>
      </c>
      <c r="C2" s="33">
        <v>537.55999999999995</v>
      </c>
      <c r="D2" s="5" t="s">
        <v>103</v>
      </c>
      <c r="E2" s="5" t="s">
        <v>104</v>
      </c>
      <c r="F2" s="4">
        <v>0</v>
      </c>
      <c r="G2" s="7"/>
      <c r="H2" s="7"/>
      <c r="I2" s="7"/>
      <c r="J2" s="7">
        <v>4</v>
      </c>
    </row>
    <row r="3" spans="1:10" s="1" customFormat="1">
      <c r="A3" s="41">
        <v>43435</v>
      </c>
      <c r="B3" s="42" t="s">
        <v>13</v>
      </c>
      <c r="C3" s="33" t="s">
        <v>421</v>
      </c>
      <c r="D3" s="5" t="s">
        <v>103</v>
      </c>
      <c r="E3" s="5" t="s">
        <v>104</v>
      </c>
      <c r="F3" s="4">
        <v>3</v>
      </c>
      <c r="G3" s="7"/>
      <c r="H3" s="7"/>
      <c r="I3" s="7">
        <v>3</v>
      </c>
      <c r="J3" s="7"/>
    </row>
    <row r="4" spans="1:10" s="1" customFormat="1">
      <c r="A4" s="41">
        <v>43115</v>
      </c>
      <c r="B4" s="42" t="s">
        <v>17</v>
      </c>
      <c r="C4" s="33">
        <v>269.7</v>
      </c>
      <c r="D4" s="5" t="s">
        <v>173</v>
      </c>
      <c r="E4" s="5" t="s">
        <v>174</v>
      </c>
      <c r="F4" s="4">
        <v>0</v>
      </c>
      <c r="G4" s="7"/>
      <c r="H4" s="7"/>
      <c r="I4" s="7"/>
      <c r="J4" s="7">
        <v>4</v>
      </c>
    </row>
    <row r="5" spans="1:10" s="1" customFormat="1">
      <c r="A5" s="41">
        <v>43116</v>
      </c>
      <c r="B5" s="42" t="s">
        <v>9</v>
      </c>
      <c r="C5" s="33">
        <v>2014</v>
      </c>
      <c r="D5" s="5" t="s">
        <v>37</v>
      </c>
      <c r="E5" s="5" t="s">
        <v>45</v>
      </c>
      <c r="F5" s="4">
        <v>2777106</v>
      </c>
      <c r="G5" s="7">
        <v>1</v>
      </c>
      <c r="H5" s="7"/>
      <c r="I5" s="7"/>
      <c r="J5" s="7"/>
    </row>
    <row r="6" spans="1:10">
      <c r="A6" s="43">
        <v>43118</v>
      </c>
      <c r="B6" s="42" t="s">
        <v>9</v>
      </c>
      <c r="C6" s="34">
        <v>34</v>
      </c>
      <c r="D6" s="5" t="s">
        <v>38</v>
      </c>
      <c r="E6" s="5" t="s">
        <v>46</v>
      </c>
      <c r="F6" s="4">
        <v>2777107</v>
      </c>
      <c r="G6" s="7">
        <v>1</v>
      </c>
      <c r="H6" s="7"/>
      <c r="I6" s="7"/>
      <c r="J6" s="7"/>
    </row>
    <row r="7" spans="1:10">
      <c r="A7" s="43">
        <v>43119</v>
      </c>
      <c r="B7" s="42" t="s">
        <v>13</v>
      </c>
      <c r="C7" s="35">
        <v>221</v>
      </c>
      <c r="D7" s="5" t="s">
        <v>105</v>
      </c>
      <c r="E7" s="5" t="s">
        <v>106</v>
      </c>
      <c r="F7" s="4">
        <v>0</v>
      </c>
      <c r="G7" s="7"/>
      <c r="H7" s="7"/>
      <c r="I7" s="7"/>
      <c r="J7" s="7">
        <v>4</v>
      </c>
    </row>
    <row r="8" spans="1:10">
      <c r="A8" s="43">
        <v>43119</v>
      </c>
      <c r="B8" s="42" t="s">
        <v>20</v>
      </c>
      <c r="C8" s="35">
        <v>458.7</v>
      </c>
      <c r="D8" s="5" t="s">
        <v>65</v>
      </c>
      <c r="E8" s="5" t="s">
        <v>66</v>
      </c>
      <c r="F8" s="4">
        <v>0</v>
      </c>
      <c r="G8" s="7"/>
      <c r="H8" s="7"/>
      <c r="I8" s="7"/>
      <c r="J8" s="7">
        <v>4</v>
      </c>
    </row>
    <row r="9" spans="1:10">
      <c r="A9" s="43">
        <v>43130</v>
      </c>
      <c r="B9" s="42" t="s">
        <v>13</v>
      </c>
      <c r="C9" s="34">
        <v>643</v>
      </c>
      <c r="D9" s="5" t="s">
        <v>107</v>
      </c>
      <c r="E9" s="5" t="s">
        <v>108</v>
      </c>
      <c r="F9" s="4">
        <v>0</v>
      </c>
      <c r="G9" s="7"/>
      <c r="H9" s="7"/>
      <c r="I9" s="7"/>
      <c r="J9" s="7">
        <v>4</v>
      </c>
    </row>
    <row r="10" spans="1:10">
      <c r="A10" s="43">
        <v>43130</v>
      </c>
      <c r="B10" s="42" t="s">
        <v>17</v>
      </c>
      <c r="C10" s="34">
        <v>10</v>
      </c>
      <c r="D10" s="5" t="s">
        <v>175</v>
      </c>
      <c r="E10" s="5" t="s">
        <v>176</v>
      </c>
      <c r="F10" s="4">
        <v>0</v>
      </c>
      <c r="G10" s="7"/>
      <c r="H10" s="7"/>
      <c r="I10" s="7"/>
      <c r="J10" s="7">
        <v>4</v>
      </c>
    </row>
    <row r="11" spans="1:10">
      <c r="A11" s="43">
        <v>43143</v>
      </c>
      <c r="B11" s="42" t="s">
        <v>9</v>
      </c>
      <c r="C11" s="34">
        <v>90</v>
      </c>
      <c r="D11" s="5" t="s">
        <v>39</v>
      </c>
      <c r="E11" s="5" t="s">
        <v>48</v>
      </c>
      <c r="F11" s="4">
        <v>2781211</v>
      </c>
      <c r="G11" s="7">
        <v>1</v>
      </c>
      <c r="H11" s="7"/>
      <c r="I11" s="7"/>
      <c r="J11" s="7"/>
    </row>
    <row r="12" spans="1:10">
      <c r="A12" s="43">
        <v>43145</v>
      </c>
      <c r="B12" s="42" t="s">
        <v>13</v>
      </c>
      <c r="C12" s="34">
        <v>53.21</v>
      </c>
      <c r="D12" s="5" t="s">
        <v>109</v>
      </c>
      <c r="E12" s="5" t="s">
        <v>110</v>
      </c>
      <c r="F12" s="4">
        <v>0</v>
      </c>
      <c r="G12" s="7"/>
      <c r="H12" s="7"/>
      <c r="I12" s="7"/>
      <c r="J12" s="7">
        <v>4</v>
      </c>
    </row>
    <row r="13" spans="1:10">
      <c r="A13" s="43">
        <v>43145</v>
      </c>
      <c r="B13" s="42" t="s">
        <v>17</v>
      </c>
      <c r="C13" s="34">
        <v>48</v>
      </c>
      <c r="D13" s="5" t="s">
        <v>177</v>
      </c>
      <c r="E13" s="5" t="s">
        <v>178</v>
      </c>
      <c r="F13" s="4">
        <v>0</v>
      </c>
      <c r="G13" s="7"/>
      <c r="H13" s="7"/>
      <c r="I13" s="7"/>
      <c r="J13" s="7">
        <v>4</v>
      </c>
    </row>
    <row r="14" spans="1:10">
      <c r="A14" s="43">
        <v>43145</v>
      </c>
      <c r="B14" s="42" t="s">
        <v>17</v>
      </c>
      <c r="C14" s="35">
        <v>98.95</v>
      </c>
      <c r="D14" s="5" t="s">
        <v>179</v>
      </c>
      <c r="E14" s="5" t="s">
        <v>180</v>
      </c>
      <c r="F14" s="4">
        <v>0</v>
      </c>
      <c r="G14" s="7"/>
      <c r="H14" s="7"/>
      <c r="I14" s="7"/>
      <c r="J14" s="7">
        <v>4</v>
      </c>
    </row>
    <row r="15" spans="1:10">
      <c r="A15" s="43">
        <v>43150</v>
      </c>
      <c r="B15" s="42" t="s">
        <v>8</v>
      </c>
      <c r="C15" s="34">
        <v>144.96</v>
      </c>
      <c r="D15" s="5" t="s">
        <v>27</v>
      </c>
      <c r="E15" s="5" t="s">
        <v>28</v>
      </c>
      <c r="F15" s="4">
        <v>2785351</v>
      </c>
      <c r="G15" s="7"/>
      <c r="H15" s="7"/>
      <c r="I15" s="7"/>
      <c r="J15" s="7">
        <v>4</v>
      </c>
    </row>
    <row r="16" spans="1:10">
      <c r="A16" s="43">
        <v>43150</v>
      </c>
      <c r="B16" s="42" t="s">
        <v>17</v>
      </c>
      <c r="C16" s="34">
        <v>418.05</v>
      </c>
      <c r="D16" s="5" t="s">
        <v>181</v>
      </c>
      <c r="E16" s="5" t="s">
        <v>182</v>
      </c>
      <c r="F16" s="4">
        <v>0</v>
      </c>
      <c r="G16" s="7"/>
      <c r="H16" s="7"/>
      <c r="I16" s="7"/>
      <c r="J16" s="7">
        <v>4</v>
      </c>
    </row>
    <row r="17" spans="1:10">
      <c r="A17" s="43">
        <v>43152</v>
      </c>
      <c r="B17" s="42" t="s">
        <v>12</v>
      </c>
      <c r="C17" s="35">
        <v>821.67</v>
      </c>
      <c r="D17" s="5" t="s">
        <v>81</v>
      </c>
      <c r="E17" s="5" t="s">
        <v>82</v>
      </c>
      <c r="F17" s="4">
        <v>2786192</v>
      </c>
      <c r="G17" s="7">
        <v>1</v>
      </c>
      <c r="H17" s="7"/>
      <c r="I17" s="7"/>
      <c r="J17" s="7"/>
    </row>
    <row r="18" spans="1:10">
      <c r="A18" s="43">
        <v>43153</v>
      </c>
      <c r="B18" s="42" t="s">
        <v>14</v>
      </c>
      <c r="C18" s="35">
        <v>90.1</v>
      </c>
      <c r="D18" s="5" t="s">
        <v>141</v>
      </c>
      <c r="E18" s="5" t="s">
        <v>142</v>
      </c>
      <c r="F18" s="4">
        <v>2786189</v>
      </c>
      <c r="G18" s="7"/>
      <c r="H18" s="7"/>
      <c r="I18" s="7"/>
      <c r="J18" s="7">
        <v>4</v>
      </c>
    </row>
    <row r="19" spans="1:10">
      <c r="A19" s="43">
        <v>43153</v>
      </c>
      <c r="B19" s="42" t="s">
        <v>15</v>
      </c>
      <c r="C19" s="33">
        <v>297.5</v>
      </c>
      <c r="D19" s="5" t="s">
        <v>159</v>
      </c>
      <c r="E19" s="5" t="s">
        <v>160</v>
      </c>
      <c r="F19" s="4">
        <v>2784988</v>
      </c>
      <c r="G19" s="7"/>
      <c r="H19" s="7"/>
      <c r="I19" s="7">
        <v>3</v>
      </c>
      <c r="J19" s="7"/>
    </row>
    <row r="20" spans="1:10">
      <c r="A20" s="43">
        <v>43153</v>
      </c>
      <c r="B20" s="42" t="s">
        <v>20</v>
      </c>
      <c r="C20" s="35">
        <v>245.5</v>
      </c>
      <c r="D20" s="5" t="s">
        <v>68</v>
      </c>
      <c r="E20" s="5" t="s">
        <v>67</v>
      </c>
      <c r="F20" s="4">
        <v>0</v>
      </c>
      <c r="G20" s="7"/>
      <c r="H20" s="7"/>
      <c r="I20" s="7"/>
      <c r="J20" s="7">
        <v>4</v>
      </c>
    </row>
    <row r="21" spans="1:10">
      <c r="A21" s="43">
        <v>43153</v>
      </c>
      <c r="B21" s="42" t="s">
        <v>15</v>
      </c>
      <c r="C21" s="19" t="s">
        <v>414</v>
      </c>
      <c r="D21" s="5" t="s">
        <v>159</v>
      </c>
      <c r="E21" s="5" t="s">
        <v>160</v>
      </c>
      <c r="F21" s="4">
        <v>2784339</v>
      </c>
      <c r="G21" s="7"/>
      <c r="H21" s="7"/>
      <c r="I21" s="7">
        <v>3</v>
      </c>
      <c r="J21" s="7"/>
    </row>
    <row r="22" spans="1:10">
      <c r="A22" s="43">
        <v>43158</v>
      </c>
      <c r="B22" s="42" t="s">
        <v>13</v>
      </c>
      <c r="C22" s="34">
        <v>31.05</v>
      </c>
      <c r="D22" s="5" t="s">
        <v>111</v>
      </c>
      <c r="E22" s="5" t="s">
        <v>112</v>
      </c>
      <c r="F22" s="4">
        <v>0</v>
      </c>
      <c r="G22" s="7"/>
      <c r="H22" s="7"/>
      <c r="I22" s="7"/>
      <c r="J22" s="7">
        <v>4</v>
      </c>
    </row>
    <row r="23" spans="1:10">
      <c r="A23" s="43">
        <v>43164</v>
      </c>
      <c r="B23" s="42" t="s">
        <v>8</v>
      </c>
      <c r="C23" s="34">
        <v>6.82</v>
      </c>
      <c r="D23" s="5" t="s">
        <v>35</v>
      </c>
      <c r="E23" s="5" t="s">
        <v>34</v>
      </c>
      <c r="F23" s="4">
        <v>0</v>
      </c>
      <c r="G23" s="7"/>
      <c r="H23" s="7"/>
      <c r="I23" s="7"/>
      <c r="J23" s="7">
        <v>4</v>
      </c>
    </row>
    <row r="24" spans="1:10">
      <c r="A24" s="43">
        <v>43164</v>
      </c>
      <c r="B24" s="42" t="s">
        <v>14</v>
      </c>
      <c r="C24" s="34">
        <v>288.17</v>
      </c>
      <c r="D24" s="5" t="s">
        <v>143</v>
      </c>
      <c r="E24" s="5" t="s">
        <v>144</v>
      </c>
      <c r="F24" s="4">
        <v>2797046</v>
      </c>
      <c r="G24" s="7"/>
      <c r="H24" s="7"/>
      <c r="I24" s="7"/>
      <c r="J24" s="7">
        <v>4</v>
      </c>
    </row>
    <row r="25" spans="1:10">
      <c r="A25" s="43">
        <v>43166</v>
      </c>
      <c r="B25" s="42" t="s">
        <v>8</v>
      </c>
      <c r="C25" s="35">
        <v>55.93</v>
      </c>
      <c r="D25" s="5" t="s">
        <v>26</v>
      </c>
      <c r="E25" s="5" t="s">
        <v>33</v>
      </c>
      <c r="F25" s="4">
        <v>2786845</v>
      </c>
      <c r="G25" s="7"/>
      <c r="H25" s="7"/>
      <c r="I25" s="7"/>
      <c r="J25" s="7">
        <v>4</v>
      </c>
    </row>
    <row r="26" spans="1:10">
      <c r="A26" s="43">
        <v>43166</v>
      </c>
      <c r="B26" s="42" t="s">
        <v>13</v>
      </c>
      <c r="C26" s="34">
        <v>1212.8</v>
      </c>
      <c r="D26" s="5" t="s">
        <v>113</v>
      </c>
      <c r="E26" s="5" t="s">
        <v>114</v>
      </c>
      <c r="F26" s="4">
        <v>0</v>
      </c>
      <c r="G26" s="7"/>
      <c r="H26" s="7"/>
      <c r="I26" s="7"/>
      <c r="J26" s="7">
        <v>4</v>
      </c>
    </row>
    <row r="27" spans="1:10">
      <c r="A27" s="43">
        <v>43166</v>
      </c>
      <c r="B27" s="42" t="s">
        <v>13</v>
      </c>
      <c r="C27" s="33">
        <v>41.72</v>
      </c>
      <c r="D27" s="5" t="s">
        <v>115</v>
      </c>
      <c r="E27" s="5" t="s">
        <v>116</v>
      </c>
      <c r="F27" s="4">
        <v>0</v>
      </c>
      <c r="G27" s="7"/>
      <c r="H27" s="7"/>
      <c r="I27" s="7"/>
      <c r="J27" s="7">
        <v>4</v>
      </c>
    </row>
    <row r="28" spans="1:10">
      <c r="A28" s="43">
        <v>43166</v>
      </c>
      <c r="B28" s="42" t="s">
        <v>14</v>
      </c>
      <c r="C28" s="34">
        <v>330.65</v>
      </c>
      <c r="D28" s="5" t="s">
        <v>145</v>
      </c>
      <c r="E28" s="5" t="s">
        <v>146</v>
      </c>
      <c r="F28" s="4">
        <v>2786841</v>
      </c>
      <c r="G28" s="7"/>
      <c r="H28" s="7">
        <v>2</v>
      </c>
      <c r="I28" s="7"/>
      <c r="J28" s="7"/>
    </row>
    <row r="29" spans="1:10">
      <c r="A29" s="43">
        <v>43166</v>
      </c>
      <c r="B29" s="42" t="s">
        <v>17</v>
      </c>
      <c r="C29" s="33">
        <v>738.75</v>
      </c>
      <c r="D29" s="5" t="s">
        <v>183</v>
      </c>
      <c r="E29" s="5" t="s">
        <v>184</v>
      </c>
      <c r="F29" s="4">
        <v>0</v>
      </c>
      <c r="G29" s="7"/>
      <c r="H29" s="7"/>
      <c r="I29" s="7"/>
      <c r="J29" s="7">
        <v>4</v>
      </c>
    </row>
    <row r="30" spans="1:10">
      <c r="A30" s="43">
        <v>43168</v>
      </c>
      <c r="B30" s="42" t="s">
        <v>9</v>
      </c>
      <c r="C30" s="34">
        <v>1963</v>
      </c>
      <c r="D30" s="5" t="s">
        <v>40</v>
      </c>
      <c r="E30" s="5" t="s">
        <v>47</v>
      </c>
      <c r="F30" s="4">
        <v>2789825</v>
      </c>
      <c r="G30" s="7">
        <v>1</v>
      </c>
      <c r="H30" s="7"/>
      <c r="I30" s="7"/>
      <c r="J30" s="7"/>
    </row>
    <row r="31" spans="1:10">
      <c r="A31" s="43">
        <v>43175</v>
      </c>
      <c r="B31" s="42" t="s">
        <v>19</v>
      </c>
      <c r="C31" s="34">
        <v>413</v>
      </c>
      <c r="D31" s="5" t="s">
        <v>227</v>
      </c>
      <c r="E31" s="5" t="s">
        <v>228</v>
      </c>
      <c r="F31" s="4">
        <v>2792300</v>
      </c>
      <c r="G31" s="7">
        <v>1</v>
      </c>
      <c r="H31" s="7"/>
      <c r="I31" s="7"/>
      <c r="J31" s="7"/>
    </row>
    <row r="32" spans="1:10">
      <c r="A32" s="43">
        <v>43186</v>
      </c>
      <c r="B32" s="42" t="s">
        <v>13</v>
      </c>
      <c r="C32" s="34">
        <v>25.9</v>
      </c>
      <c r="D32" s="5" t="s">
        <v>117</v>
      </c>
      <c r="E32" s="5" t="s">
        <v>118</v>
      </c>
      <c r="F32" s="4">
        <v>0</v>
      </c>
      <c r="G32" s="7"/>
      <c r="H32" s="7"/>
      <c r="I32" s="7"/>
      <c r="J32" s="7">
        <v>4</v>
      </c>
    </row>
    <row r="33" spans="1:10">
      <c r="A33" s="43">
        <v>43187</v>
      </c>
      <c r="B33" s="42" t="s">
        <v>20</v>
      </c>
      <c r="C33" s="35">
        <v>144</v>
      </c>
      <c r="D33" s="5" t="s">
        <v>69</v>
      </c>
      <c r="E33" s="5" t="s">
        <v>70</v>
      </c>
      <c r="F33" s="4">
        <v>0</v>
      </c>
      <c r="G33" s="7"/>
      <c r="H33" s="7"/>
      <c r="I33" s="7"/>
      <c r="J33" s="7">
        <v>4</v>
      </c>
    </row>
    <row r="34" spans="1:10">
      <c r="A34" s="43">
        <v>43188</v>
      </c>
      <c r="B34" s="42" t="s">
        <v>14</v>
      </c>
      <c r="C34" s="34">
        <v>24.44</v>
      </c>
      <c r="D34" s="5" t="s">
        <v>147</v>
      </c>
      <c r="E34" s="5" t="s">
        <v>148</v>
      </c>
      <c r="F34" s="4">
        <v>2795239</v>
      </c>
      <c r="G34" s="7"/>
      <c r="H34" s="7"/>
      <c r="I34" s="7"/>
      <c r="J34" s="7">
        <v>4</v>
      </c>
    </row>
    <row r="35" spans="1:10">
      <c r="A35" s="43">
        <v>43188</v>
      </c>
      <c r="B35" s="42" t="s">
        <v>12</v>
      </c>
      <c r="C35" s="34">
        <v>234.83</v>
      </c>
      <c r="D35" s="5" t="s">
        <v>83</v>
      </c>
      <c r="E35" s="5" t="s">
        <v>84</v>
      </c>
      <c r="F35" s="4">
        <v>2795526</v>
      </c>
      <c r="G35" s="7">
        <v>1</v>
      </c>
      <c r="H35" s="7"/>
      <c r="I35" s="7"/>
      <c r="J35" s="7"/>
    </row>
    <row r="36" spans="1:10">
      <c r="A36" s="43">
        <v>43189</v>
      </c>
      <c r="B36" s="42" t="s">
        <v>8</v>
      </c>
      <c r="C36" s="34">
        <v>15.83</v>
      </c>
      <c r="D36" s="5" t="s">
        <v>25</v>
      </c>
      <c r="E36" s="5" t="s">
        <v>32</v>
      </c>
      <c r="F36" s="4">
        <v>2792295</v>
      </c>
      <c r="G36" s="7"/>
      <c r="H36" s="7"/>
      <c r="I36" s="7"/>
      <c r="J36" s="7">
        <v>4</v>
      </c>
    </row>
    <row r="37" spans="1:10">
      <c r="A37" s="43">
        <v>43194</v>
      </c>
      <c r="B37" s="42" t="s">
        <v>9</v>
      </c>
      <c r="C37" s="34">
        <v>6389</v>
      </c>
      <c r="D37" s="5" t="s">
        <v>41</v>
      </c>
      <c r="E37" s="5" t="s">
        <v>49</v>
      </c>
      <c r="F37" s="4">
        <v>2794952</v>
      </c>
      <c r="G37" s="7">
        <v>1</v>
      </c>
      <c r="H37" s="7"/>
      <c r="I37" s="7"/>
      <c r="J37" s="7"/>
    </row>
    <row r="38" spans="1:10">
      <c r="A38" s="43">
        <v>43194</v>
      </c>
      <c r="B38" s="42" t="s">
        <v>12</v>
      </c>
      <c r="C38" s="34">
        <v>2050</v>
      </c>
      <c r="D38" s="5" t="s">
        <v>85</v>
      </c>
      <c r="E38" s="5" t="s">
        <v>86</v>
      </c>
      <c r="F38" s="4">
        <v>2794951</v>
      </c>
      <c r="G38" s="7">
        <v>1</v>
      </c>
      <c r="H38" s="7"/>
      <c r="I38" s="7"/>
      <c r="J38" s="7"/>
    </row>
    <row r="39" spans="1:10">
      <c r="A39" s="43">
        <v>43195</v>
      </c>
      <c r="B39" s="42" t="s">
        <v>17</v>
      </c>
      <c r="C39" s="34">
        <v>281.20999999999998</v>
      </c>
      <c r="D39" s="5" t="s">
        <v>185</v>
      </c>
      <c r="E39" s="5" t="s">
        <v>186</v>
      </c>
      <c r="F39" s="4">
        <v>0</v>
      </c>
      <c r="G39" s="7"/>
      <c r="H39" s="7">
        <v>2</v>
      </c>
      <c r="I39" s="7"/>
      <c r="J39" s="7"/>
    </row>
    <row r="40" spans="1:10">
      <c r="A40" s="43">
        <v>43196</v>
      </c>
      <c r="B40" s="42" t="s">
        <v>8</v>
      </c>
      <c r="C40" s="33">
        <v>6.82</v>
      </c>
      <c r="D40" s="5" t="s">
        <v>36</v>
      </c>
      <c r="E40" s="5" t="s">
        <v>31</v>
      </c>
      <c r="F40" s="4">
        <v>0</v>
      </c>
      <c r="G40" s="7"/>
      <c r="H40" s="7"/>
      <c r="I40" s="7"/>
      <c r="J40" s="7">
        <v>4</v>
      </c>
    </row>
    <row r="41" spans="1:10">
      <c r="A41" s="43">
        <v>43206</v>
      </c>
      <c r="B41" s="42" t="s">
        <v>11</v>
      </c>
      <c r="C41" s="34">
        <v>267.95999999999998</v>
      </c>
      <c r="D41" s="5" t="s">
        <v>57</v>
      </c>
      <c r="E41" s="5" t="s">
        <v>58</v>
      </c>
      <c r="F41" s="4">
        <v>2796875</v>
      </c>
      <c r="G41" s="7"/>
      <c r="H41" s="7">
        <v>2</v>
      </c>
      <c r="I41" s="7"/>
      <c r="J41" s="7"/>
    </row>
    <row r="42" spans="1:10">
      <c r="A42" s="43">
        <v>43206</v>
      </c>
      <c r="B42" s="42" t="s">
        <v>11</v>
      </c>
      <c r="C42" s="19" t="s">
        <v>414</v>
      </c>
      <c r="D42" s="5" t="s">
        <v>57</v>
      </c>
      <c r="E42" s="5" t="s">
        <v>58</v>
      </c>
      <c r="F42" s="4">
        <v>2795838</v>
      </c>
      <c r="G42" s="7"/>
      <c r="H42" s="7">
        <v>2</v>
      </c>
      <c r="I42" s="7"/>
      <c r="J42" s="7"/>
    </row>
    <row r="43" spans="1:10">
      <c r="A43" s="43">
        <v>43207</v>
      </c>
      <c r="B43" s="42" t="s">
        <v>17</v>
      </c>
      <c r="C43" s="35">
        <v>24.7</v>
      </c>
      <c r="D43" s="5" t="s">
        <v>187</v>
      </c>
      <c r="E43" s="5" t="s">
        <v>188</v>
      </c>
      <c r="F43" s="4">
        <v>0</v>
      </c>
      <c r="G43" s="7"/>
      <c r="H43" s="7"/>
      <c r="I43" s="7"/>
      <c r="J43" s="7">
        <v>4</v>
      </c>
    </row>
    <row r="44" spans="1:10">
      <c r="A44" s="43">
        <v>43207</v>
      </c>
      <c r="B44" s="42" t="s">
        <v>12</v>
      </c>
      <c r="C44" s="33">
        <v>276.14999999999998</v>
      </c>
      <c r="D44" s="5" t="s">
        <v>87</v>
      </c>
      <c r="E44" s="5" t="s">
        <v>88</v>
      </c>
      <c r="F44" s="4">
        <v>2795759</v>
      </c>
      <c r="G44" s="7">
        <v>1</v>
      </c>
      <c r="H44" s="7"/>
      <c r="I44" s="7"/>
      <c r="J44" s="7"/>
    </row>
    <row r="45" spans="1:10">
      <c r="A45" s="44">
        <v>43208</v>
      </c>
      <c r="B45" s="42" t="s">
        <v>17</v>
      </c>
      <c r="C45" s="34">
        <v>36.1</v>
      </c>
      <c r="D45" s="5" t="s">
        <v>189</v>
      </c>
      <c r="E45" s="5" t="s">
        <v>190</v>
      </c>
      <c r="F45" s="4">
        <v>0</v>
      </c>
      <c r="G45" s="7"/>
      <c r="H45" s="7"/>
      <c r="I45" s="7"/>
      <c r="J45" s="7">
        <v>4</v>
      </c>
    </row>
    <row r="46" spans="1:10">
      <c r="A46" s="44">
        <v>43208</v>
      </c>
      <c r="B46" s="42" t="s">
        <v>17</v>
      </c>
      <c r="C46" s="34">
        <v>94.29</v>
      </c>
      <c r="D46" s="5" t="s">
        <v>191</v>
      </c>
      <c r="E46" s="5" t="s">
        <v>192</v>
      </c>
      <c r="F46" s="4">
        <v>0</v>
      </c>
      <c r="G46" s="7"/>
      <c r="H46" s="7">
        <v>2</v>
      </c>
      <c r="I46" s="7"/>
      <c r="J46" s="7"/>
    </row>
    <row r="47" spans="1:10">
      <c r="A47" s="43">
        <v>43209</v>
      </c>
      <c r="B47" s="42" t="s">
        <v>9</v>
      </c>
      <c r="C47" s="35">
        <v>283.14</v>
      </c>
      <c r="D47" s="5" t="s">
        <v>42</v>
      </c>
      <c r="E47" s="5" t="s">
        <v>50</v>
      </c>
      <c r="F47" s="4">
        <v>2796761</v>
      </c>
      <c r="G47" s="7">
        <v>1</v>
      </c>
      <c r="H47" s="7"/>
      <c r="I47" s="7"/>
      <c r="J47" s="7"/>
    </row>
    <row r="48" spans="1:10">
      <c r="A48" s="43">
        <v>43215</v>
      </c>
      <c r="B48" s="42" t="s">
        <v>13</v>
      </c>
      <c r="C48" s="34">
        <v>444.12</v>
      </c>
      <c r="D48" s="5" t="s">
        <v>119</v>
      </c>
      <c r="E48" s="5" t="s">
        <v>120</v>
      </c>
      <c r="F48" s="4">
        <v>0</v>
      </c>
      <c r="G48" s="7"/>
      <c r="H48" s="7"/>
      <c r="I48" s="7"/>
      <c r="J48" s="7">
        <v>4</v>
      </c>
    </row>
    <row r="49" spans="1:10">
      <c r="A49" s="43">
        <v>43215</v>
      </c>
      <c r="B49" s="42" t="s">
        <v>14</v>
      </c>
      <c r="C49" s="35">
        <v>48.5</v>
      </c>
      <c r="D49" s="5" t="s">
        <v>149</v>
      </c>
      <c r="E49" s="5" t="s">
        <v>150</v>
      </c>
      <c r="F49" s="4">
        <v>2797802</v>
      </c>
      <c r="G49" s="7"/>
      <c r="H49" s="7"/>
      <c r="I49" s="7"/>
      <c r="J49" s="7">
        <v>4</v>
      </c>
    </row>
    <row r="50" spans="1:10">
      <c r="A50" s="43">
        <v>43217</v>
      </c>
      <c r="B50" s="42" t="s">
        <v>14</v>
      </c>
      <c r="C50" s="35">
        <v>86.02</v>
      </c>
      <c r="D50" s="5" t="s">
        <v>151</v>
      </c>
      <c r="E50" s="5" t="s">
        <v>152</v>
      </c>
      <c r="F50" s="4">
        <v>2799009</v>
      </c>
      <c r="G50" s="7"/>
      <c r="H50" s="7">
        <v>2</v>
      </c>
      <c r="I50" s="7"/>
      <c r="J50" s="7"/>
    </row>
    <row r="51" spans="1:10">
      <c r="A51" s="43">
        <v>43217</v>
      </c>
      <c r="B51" s="42" t="s">
        <v>420</v>
      </c>
      <c r="C51" s="34">
        <v>4251.01</v>
      </c>
      <c r="D51" s="5" t="s">
        <v>63</v>
      </c>
      <c r="E51" s="5" t="s">
        <v>64</v>
      </c>
      <c r="F51" s="4">
        <v>2802564</v>
      </c>
      <c r="G51" s="7">
        <v>1</v>
      </c>
      <c r="H51" s="7"/>
      <c r="I51" s="7"/>
      <c r="J51" s="7"/>
    </row>
    <row r="52" spans="1:10">
      <c r="A52" s="43">
        <v>43237</v>
      </c>
      <c r="B52" s="42" t="s">
        <v>17</v>
      </c>
      <c r="C52" s="34">
        <v>230.5</v>
      </c>
      <c r="D52" s="5" t="s">
        <v>193</v>
      </c>
      <c r="E52" s="5" t="s">
        <v>194</v>
      </c>
      <c r="F52" s="4">
        <v>0</v>
      </c>
      <c r="G52" s="7"/>
      <c r="H52" s="7"/>
      <c r="I52" s="7"/>
      <c r="J52" s="7">
        <v>4</v>
      </c>
    </row>
    <row r="53" spans="1:10">
      <c r="A53" s="43">
        <v>43244</v>
      </c>
      <c r="B53" s="42" t="s">
        <v>15</v>
      </c>
      <c r="C53" s="34">
        <v>140.4</v>
      </c>
      <c r="D53" s="5" t="s">
        <v>161</v>
      </c>
      <c r="E53" s="5" t="s">
        <v>162</v>
      </c>
      <c r="F53" s="4">
        <v>2806542</v>
      </c>
      <c r="G53" s="7"/>
      <c r="H53" s="7"/>
      <c r="I53" s="7">
        <v>3</v>
      </c>
      <c r="J53" s="7"/>
    </row>
    <row r="54" spans="1:10">
      <c r="A54" s="43">
        <v>43248</v>
      </c>
      <c r="B54" s="42" t="s">
        <v>17</v>
      </c>
      <c r="C54" s="34">
        <v>33.9</v>
      </c>
      <c r="D54" s="5" t="s">
        <v>195</v>
      </c>
      <c r="E54" s="5" t="s">
        <v>196</v>
      </c>
      <c r="F54" s="4">
        <v>0</v>
      </c>
      <c r="G54" s="7"/>
      <c r="H54" s="7"/>
      <c r="I54" s="7"/>
      <c r="J54" s="7">
        <v>4</v>
      </c>
    </row>
    <row r="55" spans="1:10">
      <c r="A55" s="41">
        <v>43249</v>
      </c>
      <c r="B55" s="45" t="s">
        <v>8</v>
      </c>
      <c r="C55" s="33">
        <v>16.64</v>
      </c>
      <c r="D55" s="5" t="s">
        <v>24</v>
      </c>
      <c r="E55" s="5" t="s">
        <v>30</v>
      </c>
      <c r="F55" s="4">
        <v>2805592</v>
      </c>
      <c r="G55" s="7"/>
      <c r="H55" s="7"/>
      <c r="I55" s="7"/>
      <c r="J55" s="7">
        <v>4</v>
      </c>
    </row>
    <row r="56" spans="1:10">
      <c r="A56" s="43">
        <v>43249</v>
      </c>
      <c r="B56" s="42" t="s">
        <v>12</v>
      </c>
      <c r="C56" s="35">
        <v>641.96</v>
      </c>
      <c r="D56" s="5" t="s">
        <v>89</v>
      </c>
      <c r="E56" s="5" t="s">
        <v>90</v>
      </c>
      <c r="F56" s="4">
        <v>2805555</v>
      </c>
      <c r="G56" s="7">
        <v>1</v>
      </c>
      <c r="H56" s="7"/>
      <c r="I56" s="7"/>
      <c r="J56" s="7"/>
    </row>
    <row r="57" spans="1:10">
      <c r="A57" s="43">
        <v>43250</v>
      </c>
      <c r="B57" s="42" t="s">
        <v>17</v>
      </c>
      <c r="C57" s="34">
        <v>38.44</v>
      </c>
      <c r="D57" s="5" t="s">
        <v>197</v>
      </c>
      <c r="E57" s="5" t="s">
        <v>198</v>
      </c>
      <c r="F57" s="4">
        <v>0</v>
      </c>
      <c r="G57" s="7"/>
      <c r="H57" s="7">
        <v>2</v>
      </c>
      <c r="I57" s="7"/>
      <c r="J57" s="7"/>
    </row>
    <row r="58" spans="1:10">
      <c r="A58" s="43">
        <v>43251</v>
      </c>
      <c r="B58" s="42" t="s">
        <v>17</v>
      </c>
      <c r="C58" s="35">
        <v>386.9</v>
      </c>
      <c r="D58" s="5" t="s">
        <v>199</v>
      </c>
      <c r="E58" s="5" t="s">
        <v>200</v>
      </c>
      <c r="F58" s="4">
        <v>0</v>
      </c>
      <c r="G58" s="7"/>
      <c r="H58" s="7">
        <v>2</v>
      </c>
      <c r="I58" s="7"/>
      <c r="J58" s="7"/>
    </row>
    <row r="59" spans="1:10">
      <c r="A59" s="43">
        <v>43265</v>
      </c>
      <c r="B59" s="42" t="s">
        <v>17</v>
      </c>
      <c r="C59" s="33">
        <v>79.27</v>
      </c>
      <c r="D59" s="5" t="s">
        <v>201</v>
      </c>
      <c r="E59" s="5" t="s">
        <v>202</v>
      </c>
      <c r="F59" s="4">
        <v>0</v>
      </c>
      <c r="G59" s="7"/>
      <c r="H59" s="7"/>
      <c r="I59" s="7"/>
      <c r="J59" s="7">
        <v>4</v>
      </c>
    </row>
    <row r="60" spans="1:10">
      <c r="A60" s="43">
        <v>43265</v>
      </c>
      <c r="B60" s="42" t="s">
        <v>21</v>
      </c>
      <c r="C60" s="34">
        <v>1886.46</v>
      </c>
      <c r="D60" s="5" t="s">
        <v>77</v>
      </c>
      <c r="E60" s="5" t="s">
        <v>78</v>
      </c>
      <c r="F60" s="4">
        <v>2839016</v>
      </c>
      <c r="G60" s="7"/>
      <c r="H60" s="7">
        <v>2</v>
      </c>
      <c r="I60" s="7"/>
      <c r="J60" s="7"/>
    </row>
    <row r="61" spans="1:10">
      <c r="A61" s="43">
        <v>43269</v>
      </c>
      <c r="B61" s="42" t="s">
        <v>13</v>
      </c>
      <c r="C61" s="35">
        <v>149.30000000000001</v>
      </c>
      <c r="D61" s="5" t="s">
        <v>121</v>
      </c>
      <c r="E61" s="5" t="s">
        <v>122</v>
      </c>
      <c r="F61" s="4">
        <v>0</v>
      </c>
      <c r="G61" s="7"/>
      <c r="H61" s="7"/>
      <c r="I61" s="7"/>
      <c r="J61" s="7">
        <v>4</v>
      </c>
    </row>
    <row r="62" spans="1:10">
      <c r="A62" s="43">
        <v>43270</v>
      </c>
      <c r="B62" s="42" t="s">
        <v>12</v>
      </c>
      <c r="C62" s="35">
        <v>259.89999999999998</v>
      </c>
      <c r="D62" s="5" t="s">
        <v>91</v>
      </c>
      <c r="E62" s="5" t="s">
        <v>92</v>
      </c>
      <c r="F62" s="4">
        <v>2812595</v>
      </c>
      <c r="G62" s="7">
        <v>1</v>
      </c>
      <c r="H62" s="7"/>
      <c r="I62" s="7"/>
      <c r="J62" s="7"/>
    </row>
    <row r="63" spans="1:10">
      <c r="A63" s="43">
        <v>43270</v>
      </c>
      <c r="B63" s="42" t="s">
        <v>18</v>
      </c>
      <c r="C63" s="35">
        <v>119.4</v>
      </c>
      <c r="D63" s="5" t="s">
        <v>217</v>
      </c>
      <c r="E63" s="5" t="s">
        <v>218</v>
      </c>
      <c r="F63" s="4">
        <v>2811164</v>
      </c>
      <c r="G63" s="7">
        <v>1</v>
      </c>
      <c r="H63" s="7"/>
      <c r="I63" s="7"/>
      <c r="J63" s="7"/>
    </row>
    <row r="64" spans="1:10">
      <c r="A64" s="41">
        <v>43272</v>
      </c>
      <c r="B64" s="42" t="s">
        <v>13</v>
      </c>
      <c r="C64" s="33">
        <v>250.4</v>
      </c>
      <c r="D64" s="5" t="s">
        <v>123</v>
      </c>
      <c r="E64" s="5" t="s">
        <v>124</v>
      </c>
      <c r="F64" s="4">
        <v>0</v>
      </c>
      <c r="G64" s="7"/>
      <c r="H64" s="7"/>
      <c r="I64" s="7"/>
      <c r="J64" s="7">
        <v>4</v>
      </c>
    </row>
    <row r="65" spans="1:10">
      <c r="A65" s="43">
        <v>43273</v>
      </c>
      <c r="B65" s="42" t="s">
        <v>15</v>
      </c>
      <c r="C65" s="34">
        <v>270</v>
      </c>
      <c r="D65" s="5" t="s">
        <v>53</v>
      </c>
      <c r="E65" s="5" t="s">
        <v>54</v>
      </c>
      <c r="F65" s="4">
        <v>2813509</v>
      </c>
      <c r="G65" s="7"/>
      <c r="H65" s="7"/>
      <c r="I65" s="7">
        <v>3</v>
      </c>
      <c r="J65" s="7"/>
    </row>
    <row r="66" spans="1:10">
      <c r="A66" s="43">
        <v>43278</v>
      </c>
      <c r="B66" s="42" t="s">
        <v>10</v>
      </c>
      <c r="C66" s="34">
        <v>1794</v>
      </c>
      <c r="D66" s="5" t="s">
        <v>55</v>
      </c>
      <c r="E66" s="5" t="s">
        <v>56</v>
      </c>
      <c r="F66" s="4">
        <v>2814572</v>
      </c>
      <c r="G66" s="7">
        <v>1</v>
      </c>
      <c r="H66" s="7"/>
      <c r="I66" s="7"/>
      <c r="J66" s="7"/>
    </row>
    <row r="67" spans="1:10">
      <c r="A67" s="44">
        <v>43283</v>
      </c>
      <c r="B67" s="42" t="s">
        <v>17</v>
      </c>
      <c r="C67" s="34">
        <v>6.08</v>
      </c>
      <c r="D67" s="5" t="s">
        <v>203</v>
      </c>
      <c r="E67" s="5" t="s">
        <v>204</v>
      </c>
      <c r="F67" s="4">
        <v>0</v>
      </c>
      <c r="G67" s="7"/>
      <c r="H67" s="7"/>
      <c r="I67" s="7"/>
      <c r="J67" s="7">
        <v>4</v>
      </c>
    </row>
    <row r="68" spans="1:10">
      <c r="A68" s="43">
        <v>43284</v>
      </c>
      <c r="B68" s="42" t="s">
        <v>13</v>
      </c>
      <c r="C68" s="34">
        <v>34.57</v>
      </c>
      <c r="D68" s="5" t="s">
        <v>125</v>
      </c>
      <c r="E68" s="5" t="s">
        <v>126</v>
      </c>
      <c r="F68" s="4">
        <v>0</v>
      </c>
      <c r="G68" s="7"/>
      <c r="H68" s="7"/>
      <c r="I68" s="7"/>
      <c r="J68" s="7">
        <v>4</v>
      </c>
    </row>
    <row r="69" spans="1:10">
      <c r="A69" s="43">
        <v>43287</v>
      </c>
      <c r="B69" s="42" t="s">
        <v>17</v>
      </c>
      <c r="C69" s="34">
        <v>1028</v>
      </c>
      <c r="D69" s="5" t="s">
        <v>205</v>
      </c>
      <c r="E69" s="5" t="s">
        <v>206</v>
      </c>
      <c r="F69" s="4">
        <v>0</v>
      </c>
      <c r="G69" s="7"/>
      <c r="H69" s="7"/>
      <c r="I69" s="7"/>
      <c r="J69" s="7">
        <v>4</v>
      </c>
    </row>
    <row r="70" spans="1:10">
      <c r="A70" s="43">
        <v>43291</v>
      </c>
      <c r="B70" s="46" t="s">
        <v>18</v>
      </c>
      <c r="C70" s="34">
        <v>294.69</v>
      </c>
      <c r="D70" s="5" t="s">
        <v>220</v>
      </c>
      <c r="E70" s="5" t="s">
        <v>219</v>
      </c>
      <c r="F70" s="4">
        <v>2817604</v>
      </c>
      <c r="G70" s="7">
        <v>1</v>
      </c>
      <c r="H70" s="7"/>
      <c r="I70" s="7"/>
      <c r="J70" s="7"/>
    </row>
    <row r="71" spans="1:10">
      <c r="A71" s="43">
        <v>43292</v>
      </c>
      <c r="B71" s="42" t="s">
        <v>14</v>
      </c>
      <c r="C71" s="35">
        <v>261.45999999999998</v>
      </c>
      <c r="D71" s="5" t="s">
        <v>153</v>
      </c>
      <c r="E71" s="5" t="s">
        <v>154</v>
      </c>
      <c r="F71" s="4">
        <v>2817608</v>
      </c>
      <c r="G71" s="7"/>
      <c r="H71" s="7">
        <v>2</v>
      </c>
      <c r="I71" s="7"/>
      <c r="J71" s="7"/>
    </row>
    <row r="72" spans="1:10">
      <c r="A72" s="43">
        <v>43293</v>
      </c>
      <c r="B72" s="42" t="s">
        <v>20</v>
      </c>
      <c r="C72" s="34">
        <v>96</v>
      </c>
      <c r="D72" s="5" t="s">
        <v>71</v>
      </c>
      <c r="E72" s="5" t="s">
        <v>72</v>
      </c>
      <c r="F72" s="4">
        <v>0</v>
      </c>
      <c r="G72" s="7"/>
      <c r="H72" s="7"/>
      <c r="I72" s="7"/>
      <c r="J72" s="7">
        <v>4</v>
      </c>
    </row>
    <row r="73" spans="1:10">
      <c r="A73" s="43">
        <v>43300</v>
      </c>
      <c r="B73" s="42" t="s">
        <v>13</v>
      </c>
      <c r="C73" s="35">
        <v>240.31</v>
      </c>
      <c r="D73" s="5" t="s">
        <v>127</v>
      </c>
      <c r="E73" s="5" t="s">
        <v>128</v>
      </c>
      <c r="F73" s="4">
        <v>0</v>
      </c>
      <c r="G73" s="7"/>
      <c r="H73" s="7"/>
      <c r="I73" s="7"/>
      <c r="J73" s="7">
        <v>4</v>
      </c>
    </row>
    <row r="74" spans="1:10">
      <c r="A74" s="44">
        <v>43305</v>
      </c>
      <c r="B74" s="42" t="s">
        <v>13</v>
      </c>
      <c r="C74" s="34">
        <v>98.8</v>
      </c>
      <c r="D74" s="5" t="s">
        <v>129</v>
      </c>
      <c r="E74" s="5" t="s">
        <v>130</v>
      </c>
      <c r="F74" s="4">
        <v>0</v>
      </c>
      <c r="G74" s="7"/>
      <c r="H74" s="7"/>
      <c r="I74" s="7"/>
      <c r="J74" s="7">
        <v>4</v>
      </c>
    </row>
    <row r="75" spans="1:10">
      <c r="A75" s="43">
        <v>43305</v>
      </c>
      <c r="B75" s="42" t="s">
        <v>20</v>
      </c>
      <c r="C75" s="34">
        <v>183.7</v>
      </c>
      <c r="D75" s="5" t="s">
        <v>74</v>
      </c>
      <c r="E75" s="5" t="s">
        <v>73</v>
      </c>
      <c r="F75" s="4">
        <v>0</v>
      </c>
      <c r="G75" s="7"/>
      <c r="H75" s="7"/>
      <c r="I75" s="7"/>
      <c r="J75" s="7">
        <v>4</v>
      </c>
    </row>
    <row r="76" spans="1:10">
      <c r="A76" s="43">
        <v>43308</v>
      </c>
      <c r="B76" s="42" t="s">
        <v>16</v>
      </c>
      <c r="C76" s="34">
        <v>49.6</v>
      </c>
      <c r="D76" s="5" t="s">
        <v>172</v>
      </c>
      <c r="E76" s="5" t="s">
        <v>171</v>
      </c>
      <c r="F76" s="4">
        <v>0</v>
      </c>
      <c r="G76" s="7"/>
      <c r="H76" s="7"/>
      <c r="I76" s="7"/>
      <c r="J76" s="7">
        <v>4</v>
      </c>
    </row>
    <row r="77" spans="1:10">
      <c r="A77" s="43">
        <v>43308</v>
      </c>
      <c r="B77" s="42" t="s">
        <v>12</v>
      </c>
      <c r="C77" s="34">
        <v>199.9</v>
      </c>
      <c r="D77" s="5" t="s">
        <v>93</v>
      </c>
      <c r="E77" s="5" t="s">
        <v>94</v>
      </c>
      <c r="F77" s="4">
        <v>2822687</v>
      </c>
      <c r="G77" s="7">
        <v>1</v>
      </c>
      <c r="H77" s="7"/>
      <c r="I77" s="7"/>
      <c r="J77" s="7"/>
    </row>
    <row r="78" spans="1:10">
      <c r="A78" s="43">
        <v>43336</v>
      </c>
      <c r="B78" s="42" t="s">
        <v>15</v>
      </c>
      <c r="C78" s="34">
        <v>270</v>
      </c>
      <c r="D78" s="5" t="s">
        <v>163</v>
      </c>
      <c r="E78" s="5" t="s">
        <v>164</v>
      </c>
      <c r="F78" s="4">
        <v>2827531</v>
      </c>
      <c r="G78" s="7"/>
      <c r="H78" s="7"/>
      <c r="I78" s="7">
        <v>3</v>
      </c>
      <c r="J78" s="7"/>
    </row>
    <row r="79" spans="1:10">
      <c r="A79" s="43">
        <v>43339</v>
      </c>
      <c r="B79" s="42" t="s">
        <v>18</v>
      </c>
      <c r="C79" s="34">
        <v>149.6</v>
      </c>
      <c r="D79" s="5" t="s">
        <v>221</v>
      </c>
      <c r="E79" s="5" t="s">
        <v>222</v>
      </c>
      <c r="F79" s="4">
        <v>2828267</v>
      </c>
      <c r="G79" s="7">
        <v>1</v>
      </c>
      <c r="H79" s="7"/>
      <c r="I79" s="7"/>
      <c r="J79" s="7"/>
    </row>
    <row r="80" spans="1:10">
      <c r="A80" s="44">
        <v>43343</v>
      </c>
      <c r="B80" s="42" t="s">
        <v>18</v>
      </c>
      <c r="C80" s="34">
        <v>149.6</v>
      </c>
      <c r="D80" s="5" t="s">
        <v>223</v>
      </c>
      <c r="E80" s="5" t="s">
        <v>224</v>
      </c>
      <c r="F80" s="4">
        <v>2829090</v>
      </c>
      <c r="G80" s="7">
        <v>1</v>
      </c>
      <c r="H80" s="7"/>
      <c r="I80" s="7"/>
      <c r="J80" s="7"/>
    </row>
    <row r="81" spans="1:10">
      <c r="A81" s="43">
        <v>43374</v>
      </c>
      <c r="B81" s="42" t="s">
        <v>11</v>
      </c>
      <c r="C81" s="34">
        <v>48.4</v>
      </c>
      <c r="D81" s="5" t="s">
        <v>62</v>
      </c>
      <c r="E81" s="5" t="s">
        <v>59</v>
      </c>
      <c r="F81" s="4">
        <v>2837775</v>
      </c>
      <c r="G81" s="7"/>
      <c r="H81" s="7"/>
      <c r="I81" s="7"/>
      <c r="J81" s="7">
        <v>4</v>
      </c>
    </row>
    <row r="82" spans="1:10">
      <c r="A82" s="43">
        <v>43374</v>
      </c>
      <c r="B82" s="42" t="s">
        <v>13</v>
      </c>
      <c r="C82" s="34">
        <v>513.9</v>
      </c>
      <c r="D82" s="5" t="s">
        <v>131</v>
      </c>
      <c r="E82" s="5" t="s">
        <v>132</v>
      </c>
      <c r="F82" s="4">
        <v>0</v>
      </c>
      <c r="G82" s="7"/>
      <c r="H82" s="7"/>
      <c r="I82" s="7"/>
      <c r="J82" s="7">
        <v>4</v>
      </c>
    </row>
    <row r="83" spans="1:10">
      <c r="A83" s="44">
        <v>43374</v>
      </c>
      <c r="B83" s="42" t="s">
        <v>17</v>
      </c>
      <c r="C83" s="34">
        <v>185.67</v>
      </c>
      <c r="D83" s="5" t="s">
        <v>207</v>
      </c>
      <c r="E83" s="5" t="s">
        <v>208</v>
      </c>
      <c r="F83" s="4">
        <v>0</v>
      </c>
      <c r="G83" s="7"/>
      <c r="H83" s="7"/>
      <c r="I83" s="7"/>
      <c r="J83" s="7">
        <v>4</v>
      </c>
    </row>
    <row r="84" spans="1:10">
      <c r="A84" s="44">
        <v>43381</v>
      </c>
      <c r="B84" s="42" t="s">
        <v>15</v>
      </c>
      <c r="C84" s="34">
        <v>319.5</v>
      </c>
      <c r="D84" s="5" t="s">
        <v>165</v>
      </c>
      <c r="E84" s="5" t="s">
        <v>166</v>
      </c>
      <c r="F84" s="4">
        <v>2838649</v>
      </c>
      <c r="G84" s="7"/>
      <c r="H84" s="7"/>
      <c r="I84" s="7">
        <v>3</v>
      </c>
      <c r="J84" s="7"/>
    </row>
    <row r="85" spans="1:10">
      <c r="A85" s="44">
        <v>43381</v>
      </c>
      <c r="B85" s="42" t="s">
        <v>16</v>
      </c>
      <c r="C85" s="34">
        <v>1114.68</v>
      </c>
      <c r="D85" s="5" t="s">
        <v>169</v>
      </c>
      <c r="E85" s="5" t="s">
        <v>170</v>
      </c>
      <c r="F85" s="4">
        <v>2838628</v>
      </c>
      <c r="G85" s="7"/>
      <c r="H85" s="7"/>
      <c r="I85" s="7"/>
      <c r="J85" s="7">
        <v>4</v>
      </c>
    </row>
    <row r="86" spans="1:10">
      <c r="A86" s="43">
        <v>43381</v>
      </c>
      <c r="B86" s="42" t="s">
        <v>12</v>
      </c>
      <c r="C86" s="34">
        <v>414.65</v>
      </c>
      <c r="D86" s="5" t="s">
        <v>99</v>
      </c>
      <c r="E86" s="5" t="s">
        <v>100</v>
      </c>
      <c r="F86" s="4">
        <v>2842834</v>
      </c>
      <c r="G86" s="7">
        <v>1</v>
      </c>
      <c r="H86" s="7"/>
      <c r="I86" s="7"/>
      <c r="J86" s="7"/>
    </row>
    <row r="87" spans="1:10">
      <c r="A87" s="43">
        <v>43391</v>
      </c>
      <c r="B87" s="42" t="s">
        <v>11</v>
      </c>
      <c r="C87" s="35">
        <v>29.42</v>
      </c>
      <c r="D87" s="5" t="s">
        <v>61</v>
      </c>
      <c r="E87" s="5" t="s">
        <v>60</v>
      </c>
      <c r="F87" s="4">
        <v>2844595</v>
      </c>
      <c r="G87" s="7"/>
      <c r="H87" s="7"/>
      <c r="I87" s="7"/>
      <c r="J87" s="7">
        <v>4</v>
      </c>
    </row>
    <row r="88" spans="1:10">
      <c r="A88" s="43">
        <v>43391</v>
      </c>
      <c r="B88" s="42" t="s">
        <v>13</v>
      </c>
      <c r="C88" s="34">
        <v>53.46</v>
      </c>
      <c r="D88" s="5" t="s">
        <v>133</v>
      </c>
      <c r="E88" s="5" t="s">
        <v>134</v>
      </c>
      <c r="F88" s="4">
        <v>0</v>
      </c>
      <c r="G88" s="7"/>
      <c r="H88" s="7"/>
      <c r="I88" s="7"/>
      <c r="J88" s="7">
        <v>4</v>
      </c>
    </row>
    <row r="89" spans="1:10">
      <c r="A89" s="44">
        <v>43391</v>
      </c>
      <c r="B89" s="42" t="s">
        <v>12</v>
      </c>
      <c r="C89" s="34">
        <v>286.25</v>
      </c>
      <c r="D89" s="5" t="s">
        <v>95</v>
      </c>
      <c r="E89" s="5" t="s">
        <v>96</v>
      </c>
      <c r="F89" s="4">
        <v>2841901</v>
      </c>
      <c r="G89" s="7">
        <v>1</v>
      </c>
      <c r="H89" s="7"/>
      <c r="I89" s="7"/>
      <c r="J89" s="7"/>
    </row>
    <row r="90" spans="1:10">
      <c r="A90" s="43">
        <v>43396</v>
      </c>
      <c r="B90" s="42" t="s">
        <v>20</v>
      </c>
      <c r="C90" s="34">
        <v>72.2</v>
      </c>
      <c r="D90" s="5" t="s">
        <v>75</v>
      </c>
      <c r="E90" s="5" t="s">
        <v>76</v>
      </c>
      <c r="F90" s="4">
        <v>0</v>
      </c>
      <c r="G90" s="7"/>
      <c r="H90" s="7"/>
      <c r="I90" s="7"/>
      <c r="J90" s="7">
        <v>4</v>
      </c>
    </row>
    <row r="91" spans="1:10">
      <c r="A91" s="47">
        <v>43396</v>
      </c>
      <c r="B91" s="42" t="s">
        <v>22</v>
      </c>
      <c r="C91" s="34">
        <v>6043.4</v>
      </c>
      <c r="D91" s="5" t="s">
        <v>80</v>
      </c>
      <c r="E91" s="5" t="s">
        <v>79</v>
      </c>
      <c r="F91" s="4">
        <v>2856863</v>
      </c>
      <c r="G91" s="7">
        <v>1</v>
      </c>
      <c r="H91" s="7"/>
      <c r="I91" s="7"/>
      <c r="J91" s="7"/>
    </row>
    <row r="92" spans="1:10">
      <c r="A92" s="43">
        <v>43399</v>
      </c>
      <c r="B92" s="42" t="s">
        <v>17</v>
      </c>
      <c r="C92" s="34">
        <v>133.19999999999999</v>
      </c>
      <c r="D92" s="5" t="s">
        <v>209</v>
      </c>
      <c r="E92" s="5" t="s">
        <v>210</v>
      </c>
      <c r="F92" s="4">
        <v>0</v>
      </c>
      <c r="G92" s="7"/>
      <c r="H92" s="7">
        <v>2</v>
      </c>
      <c r="I92" s="7"/>
      <c r="J92" s="7"/>
    </row>
    <row r="93" spans="1:10">
      <c r="A93" s="43">
        <v>43409</v>
      </c>
      <c r="B93" s="42" t="s">
        <v>17</v>
      </c>
      <c r="C93" s="34">
        <v>279.17</v>
      </c>
      <c r="D93" s="5" t="s">
        <v>211</v>
      </c>
      <c r="E93" s="5" t="s">
        <v>212</v>
      </c>
      <c r="F93" s="4">
        <v>0</v>
      </c>
      <c r="G93" s="7"/>
      <c r="H93" s="7"/>
      <c r="I93" s="7"/>
      <c r="J93" s="7">
        <v>4</v>
      </c>
    </row>
    <row r="94" spans="1:10">
      <c r="A94" s="43">
        <v>43416</v>
      </c>
      <c r="B94" s="42" t="s">
        <v>13</v>
      </c>
      <c r="C94" s="34">
        <v>78.400000000000006</v>
      </c>
      <c r="D94" s="5" t="s">
        <v>135</v>
      </c>
      <c r="E94" s="5" t="s">
        <v>136</v>
      </c>
      <c r="F94" s="4">
        <v>0</v>
      </c>
      <c r="G94" s="7"/>
      <c r="H94" s="7"/>
      <c r="I94" s="7"/>
      <c r="J94" s="7">
        <v>4</v>
      </c>
    </row>
    <row r="95" spans="1:10">
      <c r="A95" s="41">
        <v>43416</v>
      </c>
      <c r="B95" s="42" t="s">
        <v>17</v>
      </c>
      <c r="C95" s="33">
        <v>60</v>
      </c>
      <c r="D95" s="5" t="s">
        <v>213</v>
      </c>
      <c r="E95" s="5" t="s">
        <v>214</v>
      </c>
      <c r="F95" s="4">
        <v>0</v>
      </c>
      <c r="G95" s="7"/>
      <c r="H95" s="7"/>
      <c r="I95" s="7"/>
      <c r="J95" s="7">
        <v>4</v>
      </c>
    </row>
    <row r="96" spans="1:10">
      <c r="A96" s="43">
        <v>43425</v>
      </c>
      <c r="B96" s="42" t="s">
        <v>18</v>
      </c>
      <c r="C96" s="35">
        <v>126.13</v>
      </c>
      <c r="D96" s="5" t="s">
        <v>225</v>
      </c>
      <c r="E96" s="5" t="s">
        <v>226</v>
      </c>
      <c r="F96" s="4">
        <v>2850348</v>
      </c>
      <c r="G96" s="7">
        <v>1</v>
      </c>
      <c r="H96" s="7"/>
      <c r="I96" s="7"/>
      <c r="J96" s="7"/>
    </row>
    <row r="97" spans="1:10">
      <c r="A97" s="43">
        <v>43427</v>
      </c>
      <c r="B97" s="42" t="s">
        <v>8</v>
      </c>
      <c r="C97" s="35">
        <v>7.98</v>
      </c>
      <c r="D97" s="5" t="s">
        <v>23</v>
      </c>
      <c r="E97" s="5" t="s">
        <v>29</v>
      </c>
      <c r="F97" s="4">
        <v>2852540</v>
      </c>
      <c r="G97" s="7"/>
      <c r="H97" s="7"/>
      <c r="I97" s="7"/>
      <c r="J97" s="7">
        <v>4</v>
      </c>
    </row>
    <row r="98" spans="1:10">
      <c r="A98" s="43">
        <v>43427</v>
      </c>
      <c r="B98" s="42" t="s">
        <v>14</v>
      </c>
      <c r="C98" s="34">
        <v>243.7</v>
      </c>
      <c r="D98" s="5" t="s">
        <v>155</v>
      </c>
      <c r="E98" s="5" t="s">
        <v>156</v>
      </c>
      <c r="F98" s="4">
        <v>2853488</v>
      </c>
      <c r="G98" s="7"/>
      <c r="H98" s="7"/>
      <c r="I98" s="7"/>
      <c r="J98" s="7">
        <v>4</v>
      </c>
    </row>
    <row r="99" spans="1:10">
      <c r="A99" s="43">
        <v>43427</v>
      </c>
      <c r="B99" s="42" t="s">
        <v>14</v>
      </c>
      <c r="C99" s="3" t="s">
        <v>414</v>
      </c>
      <c r="D99" s="5" t="s">
        <v>155</v>
      </c>
      <c r="E99" s="5" t="s">
        <v>156</v>
      </c>
      <c r="F99" s="4">
        <v>2852576</v>
      </c>
      <c r="G99" s="7"/>
      <c r="H99" s="7"/>
      <c r="I99" s="7"/>
      <c r="J99" s="7"/>
    </row>
    <row r="100" spans="1:10">
      <c r="A100" s="44">
        <v>43434</v>
      </c>
      <c r="B100" s="42" t="s">
        <v>15</v>
      </c>
      <c r="C100" s="34">
        <v>457.5</v>
      </c>
      <c r="D100" s="5" t="s">
        <v>167</v>
      </c>
      <c r="E100" s="5" t="s">
        <v>168</v>
      </c>
      <c r="F100" s="4">
        <v>2854883</v>
      </c>
      <c r="G100" s="7"/>
      <c r="H100" s="7"/>
      <c r="I100" s="7">
        <v>3</v>
      </c>
      <c r="J100" s="7"/>
    </row>
    <row r="101" spans="1:10">
      <c r="A101" s="43">
        <v>43437</v>
      </c>
      <c r="B101" s="42" t="s">
        <v>14</v>
      </c>
      <c r="C101" s="33">
        <v>21.21</v>
      </c>
      <c r="D101" s="5" t="s">
        <v>157</v>
      </c>
      <c r="E101" s="5" t="s">
        <v>158</v>
      </c>
      <c r="F101" s="4">
        <v>2857222</v>
      </c>
      <c r="G101" s="7"/>
      <c r="H101" s="7"/>
      <c r="I101" s="7"/>
      <c r="J101" s="7">
        <v>4</v>
      </c>
    </row>
    <row r="102" spans="1:10">
      <c r="A102" s="43">
        <v>43439</v>
      </c>
      <c r="B102" s="42" t="s">
        <v>13</v>
      </c>
      <c r="C102" s="34">
        <v>321.45999999999998</v>
      </c>
      <c r="D102" s="5" t="s">
        <v>137</v>
      </c>
      <c r="E102" s="5" t="s">
        <v>138</v>
      </c>
      <c r="F102" s="4">
        <v>0</v>
      </c>
      <c r="G102" s="7"/>
      <c r="H102" s="7"/>
      <c r="I102" s="7"/>
      <c r="J102" s="7">
        <v>4</v>
      </c>
    </row>
    <row r="103" spans="1:10">
      <c r="A103" s="43">
        <v>43451</v>
      </c>
      <c r="B103" s="42" t="s">
        <v>12</v>
      </c>
      <c r="C103" s="34">
        <v>2042</v>
      </c>
      <c r="D103" s="5" t="s">
        <v>97</v>
      </c>
      <c r="E103" s="5" t="s">
        <v>98</v>
      </c>
      <c r="F103" s="4">
        <v>2859691</v>
      </c>
      <c r="G103" s="7">
        <v>1</v>
      </c>
      <c r="H103" s="7"/>
      <c r="I103" s="7"/>
      <c r="J103" s="7"/>
    </row>
    <row r="104" spans="1:10">
      <c r="A104" s="43">
        <v>43454</v>
      </c>
      <c r="B104" s="42" t="s">
        <v>9</v>
      </c>
      <c r="C104" s="34">
        <v>1234</v>
      </c>
      <c r="D104" s="5" t="s">
        <v>43</v>
      </c>
      <c r="E104" s="5" t="s">
        <v>51</v>
      </c>
      <c r="F104" s="4">
        <v>2862407</v>
      </c>
      <c r="G104" s="7">
        <v>1</v>
      </c>
      <c r="H104" s="7"/>
      <c r="I104" s="7"/>
      <c r="J104" s="7"/>
    </row>
    <row r="105" spans="1:10">
      <c r="A105" s="41">
        <v>43454</v>
      </c>
      <c r="B105" s="42" t="s">
        <v>9</v>
      </c>
      <c r="C105" s="34">
        <v>1339.8</v>
      </c>
      <c r="D105" s="5" t="s">
        <v>44</v>
      </c>
      <c r="E105" s="5" t="s">
        <v>52</v>
      </c>
      <c r="F105" s="4">
        <v>2865762</v>
      </c>
      <c r="G105" s="7">
        <v>1</v>
      </c>
      <c r="H105" s="7"/>
      <c r="I105" s="7"/>
      <c r="J105" s="7"/>
    </row>
    <row r="106" spans="1:10">
      <c r="A106" s="41">
        <v>43460</v>
      </c>
      <c r="B106" s="42" t="s">
        <v>17</v>
      </c>
      <c r="C106" s="34">
        <v>281.79000000000002</v>
      </c>
      <c r="D106" s="5" t="s">
        <v>215</v>
      </c>
      <c r="E106" s="5" t="s">
        <v>216</v>
      </c>
      <c r="F106" s="4">
        <v>0</v>
      </c>
      <c r="G106" s="7"/>
      <c r="H106" s="7"/>
      <c r="I106" s="7"/>
      <c r="J106" s="7">
        <v>4</v>
      </c>
    </row>
    <row r="107" spans="1:10">
      <c r="A107" s="43">
        <v>43460</v>
      </c>
      <c r="B107" s="42" t="s">
        <v>12</v>
      </c>
      <c r="C107" s="34">
        <v>286.25</v>
      </c>
      <c r="D107" s="5" t="s">
        <v>101</v>
      </c>
      <c r="E107" s="5" t="s">
        <v>102</v>
      </c>
      <c r="F107" s="4">
        <v>2866311</v>
      </c>
      <c r="G107" s="7">
        <v>1</v>
      </c>
      <c r="H107" s="7"/>
      <c r="I107" s="7"/>
      <c r="J107" s="7"/>
    </row>
    <row r="108" spans="1:10">
      <c r="A108" s="41">
        <v>43461</v>
      </c>
      <c r="B108" s="42" t="s">
        <v>13</v>
      </c>
      <c r="C108" s="34">
        <v>227</v>
      </c>
      <c r="D108" s="5" t="s">
        <v>139</v>
      </c>
      <c r="E108" s="5" t="s">
        <v>140</v>
      </c>
      <c r="F108" s="4">
        <v>0</v>
      </c>
      <c r="G108" s="7"/>
      <c r="H108" s="7"/>
      <c r="I108" s="7"/>
      <c r="J108" s="7">
        <v>4</v>
      </c>
    </row>
    <row r="109" spans="1:10">
      <c r="A109" s="41">
        <v>43479</v>
      </c>
      <c r="B109" s="42" t="s">
        <v>9</v>
      </c>
      <c r="C109" s="34">
        <v>5495</v>
      </c>
      <c r="D109" s="5" t="s">
        <v>415</v>
      </c>
      <c r="E109" s="5" t="s">
        <v>270</v>
      </c>
      <c r="F109" s="4">
        <v>2866016</v>
      </c>
      <c r="G109" s="7">
        <v>1</v>
      </c>
      <c r="H109" s="7"/>
      <c r="I109" s="7"/>
      <c r="J109" s="7"/>
    </row>
    <row r="110" spans="1:10">
      <c r="A110" s="43">
        <v>43482</v>
      </c>
      <c r="B110" s="42" t="s">
        <v>15</v>
      </c>
      <c r="C110" s="35">
        <v>411.5</v>
      </c>
      <c r="D110" s="5" t="s">
        <v>356</v>
      </c>
      <c r="E110" s="5" t="s">
        <v>357</v>
      </c>
      <c r="F110" s="4">
        <v>2867442</v>
      </c>
      <c r="G110" s="7"/>
      <c r="H110" s="7"/>
      <c r="I110" s="7">
        <v>3</v>
      </c>
      <c r="J110" s="7"/>
    </row>
    <row r="111" spans="1:10">
      <c r="A111" s="41">
        <v>43487</v>
      </c>
      <c r="B111" s="42" t="s">
        <v>16</v>
      </c>
      <c r="C111" s="34">
        <v>823.32</v>
      </c>
      <c r="D111" s="5" t="s">
        <v>364</v>
      </c>
      <c r="E111" s="5" t="s">
        <v>365</v>
      </c>
      <c r="F111" s="4">
        <v>0</v>
      </c>
      <c r="G111" s="7"/>
      <c r="H111" s="7"/>
      <c r="I111" s="7"/>
      <c r="J111" s="7">
        <v>4</v>
      </c>
    </row>
    <row r="112" spans="1:10">
      <c r="A112" s="41">
        <v>43488</v>
      </c>
      <c r="B112" s="42" t="s">
        <v>20</v>
      </c>
      <c r="C112" s="34">
        <v>63</v>
      </c>
      <c r="D112" s="5" t="s">
        <v>288</v>
      </c>
      <c r="E112" s="5" t="s">
        <v>289</v>
      </c>
      <c r="F112" s="4">
        <v>0</v>
      </c>
      <c r="G112" s="7"/>
      <c r="H112" s="7"/>
      <c r="I112" s="7"/>
      <c r="J112" s="7">
        <v>4</v>
      </c>
    </row>
    <row r="113" spans="1:10">
      <c r="A113" s="47">
        <v>43488</v>
      </c>
      <c r="B113" s="48" t="s">
        <v>13</v>
      </c>
      <c r="C113" s="33">
        <v>38.159999999999997</v>
      </c>
      <c r="D113" s="49">
        <v>508540</v>
      </c>
      <c r="E113" s="5" t="s">
        <v>334</v>
      </c>
      <c r="F113" s="50">
        <v>0</v>
      </c>
      <c r="G113" s="7"/>
      <c r="H113" s="7"/>
      <c r="I113" s="7"/>
      <c r="J113" s="7">
        <v>4</v>
      </c>
    </row>
    <row r="114" spans="1:10">
      <c r="A114" s="47">
        <v>43488</v>
      </c>
      <c r="B114" s="51" t="s">
        <v>416</v>
      </c>
      <c r="C114" s="36">
        <v>346.66</v>
      </c>
      <c r="D114" s="5" t="s">
        <v>390</v>
      </c>
      <c r="E114" s="5" t="s">
        <v>391</v>
      </c>
      <c r="F114" s="4">
        <v>0</v>
      </c>
      <c r="G114" s="7"/>
      <c r="H114" s="7">
        <v>2</v>
      </c>
      <c r="I114" s="7"/>
      <c r="J114" s="7"/>
    </row>
    <row r="115" spans="1:10">
      <c r="A115" s="52">
        <v>43489</v>
      </c>
      <c r="B115" s="48" t="s">
        <v>14</v>
      </c>
      <c r="C115" s="33">
        <v>145.87</v>
      </c>
      <c r="D115" s="5" t="s">
        <v>335</v>
      </c>
      <c r="E115" s="5" t="s">
        <v>336</v>
      </c>
      <c r="F115" s="4">
        <v>2868853</v>
      </c>
      <c r="G115" s="7"/>
      <c r="H115" s="7">
        <v>2</v>
      </c>
      <c r="I115" s="7"/>
      <c r="J115" s="7"/>
    </row>
    <row r="116" spans="1:10">
      <c r="A116" s="47">
        <v>43496</v>
      </c>
      <c r="B116" s="48" t="s">
        <v>16</v>
      </c>
      <c r="C116" s="33">
        <v>823.32</v>
      </c>
      <c r="D116" s="5" t="s">
        <v>362</v>
      </c>
      <c r="E116" s="5" t="s">
        <v>363</v>
      </c>
      <c r="F116" s="4">
        <v>2870493</v>
      </c>
      <c r="G116" s="7"/>
      <c r="H116" s="7"/>
      <c r="I116" s="7"/>
      <c r="J116" s="7">
        <v>4</v>
      </c>
    </row>
    <row r="117" spans="1:10">
      <c r="A117" s="47">
        <v>43497</v>
      </c>
      <c r="B117" s="48" t="s">
        <v>13</v>
      </c>
      <c r="C117" s="33">
        <v>86.6</v>
      </c>
      <c r="D117" s="5" t="s">
        <v>332</v>
      </c>
      <c r="E117" s="5" t="s">
        <v>333</v>
      </c>
      <c r="F117" s="4">
        <v>0</v>
      </c>
      <c r="G117" s="7"/>
      <c r="H117" s="7"/>
      <c r="I117" s="7"/>
      <c r="J117" s="7">
        <v>4</v>
      </c>
    </row>
    <row r="118" spans="1:10">
      <c r="A118" s="47">
        <v>43542</v>
      </c>
      <c r="B118" s="3" t="s">
        <v>15</v>
      </c>
      <c r="C118" s="35">
        <v>518</v>
      </c>
      <c r="D118" s="5" t="s">
        <v>339</v>
      </c>
      <c r="E118" s="5" t="s">
        <v>340</v>
      </c>
      <c r="F118" s="4">
        <v>0</v>
      </c>
      <c r="G118" s="7"/>
      <c r="H118" s="7"/>
      <c r="I118" s="7">
        <v>3</v>
      </c>
      <c r="J118" s="7"/>
    </row>
    <row r="119" spans="1:10">
      <c r="A119" s="47">
        <v>43551</v>
      </c>
      <c r="B119" s="48" t="s">
        <v>13</v>
      </c>
      <c r="C119" s="33">
        <v>383.65</v>
      </c>
      <c r="D119" s="5" t="s">
        <v>330</v>
      </c>
      <c r="E119" s="5" t="s">
        <v>331</v>
      </c>
      <c r="F119" s="4">
        <v>0</v>
      </c>
      <c r="G119" s="7"/>
      <c r="H119" s="7"/>
      <c r="I119" s="7"/>
      <c r="J119" s="7">
        <v>4</v>
      </c>
    </row>
    <row r="120" spans="1:10">
      <c r="A120" s="52">
        <v>43551</v>
      </c>
      <c r="B120" s="48" t="s">
        <v>15</v>
      </c>
      <c r="C120" s="33">
        <v>101.5</v>
      </c>
      <c r="D120" s="5" t="s">
        <v>341</v>
      </c>
      <c r="E120" s="5" t="s">
        <v>342</v>
      </c>
      <c r="F120" s="4">
        <v>0</v>
      </c>
      <c r="G120" s="7"/>
      <c r="H120" s="7"/>
      <c r="I120" s="7">
        <v>3</v>
      </c>
      <c r="J120" s="7"/>
    </row>
    <row r="121" spans="1:10">
      <c r="A121" s="47">
        <v>43553</v>
      </c>
      <c r="B121" s="48" t="s">
        <v>13</v>
      </c>
      <c r="C121" s="33">
        <v>98.54</v>
      </c>
      <c r="D121" s="5" t="s">
        <v>328</v>
      </c>
      <c r="E121" s="5" t="s">
        <v>329</v>
      </c>
      <c r="F121" s="4">
        <v>0</v>
      </c>
      <c r="G121" s="7"/>
      <c r="H121" s="7"/>
      <c r="I121" s="7"/>
      <c r="J121" s="7">
        <v>4</v>
      </c>
    </row>
    <row r="122" spans="1:10">
      <c r="A122" s="47">
        <v>43553</v>
      </c>
      <c r="B122" s="53" t="s">
        <v>9</v>
      </c>
      <c r="C122" s="37">
        <v>744</v>
      </c>
      <c r="D122" s="5" t="s">
        <v>268</v>
      </c>
      <c r="E122" s="5" t="s">
        <v>269</v>
      </c>
      <c r="F122" s="4">
        <v>2886183</v>
      </c>
      <c r="G122" s="7">
        <v>1</v>
      </c>
      <c r="H122" s="7"/>
      <c r="I122" s="7"/>
      <c r="J122" s="7"/>
    </row>
    <row r="123" spans="1:10">
      <c r="A123" s="47">
        <v>43557</v>
      </c>
      <c r="B123" s="48" t="s">
        <v>8</v>
      </c>
      <c r="C123" s="33">
        <v>16.89</v>
      </c>
      <c r="D123" s="5" t="s">
        <v>247</v>
      </c>
      <c r="E123" s="5" t="s">
        <v>248</v>
      </c>
      <c r="F123" s="4">
        <v>2887668</v>
      </c>
      <c r="G123" s="7"/>
      <c r="H123" s="7"/>
      <c r="I123" s="7"/>
      <c r="J123" s="7">
        <v>4</v>
      </c>
    </row>
    <row r="124" spans="1:10">
      <c r="A124" s="47">
        <v>43557</v>
      </c>
      <c r="B124" s="53" t="s">
        <v>416</v>
      </c>
      <c r="C124" s="37">
        <v>329.38</v>
      </c>
      <c r="D124" s="5" t="s">
        <v>388</v>
      </c>
      <c r="E124" s="5" t="s">
        <v>389</v>
      </c>
      <c r="F124" s="4">
        <v>0</v>
      </c>
      <c r="G124" s="7"/>
      <c r="H124" s="7"/>
      <c r="I124" s="7"/>
      <c r="J124" s="7">
        <v>4</v>
      </c>
    </row>
    <row r="125" spans="1:10">
      <c r="A125" s="47">
        <v>43558</v>
      </c>
      <c r="B125" s="48" t="s">
        <v>13</v>
      </c>
      <c r="C125" s="33">
        <v>34.08</v>
      </c>
      <c r="D125" s="5" t="s">
        <v>326</v>
      </c>
      <c r="E125" s="5" t="s">
        <v>327</v>
      </c>
      <c r="F125" s="4">
        <v>0</v>
      </c>
      <c r="G125" s="7"/>
      <c r="H125" s="7"/>
      <c r="I125" s="7"/>
      <c r="J125" s="7">
        <v>4</v>
      </c>
    </row>
    <row r="126" spans="1:10">
      <c r="A126" s="47">
        <v>43558</v>
      </c>
      <c r="B126" s="48" t="s">
        <v>12</v>
      </c>
      <c r="C126" s="33">
        <v>444.6</v>
      </c>
      <c r="D126" s="5" t="s">
        <v>292</v>
      </c>
      <c r="E126" s="5" t="s">
        <v>293</v>
      </c>
      <c r="F126" s="4">
        <v>2886135</v>
      </c>
      <c r="G126" s="7">
        <v>1</v>
      </c>
      <c r="H126" s="7"/>
      <c r="I126" s="7"/>
      <c r="J126" s="7"/>
    </row>
    <row r="127" spans="1:10">
      <c r="A127" s="47">
        <v>43560</v>
      </c>
      <c r="B127" s="48" t="s">
        <v>22</v>
      </c>
      <c r="C127" s="33">
        <v>825</v>
      </c>
      <c r="D127" s="5" t="s">
        <v>290</v>
      </c>
      <c r="E127" s="5" t="s">
        <v>291</v>
      </c>
      <c r="F127" s="4">
        <v>2888961</v>
      </c>
      <c r="G127" s="7">
        <v>1</v>
      </c>
      <c r="H127" s="7"/>
      <c r="I127" s="7"/>
      <c r="J127" s="7"/>
    </row>
    <row r="128" spans="1:10">
      <c r="A128" s="47">
        <v>43565</v>
      </c>
      <c r="B128" s="3" t="s">
        <v>11</v>
      </c>
      <c r="C128" s="35">
        <v>153.47999999999999</v>
      </c>
      <c r="D128" s="5" t="s">
        <v>275</v>
      </c>
      <c r="E128" s="5" t="s">
        <v>276</v>
      </c>
      <c r="F128" s="4">
        <v>2888585</v>
      </c>
      <c r="G128" s="7"/>
      <c r="H128" s="7">
        <v>2</v>
      </c>
      <c r="I128" s="7"/>
      <c r="J128" s="7"/>
    </row>
    <row r="129" spans="1:10">
      <c r="A129" s="47">
        <v>43565</v>
      </c>
      <c r="B129" s="48" t="s">
        <v>20</v>
      </c>
      <c r="C129" s="33">
        <v>58.64</v>
      </c>
      <c r="D129" s="5" t="s">
        <v>286</v>
      </c>
      <c r="E129" s="5" t="s">
        <v>287</v>
      </c>
      <c r="F129" s="4">
        <v>0</v>
      </c>
      <c r="G129" s="7"/>
      <c r="H129" s="7"/>
      <c r="I129" s="7"/>
      <c r="J129" s="7">
        <v>4</v>
      </c>
    </row>
    <row r="130" spans="1:10">
      <c r="A130" s="47">
        <v>43566</v>
      </c>
      <c r="B130" s="48" t="s">
        <v>13</v>
      </c>
      <c r="C130" s="33">
        <v>31.05</v>
      </c>
      <c r="D130" s="5" t="s">
        <v>324</v>
      </c>
      <c r="E130" s="5" t="s">
        <v>325</v>
      </c>
      <c r="F130" s="4">
        <v>0</v>
      </c>
      <c r="G130" s="7"/>
      <c r="H130" s="7"/>
      <c r="I130" s="7"/>
      <c r="J130" s="7">
        <v>4</v>
      </c>
    </row>
    <row r="131" spans="1:10">
      <c r="A131" s="47">
        <v>43566</v>
      </c>
      <c r="B131" s="48" t="s">
        <v>416</v>
      </c>
      <c r="C131" s="33">
        <v>44.66</v>
      </c>
      <c r="D131" s="5" t="s">
        <v>386</v>
      </c>
      <c r="E131" s="5" t="s">
        <v>387</v>
      </c>
      <c r="F131" s="4">
        <v>0</v>
      </c>
      <c r="G131" s="7"/>
      <c r="H131" s="7">
        <v>2</v>
      </c>
      <c r="I131" s="7"/>
      <c r="J131" s="7"/>
    </row>
    <row r="132" spans="1:10">
      <c r="A132" s="52">
        <v>43570</v>
      </c>
      <c r="B132" s="48" t="s">
        <v>13</v>
      </c>
      <c r="C132" s="33">
        <v>113.98</v>
      </c>
      <c r="D132" s="5" t="s">
        <v>322</v>
      </c>
      <c r="E132" s="5" t="s">
        <v>323</v>
      </c>
      <c r="F132" s="4">
        <v>0</v>
      </c>
      <c r="G132" s="7"/>
      <c r="H132" s="7"/>
      <c r="I132" s="7"/>
      <c r="J132" s="7">
        <v>4</v>
      </c>
    </row>
    <row r="133" spans="1:10">
      <c r="A133" s="47">
        <v>43570</v>
      </c>
      <c r="B133" s="48" t="s">
        <v>18</v>
      </c>
      <c r="C133" s="33">
        <v>190.56</v>
      </c>
      <c r="D133" s="5" t="s">
        <v>392</v>
      </c>
      <c r="E133" s="5" t="s">
        <v>393</v>
      </c>
      <c r="F133" s="4">
        <v>2889251</v>
      </c>
      <c r="G133" s="7">
        <v>1</v>
      </c>
      <c r="H133" s="7"/>
      <c r="I133" s="7"/>
      <c r="J133" s="7"/>
    </row>
    <row r="134" spans="1:10">
      <c r="A134" s="54">
        <v>43580</v>
      </c>
      <c r="B134" s="48" t="s">
        <v>13</v>
      </c>
      <c r="C134" s="36">
        <v>218.95</v>
      </c>
      <c r="D134" s="5" t="s">
        <v>320</v>
      </c>
      <c r="E134" s="5" t="s">
        <v>321</v>
      </c>
      <c r="F134" s="4">
        <v>0</v>
      </c>
      <c r="G134" s="7"/>
      <c r="H134" s="7"/>
      <c r="I134" s="7"/>
      <c r="J134" s="7">
        <v>4</v>
      </c>
    </row>
    <row r="135" spans="1:10">
      <c r="A135" s="47">
        <v>43580</v>
      </c>
      <c r="B135" s="3" t="s">
        <v>15</v>
      </c>
      <c r="C135" s="35">
        <v>413.5</v>
      </c>
      <c r="D135" s="5" t="s">
        <v>343</v>
      </c>
      <c r="E135" s="5" t="s">
        <v>344</v>
      </c>
      <c r="F135" s="4">
        <v>0</v>
      </c>
      <c r="G135" s="7"/>
      <c r="H135" s="7"/>
      <c r="I135" s="7">
        <v>3</v>
      </c>
      <c r="J135" s="7"/>
    </row>
    <row r="136" spans="1:10">
      <c r="A136" s="47">
        <v>43594</v>
      </c>
      <c r="B136" s="48" t="s">
        <v>20</v>
      </c>
      <c r="C136" s="33">
        <v>57</v>
      </c>
      <c r="D136" s="5" t="s">
        <v>284</v>
      </c>
      <c r="E136" s="5" t="s">
        <v>285</v>
      </c>
      <c r="F136" s="4">
        <v>0</v>
      </c>
      <c r="G136" s="7"/>
      <c r="H136" s="7"/>
      <c r="I136" s="7"/>
      <c r="J136" s="7">
        <v>4</v>
      </c>
    </row>
    <row r="137" spans="1:10">
      <c r="A137" s="52">
        <v>43598</v>
      </c>
      <c r="B137" s="48" t="s">
        <v>416</v>
      </c>
      <c r="C137" s="33">
        <v>371.84</v>
      </c>
      <c r="D137" s="5" t="s">
        <v>384</v>
      </c>
      <c r="E137" s="5" t="s">
        <v>385</v>
      </c>
      <c r="F137" s="4">
        <v>0</v>
      </c>
      <c r="G137" s="7"/>
      <c r="H137" s="7"/>
      <c r="I137" s="7"/>
      <c r="J137" s="7">
        <v>4</v>
      </c>
    </row>
    <row r="138" spans="1:10">
      <c r="A138" s="47">
        <v>43600</v>
      </c>
      <c r="B138" s="48" t="s">
        <v>8</v>
      </c>
      <c r="C138" s="33">
        <v>50.67</v>
      </c>
      <c r="D138" s="5" t="s">
        <v>246</v>
      </c>
      <c r="E138" s="5" t="s">
        <v>249</v>
      </c>
      <c r="F138" s="4">
        <v>2896475</v>
      </c>
      <c r="G138" s="7"/>
      <c r="H138" s="7"/>
      <c r="I138" s="7"/>
      <c r="J138" s="7">
        <v>4</v>
      </c>
    </row>
    <row r="139" spans="1:10">
      <c r="A139" s="47">
        <v>43602</v>
      </c>
      <c r="B139" s="53" t="s">
        <v>20</v>
      </c>
      <c r="C139" s="37">
        <v>365</v>
      </c>
      <c r="D139" s="5" t="s">
        <v>282</v>
      </c>
      <c r="E139" s="5" t="s">
        <v>283</v>
      </c>
      <c r="F139" s="4">
        <v>0</v>
      </c>
      <c r="G139" s="7"/>
      <c r="H139" s="7"/>
      <c r="I139" s="7"/>
      <c r="J139" s="7">
        <v>4</v>
      </c>
    </row>
    <row r="140" spans="1:10">
      <c r="A140" s="47">
        <v>43607</v>
      </c>
      <c r="B140" s="48" t="s">
        <v>13</v>
      </c>
      <c r="C140" s="33">
        <v>31.05</v>
      </c>
      <c r="D140" s="5" t="s">
        <v>318</v>
      </c>
      <c r="E140" s="5" t="s">
        <v>319</v>
      </c>
      <c r="F140" s="4">
        <v>0</v>
      </c>
      <c r="G140" s="7"/>
      <c r="H140" s="7"/>
      <c r="I140" s="7"/>
      <c r="J140" s="7">
        <v>4</v>
      </c>
    </row>
    <row r="141" spans="1:10">
      <c r="A141" s="47">
        <v>43607</v>
      </c>
      <c r="B141" s="3" t="s">
        <v>12</v>
      </c>
      <c r="C141" s="35">
        <v>223.92</v>
      </c>
      <c r="D141" s="5" t="s">
        <v>294</v>
      </c>
      <c r="E141" s="5" t="s">
        <v>295</v>
      </c>
      <c r="F141" s="4">
        <v>2899654</v>
      </c>
      <c r="G141" s="7">
        <v>1</v>
      </c>
      <c r="H141" s="7"/>
      <c r="I141" s="7"/>
      <c r="J141" s="7"/>
    </row>
    <row r="142" spans="1:10">
      <c r="A142" s="47">
        <v>43609</v>
      </c>
      <c r="B142" s="48" t="s">
        <v>8</v>
      </c>
      <c r="C142" s="33">
        <v>16.89</v>
      </c>
      <c r="D142" s="5" t="s">
        <v>417</v>
      </c>
      <c r="E142" s="5" t="s">
        <v>250</v>
      </c>
      <c r="F142" s="4">
        <v>2899876</v>
      </c>
      <c r="G142" s="7"/>
      <c r="H142" s="7"/>
      <c r="I142" s="7"/>
      <c r="J142" s="7">
        <v>4</v>
      </c>
    </row>
    <row r="143" spans="1:10">
      <c r="A143" s="47">
        <v>43616</v>
      </c>
      <c r="B143" s="48" t="s">
        <v>13</v>
      </c>
      <c r="C143" s="33">
        <v>241.07</v>
      </c>
      <c r="D143" s="5" t="s">
        <v>316</v>
      </c>
      <c r="E143" s="5" t="s">
        <v>317</v>
      </c>
      <c r="F143" s="4">
        <v>0</v>
      </c>
      <c r="G143" s="7"/>
      <c r="H143" s="7"/>
      <c r="I143" s="7"/>
      <c r="J143" s="7">
        <v>4</v>
      </c>
    </row>
    <row r="144" spans="1:10">
      <c r="A144" s="47">
        <v>43627</v>
      </c>
      <c r="B144" s="48" t="s">
        <v>416</v>
      </c>
      <c r="C144" s="33">
        <v>59.1</v>
      </c>
      <c r="D144" s="5" t="s">
        <v>382</v>
      </c>
      <c r="E144" s="5" t="s">
        <v>383</v>
      </c>
      <c r="F144" s="4">
        <v>0</v>
      </c>
      <c r="G144" s="7"/>
      <c r="H144" s="7">
        <v>2</v>
      </c>
      <c r="I144" s="7"/>
      <c r="J144" s="7"/>
    </row>
    <row r="145" spans="1:10">
      <c r="A145" s="47">
        <v>43628</v>
      </c>
      <c r="B145" s="48" t="s">
        <v>416</v>
      </c>
      <c r="C145" s="33">
        <v>139.62</v>
      </c>
      <c r="D145" s="5" t="s">
        <v>380</v>
      </c>
      <c r="E145" s="5" t="s">
        <v>381</v>
      </c>
      <c r="F145" s="4">
        <v>0</v>
      </c>
      <c r="G145" s="7"/>
      <c r="H145" s="7"/>
      <c r="I145" s="7"/>
      <c r="J145" s="7">
        <v>4</v>
      </c>
    </row>
    <row r="146" spans="1:10">
      <c r="A146" s="47">
        <v>43629</v>
      </c>
      <c r="B146" s="48" t="s">
        <v>20</v>
      </c>
      <c r="C146" s="33">
        <v>21.36</v>
      </c>
      <c r="D146" s="55">
        <v>546889</v>
      </c>
      <c r="E146" s="5" t="s">
        <v>281</v>
      </c>
      <c r="F146" s="4">
        <v>0</v>
      </c>
      <c r="G146" s="7"/>
      <c r="H146" s="7"/>
      <c r="I146" s="7"/>
      <c r="J146" s="7">
        <v>4</v>
      </c>
    </row>
    <row r="147" spans="1:10">
      <c r="A147" s="47">
        <v>43629</v>
      </c>
      <c r="B147" s="48" t="s">
        <v>416</v>
      </c>
      <c r="C147" s="33">
        <v>48.37</v>
      </c>
      <c r="D147" s="5" t="s">
        <v>378</v>
      </c>
      <c r="E147" s="5" t="s">
        <v>379</v>
      </c>
      <c r="F147" s="4">
        <v>0</v>
      </c>
      <c r="G147" s="7"/>
      <c r="H147" s="7">
        <v>2</v>
      </c>
      <c r="I147" s="7"/>
      <c r="J147" s="7"/>
    </row>
    <row r="148" spans="1:10">
      <c r="A148" s="47">
        <v>43640</v>
      </c>
      <c r="B148" s="3" t="s">
        <v>13</v>
      </c>
      <c r="C148" s="35">
        <v>28.56</v>
      </c>
      <c r="D148" s="5" t="s">
        <v>314</v>
      </c>
      <c r="E148" s="5" t="s">
        <v>315</v>
      </c>
      <c r="F148" s="4">
        <v>0</v>
      </c>
      <c r="G148" s="7"/>
      <c r="H148" s="7"/>
      <c r="I148" s="7"/>
      <c r="J148" s="7">
        <v>4</v>
      </c>
    </row>
    <row r="149" spans="1:10">
      <c r="A149" s="47">
        <v>43641</v>
      </c>
      <c r="B149" s="3" t="s">
        <v>9</v>
      </c>
      <c r="C149" s="35">
        <v>5980</v>
      </c>
      <c r="D149" s="5" t="s">
        <v>266</v>
      </c>
      <c r="E149" s="5" t="s">
        <v>267</v>
      </c>
      <c r="F149" s="4">
        <v>2909327</v>
      </c>
      <c r="G149" s="7">
        <v>1</v>
      </c>
      <c r="H149" s="7"/>
      <c r="I149" s="7"/>
      <c r="J149" s="7"/>
    </row>
    <row r="150" spans="1:10">
      <c r="A150" s="47">
        <v>43642</v>
      </c>
      <c r="B150" s="48" t="s">
        <v>15</v>
      </c>
      <c r="C150" s="33">
        <v>531</v>
      </c>
      <c r="D150" s="5" t="s">
        <v>345</v>
      </c>
      <c r="E150" s="5" t="s">
        <v>346</v>
      </c>
      <c r="F150" s="4">
        <v>0</v>
      </c>
      <c r="G150" s="7"/>
      <c r="H150" s="7"/>
      <c r="I150" s="7">
        <v>3</v>
      </c>
      <c r="J150" s="7"/>
    </row>
    <row r="151" spans="1:10">
      <c r="A151" s="47">
        <v>43648</v>
      </c>
      <c r="B151" s="3" t="s">
        <v>13</v>
      </c>
      <c r="C151" s="35">
        <v>40</v>
      </c>
      <c r="D151" s="5" t="s">
        <v>312</v>
      </c>
      <c r="E151" s="5" t="s">
        <v>313</v>
      </c>
      <c r="F151" s="4">
        <v>0</v>
      </c>
      <c r="G151" s="7"/>
      <c r="H151" s="7"/>
      <c r="I151" s="7"/>
      <c r="J151" s="7">
        <v>4</v>
      </c>
    </row>
    <row r="152" spans="1:10">
      <c r="A152" s="47">
        <v>43669</v>
      </c>
      <c r="B152" s="48" t="s">
        <v>13</v>
      </c>
      <c r="C152" s="33">
        <v>459.4</v>
      </c>
      <c r="D152" s="5" t="s">
        <v>310</v>
      </c>
      <c r="E152" s="5" t="s">
        <v>311</v>
      </c>
      <c r="F152" s="4">
        <v>0</v>
      </c>
      <c r="G152" s="7"/>
      <c r="H152" s="7"/>
      <c r="I152" s="7"/>
      <c r="J152" s="7">
        <v>4</v>
      </c>
    </row>
    <row r="153" spans="1:10">
      <c r="A153" s="47">
        <v>43669</v>
      </c>
      <c r="B153" s="48" t="s">
        <v>416</v>
      </c>
      <c r="C153" s="33">
        <v>170.1</v>
      </c>
      <c r="D153" s="5" t="s">
        <v>376</v>
      </c>
      <c r="E153" s="5" t="s">
        <v>377</v>
      </c>
      <c r="F153" s="4">
        <v>0</v>
      </c>
      <c r="G153" s="7"/>
      <c r="H153" s="7"/>
      <c r="I153" s="7"/>
      <c r="J153" s="7">
        <v>4</v>
      </c>
    </row>
    <row r="154" spans="1:10">
      <c r="A154" s="47">
        <v>43672</v>
      </c>
      <c r="B154" s="53" t="s">
        <v>8</v>
      </c>
      <c r="C154" s="37">
        <v>4.72</v>
      </c>
      <c r="D154" s="5" t="s">
        <v>418</v>
      </c>
      <c r="E154" s="5" t="s">
        <v>251</v>
      </c>
      <c r="F154" s="4">
        <v>0</v>
      </c>
      <c r="G154" s="7"/>
      <c r="H154" s="7"/>
      <c r="I154" s="7"/>
      <c r="J154" s="7">
        <v>4</v>
      </c>
    </row>
    <row r="155" spans="1:10">
      <c r="A155" s="47">
        <v>43689</v>
      </c>
      <c r="B155" s="48" t="s">
        <v>229</v>
      </c>
      <c r="C155" s="33">
        <v>7177.46</v>
      </c>
      <c r="D155" s="5" t="s">
        <v>271</v>
      </c>
      <c r="E155" s="5" t="s">
        <v>272</v>
      </c>
      <c r="F155" s="4">
        <v>2937717</v>
      </c>
      <c r="G155" s="7"/>
      <c r="H155" s="7">
        <v>2</v>
      </c>
      <c r="I155" s="7"/>
      <c r="J155" s="7"/>
    </row>
    <row r="156" spans="1:10">
      <c r="A156" s="47">
        <v>43689</v>
      </c>
      <c r="B156" s="48" t="s">
        <v>229</v>
      </c>
      <c r="C156" s="33">
        <v>817.55</v>
      </c>
      <c r="D156" s="5" t="s">
        <v>274</v>
      </c>
      <c r="E156" s="5" t="s">
        <v>273</v>
      </c>
      <c r="F156" s="4">
        <v>2933018</v>
      </c>
      <c r="G156" s="7"/>
      <c r="H156" s="7">
        <v>2</v>
      </c>
      <c r="I156" s="7"/>
      <c r="J156" s="7"/>
    </row>
    <row r="157" spans="1:10">
      <c r="A157" s="47">
        <v>43698</v>
      </c>
      <c r="B157" s="3" t="s">
        <v>15</v>
      </c>
      <c r="C157" s="35">
        <v>370</v>
      </c>
      <c r="D157" s="5" t="s">
        <v>347</v>
      </c>
      <c r="E157" s="5" t="s">
        <v>348</v>
      </c>
      <c r="F157" s="4">
        <v>0</v>
      </c>
      <c r="G157" s="7"/>
      <c r="H157" s="7"/>
      <c r="I157" s="7">
        <v>3</v>
      </c>
      <c r="J157" s="7"/>
    </row>
    <row r="158" spans="1:10">
      <c r="A158" s="47">
        <v>43698</v>
      </c>
      <c r="B158" s="48" t="s">
        <v>416</v>
      </c>
      <c r="C158" s="33">
        <v>147.88999999999999</v>
      </c>
      <c r="D158" s="55">
        <v>563875</v>
      </c>
      <c r="E158" s="5" t="s">
        <v>348</v>
      </c>
      <c r="F158" s="4">
        <v>0</v>
      </c>
      <c r="G158" s="7"/>
      <c r="H158" s="7"/>
      <c r="I158" s="7"/>
      <c r="J158" s="7">
        <v>4</v>
      </c>
    </row>
    <row r="159" spans="1:10">
      <c r="A159" s="52">
        <v>43706</v>
      </c>
      <c r="B159" s="48" t="s">
        <v>13</v>
      </c>
      <c r="C159" s="33">
        <v>99.56</v>
      </c>
      <c r="D159" s="5" t="s">
        <v>308</v>
      </c>
      <c r="E159" s="5" t="s">
        <v>309</v>
      </c>
      <c r="F159" s="4">
        <v>0</v>
      </c>
      <c r="G159" s="7"/>
      <c r="H159" s="7"/>
      <c r="I159" s="7"/>
      <c r="J159" s="7">
        <v>4</v>
      </c>
    </row>
    <row r="160" spans="1:10">
      <c r="A160" s="52">
        <v>43706</v>
      </c>
      <c r="B160" s="48" t="s">
        <v>13</v>
      </c>
      <c r="C160" s="33">
        <v>86.49</v>
      </c>
      <c r="D160" s="5" t="s">
        <v>306</v>
      </c>
      <c r="E160" s="5" t="s">
        <v>307</v>
      </c>
      <c r="F160" s="4">
        <v>0</v>
      </c>
      <c r="G160" s="7"/>
      <c r="H160" s="7"/>
      <c r="I160" s="7"/>
      <c r="J160" s="7">
        <v>4</v>
      </c>
    </row>
    <row r="161" spans="1:10">
      <c r="A161" s="54">
        <v>43711</v>
      </c>
      <c r="B161" s="53" t="s">
        <v>14</v>
      </c>
      <c r="C161" s="37">
        <v>24.65</v>
      </c>
      <c r="D161" s="5" t="s">
        <v>337</v>
      </c>
      <c r="E161" s="5" t="s">
        <v>338</v>
      </c>
      <c r="F161" s="4">
        <v>2929829</v>
      </c>
      <c r="G161" s="7"/>
      <c r="H161" s="7"/>
      <c r="I161" s="7"/>
      <c r="J161" s="7">
        <v>4</v>
      </c>
    </row>
    <row r="162" spans="1:10">
      <c r="A162" s="47">
        <v>43711</v>
      </c>
      <c r="B162" s="3" t="s">
        <v>9</v>
      </c>
      <c r="C162" s="35">
        <v>866.05</v>
      </c>
      <c r="D162" s="5" t="s">
        <v>264</v>
      </c>
      <c r="E162" s="5" t="s">
        <v>265</v>
      </c>
      <c r="F162" s="4">
        <v>2929826</v>
      </c>
      <c r="G162" s="7">
        <v>1</v>
      </c>
      <c r="H162" s="7"/>
      <c r="I162" s="7"/>
      <c r="J162" s="7"/>
    </row>
    <row r="163" spans="1:10">
      <c r="A163" s="47">
        <v>43739</v>
      </c>
      <c r="B163" s="48" t="s">
        <v>20</v>
      </c>
      <c r="C163" s="33">
        <v>83</v>
      </c>
      <c r="D163" s="5" t="s">
        <v>279</v>
      </c>
      <c r="E163" s="5" t="s">
        <v>280</v>
      </c>
      <c r="F163" s="4">
        <v>0</v>
      </c>
      <c r="G163" s="7"/>
      <c r="H163" s="7"/>
      <c r="I163" s="7"/>
      <c r="J163" s="7">
        <v>4</v>
      </c>
    </row>
    <row r="164" spans="1:10">
      <c r="A164" s="47">
        <v>43739</v>
      </c>
      <c r="B164" s="48" t="s">
        <v>13</v>
      </c>
      <c r="C164" s="33">
        <v>392.69</v>
      </c>
      <c r="D164" s="5" t="s">
        <v>304</v>
      </c>
      <c r="E164" s="5" t="s">
        <v>305</v>
      </c>
      <c r="F164" s="4">
        <v>0</v>
      </c>
      <c r="G164" s="7"/>
      <c r="H164" s="7"/>
      <c r="I164" s="7"/>
      <c r="J164" s="7">
        <v>4</v>
      </c>
    </row>
    <row r="165" spans="1:10">
      <c r="A165" s="47">
        <v>43741</v>
      </c>
      <c r="B165" s="48" t="s">
        <v>16</v>
      </c>
      <c r="C165" s="33">
        <v>518.38</v>
      </c>
      <c r="D165" s="5" t="s">
        <v>360</v>
      </c>
      <c r="E165" s="5" t="s">
        <v>361</v>
      </c>
      <c r="F165" s="4">
        <v>0</v>
      </c>
      <c r="G165" s="7"/>
      <c r="H165" s="7"/>
      <c r="I165" s="7"/>
      <c r="J165" s="7">
        <v>4</v>
      </c>
    </row>
    <row r="166" spans="1:10">
      <c r="A166" s="47">
        <v>43742</v>
      </c>
      <c r="B166" s="48" t="s">
        <v>416</v>
      </c>
      <c r="C166" s="33">
        <v>237</v>
      </c>
      <c r="D166" s="5" t="s">
        <v>374</v>
      </c>
      <c r="E166" s="5" t="s">
        <v>375</v>
      </c>
      <c r="F166" s="4">
        <v>0</v>
      </c>
      <c r="G166" s="7"/>
      <c r="H166" s="7"/>
      <c r="I166" s="7"/>
      <c r="J166" s="7">
        <v>4</v>
      </c>
    </row>
    <row r="167" spans="1:10">
      <c r="A167" s="47">
        <v>43742</v>
      </c>
      <c r="B167" s="48" t="s">
        <v>416</v>
      </c>
      <c r="C167" s="33">
        <v>145.80000000000001</v>
      </c>
      <c r="D167" s="5" t="s">
        <v>372</v>
      </c>
      <c r="E167" s="5" t="s">
        <v>373</v>
      </c>
      <c r="F167" s="4">
        <v>0</v>
      </c>
      <c r="G167" s="7"/>
      <c r="H167" s="7"/>
      <c r="I167" s="7"/>
      <c r="J167" s="7">
        <v>4</v>
      </c>
    </row>
    <row r="168" spans="1:10">
      <c r="A168" s="47">
        <v>43745</v>
      </c>
      <c r="B168" s="48" t="s">
        <v>8</v>
      </c>
      <c r="C168" s="33">
        <v>33.78</v>
      </c>
      <c r="D168" s="5" t="s">
        <v>244</v>
      </c>
      <c r="E168" s="5" t="s">
        <v>245</v>
      </c>
      <c r="F168" s="4">
        <v>2935482</v>
      </c>
      <c r="G168" s="7"/>
      <c r="H168" s="7"/>
      <c r="I168" s="7"/>
      <c r="J168" s="7">
        <v>4</v>
      </c>
    </row>
    <row r="169" spans="1:10">
      <c r="A169" s="52">
        <v>43745</v>
      </c>
      <c r="B169" s="48" t="s">
        <v>12</v>
      </c>
      <c r="C169" s="33">
        <v>171.28</v>
      </c>
      <c r="D169" s="5" t="s">
        <v>296</v>
      </c>
      <c r="E169" s="5" t="s">
        <v>297</v>
      </c>
      <c r="F169" s="4">
        <v>2933776</v>
      </c>
      <c r="G169" s="7">
        <v>1</v>
      </c>
      <c r="H169" s="7"/>
      <c r="I169" s="7"/>
      <c r="J169" s="7"/>
    </row>
    <row r="170" spans="1:10">
      <c r="A170" s="47">
        <v>43752</v>
      </c>
      <c r="B170" s="3" t="s">
        <v>15</v>
      </c>
      <c r="C170" s="35">
        <v>422</v>
      </c>
      <c r="D170" s="5" t="s">
        <v>349</v>
      </c>
      <c r="E170" s="5" t="s">
        <v>350</v>
      </c>
      <c r="F170" s="4">
        <v>0</v>
      </c>
      <c r="G170" s="7"/>
      <c r="H170" s="7"/>
      <c r="I170" s="7">
        <v>3</v>
      </c>
      <c r="J170" s="7"/>
    </row>
    <row r="171" spans="1:10">
      <c r="A171" s="47">
        <v>43752</v>
      </c>
      <c r="B171" s="3" t="s">
        <v>15</v>
      </c>
      <c r="C171" s="3" t="s">
        <v>414</v>
      </c>
      <c r="D171" s="5" t="s">
        <v>349</v>
      </c>
      <c r="E171" s="5" t="s">
        <v>351</v>
      </c>
      <c r="F171" s="4">
        <v>0</v>
      </c>
      <c r="G171" s="7"/>
      <c r="H171" s="7"/>
      <c r="I171" s="7">
        <v>3</v>
      </c>
      <c r="J171" s="7"/>
    </row>
    <row r="172" spans="1:10">
      <c r="A172" s="47">
        <v>43752</v>
      </c>
      <c r="B172" s="48" t="s">
        <v>9</v>
      </c>
      <c r="C172" s="33">
        <v>290</v>
      </c>
      <c r="D172" s="5" t="s">
        <v>262</v>
      </c>
      <c r="E172" s="5" t="s">
        <v>263</v>
      </c>
      <c r="F172" s="4">
        <v>2935474</v>
      </c>
      <c r="G172" s="7">
        <v>1</v>
      </c>
      <c r="H172" s="7"/>
      <c r="I172" s="7"/>
      <c r="J172" s="7"/>
    </row>
    <row r="173" spans="1:10">
      <c r="A173" s="47">
        <v>43769</v>
      </c>
      <c r="B173" s="48" t="s">
        <v>9</v>
      </c>
      <c r="C173" s="33">
        <v>272.5</v>
      </c>
      <c r="D173" s="5" t="s">
        <v>260</v>
      </c>
      <c r="E173" s="5" t="s">
        <v>261</v>
      </c>
      <c r="F173" s="4">
        <v>2943305</v>
      </c>
      <c r="G173" s="7">
        <v>1</v>
      </c>
      <c r="H173" s="7"/>
      <c r="I173" s="7"/>
      <c r="J173" s="7"/>
    </row>
    <row r="174" spans="1:10">
      <c r="A174" s="54">
        <v>43774</v>
      </c>
      <c r="B174" s="53" t="s">
        <v>230</v>
      </c>
      <c r="C174" s="37">
        <v>230.43</v>
      </c>
      <c r="D174" s="5" t="s">
        <v>366</v>
      </c>
      <c r="E174" s="5" t="s">
        <v>367</v>
      </c>
      <c r="F174" s="4">
        <v>2962919</v>
      </c>
      <c r="G174" s="7"/>
      <c r="H174" s="7">
        <v>2</v>
      </c>
      <c r="I174" s="7"/>
      <c r="J174" s="7"/>
    </row>
    <row r="175" spans="1:10">
      <c r="A175" s="54">
        <v>43774</v>
      </c>
      <c r="B175" s="53" t="s">
        <v>15</v>
      </c>
      <c r="C175" s="37">
        <v>168.5</v>
      </c>
      <c r="D175" s="5" t="s">
        <v>352</v>
      </c>
      <c r="E175" s="5" t="s">
        <v>353</v>
      </c>
      <c r="F175" s="4">
        <v>0</v>
      </c>
      <c r="G175" s="7"/>
      <c r="H175" s="7"/>
      <c r="I175" s="7">
        <v>3</v>
      </c>
      <c r="J175" s="7"/>
    </row>
    <row r="176" spans="1:10">
      <c r="A176" s="47">
        <v>43774</v>
      </c>
      <c r="B176" s="48" t="s">
        <v>416</v>
      </c>
      <c r="C176" s="33">
        <v>342.9</v>
      </c>
      <c r="D176" s="5" t="s">
        <v>370</v>
      </c>
      <c r="E176" s="5" t="s">
        <v>371</v>
      </c>
      <c r="F176" s="4">
        <v>0</v>
      </c>
      <c r="G176" s="7"/>
      <c r="H176" s="7"/>
      <c r="I176" s="7"/>
      <c r="J176" s="7">
        <v>4</v>
      </c>
    </row>
    <row r="177" spans="1:10">
      <c r="A177" s="54">
        <v>43775</v>
      </c>
      <c r="B177" s="48" t="s">
        <v>13</v>
      </c>
      <c r="C177" s="33">
        <v>28.4</v>
      </c>
      <c r="D177" s="5" t="s">
        <v>302</v>
      </c>
      <c r="E177" s="5" t="s">
        <v>303</v>
      </c>
      <c r="F177" s="4">
        <v>2943862</v>
      </c>
      <c r="G177" s="7"/>
      <c r="H177" s="7"/>
      <c r="I177" s="7"/>
      <c r="J177" s="7">
        <v>4</v>
      </c>
    </row>
    <row r="178" spans="1:10">
      <c r="A178" s="52">
        <v>43775</v>
      </c>
      <c r="B178" s="48" t="s">
        <v>13</v>
      </c>
      <c r="C178" s="8" t="s">
        <v>414</v>
      </c>
      <c r="D178" s="5" t="s">
        <v>302</v>
      </c>
      <c r="E178" s="5" t="s">
        <v>303</v>
      </c>
      <c r="F178" s="4">
        <v>2943864</v>
      </c>
      <c r="G178" s="7"/>
      <c r="H178" s="7"/>
      <c r="I178" s="7"/>
      <c r="J178" s="7">
        <v>4</v>
      </c>
    </row>
    <row r="179" spans="1:10">
      <c r="A179" s="54">
        <v>43777</v>
      </c>
      <c r="B179" s="53" t="s">
        <v>231</v>
      </c>
      <c r="C179" s="37">
        <v>6191.8</v>
      </c>
      <c r="D179" s="5" t="s">
        <v>298</v>
      </c>
      <c r="E179" s="5" t="s">
        <v>299</v>
      </c>
      <c r="F179" s="4">
        <v>0</v>
      </c>
      <c r="G179" s="7">
        <v>1</v>
      </c>
      <c r="H179" s="7"/>
      <c r="I179" s="7"/>
      <c r="J179" s="7"/>
    </row>
    <row r="180" spans="1:10">
      <c r="A180" s="47">
        <v>43791</v>
      </c>
      <c r="B180" s="3" t="s">
        <v>9</v>
      </c>
      <c r="C180" s="35">
        <v>225</v>
      </c>
      <c r="D180" s="5" t="s">
        <v>258</v>
      </c>
      <c r="E180" s="5" t="s">
        <v>259</v>
      </c>
      <c r="F180" s="4">
        <v>2950881</v>
      </c>
      <c r="G180" s="7">
        <v>1</v>
      </c>
      <c r="H180" s="7"/>
      <c r="I180" s="7"/>
      <c r="J180" s="7"/>
    </row>
    <row r="181" spans="1:10">
      <c r="A181" s="47">
        <v>43797</v>
      </c>
      <c r="B181" s="48" t="s">
        <v>15</v>
      </c>
      <c r="C181" s="33">
        <v>608</v>
      </c>
      <c r="D181" s="5" t="s">
        <v>354</v>
      </c>
      <c r="E181" s="5" t="s">
        <v>355</v>
      </c>
      <c r="F181" s="4">
        <v>0</v>
      </c>
      <c r="G181" s="7"/>
      <c r="H181" s="7"/>
      <c r="I181" s="7">
        <v>3</v>
      </c>
      <c r="J181" s="7"/>
    </row>
    <row r="182" spans="1:10">
      <c r="A182" s="47">
        <v>43803</v>
      </c>
      <c r="B182" s="48" t="s">
        <v>20</v>
      </c>
      <c r="C182" s="33">
        <v>31.14</v>
      </c>
      <c r="D182" s="5" t="s">
        <v>277</v>
      </c>
      <c r="E182" s="5" t="s">
        <v>278</v>
      </c>
      <c r="F182" s="4">
        <v>0</v>
      </c>
      <c r="G182" s="7"/>
      <c r="H182" s="7"/>
      <c r="I182" s="7"/>
      <c r="J182" s="7">
        <v>4</v>
      </c>
    </row>
    <row r="183" spans="1:10">
      <c r="A183" s="47">
        <v>43803</v>
      </c>
      <c r="B183" s="48" t="s">
        <v>13</v>
      </c>
      <c r="C183" s="33">
        <v>415.82</v>
      </c>
      <c r="D183" s="5" t="s">
        <v>300</v>
      </c>
      <c r="E183" s="5" t="s">
        <v>301</v>
      </c>
      <c r="F183" s="4">
        <v>2953640</v>
      </c>
      <c r="G183" s="7"/>
      <c r="H183" s="7"/>
      <c r="I183" s="7"/>
      <c r="J183" s="7">
        <v>4</v>
      </c>
    </row>
    <row r="184" spans="1:10">
      <c r="A184" s="54">
        <v>43803</v>
      </c>
      <c r="B184" s="48" t="s">
        <v>416</v>
      </c>
      <c r="C184" s="33">
        <v>195.96</v>
      </c>
      <c r="D184" s="5" t="s">
        <v>368</v>
      </c>
      <c r="E184" s="5" t="s">
        <v>369</v>
      </c>
      <c r="F184" s="4">
        <v>0</v>
      </c>
      <c r="G184" s="7"/>
      <c r="H184" s="7"/>
      <c r="I184" s="7"/>
      <c r="J184" s="7">
        <v>4</v>
      </c>
    </row>
    <row r="185" spans="1:10">
      <c r="A185" s="54">
        <v>43811</v>
      </c>
      <c r="B185" s="53" t="s">
        <v>16</v>
      </c>
      <c r="C185" s="37">
        <v>1133.7</v>
      </c>
      <c r="D185" s="5" t="s">
        <v>358</v>
      </c>
      <c r="E185" s="5" t="s">
        <v>359</v>
      </c>
      <c r="F185" s="4">
        <v>2955480</v>
      </c>
      <c r="G185" s="7"/>
      <c r="H185" s="7"/>
      <c r="I185" s="7"/>
      <c r="J185" s="7">
        <v>4</v>
      </c>
    </row>
    <row r="186" spans="1:10">
      <c r="A186" s="54">
        <v>43811</v>
      </c>
      <c r="B186" s="48" t="s">
        <v>9</v>
      </c>
      <c r="C186" s="33">
        <v>1264</v>
      </c>
      <c r="D186" s="5" t="s">
        <v>254</v>
      </c>
      <c r="E186" s="5" t="s">
        <v>255</v>
      </c>
      <c r="F186" s="4">
        <v>2960298</v>
      </c>
      <c r="G186" s="7">
        <v>1</v>
      </c>
      <c r="H186" s="7"/>
      <c r="I186" s="7"/>
      <c r="J186" s="7"/>
    </row>
    <row r="187" spans="1:10">
      <c r="A187" s="54">
        <v>43811</v>
      </c>
      <c r="B187" s="48" t="s">
        <v>9</v>
      </c>
      <c r="C187" s="33">
        <v>1372.8</v>
      </c>
      <c r="D187" s="5" t="s">
        <v>252</v>
      </c>
      <c r="E187" s="5" t="s">
        <v>253</v>
      </c>
      <c r="F187" s="4">
        <v>2962780</v>
      </c>
      <c r="G187" s="7">
        <v>1</v>
      </c>
      <c r="H187" s="7"/>
      <c r="I187" s="7"/>
      <c r="J187" s="7"/>
    </row>
    <row r="188" spans="1:10">
      <c r="A188" s="47">
        <v>43812</v>
      </c>
      <c r="B188" s="3" t="s">
        <v>9</v>
      </c>
      <c r="C188" s="35">
        <v>1532</v>
      </c>
      <c r="D188" s="5" t="s">
        <v>256</v>
      </c>
      <c r="E188" s="5" t="s">
        <v>257</v>
      </c>
      <c r="F188" s="4">
        <v>2959601</v>
      </c>
      <c r="G188" s="7"/>
      <c r="H188" s="7"/>
      <c r="I188" s="7"/>
      <c r="J188" s="7"/>
    </row>
    <row r="189" spans="1:10">
      <c r="A189" s="52">
        <v>43831</v>
      </c>
      <c r="B189" s="48" t="s">
        <v>12</v>
      </c>
      <c r="C189" s="33">
        <v>477.5</v>
      </c>
      <c r="D189" s="5" t="s">
        <v>232</v>
      </c>
      <c r="E189" s="5" t="s">
        <v>233</v>
      </c>
      <c r="F189" s="4">
        <v>2962868</v>
      </c>
      <c r="G189" s="7">
        <v>1</v>
      </c>
      <c r="H189" s="7"/>
      <c r="I189" s="7"/>
      <c r="J189" s="7"/>
    </row>
    <row r="190" spans="1:10">
      <c r="A190" s="54">
        <v>43838</v>
      </c>
      <c r="B190" s="48" t="s">
        <v>17</v>
      </c>
      <c r="C190" s="33">
        <v>192.22</v>
      </c>
      <c r="D190" s="5" t="s">
        <v>234</v>
      </c>
      <c r="E190" s="5" t="s">
        <v>235</v>
      </c>
      <c r="F190" s="4">
        <v>0</v>
      </c>
      <c r="G190" s="7"/>
      <c r="H190" s="7">
        <v>2</v>
      </c>
      <c r="I190" s="7"/>
      <c r="J190" s="7"/>
    </row>
    <row r="191" spans="1:10">
      <c r="A191" s="54">
        <v>43843</v>
      </c>
      <c r="B191" s="48" t="s">
        <v>17</v>
      </c>
      <c r="C191" s="33">
        <v>131.69</v>
      </c>
      <c r="D191" s="5" t="s">
        <v>236</v>
      </c>
      <c r="E191" s="5" t="s">
        <v>237</v>
      </c>
      <c r="F191" s="4">
        <v>0</v>
      </c>
      <c r="G191" s="7"/>
      <c r="H191" s="7"/>
      <c r="I191" s="7"/>
      <c r="J191" s="7">
        <v>4</v>
      </c>
    </row>
    <row r="192" spans="1:10">
      <c r="A192" s="41">
        <v>43844</v>
      </c>
      <c r="B192" s="42" t="s">
        <v>8</v>
      </c>
      <c r="C192" s="33">
        <v>34.299999999999997</v>
      </c>
      <c r="D192" s="5" t="s">
        <v>238</v>
      </c>
      <c r="E192" s="5" t="s">
        <v>239</v>
      </c>
      <c r="F192" s="4">
        <v>2967763</v>
      </c>
      <c r="G192" s="7"/>
      <c r="H192" s="7"/>
      <c r="I192" s="7"/>
      <c r="J192" s="7">
        <v>4</v>
      </c>
    </row>
    <row r="193" spans="1:10">
      <c r="A193" s="41">
        <v>43844</v>
      </c>
      <c r="B193" s="42" t="s">
        <v>15</v>
      </c>
      <c r="C193" s="33">
        <v>714</v>
      </c>
      <c r="D193" s="5" t="s">
        <v>242</v>
      </c>
      <c r="E193" s="5" t="s">
        <v>243</v>
      </c>
      <c r="F193" s="4">
        <v>0</v>
      </c>
      <c r="G193" s="7"/>
      <c r="H193" s="7"/>
      <c r="I193" s="7">
        <v>3</v>
      </c>
      <c r="J193" s="7"/>
    </row>
    <row r="194" spans="1:10">
      <c r="A194" s="41">
        <v>43844</v>
      </c>
      <c r="B194" s="42" t="s">
        <v>9</v>
      </c>
      <c r="C194" s="33">
        <v>1504</v>
      </c>
      <c r="D194" s="5" t="s">
        <v>240</v>
      </c>
      <c r="E194" s="5" t="s">
        <v>241</v>
      </c>
      <c r="F194" s="4">
        <v>2966599</v>
      </c>
      <c r="G194" s="7">
        <v>1</v>
      </c>
      <c r="H194" s="7"/>
      <c r="I194" s="7"/>
      <c r="J194" s="7"/>
    </row>
    <row r="195" spans="1:10">
      <c r="A195" s="41">
        <v>43857</v>
      </c>
      <c r="B195" s="42" t="s">
        <v>20</v>
      </c>
      <c r="C195" s="33">
        <v>253.26</v>
      </c>
      <c r="D195" s="5" t="s">
        <v>394</v>
      </c>
      <c r="E195" s="5" t="s">
        <v>397</v>
      </c>
      <c r="F195" s="4"/>
      <c r="G195" s="7"/>
      <c r="H195" s="7"/>
      <c r="I195" s="7"/>
      <c r="J195" s="7">
        <v>4</v>
      </c>
    </row>
    <row r="196" spans="1:10">
      <c r="A196" s="41">
        <v>43857</v>
      </c>
      <c r="B196" s="42" t="s">
        <v>230</v>
      </c>
      <c r="C196" s="33">
        <v>643.44000000000005</v>
      </c>
      <c r="D196" s="5" t="s">
        <v>395</v>
      </c>
      <c r="E196" s="5" t="s">
        <v>398</v>
      </c>
      <c r="F196" s="4"/>
      <c r="G196" s="7"/>
      <c r="H196" s="7">
        <v>2</v>
      </c>
      <c r="I196" s="7"/>
      <c r="J196" s="7"/>
    </row>
    <row r="197" spans="1:10">
      <c r="A197" s="41">
        <v>43857</v>
      </c>
      <c r="B197" s="42" t="s">
        <v>13</v>
      </c>
      <c r="C197" s="33">
        <v>34</v>
      </c>
      <c r="D197" s="5" t="s">
        <v>396</v>
      </c>
      <c r="E197" s="5"/>
      <c r="F197" s="4"/>
      <c r="G197" s="7"/>
      <c r="H197" s="7"/>
      <c r="I197" s="7"/>
      <c r="J197" s="7">
        <v>4</v>
      </c>
    </row>
    <row r="198" spans="1:10">
      <c r="A198" s="56">
        <v>43860</v>
      </c>
      <c r="B198" s="57" t="s">
        <v>17</v>
      </c>
      <c r="C198" s="39">
        <v>77.03</v>
      </c>
      <c r="D198" s="40" t="s">
        <v>419</v>
      </c>
      <c r="E198" s="40"/>
      <c r="F198" s="58"/>
      <c r="G198" s="59"/>
      <c r="H198" s="59">
        <v>2</v>
      </c>
      <c r="I198" s="59"/>
      <c r="J198" s="59"/>
    </row>
  </sheetData>
  <sheetProtection algorithmName="SHA-512" hashValue="ry8Jn3hNwoGs+SiDKo66pw2rSi9wm6uYJ57StrzJTNQvxnzwbaEM64wtOeNf6sEC1Faj11FdWc0XRpTP8j3AzA==" saltValue="HMwRfF1n3eOnh4BOAlEdhg==" spinCount="100000" sheet="1" objects="1" scenarios="1"/>
  <sortState xmlns:xlrd2="http://schemas.microsoft.com/office/spreadsheetml/2017/richdata2" ref="A1:J196">
    <sortCondition ref="A2"/>
  </sortState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95175602-9137-4372-9358-4403571A8363}">
            <xm:f>NOT(ISERROR(SEARCH("O",G1)))</xm:f>
            <xm:f>"O"</xm:f>
            <x14:dxf>
              <font>
                <color rgb="FF7030A0"/>
              </font>
              <fill>
                <patternFill>
                  <bgColor rgb="FF7030A0"/>
                </patternFill>
              </fill>
            </x14:dxf>
          </x14:cfRule>
          <xm:sqref>G1:G1048576</xm:sqref>
        </x14:conditionalFormatting>
        <x14:conditionalFormatting xmlns:xm="http://schemas.microsoft.com/office/excel/2006/main">
          <x14:cfRule type="containsText" priority="3" operator="containsText" id="{ECE2E739-8E64-41FF-9068-B5700CF6ACCE}">
            <xm:f>NOT(ISERROR(SEARCH("o",H6)))</xm:f>
            <xm:f>"o"</xm:f>
            <x14:dxf>
              <font>
                <color rgb="FF002060"/>
              </font>
              <fill>
                <patternFill>
                  <bgColor rgb="FF002060"/>
                </patternFill>
              </fill>
            </x14:dxf>
          </x14:cfRule>
          <xm:sqref>H6:H31 H33:H42 H44 H47:H49 H51:H53 H55:H60 H63 H65:H74 H76:H95 H97:H117 H120:H131 H133:H134 H136:H147 H149:H150 H152:H158 H161:H177 H179:H193 H195:H1048576</xm:sqref>
        </x14:conditionalFormatting>
        <x14:conditionalFormatting xmlns:xm="http://schemas.microsoft.com/office/excel/2006/main">
          <x14:cfRule type="containsText" priority="2" operator="containsText" id="{1833411B-66BB-4D83-A8BB-84BE9E0C0206}">
            <xm:f>NOT(ISERROR(SEARCH("o",I1)))</xm:f>
            <xm:f>"o"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I1:I1048576</xm:sqref>
        </x14:conditionalFormatting>
        <x14:conditionalFormatting xmlns:xm="http://schemas.microsoft.com/office/excel/2006/main">
          <x14:cfRule type="containsText" priority="1" operator="containsText" id="{312B96AC-276C-44EE-9B87-09872F775127}">
            <xm:f>NOT(ISERROR(SEARCH("o",J9)))</xm:f>
            <xm:f>"o"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</x14:dxf>
          </x14:cfRule>
          <xm:sqref>J9:J10 J15 J21 J23 J25 J32 J34:J35 J39 J41:J43 J45:J46 J48 J50:J51 J54:J55 J57 J60:J62 J64 J66:J67 J69:J70 J74:J75 J81:J84 J88 J90 J93 J95:J96 J100 J103:J104 J107:J109 J111 J113:J114 J118:J119 J122 J124 J126 J130:J132 J135 J137 J139 J145 J148 J151 J153:J154 J159:J161 J166 J173:J179 J183:J185 J190:J194 J197:J1048576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12"/>
  <sheetViews>
    <sheetView showGridLines="0" showRowColHeaders="0" zoomScaleNormal="100" workbookViewId="0">
      <selection activeCell="J6" sqref="J6"/>
    </sheetView>
  </sheetViews>
  <sheetFormatPr baseColWidth="10" defaultRowHeight="14.4"/>
  <cols>
    <col min="1" max="1" width="23.5546875" bestFit="1" customWidth="1"/>
    <col min="2" max="2" width="12.6640625" bestFit="1" customWidth="1"/>
    <col min="3" max="4" width="11.77734375" bestFit="1" customWidth="1"/>
    <col min="5" max="5" width="10.77734375" customWidth="1"/>
    <col min="6" max="6" width="11" bestFit="1" customWidth="1"/>
    <col min="7" max="7" width="15" customWidth="1"/>
    <col min="8" max="8" width="8.77734375" customWidth="1"/>
    <col min="9" max="9" width="13.33203125" customWidth="1"/>
    <col min="10" max="72" width="8.77734375" customWidth="1"/>
    <col min="73" max="73" width="9.6640625" customWidth="1"/>
    <col min="74" max="124" width="8.77734375" customWidth="1"/>
    <col min="125" max="125" width="9.6640625" customWidth="1"/>
    <col min="126" max="130" width="8.77734375" customWidth="1"/>
    <col min="131" max="131" width="9.6640625" customWidth="1"/>
  </cols>
  <sheetData>
    <row r="1" spans="1:6" s="9" customFormat="1" ht="15.6">
      <c r="A1" s="10" t="s">
        <v>5</v>
      </c>
      <c r="B1" s="30" t="s">
        <v>402</v>
      </c>
    </row>
    <row r="2" spans="1:6" s="9" customFormat="1" ht="15.6">
      <c r="A2" s="11" t="s">
        <v>7</v>
      </c>
      <c r="B2" s="31" t="s">
        <v>402</v>
      </c>
      <c r="E2" s="28"/>
    </row>
    <row r="3" spans="1:6" s="9" customFormat="1" ht="15.6">
      <c r="A3" s="29" t="s">
        <v>411</v>
      </c>
      <c r="B3" s="29" t="s">
        <v>402</v>
      </c>
    </row>
    <row r="5" spans="1:6">
      <c r="A5" s="15"/>
      <c r="B5" s="16" t="s">
        <v>403</v>
      </c>
      <c r="C5" s="15"/>
      <c r="D5" s="15"/>
      <c r="E5" s="15"/>
    </row>
    <row r="6" spans="1:6">
      <c r="A6" s="15"/>
      <c r="B6" s="16" t="s">
        <v>406</v>
      </c>
      <c r="C6" s="16" t="s">
        <v>407</v>
      </c>
      <c r="D6" s="16" t="s">
        <v>404</v>
      </c>
      <c r="E6" s="16" t="s">
        <v>405</v>
      </c>
    </row>
    <row r="7" spans="1:6" s="2" customFormat="1">
      <c r="A7" s="17" t="s">
        <v>408</v>
      </c>
      <c r="B7" s="18">
        <v>62748.79</v>
      </c>
      <c r="C7" s="18">
        <v>52270.209999999992</v>
      </c>
      <c r="D7" s="18">
        <v>47690.090000000004</v>
      </c>
      <c r="E7" s="18">
        <v>3984.4100000000003</v>
      </c>
    </row>
    <row r="9" spans="1:6" ht="15" thickBot="1"/>
    <row r="10" spans="1:6" ht="18.600000000000001" thickBot="1">
      <c r="A10" s="83" t="s">
        <v>409</v>
      </c>
      <c r="B10" s="84"/>
      <c r="C10" s="84"/>
      <c r="D10" s="84"/>
      <c r="E10" s="84"/>
      <c r="F10" s="85"/>
    </row>
    <row r="11" spans="1:6" ht="18" thickBot="1">
      <c r="A11" s="79" t="s">
        <v>399</v>
      </c>
      <c r="B11" s="80"/>
      <c r="C11" s="81" t="s">
        <v>400</v>
      </c>
      <c r="D11" s="82"/>
      <c r="E11" s="81" t="s">
        <v>401</v>
      </c>
      <c r="F11" s="82"/>
    </row>
    <row r="12" spans="1:6" ht="23.4" thickBot="1">
      <c r="A12" s="12" t="str">
        <f>IF(B7&gt;C1,"q","p")</f>
        <v>q</v>
      </c>
      <c r="B12" s="27">
        <f>(C7-B7)/B7</f>
        <v>-0.1669925428044112</v>
      </c>
      <c r="C12" s="12" t="str">
        <f>IF(C7&gt;D7,"q","p")</f>
        <v>q</v>
      </c>
      <c r="D12" s="13">
        <f>(D7-C7)/C7</f>
        <v>-8.7623906619085493E-2</v>
      </c>
      <c r="E12" s="12" t="str">
        <f>IF(D7&gt;E7,"q","p")</f>
        <v>q</v>
      </c>
      <c r="F12" s="14">
        <f>(E7-D7)/D7</f>
        <v>-0.91645203437443701</v>
      </c>
    </row>
  </sheetData>
  <mergeCells count="4">
    <mergeCell ref="A11:B11"/>
    <mergeCell ref="C11:D11"/>
    <mergeCell ref="E11:F11"/>
    <mergeCell ref="A10:F10"/>
  </mergeCells>
  <conditionalFormatting sqref="B12">
    <cfRule type="cellIs" dxfId="111" priority="8" operator="lessThanOrEqual">
      <formula>0</formula>
    </cfRule>
  </conditionalFormatting>
  <conditionalFormatting sqref="B12">
    <cfRule type="cellIs" dxfId="110" priority="7" operator="greaterThanOrEqual">
      <formula>0</formula>
    </cfRule>
  </conditionalFormatting>
  <conditionalFormatting sqref="D12 F12">
    <cfRule type="cellIs" dxfId="109" priority="5" operator="greaterThan">
      <formula>0</formula>
    </cfRule>
    <cfRule type="cellIs" dxfId="108" priority="6" operator="lessThan">
      <formula>0</formula>
    </cfRule>
  </conditionalFormatting>
  <conditionalFormatting sqref="C12">
    <cfRule type="cellIs" dxfId="107" priority="3" operator="equal">
      <formula>"q"</formula>
    </cfRule>
    <cfRule type="cellIs" dxfId="106" priority="4" operator="equal">
      <formula>"p"</formula>
    </cfRule>
  </conditionalFormatting>
  <conditionalFormatting sqref="A12">
    <cfRule type="cellIs" dxfId="105" priority="9" operator="equal">
      <formula>"q"</formula>
    </cfRule>
    <cfRule type="cellIs" dxfId="104" priority="10" operator="equal">
      <formula>"p"</formula>
    </cfRule>
  </conditionalFormatting>
  <conditionalFormatting sqref="E12">
    <cfRule type="cellIs" dxfId="103" priority="1" operator="equal">
      <formula>"q"</formula>
    </cfRule>
    <cfRule type="cellIs" dxfId="102" priority="2" operator="equal">
      <formula>"p"</formula>
    </cfRule>
  </conditionalFormatting>
  <pageMargins left="0.7" right="0.7" top="0.75" bottom="0.75" header="0.3" footer="0.3"/>
  <pageSetup paperSize="9" orientation="landscape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302BF5"/>
  </sheetPr>
  <dimension ref="A1:F9"/>
  <sheetViews>
    <sheetView showGridLines="0" showRowColHeaders="0" workbookViewId="0">
      <selection activeCell="H5" sqref="H5"/>
    </sheetView>
  </sheetViews>
  <sheetFormatPr baseColWidth="10" defaultRowHeight="14.4"/>
  <cols>
    <col min="1" max="1" width="10.21875" customWidth="1"/>
    <col min="2" max="2" width="22.33203125" customWidth="1"/>
    <col min="3" max="4" width="10.77734375" customWidth="1"/>
    <col min="5" max="5" width="9.33203125" customWidth="1"/>
    <col min="6" max="6" width="10.77734375" customWidth="1"/>
  </cols>
  <sheetData>
    <row r="1" spans="1:6">
      <c r="A1" s="23" t="s">
        <v>6</v>
      </c>
      <c r="B1" s="24">
        <v>2</v>
      </c>
    </row>
    <row r="3" spans="1:6">
      <c r="A3" s="15"/>
      <c r="B3" s="15" t="s">
        <v>410</v>
      </c>
      <c r="C3" s="15"/>
      <c r="D3" s="15"/>
      <c r="E3" s="15"/>
    </row>
    <row r="4" spans="1:6">
      <c r="A4" s="15"/>
      <c r="B4" s="16" t="s">
        <v>406</v>
      </c>
      <c r="C4" s="16" t="s">
        <v>407</v>
      </c>
      <c r="D4" s="16" t="s">
        <v>404</v>
      </c>
      <c r="E4" s="16" t="s">
        <v>405</v>
      </c>
    </row>
    <row r="5" spans="1:6">
      <c r="A5" s="32" t="s">
        <v>408</v>
      </c>
      <c r="B5" s="25">
        <v>3363.57</v>
      </c>
      <c r="C5" s="25">
        <v>3766.59</v>
      </c>
      <c r="D5" s="25">
        <v>9023.5800000000017</v>
      </c>
      <c r="E5" s="25">
        <v>835.66000000000008</v>
      </c>
    </row>
    <row r="6" spans="1:6" ht="15" thickBot="1"/>
    <row r="7" spans="1:6" ht="18.600000000000001" thickBot="1">
      <c r="A7" s="83" t="s">
        <v>409</v>
      </c>
      <c r="B7" s="84"/>
      <c r="C7" s="84"/>
      <c r="D7" s="84"/>
      <c r="E7" s="84"/>
      <c r="F7" s="85"/>
    </row>
    <row r="8" spans="1:6" ht="18" thickBot="1">
      <c r="A8" s="79" t="s">
        <v>399</v>
      </c>
      <c r="B8" s="80"/>
      <c r="C8" s="81" t="s">
        <v>400</v>
      </c>
      <c r="D8" s="82"/>
      <c r="E8" s="81" t="s">
        <v>401</v>
      </c>
      <c r="F8" s="82"/>
    </row>
    <row r="9" spans="1:6" ht="23.4" thickBot="1">
      <c r="A9" s="12" t="str">
        <f>IF(B5&gt;C5,"q","p")</f>
        <v>p</v>
      </c>
      <c r="B9" s="26">
        <f>(C5-B5)/B5</f>
        <v>0.1198191207556257</v>
      </c>
      <c r="C9" s="12" t="str">
        <f>IF(C5&gt;D5,"q","p")</f>
        <v>p</v>
      </c>
      <c r="D9" s="26">
        <f>(D5-C5)/C5</f>
        <v>1.3956894697856685</v>
      </c>
      <c r="E9" s="12" t="str">
        <f>IF(D5&gt;E5,"q","p")</f>
        <v>q</v>
      </c>
      <c r="F9" s="26">
        <f>(E5-D5)/D5</f>
        <v>-0.90739152309837123</v>
      </c>
    </row>
  </sheetData>
  <mergeCells count="4">
    <mergeCell ref="A7:F7"/>
    <mergeCell ref="A8:B8"/>
    <mergeCell ref="C8:D8"/>
    <mergeCell ref="E8:F8"/>
  </mergeCells>
  <conditionalFormatting sqref="B9">
    <cfRule type="cellIs" dxfId="39" priority="16" operator="lessThanOrEqual">
      <formula>0</formula>
    </cfRule>
  </conditionalFormatting>
  <conditionalFormatting sqref="B9">
    <cfRule type="cellIs" dxfId="38" priority="15" operator="greaterThanOrEqual">
      <formula>0</formula>
    </cfRule>
  </conditionalFormatting>
  <conditionalFormatting sqref="A9">
    <cfRule type="cellIs" dxfId="37" priority="17" operator="equal">
      <formula>"p"</formula>
    </cfRule>
    <cfRule type="cellIs" dxfId="36" priority="18" operator="equal">
      <formula>"q"</formula>
    </cfRule>
  </conditionalFormatting>
  <conditionalFormatting sqref="D9">
    <cfRule type="cellIs" dxfId="35" priority="6" operator="lessThanOrEqual">
      <formula>0</formula>
    </cfRule>
  </conditionalFormatting>
  <conditionalFormatting sqref="D9">
    <cfRule type="cellIs" dxfId="34" priority="5" operator="greaterThanOrEqual">
      <formula>0</formula>
    </cfRule>
  </conditionalFormatting>
  <conditionalFormatting sqref="C9">
    <cfRule type="cellIs" dxfId="33" priority="7" operator="equal">
      <formula>"p"</formula>
    </cfRule>
    <cfRule type="cellIs" dxfId="32" priority="8" operator="equal">
      <formula>"q"</formula>
    </cfRule>
  </conditionalFormatting>
  <conditionalFormatting sqref="F9">
    <cfRule type="cellIs" dxfId="31" priority="2" operator="lessThanOrEqual">
      <formula>0</formula>
    </cfRule>
  </conditionalFormatting>
  <conditionalFormatting sqref="F9">
    <cfRule type="cellIs" dxfId="30" priority="1" operator="greaterThanOrEqual">
      <formula>0</formula>
    </cfRule>
  </conditionalFormatting>
  <conditionalFormatting sqref="E9">
    <cfRule type="cellIs" dxfId="29" priority="3" operator="equal">
      <formula>"p"</formula>
    </cfRule>
    <cfRule type="cellIs" dxfId="28" priority="4" operator="equal">
      <formula>"q"</formula>
    </cfRule>
  </conditionalFormatting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4AB4-B307-4557-8B29-12A47025E34D}">
  <sheetPr codeName="Feuil5"/>
  <dimension ref="A1:E22"/>
  <sheetViews>
    <sheetView tabSelected="1" workbookViewId="0">
      <selection activeCell="C13" sqref="C13"/>
    </sheetView>
  </sheetViews>
  <sheetFormatPr baseColWidth="10" defaultRowHeight="14.4"/>
  <cols>
    <col min="1" max="1" width="10.6640625" bestFit="1" customWidth="1"/>
    <col min="2" max="2" width="10.44140625" bestFit="1" customWidth="1"/>
    <col min="3" max="3" width="3.44140625" bestFit="1" customWidth="1"/>
    <col min="4" max="4" width="6.44140625" bestFit="1" customWidth="1"/>
    <col min="5" max="5" width="12.21875" bestFit="1" customWidth="1"/>
  </cols>
  <sheetData>
    <row r="1" spans="1:5">
      <c r="A1" s="61" t="s">
        <v>1</v>
      </c>
      <c r="B1" s="70"/>
      <c r="C1" s="71"/>
      <c r="D1" s="61" t="s">
        <v>403</v>
      </c>
      <c r="E1" s="69"/>
    </row>
    <row r="2" spans="1:5" ht="15" thickBot="1"/>
    <row r="3" spans="1:5">
      <c r="A3" s="62" t="s">
        <v>0</v>
      </c>
      <c r="B3" s="63" t="s">
        <v>412</v>
      </c>
      <c r="C3" s="64" t="s">
        <v>3</v>
      </c>
      <c r="D3" s="65" t="s">
        <v>4</v>
      </c>
      <c r="E3" s="66" t="s">
        <v>2</v>
      </c>
    </row>
    <row r="4" spans="1:5">
      <c r="A4" s="68"/>
      <c r="B4" s="67"/>
    </row>
    <row r="5" spans="1:5">
      <c r="A5" s="68"/>
      <c r="B5" s="67"/>
    </row>
    <row r="6" spans="1:5">
      <c r="A6" s="68"/>
      <c r="B6" s="67"/>
    </row>
    <row r="7" spans="1:5">
      <c r="A7" s="68"/>
      <c r="B7" s="67"/>
    </row>
    <row r="8" spans="1:5">
      <c r="A8" s="68"/>
      <c r="B8" s="67"/>
    </row>
    <row r="9" spans="1:5">
      <c r="A9" s="68"/>
      <c r="B9" s="67"/>
    </row>
    <row r="10" spans="1:5">
      <c r="A10" s="68"/>
      <c r="B10" s="67"/>
    </row>
    <row r="11" spans="1:5">
      <c r="A11" s="68"/>
      <c r="B11" s="67"/>
    </row>
    <row r="12" spans="1:5">
      <c r="A12" s="68"/>
      <c r="B12" s="67"/>
    </row>
    <row r="13" spans="1:5">
      <c r="A13" s="68"/>
      <c r="B13" s="67"/>
    </row>
    <row r="14" spans="1:5">
      <c r="A14" s="68"/>
      <c r="B14" s="67"/>
    </row>
    <row r="15" spans="1:5">
      <c r="A15" s="68"/>
      <c r="B15" s="67"/>
    </row>
    <row r="16" spans="1:5">
      <c r="A16" s="68"/>
      <c r="B16" s="67"/>
    </row>
    <row r="17" spans="1:2">
      <c r="B17" s="67"/>
    </row>
    <row r="18" spans="1:2">
      <c r="B18" s="67"/>
    </row>
    <row r="19" spans="1:2">
      <c r="A19" s="68"/>
      <c r="B19" s="67"/>
    </row>
    <row r="20" spans="1:2">
      <c r="A20" s="68"/>
      <c r="B20" s="67"/>
    </row>
    <row r="21" spans="1:2">
      <c r="B21" s="67"/>
    </row>
    <row r="22" spans="1:2">
      <c r="B22" s="67"/>
    </row>
  </sheetData>
  <pageMargins left="0.76" right="0.35" top="0.75" bottom="0.53" header="0.3" footer="0.2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</vt:lpstr>
      <vt:lpstr>bdd</vt:lpstr>
      <vt:lpstr>TCD</vt:lpstr>
      <vt:lpstr>TCD PREV</vt:lpstr>
      <vt:lpstr>Feuil1</vt:lpstr>
      <vt:lpstr>Feuil1!Zone_d_impression</vt:lpstr>
      <vt:lpstr>TCD!Zone_d_impression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LEVEUF Fabrice</dc:creator>
  <cp:lastModifiedBy>Jorissen Daniel</cp:lastModifiedBy>
  <cp:lastPrinted>2020-02-03T11:26:22Z</cp:lastPrinted>
  <dcterms:created xsi:type="dcterms:W3CDTF">2020-01-23T10:11:52Z</dcterms:created>
  <dcterms:modified xsi:type="dcterms:W3CDTF">2020-02-03T11:26:35Z</dcterms:modified>
</cp:coreProperties>
</file>