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jn_works\"/>
    </mc:Choice>
  </mc:AlternateContent>
  <xr:revisionPtr revIDLastSave="0" documentId="8_{D3CC3895-59E2-439F-A057-10DD558B51EF}" xr6:coauthVersionLast="43" xr6:coauthVersionMax="43" xr10:uidLastSave="{00000000-0000-0000-0000-000000000000}"/>
  <bookViews>
    <workbookView xWindow="-108" yWindow="-108" windowWidth="30936" windowHeight="16896" tabRatio="712" activeTab="1" xr2:uid="{179DD923-18B9-415B-BEC7-E66B47AE1AAC}"/>
  </bookViews>
  <sheets>
    <sheet name="Facture OK" sheetId="1" r:id="rId1"/>
    <sheet name="BD clients_fact ok" sheetId="2" r:id="rId2"/>
    <sheet name="BD factures" sheetId="4" r:id="rId3"/>
    <sheet name="BD prestations ok" sheetId="3" r:id="rId4"/>
  </sheets>
  <definedNames>
    <definedName name="_xlnm._FilterDatabase" localSheetId="2" hidden="1">'BD factures'!$A$1:$E$200</definedName>
    <definedName name="_xlnm._FilterDatabase" localSheetId="3" hidden="1">'BD prestations ok'!$A$1:$C$56</definedName>
    <definedName name="BD_CLIENT">'BD clients_fact ok'!$A$2:$E$200</definedName>
    <definedName name="BD_factures">'BD factures'!$A$2:$E$200</definedName>
    <definedName name="Montant_presta">'BD prestations ok'!$C$2:$C$100</definedName>
    <definedName name="Prestations">'BD prestations ok'!$A$2:$C$100</definedName>
    <definedName name="Références">'BD prestations ok'!$A$2:$A$100</definedName>
    <definedName name="Type_presta">'BD prestations ok'!$B$2:$B$100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F19" i="1" l="1"/>
  <c r="H19" i="1" s="1"/>
  <c r="B20" i="1"/>
  <c r="I54" i="3"/>
  <c r="C14" i="1" l="1"/>
  <c r="H6" i="1"/>
  <c r="C11" i="1"/>
  <c r="B25" i="1"/>
  <c r="B24" i="1"/>
  <c r="B23" i="1"/>
  <c r="B21" i="1"/>
  <c r="B19" i="1"/>
  <c r="C13" i="1" l="1"/>
  <c r="C12" i="1"/>
  <c r="F20" i="1" l="1"/>
  <c r="H20" i="1" s="1"/>
  <c r="F21" i="1"/>
  <c r="H21" i="1" s="1"/>
  <c r="F23" i="1"/>
  <c r="H23" i="1" s="1"/>
  <c r="F24" i="1"/>
  <c r="H24" i="1" s="1"/>
  <c r="F25" i="1"/>
  <c r="H25" i="1" s="1"/>
  <c r="H26" i="1" l="1"/>
  <c r="H28" i="1" s="1"/>
</calcChain>
</file>

<file path=xl/sharedStrings.xml><?xml version="1.0" encoding="utf-8"?>
<sst xmlns="http://schemas.openxmlformats.org/spreadsheetml/2006/main" count="458" uniqueCount="321">
  <si>
    <t>83160 La Valette-du-Var</t>
  </si>
  <si>
    <t>06 46 81 94 31</t>
  </si>
  <si>
    <t>hottou.sophromassage@gmail.com</t>
  </si>
  <si>
    <t>FACTURE</t>
  </si>
  <si>
    <t>Facture n° :</t>
  </si>
  <si>
    <t xml:space="preserve">Identité du client : </t>
  </si>
  <si>
    <t xml:space="preserve">Adresse du client : </t>
  </si>
  <si>
    <t xml:space="preserve">Téléphone du client : </t>
  </si>
  <si>
    <t xml:space="preserve">N° client : </t>
  </si>
  <si>
    <t>Date de la facture :</t>
  </si>
  <si>
    <t>Référence</t>
  </si>
  <si>
    <t>Prestations</t>
  </si>
  <si>
    <t>Montant HT</t>
  </si>
  <si>
    <t>Quantité</t>
  </si>
  <si>
    <t>Total</t>
  </si>
  <si>
    <t>Identité du client</t>
  </si>
  <si>
    <t>Adresse du client</t>
  </si>
  <si>
    <t>Téléphone du client</t>
  </si>
  <si>
    <t>N° client</t>
  </si>
  <si>
    <t xml:space="preserve">Prestation réalisée le : </t>
  </si>
  <si>
    <t>Montant total HT</t>
  </si>
  <si>
    <t xml:space="preserve">TVA* </t>
  </si>
  <si>
    <t>* TVA non applicable, article 293 B du CGI</t>
  </si>
  <si>
    <t>Dispensée d’immatriculation au registre du commerce et des sociétés (RCS) et au répertoire des métiers (RM)</t>
  </si>
  <si>
    <t>Conditions de règlement : paiement à réception, en espèces, par chèque ou virement bancaire.</t>
  </si>
  <si>
    <t>Aucun escompte consenti pour règlement anticipé.</t>
  </si>
  <si>
    <t>Tout incident de paiement est passible d'intérêt de retard. Le montant des pénalités résulte de l'application aux sommes restant dues d'un taux d'intérêt légal en vigueur au moment de l'incident.</t>
  </si>
  <si>
    <t>Echéance de paiement : à réception de facture, soit le « date du jour » .</t>
  </si>
  <si>
    <t>En votre aimable règlement,</t>
  </si>
  <si>
    <t>Cordialement.</t>
  </si>
  <si>
    <r>
      <t>En cas de retard de paiement, application d’une indemnité forfaitaire pour frais de recouvrement de 40€ selon l’article D. 441-5 du code du commerce.</t>
    </r>
    <r>
      <rPr>
        <sz val="11"/>
        <color theme="1"/>
        <rFont val="MostraNuova"/>
        <family val="2"/>
      </rPr>
      <t xml:space="preserve"> </t>
    </r>
  </si>
  <si>
    <t>Date de la prestation</t>
  </si>
  <si>
    <t>Date de la facture</t>
  </si>
  <si>
    <t>CHANTEAU Mélissa</t>
  </si>
  <si>
    <t>PERNOT Juliette</t>
  </si>
  <si>
    <t>NODENOT Sophie</t>
  </si>
  <si>
    <t>LAURENT (Mme)</t>
  </si>
  <si>
    <t>VERNET (Mme)</t>
  </si>
  <si>
    <t>VERNET (Mr)</t>
  </si>
  <si>
    <t>ROUCHE Sylvie</t>
  </si>
  <si>
    <t>Ludivine (Ambio)</t>
  </si>
  <si>
    <t>USON LHERMET Lauriane</t>
  </si>
  <si>
    <t>MERRIEN Nathalie 
+ Aline</t>
  </si>
  <si>
    <t>Juliette (Maman)</t>
  </si>
  <si>
    <t xml:space="preserve">Juliette (Beau-père) </t>
  </si>
  <si>
    <t>AUBERGER Loïc</t>
  </si>
  <si>
    <t>VAUTIER Clémentine</t>
  </si>
  <si>
    <t>USON Michèle</t>
  </si>
  <si>
    <t>GIUFFREDA Cannelle</t>
  </si>
  <si>
    <t>VASLIN Carole</t>
  </si>
  <si>
    <t>BASTELICA Carole</t>
  </si>
  <si>
    <t>ROGER Sabrina</t>
  </si>
  <si>
    <t>NINI PASDEBOL</t>
  </si>
  <si>
    <t>CAURE Caroline</t>
  </si>
  <si>
    <t>MAIRESSE Pascale</t>
  </si>
  <si>
    <t>ESCRIVA Lola</t>
  </si>
  <si>
    <t>CHENOUF Isabelle</t>
  </si>
  <si>
    <t>BOISSEAU Jackie</t>
  </si>
  <si>
    <t>LEININGER Ariane</t>
  </si>
  <si>
    <t>GAUTIER Delphine</t>
  </si>
  <si>
    <t>GONDOLO Isabelle</t>
  </si>
  <si>
    <t>VANACKER Véronique</t>
  </si>
  <si>
    <t>APARICIO Ghislaine</t>
  </si>
  <si>
    <t>HOTTOU Michel</t>
  </si>
  <si>
    <t>MACIELLO Vanessa</t>
  </si>
  <si>
    <t>CLAIRON Béatrice</t>
  </si>
  <si>
    <t>DEVICHI Sandra</t>
  </si>
  <si>
    <t>DANIERE Marjolaine</t>
  </si>
  <si>
    <t>SEGURA Rose-Marie</t>
  </si>
  <si>
    <t>VECCHIOLI Alice</t>
  </si>
  <si>
    <t>LAURENT Elsa</t>
  </si>
  <si>
    <t>BUTI Jean-Marc</t>
  </si>
  <si>
    <t>BADOR Céline</t>
  </si>
  <si>
    <t>CLAIRON Pauline</t>
  </si>
  <si>
    <t>ALBERGHINA Daniel</t>
  </si>
  <si>
    <t>GARNERO Peggy</t>
  </si>
  <si>
    <t>BARTON Nolwenn</t>
  </si>
  <si>
    <t>LAVEDRINE Magali</t>
  </si>
  <si>
    <t>LOPEZ FLORES Lucie</t>
  </si>
  <si>
    <t>AUTRET Aurélie</t>
  </si>
  <si>
    <t>AGOSTINO Brigitte</t>
  </si>
  <si>
    <t>KERHOAS Jennifer</t>
  </si>
  <si>
    <t>CAMPUS Jean-Michel</t>
  </si>
  <si>
    <t>MARQUIS Hélène</t>
  </si>
  <si>
    <t>MEHADJI Yacine</t>
  </si>
  <si>
    <t>DAMAGEUX Joselyne</t>
  </si>
  <si>
    <t>FERREI Stephanie</t>
  </si>
  <si>
    <t>BENDER Isabelle</t>
  </si>
  <si>
    <t>YBORRA Lisa</t>
  </si>
  <si>
    <t>BERNARD Eléna</t>
  </si>
  <si>
    <t>VAUTIER Charlotte</t>
  </si>
  <si>
    <t>SPINOSI Françoise</t>
  </si>
  <si>
    <t>GUGLIELMI Corinne</t>
  </si>
  <si>
    <t>CHRETIEN Nathalie</t>
  </si>
  <si>
    <t>CABANTOUS Mallorie</t>
  </si>
  <si>
    <t>MAHIEU Claire</t>
  </si>
  <si>
    <t>PANCHOT Alexandra</t>
  </si>
  <si>
    <t>CASTALDI Sofiana</t>
  </si>
  <si>
    <t>VINCENTE Aurélie</t>
  </si>
  <si>
    <t>DACQUI Josephine</t>
  </si>
  <si>
    <t>COIFFIER Eléa</t>
  </si>
  <si>
    <t>ROZZONELLI Océane</t>
  </si>
  <si>
    <t>BRUNELLA Annelore</t>
  </si>
  <si>
    <t>CLPART1801</t>
  </si>
  <si>
    <t>CLPART1802</t>
  </si>
  <si>
    <t>CLPART1803</t>
  </si>
  <si>
    <t>CLPART1804</t>
  </si>
  <si>
    <t>CLPART1805</t>
  </si>
  <si>
    <t>CLPART1806</t>
  </si>
  <si>
    <t>CLPART1807</t>
  </si>
  <si>
    <t>CLPART1808</t>
  </si>
  <si>
    <t>CLPART1809</t>
  </si>
  <si>
    <t>CLPART1810</t>
  </si>
  <si>
    <t>CLPART1811</t>
  </si>
  <si>
    <t>CLPART1812</t>
  </si>
  <si>
    <t>CLPART1813</t>
  </si>
  <si>
    <t>CLPART1814</t>
  </si>
  <si>
    <t>CLPART1815</t>
  </si>
  <si>
    <t>CLPART1816</t>
  </si>
  <si>
    <t>CLPART1817</t>
  </si>
  <si>
    <t>CLPART1818</t>
  </si>
  <si>
    <t>CLPART1819</t>
  </si>
  <si>
    <t>CLPART1820</t>
  </si>
  <si>
    <t>CLPART1821</t>
  </si>
  <si>
    <t>CLPART1822</t>
  </si>
  <si>
    <t>CLPART1823</t>
  </si>
  <si>
    <t>CLPART1824</t>
  </si>
  <si>
    <t>CLPART1825</t>
  </si>
  <si>
    <t>CLPART1826</t>
  </si>
  <si>
    <t>CLPART1827</t>
  </si>
  <si>
    <t>CLPART1828</t>
  </si>
  <si>
    <t>CLPART1829</t>
  </si>
  <si>
    <t>CLPART1830</t>
  </si>
  <si>
    <t>CLPART1831</t>
  </si>
  <si>
    <t>CLPART1832</t>
  </si>
  <si>
    <t>CLPART1833</t>
  </si>
  <si>
    <t>CLPART1834</t>
  </si>
  <si>
    <t>CLPART1835</t>
  </si>
  <si>
    <t>CLPART1836</t>
  </si>
  <si>
    <t>CLPART1837</t>
  </si>
  <si>
    <t>CLPART1838</t>
  </si>
  <si>
    <t>CLPART1839</t>
  </si>
  <si>
    <t>CLPART1840</t>
  </si>
  <si>
    <t>CLPART1841</t>
  </si>
  <si>
    <t>CLPART1842</t>
  </si>
  <si>
    <t>CLPART1843</t>
  </si>
  <si>
    <t>CLPART1844</t>
  </si>
  <si>
    <t>CLPART1845</t>
  </si>
  <si>
    <t>CLPART1846</t>
  </si>
  <si>
    <t>CLPART1847</t>
  </si>
  <si>
    <t>CLPART1848</t>
  </si>
  <si>
    <t>CLPART1849</t>
  </si>
  <si>
    <t>CLPART1850</t>
  </si>
  <si>
    <t>CLPART1851</t>
  </si>
  <si>
    <t>CLPART1852</t>
  </si>
  <si>
    <t>CLPART1853</t>
  </si>
  <si>
    <t>CLPART1854</t>
  </si>
  <si>
    <t>CLPART1855</t>
  </si>
  <si>
    <t>CLPART1856</t>
  </si>
  <si>
    <t>CLPART1857</t>
  </si>
  <si>
    <t>CLPART1858</t>
  </si>
  <si>
    <t>CLPART1859</t>
  </si>
  <si>
    <t>CLPART1860</t>
  </si>
  <si>
    <t>CLPART1861</t>
  </si>
  <si>
    <t>CLPART1862</t>
  </si>
  <si>
    <t>CLPART1863</t>
  </si>
  <si>
    <t>CLPART1864</t>
  </si>
  <si>
    <t>CLPART1865</t>
  </si>
  <si>
    <t>CLPART1866</t>
  </si>
  <si>
    <t>CLPART1867</t>
  </si>
  <si>
    <t>CLPART1868</t>
  </si>
  <si>
    <t>CLPART1869</t>
  </si>
  <si>
    <t>CLPART1870</t>
  </si>
  <si>
    <t>Références</t>
  </si>
  <si>
    <t>Net à payer</t>
  </si>
  <si>
    <t>Sophrologie, séance individuelle de 60 mn</t>
  </si>
  <si>
    <t>Massage Californien, séance de 30 mn</t>
  </si>
  <si>
    <t>Massage Californien, séance de 60 mn</t>
  </si>
  <si>
    <t>Massage Californien, séance de 90 mn</t>
  </si>
  <si>
    <t>Massage Suédois, séance de 30 mn</t>
  </si>
  <si>
    <t>Massage Suédois, séance de 60 mn</t>
  </si>
  <si>
    <t>Massage Suédois, séance de 90 mn</t>
  </si>
  <si>
    <t>Massage Amma Assis, séance de 15 mn</t>
  </si>
  <si>
    <t>Massage Amma Assis, séance de 30 mn</t>
  </si>
  <si>
    <t>Relaxation Coréenne, séance de 30 mn</t>
  </si>
  <si>
    <t>Relaxation Coréenne, séance de 60 mn</t>
  </si>
  <si>
    <t>Relaxation Coréenne, séance de 90 mn</t>
  </si>
  <si>
    <t>Massage sportif, séance de 60 mn</t>
  </si>
  <si>
    <t>Massage sportif, séance de 45 mn</t>
  </si>
  <si>
    <t>Massage sportif, séance de 90 mn</t>
  </si>
  <si>
    <t xml:space="preserve">SIRET : 839 601 051 00023 - APE : 8690F </t>
  </si>
  <si>
    <t>Les Marjolaines bât. D</t>
  </si>
  <si>
    <t>296 avenue Louis Imbert</t>
  </si>
  <si>
    <t>Sophrologie, séance collective de 60 mn (par personne)</t>
  </si>
  <si>
    <t>Massage spécial dos, séance de 30 mn</t>
  </si>
  <si>
    <t>Massage spécial dos, séance de 60 mn</t>
  </si>
  <si>
    <t>Massage spécial jambes, séance de 30 mn</t>
  </si>
  <si>
    <t>Massage spécial jambes, séance de 60 mn</t>
  </si>
  <si>
    <t>Massage spécial visage et crâne, séance de 30 mn</t>
  </si>
  <si>
    <t>Massage spécial visage et crâne, séance de 60 mn</t>
  </si>
  <si>
    <t>Massage Californien, séance de 120 mn</t>
  </si>
  <si>
    <t>Massage sportif, séance de 120 mn</t>
  </si>
  <si>
    <t>Massage Suédois, séance de 120 mn</t>
  </si>
  <si>
    <t>Relaxation Coréenne, séance de 120 mn</t>
  </si>
  <si>
    <t>Bon cadeau : massage Californien, séance de 30 mn</t>
  </si>
  <si>
    <t>Bon cadeau : massage Californien, séance de 60 mn</t>
  </si>
  <si>
    <t>Bon cadeau : massage Californien, séance de 90 mn</t>
  </si>
  <si>
    <t>Bon cadeau : massage Californien, séance de 120 mn</t>
  </si>
  <si>
    <t>Bon cadeau : massage Suédois, séance de 30 mn</t>
  </si>
  <si>
    <t>Bon cadeau : massage Suédois, séance de 60 mn</t>
  </si>
  <si>
    <t>Bon cadeau : massage Suédois, séance de 90 mn</t>
  </si>
  <si>
    <t>Bon cadeau : massage Suédois, séance de 120 mn</t>
  </si>
  <si>
    <t>Massages 2 en 1, séance de 60 mn</t>
  </si>
  <si>
    <t>Bon cadeau : massages 2 en 1, séance de 60 mn</t>
  </si>
  <si>
    <t>Bon cadeau : massage Amma Assis, séance de 15 mn</t>
  </si>
  <si>
    <t>Bon cadeau : massage Amma Assis, séance de 30 mn</t>
  </si>
  <si>
    <t>Bon cadeau : Relaxation Coréenne, séance de 30 mn</t>
  </si>
  <si>
    <t>Bon cadeau : Relaxation Coréenne, séance de 60 mn</t>
  </si>
  <si>
    <t>Bon cadeau : Relaxation Coréenne, séance de 90 mn</t>
  </si>
  <si>
    <t>Bon cadeau : Relaxation Coréenne, séance de 120 mn</t>
  </si>
  <si>
    <t>Bon cadeau : massage sportif, séance de 30 mn</t>
  </si>
  <si>
    <t>Bon cadeau : massage sportif, séance de 60 mn</t>
  </si>
  <si>
    <t>Bon cadeau : massage sportif, séance de 90 mn</t>
  </si>
  <si>
    <t>Bon cadeau : massage sportif, séance de 120 mn</t>
  </si>
  <si>
    <t>Bon cadeau : massage spécial dos, séance de 30 mn</t>
  </si>
  <si>
    <t>Bon cadeau : massage spécial jambes, séance de 30 mn</t>
  </si>
  <si>
    <t>Bon cadeau : massage spécial visage et crâne, séance de 30 mn</t>
  </si>
  <si>
    <t>Bon cadeau : massage spécial dos, séance de 60 mn</t>
  </si>
  <si>
    <t>Bon cadeau : massage spécial jambes, séance de 60 mn</t>
  </si>
  <si>
    <t>Bon cadeau : massage spécial visage et crâne, séance de 60 mn</t>
  </si>
  <si>
    <t>Email</t>
  </si>
  <si>
    <t>Facture N°</t>
  </si>
  <si>
    <t>Montant réglé</t>
  </si>
  <si>
    <t>MC0160D</t>
  </si>
  <si>
    <t>MC0260D</t>
  </si>
  <si>
    <t>MFE0360</t>
  </si>
  <si>
    <t>MFE0460D</t>
  </si>
  <si>
    <t>MC0560C</t>
  </si>
  <si>
    <t>MC0660C</t>
  </si>
  <si>
    <t>MC0760C</t>
  </si>
  <si>
    <t>MC0860C</t>
  </si>
  <si>
    <t>MC0960C</t>
  </si>
  <si>
    <t>MC1060C</t>
  </si>
  <si>
    <t>MC1160</t>
  </si>
  <si>
    <t>MC1260D</t>
  </si>
  <si>
    <t>MC1360C</t>
  </si>
  <si>
    <t>MC1460C</t>
  </si>
  <si>
    <t>MC1560D</t>
  </si>
  <si>
    <t>MC1660C</t>
  </si>
  <si>
    <t>MC1760C</t>
  </si>
  <si>
    <t>MC1860D</t>
  </si>
  <si>
    <t>MC1960C</t>
  </si>
  <si>
    <t>MC2060C</t>
  </si>
  <si>
    <t>MC2160C</t>
  </si>
  <si>
    <t>MC2260C</t>
  </si>
  <si>
    <t>MC2360C</t>
  </si>
  <si>
    <t>MC2460C</t>
  </si>
  <si>
    <t>MC2560C</t>
  </si>
  <si>
    <t>MC2660C</t>
  </si>
  <si>
    <t>MC2760C</t>
  </si>
  <si>
    <t>MC2860C</t>
  </si>
  <si>
    <t>MR2960C</t>
  </si>
  <si>
    <t>MR3060C</t>
  </si>
  <si>
    <t>MS3160C</t>
  </si>
  <si>
    <t>MC3260C</t>
  </si>
  <si>
    <t>Cde n°393</t>
  </si>
  <si>
    <t>MR3360C</t>
  </si>
  <si>
    <t>MR34120C</t>
  </si>
  <si>
    <t>CLPART1871</t>
  </si>
  <si>
    <t>CLPART1872</t>
  </si>
  <si>
    <t>CLPART1873</t>
  </si>
  <si>
    <t>CLPART1874</t>
  </si>
  <si>
    <t>CLPART1875</t>
  </si>
  <si>
    <t>CLPART1876</t>
  </si>
  <si>
    <t>CLPART1877</t>
  </si>
  <si>
    <t>CLPART1878</t>
  </si>
  <si>
    <t>CLPART1879</t>
  </si>
  <si>
    <t>CLPART1880</t>
  </si>
  <si>
    <t>CLPART1881</t>
  </si>
  <si>
    <t>CLPART1882</t>
  </si>
  <si>
    <t>CLPART1883</t>
  </si>
  <si>
    <t>CLPART1884</t>
  </si>
  <si>
    <t>CLPART1885</t>
  </si>
  <si>
    <t>CLPART1886</t>
  </si>
  <si>
    <t>CLPART1887</t>
  </si>
  <si>
    <t>CLPART1888</t>
  </si>
  <si>
    <t>CLPART1889</t>
  </si>
  <si>
    <t>CLPART1890</t>
  </si>
  <si>
    <t>CELLIER Pascal</t>
  </si>
  <si>
    <t>LEPAGE Marie-Anne</t>
  </si>
  <si>
    <t>PERINET Franck</t>
  </si>
  <si>
    <t>Agathe</t>
  </si>
  <si>
    <t>BOUILLARD Sandrine</t>
  </si>
  <si>
    <t>MANICACCI Olivier</t>
  </si>
  <si>
    <t>BROUSSEAU Thomas</t>
  </si>
  <si>
    <t>AUBERT Jade</t>
  </si>
  <si>
    <t>BENIFEI-VASSEUR Sarah</t>
  </si>
  <si>
    <t>PUMENT Ingrid</t>
  </si>
  <si>
    <t>MOUTON Marine</t>
  </si>
  <si>
    <t>LEICKNAM Nathalie</t>
  </si>
  <si>
    <t>REY Christine</t>
  </si>
  <si>
    <t>LABIT BRUT Sylvane</t>
  </si>
  <si>
    <t>COUTARD Laure</t>
  </si>
  <si>
    <t>MORICE Elodie</t>
  </si>
  <si>
    <t>ROCA Elodie</t>
  </si>
  <si>
    <t>GOLLA Marie-Noëlle</t>
  </si>
  <si>
    <t>LORANT Chrystele</t>
  </si>
  <si>
    <t>OUIN Michel</t>
  </si>
  <si>
    <t>Sophrologie, atelier thématique de 3 h (par personne)</t>
  </si>
  <si>
    <t>Sophrologie, atelier thématique de 4 h (par personne)</t>
  </si>
  <si>
    <t>Relaxation Coréenne, séance de 15 mn</t>
  </si>
  <si>
    <t>Offre de parainage (filleul n°1)</t>
  </si>
  <si>
    <t>Offre de parainage (filleul n°2)</t>
  </si>
  <si>
    <t>Offre de parainage (filleul n°3)</t>
  </si>
  <si>
    <t>Offre de parainage (filleul n°4)</t>
  </si>
  <si>
    <t>Offre de parainage (filleul n°5)</t>
  </si>
  <si>
    <t>voir pour calcul facture</t>
  </si>
  <si>
    <t xml:space="preserve">Offre anniversaire </t>
  </si>
  <si>
    <t>Offre de fidélité</t>
  </si>
  <si>
    <t>Offres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</si>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</sst>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>
    <font>
      <sz val="11"/>
      <color theme="1"/>
      <name val="Lato"/>
      <family val="2"/>
    </font>
    <font>
      <sz val="11"/>
      <color theme="1"/>
      <name val="Lato"/>
      <family val="2"/>
    </font>
    <font>
      <sz val="11"/>
      <color theme="1"/>
      <name val="MostraNuova"/>
      <family val="2"/>
    </font>
    <font>
      <b/>
      <sz val="11"/>
      <color theme="1"/>
      <name val="MostraNuova"/>
      <family val="2"/>
    </font>
    <font>
      <b/>
      <sz val="22"/>
      <color theme="1"/>
      <name val="MostraNuova"/>
      <family val="2"/>
    </font>
    <font>
      <sz val="9"/>
      <color theme="1"/>
      <name val="MostraNuova"/>
      <family val="2"/>
    </font>
    <font>
      <sz val="11"/>
      <color rgb="FF808080"/>
      <name val="MostraNuova"/>
      <family val="2"/>
    </font>
    <font>
      <b/>
      <sz val="10.5"/>
      <color rgb="FFA8D08D"/>
      <name val="MostraNuova"/>
      <family val="2"/>
    </font>
    <font>
      <sz val="11"/>
      <name val="MostraNuova"/>
      <family val="2"/>
    </font>
    <font>
      <sz val="10"/>
      <color theme="1"/>
      <name val="MostraNuova"/>
      <family val="2"/>
    </font>
    <font>
      <b/>
      <sz val="10"/>
      <color theme="1"/>
      <name val="MostraNuova"/>
      <family val="2"/>
    </font>
    <font>
      <sz val="8"/>
      <name val="Lato"/>
      <family val="2"/>
    </font>
    <font>
      <sz val="11"/>
      <color rgb="FFFF0000"/>
      <name val="MostraNuova"/>
      <family val="2"/>
    </font>
    <font>
      <i/>
      <sz val="10"/>
      <color rgb="FFFF0000"/>
      <name val="MostraNuova"/>
    </font>
  </fonts>
  <fills count="6">
    <fill>
      <patternFill patternType="none"/>
    </fill>
    <fill>
      <patternFill patternType="gray125"/>
    </fill>
    <fill>
      <patternFill patternType="solid">
        <fgColor rgb="FFA8D08D"/>
        <bgColor indexed="64"/>
      </patternFill>
    </fill>
    <fill>
      <patternFill patternType="solid">
        <fgColor rgb="FFF2CF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 applyAlignment="1"/>
    <xf numFmtId="0" fontId="3" fillId="0" borderId="0" xfId="0" applyFont="1"/>
    <xf numFmtId="0" fontId="2" fillId="0" borderId="0" xfId="0" applyFont="1" applyFill="1" applyBorder="1"/>
    <xf numFmtId="0" fontId="4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44" fontId="9" fillId="0" borderId="10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4" fontId="9" fillId="0" borderId="3" xfId="1" applyFont="1" applyBorder="1" applyAlignment="1">
      <alignment horizontal="right" vertical="center"/>
    </xf>
    <xf numFmtId="10" fontId="9" fillId="0" borderId="5" xfId="2" applyNumberFormat="1" applyFont="1" applyBorder="1" applyAlignment="1">
      <alignment horizontal="right" vertical="center"/>
    </xf>
    <xf numFmtId="44" fontId="10" fillId="0" borderId="8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0" fillId="0" borderId="1" xfId="0" applyBorder="1"/>
    <xf numFmtId="0" fontId="2" fillId="0" borderId="15" xfId="0" applyFont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44" fontId="8" fillId="0" borderId="1" xfId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4" fontId="12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0" fontId="12" fillId="0" borderId="1" xfId="0" applyNumberFormat="1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10" fontId="13" fillId="0" borderId="10" xfId="1" applyNumberFormat="1" applyFont="1" applyFill="1" applyBorder="1" applyAlignment="1">
      <alignment horizontal="center" vertical="center"/>
    </xf>
    <xf numFmtId="44" fontId="13" fillId="0" borderId="10" xfId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  <xf numFmtId="44" fontId="13" fillId="0" borderId="11" xfId="1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14" fontId="12" fillId="4" borderId="0" xfId="0" applyNumberFormat="1" applyFont="1" applyFill="1" applyAlignment="1">
      <alignment horizontal="center" vertical="center"/>
    </xf>
    <xf numFmtId="14" fontId="12" fillId="4" borderId="0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A8D08D"/>
      <color rgb="FFF2CFB3"/>
      <color rgb="FFFFD1FF"/>
      <color rgb="FFFFCCFF"/>
      <color rgb="FFFFFFFF"/>
      <color rgb="FF99FF99"/>
      <color rgb="FF99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495739</xdr:colOff>
      <xdr:row>6</xdr:row>
      <xdr:rowOff>153000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AC1183C-92F2-46BD-BB79-C6E814CCE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533963" cy="12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A5477-8096-410A-92B0-391E377D68F7}">
  <dimension ref="A2:I47"/>
  <sheetViews>
    <sheetView topLeftCell="A13" workbookViewId="0">
      <selection activeCell="C56" sqref="C56"/>
    </sheetView>
  </sheetViews>
  <sheetFormatPr baseColWidth="10" defaultColWidth="11.59765625" defaultRowHeight="13.8"/>
  <cols>
    <col min="1" max="1" width="12.09765625" style="1" customWidth="1"/>
    <col min="2" max="2" width="7.3984375" style="1" customWidth="1"/>
    <col min="3" max="3" width="11.59765625" style="1"/>
    <col min="4" max="4" width="14.296875" style="1" customWidth="1"/>
    <col min="5" max="5" width="1.8984375" style="1" customWidth="1"/>
    <col min="6" max="6" width="11.8984375" style="1" customWidth="1"/>
    <col min="7" max="7" width="11.296875" style="1" customWidth="1"/>
    <col min="8" max="8" width="13.69921875" style="1" customWidth="1"/>
    <col min="9" max="16384" width="11.59765625" style="1"/>
  </cols>
  <sheetData>
    <row r="2" spans="1:8" ht="15" customHeight="1">
      <c r="C2" s="1" t="s">
        <v>191</v>
      </c>
      <c r="E2" s="6"/>
      <c r="F2" s="78" t="s">
        <v>3</v>
      </c>
      <c r="G2" s="78"/>
      <c r="H2" s="78"/>
    </row>
    <row r="3" spans="1:8" ht="15" customHeight="1">
      <c r="C3" s="1" t="s">
        <v>192</v>
      </c>
      <c r="E3" s="6"/>
      <c r="F3" s="78"/>
      <c r="G3" s="78"/>
      <c r="H3" s="78"/>
    </row>
    <row r="4" spans="1:8" ht="15" customHeight="1">
      <c r="C4" s="1" t="s">
        <v>0</v>
      </c>
      <c r="E4" s="6"/>
      <c r="F4" s="6"/>
      <c r="G4" s="6"/>
      <c r="H4" s="6"/>
    </row>
    <row r="5" spans="1:8">
      <c r="C5" s="1" t="s">
        <v>1</v>
      </c>
      <c r="E5" s="3"/>
      <c r="F5" s="73" t="s">
        <v>4</v>
      </c>
      <c r="G5" s="73"/>
      <c r="H5" s="68">
        <f>IF(ISBLANK($C$10),"",VLOOKUP($C$10,BD_factures,"3",FALSE))</f>
        <v>6</v>
      </c>
    </row>
    <row r="6" spans="1:8">
      <c r="C6" s="2" t="s">
        <v>2</v>
      </c>
      <c r="E6" s="4"/>
      <c r="F6" s="73" t="s">
        <v>9</v>
      </c>
      <c r="G6" s="73"/>
      <c r="H6" s="69">
        <f>IF(ISBLANK($C$10),"",VLOOKUP($C$10,BD_factures,"4",FALSE))</f>
        <v>43588</v>
      </c>
    </row>
    <row r="10" spans="1:8">
      <c r="A10" s="82" t="s">
        <v>5</v>
      </c>
      <c r="B10" s="82"/>
      <c r="C10" s="53" t="s">
        <v>101</v>
      </c>
      <c r="D10" s="5"/>
      <c r="E10" s="5"/>
      <c r="F10" s="5"/>
    </row>
    <row r="11" spans="1:8">
      <c r="A11" s="82" t="s">
        <v>6</v>
      </c>
      <c r="B11" s="82"/>
      <c r="C11" s="54">
        <f>IF(ISBLANK($C$10),"",VLOOKUP($C$10,BD_CLIENT,"2",FALSE))</f>
        <v>0</v>
      </c>
      <c r="D11" s="5"/>
      <c r="E11" s="5"/>
      <c r="F11" s="5"/>
    </row>
    <row r="12" spans="1:8">
      <c r="A12" s="82" t="s">
        <v>7</v>
      </c>
      <c r="B12" s="82"/>
      <c r="C12" s="55">
        <f>IF(ISBLANK($C$10),"",VLOOKUP($C$10,BD_CLIENT,"3",FALSE))</f>
        <v>0</v>
      </c>
      <c r="D12" s="5"/>
      <c r="E12" s="5"/>
      <c r="F12" s="5"/>
    </row>
    <row r="13" spans="1:8">
      <c r="A13" s="82" t="s">
        <v>8</v>
      </c>
      <c r="B13" s="82"/>
      <c r="C13" s="55" t="str">
        <f>IF(ISBLANK($C$10),"",VLOOKUP($C$10,BD_CLIENT,"5",FALSE))</f>
        <v>CLPART1869</v>
      </c>
      <c r="D13" s="5"/>
      <c r="E13" s="5"/>
      <c r="F13" s="5"/>
    </row>
    <row r="14" spans="1:8">
      <c r="A14" s="82" t="s">
        <v>19</v>
      </c>
      <c r="B14" s="82"/>
      <c r="C14" s="70">
        <f>IF(ISBLANK($C$10),"",VLOOKUP($C$10,BD_factures,"2",FALSE))</f>
        <v>43588</v>
      </c>
      <c r="D14" s="5"/>
      <c r="E14" s="5"/>
      <c r="F14" s="5"/>
    </row>
    <row r="15" spans="1:8">
      <c r="A15" s="10"/>
      <c r="B15" s="10"/>
      <c r="C15" s="5"/>
      <c r="D15" s="5"/>
      <c r="E15" s="5"/>
      <c r="F15" s="5"/>
    </row>
    <row r="16" spans="1:8">
      <c r="A16" s="10"/>
      <c r="B16" s="10"/>
      <c r="C16" s="5"/>
      <c r="D16" s="5"/>
      <c r="E16" s="5"/>
      <c r="F16" s="5"/>
    </row>
    <row r="18" spans="1:9">
      <c r="A18" s="7" t="s">
        <v>10</v>
      </c>
      <c r="B18" s="79" t="s">
        <v>11</v>
      </c>
      <c r="C18" s="80"/>
      <c r="D18" s="80"/>
      <c r="E18" s="81"/>
      <c r="F18" s="7" t="s">
        <v>12</v>
      </c>
      <c r="G18" s="7" t="s">
        <v>13</v>
      </c>
      <c r="H18" s="7" t="s">
        <v>14</v>
      </c>
    </row>
    <row r="19" spans="1:9">
      <c r="A19" s="23">
        <v>12</v>
      </c>
      <c r="B19" s="19" t="str">
        <f t="shared" ref="B19:B25" si="0">IF(ISBLANK(A19),"",VLOOKUP(A19,Prestations,2,FALSE))</f>
        <v>Massage spécial jambes, séance de 30 mn</v>
      </c>
      <c r="C19" s="20"/>
      <c r="D19" s="20"/>
      <c r="E19" s="21"/>
      <c r="F19" s="22">
        <f>IF(ISBLANK(A19),"",VLOOKUP(A19,Prestations,3))</f>
        <v>30</v>
      </c>
      <c r="G19" s="23">
        <v>1</v>
      </c>
      <c r="H19" s="22">
        <f>IF(NOT(ISNUMBER(F19)),"",(F19*G19))</f>
        <v>30</v>
      </c>
    </row>
    <row r="20" spans="1:9">
      <c r="A20" s="23"/>
      <c r="B20" s="19" t="str">
        <f>IF(ISBLANK(A20),"",VLOOKUP(A20,Prestations,2,FALSE))</f>
        <v/>
      </c>
      <c r="C20" s="20"/>
      <c r="D20" s="20"/>
      <c r="E20" s="21"/>
      <c r="F20" s="22" t="str">
        <f t="shared" ref="F20:F25" si="1">IF(ISBLANK(A20),"",VLOOKUP(A20,Prestations,3))</f>
        <v/>
      </c>
      <c r="G20" s="23"/>
      <c r="H20" s="22" t="str">
        <f t="shared" ref="H20:H25" si="2">IF(NOT(ISNUMBER(F20)),"",(F20*G20))</f>
        <v/>
      </c>
    </row>
    <row r="21" spans="1:9">
      <c r="A21" s="23"/>
      <c r="B21" s="19" t="str">
        <f t="shared" si="0"/>
        <v/>
      </c>
      <c r="C21" s="20"/>
      <c r="D21" s="20"/>
      <c r="E21" s="21"/>
      <c r="F21" s="22" t="str">
        <f t="shared" si="1"/>
        <v/>
      </c>
      <c r="G21" s="23"/>
      <c r="H21" s="22" t="str">
        <f t="shared" si="2"/>
        <v/>
      </c>
    </row>
    <row r="22" spans="1:9">
      <c r="A22" s="74" t="s">
        <v>319</v>
      </c>
      <c r="B22" s="75"/>
      <c r="C22" s="75"/>
      <c r="D22" s="75"/>
      <c r="E22" s="75"/>
      <c r="F22" s="75"/>
      <c r="G22" s="75"/>
      <c r="H22" s="76"/>
    </row>
    <row r="23" spans="1:9">
      <c r="A23" s="57">
        <v>57</v>
      </c>
      <c r="B23" s="58" t="str">
        <f t="shared" si="0"/>
        <v>Offre de parainage (filleul n°2)</v>
      </c>
      <c r="C23" s="59"/>
      <c r="D23" s="59"/>
      <c r="E23" s="60"/>
      <c r="F23" s="61">
        <f t="shared" si="1"/>
        <v>-0.15</v>
      </c>
      <c r="G23" s="57"/>
      <c r="H23" s="62">
        <f>IF(NOT(ISNUMBER(F23)),"",(H19*F23))</f>
        <v>-4.5</v>
      </c>
      <c r="I23" s="1" t="s">
        <v>320</v>
      </c>
    </row>
    <row r="24" spans="1:9">
      <c r="A24" s="57"/>
      <c r="B24" s="58" t="str">
        <f t="shared" si="0"/>
        <v/>
      </c>
      <c r="C24" s="59"/>
      <c r="D24" s="59"/>
      <c r="E24" s="60"/>
      <c r="F24" s="62" t="str">
        <f t="shared" si="1"/>
        <v/>
      </c>
      <c r="G24" s="57"/>
      <c r="H24" s="62" t="str">
        <f t="shared" si="2"/>
        <v/>
      </c>
    </row>
    <row r="25" spans="1:9">
      <c r="A25" s="63"/>
      <c r="B25" s="64" t="str">
        <f t="shared" si="0"/>
        <v/>
      </c>
      <c r="C25" s="65"/>
      <c r="D25" s="65"/>
      <c r="E25" s="66"/>
      <c r="F25" s="67" t="str">
        <f t="shared" si="1"/>
        <v/>
      </c>
      <c r="G25" s="63"/>
      <c r="H25" s="67" t="str">
        <f t="shared" si="2"/>
        <v/>
      </c>
    </row>
    <row r="26" spans="1:9">
      <c r="G26" s="24" t="s">
        <v>20</v>
      </c>
      <c r="H26" s="27">
        <f>SUM(H19:H25)</f>
        <v>25.5</v>
      </c>
    </row>
    <row r="27" spans="1:9">
      <c r="G27" s="25" t="s">
        <v>21</v>
      </c>
      <c r="H27" s="28">
        <v>0</v>
      </c>
    </row>
    <row r="28" spans="1:9">
      <c r="G28" s="26" t="s">
        <v>174</v>
      </c>
      <c r="H28" s="29">
        <f>(H26*H27)+H26</f>
        <v>25.5</v>
      </c>
    </row>
    <row r="29" spans="1:9">
      <c r="G29" s="77" t="s">
        <v>22</v>
      </c>
      <c r="H29" s="77"/>
    </row>
    <row r="32" spans="1:9">
      <c r="A32" s="9" t="s">
        <v>28</v>
      </c>
      <c r="B32" s="4"/>
    </row>
    <row r="33" spans="1:8">
      <c r="A33" s="9" t="s">
        <v>29</v>
      </c>
      <c r="B33" s="4"/>
    </row>
    <row r="39" spans="1:8" s="8" customFormat="1">
      <c r="A39" s="72" t="s">
        <v>24</v>
      </c>
      <c r="B39" s="72"/>
      <c r="C39" s="72"/>
      <c r="D39" s="72"/>
      <c r="E39" s="72"/>
      <c r="F39" s="72"/>
      <c r="G39" s="72"/>
      <c r="H39" s="72"/>
    </row>
    <row r="40" spans="1:8" s="8" customFormat="1">
      <c r="A40" s="72" t="s">
        <v>27</v>
      </c>
      <c r="B40" s="72"/>
      <c r="C40" s="72"/>
      <c r="D40" s="72"/>
      <c r="E40" s="72"/>
      <c r="F40" s="72"/>
      <c r="G40" s="72"/>
      <c r="H40" s="72"/>
    </row>
    <row r="41" spans="1:8" s="8" customFormat="1">
      <c r="A41" s="72" t="s">
        <v>25</v>
      </c>
      <c r="B41" s="72"/>
      <c r="C41" s="72"/>
      <c r="D41" s="72"/>
      <c r="E41" s="72"/>
      <c r="F41" s="72"/>
      <c r="G41" s="72"/>
      <c r="H41" s="72"/>
    </row>
    <row r="42" spans="1:8" s="8" customFormat="1" ht="27" customHeight="1">
      <c r="A42" s="72" t="s">
        <v>26</v>
      </c>
      <c r="B42" s="72"/>
      <c r="C42" s="72"/>
      <c r="D42" s="72"/>
      <c r="E42" s="72"/>
      <c r="F42" s="72"/>
      <c r="G42" s="72"/>
      <c r="H42" s="72"/>
    </row>
    <row r="43" spans="1:8" s="8" customFormat="1" ht="27" customHeight="1">
      <c r="A43" s="72" t="s">
        <v>30</v>
      </c>
      <c r="B43" s="72"/>
      <c r="C43" s="72"/>
      <c r="D43" s="72"/>
      <c r="E43" s="72"/>
      <c r="F43" s="72"/>
      <c r="G43" s="72"/>
      <c r="H43" s="72"/>
    </row>
    <row r="46" spans="1:8">
      <c r="A46" s="71" t="s">
        <v>190</v>
      </c>
      <c r="B46" s="71"/>
      <c r="C46" s="71"/>
      <c r="D46" s="71"/>
      <c r="E46" s="71"/>
      <c r="F46" s="71"/>
      <c r="G46" s="71"/>
      <c r="H46" s="71"/>
    </row>
    <row r="47" spans="1:8">
      <c r="A47" s="71" t="s">
        <v>23</v>
      </c>
      <c r="B47" s="71"/>
      <c r="C47" s="71"/>
      <c r="D47" s="71"/>
      <c r="E47" s="71"/>
      <c r="F47" s="71"/>
      <c r="G47" s="71"/>
      <c r="H47" s="71"/>
    </row>
  </sheetData>
  <mergeCells count="18">
    <mergeCell ref="F6:G6"/>
    <mergeCell ref="A22:H22"/>
    <mergeCell ref="F5:G5"/>
    <mergeCell ref="G29:H29"/>
    <mergeCell ref="F2:H3"/>
    <mergeCell ref="B18:E18"/>
    <mergeCell ref="A13:B13"/>
    <mergeCell ref="A10:B10"/>
    <mergeCell ref="A11:B11"/>
    <mergeCell ref="A12:B12"/>
    <mergeCell ref="A14:B14"/>
    <mergeCell ref="A46:H46"/>
    <mergeCell ref="A47:H47"/>
    <mergeCell ref="A39:H39"/>
    <mergeCell ref="A40:H40"/>
    <mergeCell ref="A41:H41"/>
    <mergeCell ref="A42:H42"/>
    <mergeCell ref="A43:H4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2B7030-D1FF-4548-899A-0CF2EBEACB5C}">
          <x14:formula1>
            <xm:f>'BD clients_fact ok'!$A$2:$A$200</xm:f>
          </x14:formula1>
          <xm:sqref>C10</xm:sqref>
        </x14:dataValidation>
        <x14:dataValidation type="list" allowBlank="1" showInputMessage="1" showErrorMessage="1" xr:uid="{03C84C84-8A9B-4C08-B4AA-9A49ABA798D4}">
          <x14:formula1>
            <xm:f>'BD prestations ok'!$A$2:$A$63</xm:f>
          </x14:formula1>
          <xm:sqref>A19:A21 A23:A25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B08E-7DD8-4314-B8A2-C023854F8B46}">
  <dimension ref="A1:E200"/>
  <sheetViews>
    <sheetView tabSelected="1" workbookViewId="0">
      <pane ySplit="1" topLeftCell="A2" activePane="bottomLeft" state="frozen"/>
      <selection pane="bottomLeft" activeCell="B91" sqref="B2:D91"/>
    </sheetView>
  </sheetViews>
  <sheetFormatPr baseColWidth="10" defaultColWidth="11.59765625" defaultRowHeight="13.8"/>
  <cols>
    <col min="1" max="1" width="18.3984375" style="11" bestFit="1" customWidth="1"/>
    <col min="2" max="2" width="59.8984375" style="17" customWidth="1"/>
    <col min="3" max="3" width="16.09765625" style="17" bestFit="1" customWidth="1"/>
    <col min="4" max="4" width="21.59765625" style="17" bestFit="1" customWidth="1"/>
    <col min="5" max="5" width="10.796875" style="17" bestFit="1" customWidth="1"/>
    <col min="6" max="16384" width="11.59765625" style="17"/>
  </cols>
  <sheetData>
    <row r="1" spans="1:5" ht="27.6">
      <c r="A1" s="12" t="s">
        <v>15</v>
      </c>
      <c r="B1" s="16" t="s">
        <v>16</v>
      </c>
      <c r="C1" s="16" t="s">
        <v>17</v>
      </c>
      <c r="D1" s="16" t="s">
        <v>230</v>
      </c>
      <c r="E1" s="16" t="s">
        <v>18</v>
      </c>
    </row>
    <row r="2" spans="1:5">
      <c r="A2" s="13" t="s">
        <v>33</v>
      </c>
      <c r="B2" s="50"/>
      <c r="C2" s="13"/>
      <c r="D2" s="32"/>
      <c r="E2" s="15" t="s">
        <v>103</v>
      </c>
    </row>
    <row r="3" spans="1:5">
      <c r="A3" s="13" t="s">
        <v>34</v>
      </c>
      <c r="B3" s="50"/>
      <c r="C3" s="13"/>
      <c r="D3" s="32"/>
      <c r="E3" s="15" t="s">
        <v>104</v>
      </c>
    </row>
    <row r="4" spans="1:5">
      <c r="A4" s="13" t="s">
        <v>35</v>
      </c>
      <c r="B4" s="50"/>
      <c r="C4" s="13"/>
      <c r="D4" s="32"/>
      <c r="E4" s="15" t="s">
        <v>105</v>
      </c>
    </row>
    <row r="5" spans="1:5">
      <c r="A5" s="13" t="s">
        <v>36</v>
      </c>
      <c r="B5" s="50"/>
      <c r="C5" s="13"/>
      <c r="D5" s="32"/>
      <c r="E5" s="15" t="s">
        <v>106</v>
      </c>
    </row>
    <row r="6" spans="1:5">
      <c r="A6" s="13" t="s">
        <v>37</v>
      </c>
      <c r="B6" s="51"/>
      <c r="C6" s="13"/>
      <c r="D6" s="13"/>
      <c r="E6" s="15" t="s">
        <v>107</v>
      </c>
    </row>
    <row r="7" spans="1:5">
      <c r="A7" s="13" t="s">
        <v>38</v>
      </c>
      <c r="B7" s="50"/>
      <c r="C7" s="13"/>
      <c r="D7" s="32"/>
      <c r="E7" s="15" t="s">
        <v>108</v>
      </c>
    </row>
    <row r="8" spans="1:5">
      <c r="A8" s="13" t="s">
        <v>39</v>
      </c>
      <c r="B8" s="50"/>
      <c r="C8" s="13"/>
      <c r="D8" s="32"/>
      <c r="E8" s="15" t="s">
        <v>109</v>
      </c>
    </row>
    <row r="9" spans="1:5">
      <c r="A9" s="13" t="s">
        <v>40</v>
      </c>
      <c r="B9" s="50"/>
      <c r="C9" s="14"/>
      <c r="D9" s="32"/>
      <c r="E9" s="15" t="s">
        <v>110</v>
      </c>
    </row>
    <row r="10" spans="1:5">
      <c r="A10" s="13" t="s">
        <v>41</v>
      </c>
      <c r="B10" s="51"/>
      <c r="C10" s="14"/>
      <c r="D10" s="32"/>
      <c r="E10" s="15" t="s">
        <v>111</v>
      </c>
    </row>
    <row r="11" spans="1:5">
      <c r="A11" s="13" t="s">
        <v>42</v>
      </c>
      <c r="B11" s="50"/>
      <c r="C11" s="13"/>
      <c r="D11" s="32"/>
      <c r="E11" s="15" t="s">
        <v>112</v>
      </c>
    </row>
    <row r="12" spans="1:5">
      <c r="A12" s="13" t="s">
        <v>43</v>
      </c>
      <c r="B12" s="50"/>
      <c r="C12" s="13"/>
      <c r="D12" s="32"/>
      <c r="E12" s="15" t="s">
        <v>113</v>
      </c>
    </row>
    <row r="13" spans="1:5">
      <c r="A13" s="13" t="s">
        <v>44</v>
      </c>
      <c r="B13" s="50"/>
      <c r="C13" s="13"/>
      <c r="D13" s="32"/>
      <c r="E13" s="15" t="s">
        <v>114</v>
      </c>
    </row>
    <row r="14" spans="1:5">
      <c r="A14" s="13" t="s">
        <v>45</v>
      </c>
      <c r="B14" s="50"/>
      <c r="C14" s="13"/>
      <c r="D14" s="13"/>
      <c r="E14" s="15" t="s">
        <v>115</v>
      </c>
    </row>
    <row r="15" spans="1:5">
      <c r="A15" s="13" t="s">
        <v>46</v>
      </c>
      <c r="B15" s="50"/>
      <c r="C15" s="13"/>
      <c r="D15" s="32"/>
      <c r="E15" s="15" t="s">
        <v>116</v>
      </c>
    </row>
    <row r="16" spans="1:5">
      <c r="A16" s="13" t="s">
        <v>47</v>
      </c>
      <c r="B16" s="50"/>
      <c r="C16" s="32"/>
      <c r="D16" s="32"/>
      <c r="E16" s="15" t="s">
        <v>117</v>
      </c>
    </row>
    <row r="17" spans="1:5">
      <c r="A17" s="13" t="s">
        <v>48</v>
      </c>
      <c r="B17" s="50"/>
      <c r="C17" s="13"/>
      <c r="D17" s="32"/>
      <c r="E17" s="15" t="s">
        <v>118</v>
      </c>
    </row>
    <row r="18" spans="1:5">
      <c r="A18" s="13" t="s">
        <v>49</v>
      </c>
      <c r="B18" s="50"/>
      <c r="C18" s="13"/>
      <c r="D18" s="32"/>
      <c r="E18" s="15" t="s">
        <v>119</v>
      </c>
    </row>
    <row r="19" spans="1:5">
      <c r="A19" s="13" t="s">
        <v>50</v>
      </c>
      <c r="B19" s="50"/>
      <c r="C19" s="13"/>
      <c r="D19" s="32"/>
      <c r="E19" s="15" t="s">
        <v>120</v>
      </c>
    </row>
    <row r="20" spans="1:5">
      <c r="A20" s="13" t="s">
        <v>51</v>
      </c>
      <c r="B20" s="50"/>
      <c r="C20" s="13"/>
      <c r="D20" s="32"/>
      <c r="E20" s="15" t="s">
        <v>121</v>
      </c>
    </row>
    <row r="21" spans="1:5">
      <c r="A21" s="13" t="s">
        <v>52</v>
      </c>
      <c r="B21" s="50"/>
      <c r="C21" s="32"/>
      <c r="D21" s="32"/>
      <c r="E21" s="15" t="s">
        <v>122</v>
      </c>
    </row>
    <row r="22" spans="1:5">
      <c r="A22" s="13" t="s">
        <v>53</v>
      </c>
      <c r="B22" s="51"/>
      <c r="C22" s="14"/>
      <c r="D22" s="13"/>
      <c r="E22" s="15" t="s">
        <v>123</v>
      </c>
    </row>
    <row r="23" spans="1:5">
      <c r="A23" s="13" t="s">
        <v>54</v>
      </c>
      <c r="B23" s="50"/>
      <c r="C23" s="13"/>
      <c r="D23" s="32"/>
      <c r="E23" s="15" t="s">
        <v>124</v>
      </c>
    </row>
    <row r="24" spans="1:5">
      <c r="A24" s="13" t="s">
        <v>55</v>
      </c>
      <c r="B24" s="50"/>
      <c r="C24" s="13"/>
      <c r="D24" s="32"/>
      <c r="E24" s="15" t="s">
        <v>125</v>
      </c>
    </row>
    <row r="25" spans="1:5">
      <c r="A25" s="13" t="s">
        <v>56</v>
      </c>
      <c r="B25" s="50"/>
      <c r="C25" s="13"/>
      <c r="D25" s="32"/>
      <c r="E25" s="15" t="s">
        <v>126</v>
      </c>
    </row>
    <row r="26" spans="1:5">
      <c r="A26" s="13" t="s">
        <v>57</v>
      </c>
      <c r="B26" s="52"/>
      <c r="C26" s="13"/>
      <c r="D26" s="32"/>
      <c r="E26" s="15" t="s">
        <v>127</v>
      </c>
    </row>
    <row r="27" spans="1:5">
      <c r="A27" s="13" t="s">
        <v>58</v>
      </c>
      <c r="B27" s="50"/>
      <c r="C27" s="13"/>
      <c r="D27" s="32"/>
      <c r="E27" s="15" t="s">
        <v>128</v>
      </c>
    </row>
    <row r="28" spans="1:5">
      <c r="A28" s="13" t="s">
        <v>59</v>
      </c>
      <c r="B28" s="50"/>
      <c r="C28" s="13"/>
      <c r="D28" s="32"/>
      <c r="E28" s="15" t="s">
        <v>129</v>
      </c>
    </row>
    <row r="29" spans="1:5">
      <c r="A29" s="13" t="s">
        <v>60</v>
      </c>
      <c r="B29" s="50"/>
      <c r="C29" s="13"/>
      <c r="D29" s="32"/>
      <c r="E29" s="15" t="s">
        <v>130</v>
      </c>
    </row>
    <row r="30" spans="1:5">
      <c r="A30" s="13" t="s">
        <v>61</v>
      </c>
      <c r="B30" s="52"/>
      <c r="C30" s="13"/>
      <c r="D30" s="13"/>
      <c r="E30" s="15" t="s">
        <v>131</v>
      </c>
    </row>
    <row r="31" spans="1:5">
      <c r="A31" s="13" t="s">
        <v>62</v>
      </c>
      <c r="B31" s="50"/>
      <c r="C31" s="13"/>
      <c r="D31" s="32"/>
      <c r="E31" s="15" t="s">
        <v>132</v>
      </c>
    </row>
    <row r="32" spans="1:5">
      <c r="A32" s="13" t="s">
        <v>63</v>
      </c>
      <c r="B32" s="51"/>
      <c r="C32" s="14"/>
      <c r="D32" s="32"/>
      <c r="E32" s="15" t="s">
        <v>133</v>
      </c>
    </row>
    <row r="33" spans="1:5">
      <c r="A33" s="13" t="s">
        <v>64</v>
      </c>
      <c r="B33" s="51"/>
      <c r="C33" s="32"/>
      <c r="D33" s="32"/>
      <c r="E33" s="15" t="s">
        <v>134</v>
      </c>
    </row>
    <row r="34" spans="1:5">
      <c r="A34" s="13" t="s">
        <v>65</v>
      </c>
      <c r="B34" s="51"/>
      <c r="C34" s="14"/>
      <c r="D34" s="32"/>
      <c r="E34" s="15" t="s">
        <v>135</v>
      </c>
    </row>
    <row r="35" spans="1:5">
      <c r="A35" s="13" t="s">
        <v>66</v>
      </c>
      <c r="B35" s="50"/>
      <c r="C35" s="14"/>
      <c r="D35" s="32"/>
      <c r="E35" s="15" t="s">
        <v>136</v>
      </c>
    </row>
    <row r="36" spans="1:5">
      <c r="A36" s="13" t="s">
        <v>67</v>
      </c>
      <c r="B36" s="50"/>
      <c r="C36" s="32"/>
      <c r="D36" s="14"/>
      <c r="E36" s="15" t="s">
        <v>137</v>
      </c>
    </row>
    <row r="37" spans="1:5">
      <c r="A37" s="13" t="s">
        <v>68</v>
      </c>
      <c r="B37" s="51"/>
      <c r="C37" s="14"/>
      <c r="D37" s="32"/>
      <c r="E37" s="15" t="s">
        <v>138</v>
      </c>
    </row>
    <row r="38" spans="1:5">
      <c r="A38" s="15" t="s">
        <v>69</v>
      </c>
      <c r="B38" s="52"/>
      <c r="C38" s="47"/>
      <c r="D38" s="32"/>
      <c r="E38" s="15" t="s">
        <v>139</v>
      </c>
    </row>
    <row r="39" spans="1:5">
      <c r="A39" s="13" t="s">
        <v>70</v>
      </c>
      <c r="B39" s="50"/>
      <c r="C39" s="32"/>
      <c r="D39" s="13"/>
      <c r="E39" s="15" t="s">
        <v>140</v>
      </c>
    </row>
    <row r="40" spans="1:5">
      <c r="A40" s="13" t="s">
        <v>71</v>
      </c>
      <c r="B40" s="50"/>
      <c r="C40" s="47"/>
      <c r="D40" s="14"/>
      <c r="E40" s="15" t="s">
        <v>141</v>
      </c>
    </row>
    <row r="41" spans="1:5">
      <c r="A41" s="13" t="s">
        <v>72</v>
      </c>
      <c r="B41" s="51"/>
      <c r="C41" s="47"/>
      <c r="D41" s="32"/>
      <c r="E41" s="15" t="s">
        <v>142</v>
      </c>
    </row>
    <row r="42" spans="1:5">
      <c r="A42" s="13" t="s">
        <v>73</v>
      </c>
      <c r="B42" s="51"/>
      <c r="C42" s="50"/>
      <c r="D42" s="32"/>
      <c r="E42" s="15" t="s">
        <v>143</v>
      </c>
    </row>
    <row r="43" spans="1:5">
      <c r="A43" s="13" t="s">
        <v>74</v>
      </c>
      <c r="B43" s="51"/>
      <c r="C43" s="47"/>
      <c r="D43" s="32"/>
      <c r="E43" s="15" t="s">
        <v>144</v>
      </c>
    </row>
    <row r="44" spans="1:5">
      <c r="A44" s="13" t="s">
        <v>75</v>
      </c>
      <c r="B44" s="50"/>
      <c r="C44" s="50"/>
      <c r="D44" s="13"/>
      <c r="E44" s="15" t="s">
        <v>145</v>
      </c>
    </row>
    <row r="45" spans="1:5">
      <c r="A45" s="13" t="s">
        <v>76</v>
      </c>
      <c r="B45" s="52"/>
      <c r="C45" s="52"/>
      <c r="D45" s="14"/>
      <c r="E45" s="15" t="s">
        <v>146</v>
      </c>
    </row>
    <row r="46" spans="1:5">
      <c r="A46" s="13" t="s">
        <v>77</v>
      </c>
      <c r="B46" s="51"/>
      <c r="C46" s="47"/>
      <c r="D46" s="32"/>
      <c r="E46" s="15" t="s">
        <v>147</v>
      </c>
    </row>
    <row r="47" spans="1:5">
      <c r="A47" s="13" t="s">
        <v>78</v>
      </c>
      <c r="B47" s="50"/>
      <c r="C47" s="51"/>
      <c r="D47" s="32"/>
      <c r="E47" s="15" t="s">
        <v>148</v>
      </c>
    </row>
    <row r="48" spans="1:5">
      <c r="A48" s="13" t="s">
        <v>79</v>
      </c>
      <c r="B48" s="50"/>
      <c r="C48" s="47"/>
      <c r="D48" s="32"/>
      <c r="E48" s="15" t="s">
        <v>149</v>
      </c>
    </row>
    <row r="49" spans="1:5">
      <c r="A49" s="13" t="s">
        <v>80</v>
      </c>
      <c r="B49" s="52"/>
      <c r="C49" s="51"/>
      <c r="D49" s="32"/>
      <c r="E49" s="15" t="s">
        <v>150</v>
      </c>
    </row>
    <row r="50" spans="1:5">
      <c r="A50" s="13" t="s">
        <v>81</v>
      </c>
      <c r="B50" s="51"/>
      <c r="C50" s="52"/>
      <c r="D50" s="14"/>
      <c r="E50" s="15" t="s">
        <v>151</v>
      </c>
    </row>
    <row r="51" spans="1:5">
      <c r="A51" s="13" t="s">
        <v>82</v>
      </c>
      <c r="B51" s="50"/>
      <c r="C51" s="51"/>
      <c r="D51" s="32"/>
      <c r="E51" s="15" t="s">
        <v>152</v>
      </c>
    </row>
    <row r="52" spans="1:5">
      <c r="A52" s="13" t="s">
        <v>83</v>
      </c>
      <c r="B52" s="50"/>
      <c r="C52" s="32"/>
      <c r="D52" s="32"/>
      <c r="E52" s="15" t="s">
        <v>153</v>
      </c>
    </row>
    <row r="53" spans="1:5">
      <c r="A53" s="13" t="s">
        <v>84</v>
      </c>
      <c r="B53" s="50"/>
      <c r="C53" s="14"/>
      <c r="D53" s="32"/>
      <c r="E53" s="15" t="s">
        <v>154</v>
      </c>
    </row>
    <row r="54" spans="1:5">
      <c r="A54" s="13" t="s">
        <v>85</v>
      </c>
      <c r="B54" s="51"/>
      <c r="C54" s="14"/>
      <c r="D54" s="32"/>
      <c r="E54" s="15" t="s">
        <v>155</v>
      </c>
    </row>
    <row r="55" spans="1:5">
      <c r="A55" s="13" t="s">
        <v>86</v>
      </c>
      <c r="B55" s="51"/>
      <c r="C55" s="14"/>
      <c r="D55" s="32"/>
      <c r="E55" s="15" t="s">
        <v>156</v>
      </c>
    </row>
    <row r="56" spans="1:5">
      <c r="A56" s="13" t="s">
        <v>87</v>
      </c>
      <c r="B56" s="51"/>
      <c r="C56" s="14"/>
      <c r="D56" s="32"/>
      <c r="E56" s="15" t="s">
        <v>157</v>
      </c>
    </row>
    <row r="57" spans="1:5">
      <c r="A57" s="13" t="s">
        <v>88</v>
      </c>
      <c r="B57" s="51"/>
      <c r="C57" s="32"/>
      <c r="D57" s="32"/>
      <c r="E57" s="15" t="s">
        <v>158</v>
      </c>
    </row>
    <row r="58" spans="1:5">
      <c r="A58" s="13" t="s">
        <v>89</v>
      </c>
      <c r="B58" s="51"/>
      <c r="C58" s="14"/>
      <c r="D58" s="32"/>
      <c r="E58" s="15" t="s">
        <v>159</v>
      </c>
    </row>
    <row r="59" spans="1:5">
      <c r="A59" s="13" t="s">
        <v>90</v>
      </c>
      <c r="B59" s="51"/>
      <c r="C59" s="14"/>
      <c r="D59" s="32"/>
      <c r="E59" s="15" t="s">
        <v>160</v>
      </c>
    </row>
    <row r="60" spans="1:5">
      <c r="A60" s="13" t="s">
        <v>91</v>
      </c>
      <c r="B60" s="51"/>
      <c r="C60" s="14"/>
      <c r="D60" s="32"/>
      <c r="E60" s="15" t="s">
        <v>161</v>
      </c>
    </row>
    <row r="61" spans="1:5">
      <c r="A61" s="13" t="s">
        <v>92</v>
      </c>
      <c r="B61" s="51"/>
      <c r="C61" s="14"/>
      <c r="D61" s="32"/>
      <c r="E61" s="15" t="s">
        <v>162</v>
      </c>
    </row>
    <row r="62" spans="1:5">
      <c r="A62" s="13" t="s">
        <v>93</v>
      </c>
      <c r="B62" s="51"/>
      <c r="C62" s="14"/>
      <c r="D62" s="32"/>
      <c r="E62" s="15" t="s">
        <v>163</v>
      </c>
    </row>
    <row r="63" spans="1:5">
      <c r="A63" s="13" t="s">
        <v>94</v>
      </c>
      <c r="B63" s="52"/>
      <c r="C63" s="13"/>
      <c r="D63" s="32"/>
      <c r="E63" s="15" t="s">
        <v>164</v>
      </c>
    </row>
    <row r="64" spans="1:5">
      <c r="A64" s="13" t="s">
        <v>95</v>
      </c>
      <c r="B64" s="50"/>
      <c r="C64" s="32"/>
      <c r="D64" s="32"/>
      <c r="E64" s="15" t="s">
        <v>165</v>
      </c>
    </row>
    <row r="65" spans="1:5">
      <c r="A65" s="13" t="s">
        <v>96</v>
      </c>
      <c r="B65" s="52"/>
      <c r="C65" s="13"/>
      <c r="D65" s="32"/>
      <c r="E65" s="15" t="s">
        <v>166</v>
      </c>
    </row>
    <row r="66" spans="1:5">
      <c r="A66" s="13" t="s">
        <v>97</v>
      </c>
      <c r="B66" s="50"/>
      <c r="C66" s="13"/>
      <c r="D66" s="32"/>
      <c r="E66" s="15" t="s">
        <v>167</v>
      </c>
    </row>
    <row r="67" spans="1:5">
      <c r="A67" s="13" t="s">
        <v>98</v>
      </c>
      <c r="B67" s="51"/>
      <c r="C67" s="14"/>
      <c r="D67" s="32"/>
      <c r="E67" s="15" t="s">
        <v>168</v>
      </c>
    </row>
    <row r="68" spans="1:5">
      <c r="A68" s="13" t="s">
        <v>99</v>
      </c>
      <c r="B68" s="51"/>
      <c r="C68" s="14"/>
      <c r="D68" s="32"/>
      <c r="E68" s="15" t="s">
        <v>169</v>
      </c>
    </row>
    <row r="69" spans="1:5">
      <c r="A69" s="13" t="s">
        <v>100</v>
      </c>
      <c r="B69" s="51"/>
      <c r="C69" s="14"/>
      <c r="D69" s="14"/>
      <c r="E69" s="15" t="s">
        <v>170</v>
      </c>
    </row>
    <row r="70" spans="1:5">
      <c r="A70" s="13" t="s">
        <v>101</v>
      </c>
      <c r="B70" s="51"/>
      <c r="C70" s="13"/>
      <c r="D70" s="32"/>
      <c r="E70" s="15" t="s">
        <v>171</v>
      </c>
    </row>
    <row r="71" spans="1:5">
      <c r="A71" s="13" t="s">
        <v>102</v>
      </c>
      <c r="B71" s="51"/>
      <c r="C71" s="14"/>
      <c r="D71" s="32"/>
      <c r="E71" s="15" t="s">
        <v>172</v>
      </c>
    </row>
    <row r="72" spans="1:5">
      <c r="A72" s="30" t="s">
        <v>288</v>
      </c>
      <c r="B72" s="52"/>
      <c r="C72" s="38"/>
      <c r="D72" s="32"/>
      <c r="E72" s="15" t="s">
        <v>268</v>
      </c>
    </row>
    <row r="73" spans="1:5">
      <c r="A73" s="30" t="s">
        <v>289</v>
      </c>
      <c r="B73" s="52"/>
      <c r="C73" s="49"/>
      <c r="D73" s="30"/>
      <c r="E73" s="15" t="s">
        <v>269</v>
      </c>
    </row>
    <row r="74" spans="1:5">
      <c r="A74" s="30" t="s">
        <v>290</v>
      </c>
      <c r="B74" s="52"/>
      <c r="C74" s="49"/>
      <c r="D74" s="32"/>
      <c r="E74" s="15" t="s">
        <v>270</v>
      </c>
    </row>
    <row r="75" spans="1:5">
      <c r="A75" s="48" t="s">
        <v>291</v>
      </c>
      <c r="B75" s="50"/>
      <c r="C75" s="38"/>
      <c r="D75" s="32"/>
      <c r="E75" s="15" t="s">
        <v>271</v>
      </c>
    </row>
    <row r="76" spans="1:5">
      <c r="A76" s="30" t="s">
        <v>292</v>
      </c>
      <c r="B76" s="52"/>
      <c r="C76" s="38"/>
      <c r="D76" s="30"/>
      <c r="E76" s="15" t="s">
        <v>272</v>
      </c>
    </row>
    <row r="77" spans="1:5">
      <c r="A77" s="30" t="s">
        <v>293</v>
      </c>
      <c r="B77" s="52"/>
      <c r="C77" s="38"/>
      <c r="D77" s="30"/>
      <c r="E77" s="15" t="s">
        <v>273</v>
      </c>
    </row>
    <row r="78" spans="1:5">
      <c r="A78" s="30" t="s">
        <v>294</v>
      </c>
      <c r="B78" s="52"/>
      <c r="C78" s="38"/>
      <c r="D78" s="30"/>
      <c r="E78" s="15" t="s">
        <v>274</v>
      </c>
    </row>
    <row r="79" spans="1:5">
      <c r="A79" s="30" t="s">
        <v>295</v>
      </c>
      <c r="B79" s="52"/>
      <c r="C79" s="38"/>
      <c r="D79" s="30"/>
      <c r="E79" s="15" t="s">
        <v>275</v>
      </c>
    </row>
    <row r="80" spans="1:5">
      <c r="A80" s="13" t="s">
        <v>296</v>
      </c>
      <c r="B80" s="47"/>
      <c r="C80" s="38"/>
      <c r="D80" s="30"/>
      <c r="E80" s="15" t="s">
        <v>276</v>
      </c>
    </row>
    <row r="81" spans="1:5">
      <c r="A81" s="30" t="s">
        <v>297</v>
      </c>
      <c r="B81" s="52"/>
      <c r="C81" s="32"/>
      <c r="D81" s="30"/>
      <c r="E81" s="15" t="s">
        <v>277</v>
      </c>
    </row>
    <row r="82" spans="1:5">
      <c r="A82" s="30" t="s">
        <v>298</v>
      </c>
      <c r="B82" s="52"/>
      <c r="C82" s="38"/>
      <c r="D82" s="30"/>
      <c r="E82" s="15" t="s">
        <v>278</v>
      </c>
    </row>
    <row r="83" spans="1:5">
      <c r="A83" s="30" t="s">
        <v>299</v>
      </c>
      <c r="B83" s="52"/>
      <c r="C83" s="38"/>
      <c r="D83" s="30"/>
      <c r="E83" s="15" t="s">
        <v>279</v>
      </c>
    </row>
    <row r="84" spans="1:5">
      <c r="A84" s="30" t="s">
        <v>300</v>
      </c>
      <c r="B84" s="52"/>
      <c r="C84" s="13"/>
      <c r="D84" s="32"/>
      <c r="E84" s="15" t="s">
        <v>280</v>
      </c>
    </row>
    <row r="85" spans="1:5">
      <c r="A85" s="30" t="s">
        <v>301</v>
      </c>
      <c r="B85" s="52"/>
      <c r="C85" s="38"/>
      <c r="D85" s="32"/>
      <c r="E85" s="15" t="s">
        <v>281</v>
      </c>
    </row>
    <row r="86" spans="1:5">
      <c r="A86" s="30" t="s">
        <v>302</v>
      </c>
      <c r="B86" s="52"/>
      <c r="C86" s="38"/>
      <c r="D86" s="30"/>
      <c r="E86" s="15" t="s">
        <v>282</v>
      </c>
    </row>
    <row r="87" spans="1:5">
      <c r="A87" s="30" t="s">
        <v>303</v>
      </c>
      <c r="B87" s="47"/>
      <c r="C87" s="38"/>
      <c r="D87" s="30"/>
      <c r="E87" s="15" t="s">
        <v>283</v>
      </c>
    </row>
    <row r="88" spans="1:5">
      <c r="A88" s="30" t="s">
        <v>304</v>
      </c>
      <c r="B88" s="52"/>
      <c r="C88" s="38"/>
      <c r="D88" s="30"/>
      <c r="E88" s="15" t="s">
        <v>284</v>
      </c>
    </row>
    <row r="89" spans="1:5">
      <c r="A89" s="30" t="s">
        <v>305</v>
      </c>
      <c r="B89" s="52"/>
      <c r="C89" s="38"/>
      <c r="D89" s="32"/>
      <c r="E89" s="15" t="s">
        <v>285</v>
      </c>
    </row>
    <row r="90" spans="1:5">
      <c r="A90" s="30" t="s">
        <v>306</v>
      </c>
      <c r="B90" s="52"/>
      <c r="C90" s="38"/>
      <c r="D90" s="30"/>
      <c r="E90" s="15" t="s">
        <v>286</v>
      </c>
    </row>
    <row r="91" spans="1:5">
      <c r="A91" s="30" t="s">
        <v>307</v>
      </c>
      <c r="B91" s="38"/>
      <c r="C91" s="38"/>
      <c r="D91" s="32"/>
      <c r="E91" s="15" t="s">
        <v>287</v>
      </c>
    </row>
    <row r="92" spans="1:5">
      <c r="A92" s="13"/>
      <c r="B92" s="14"/>
      <c r="C92" s="14"/>
      <c r="D92" s="14"/>
      <c r="E92" s="15"/>
    </row>
    <row r="93" spans="1:5">
      <c r="A93" s="13"/>
      <c r="B93" s="14"/>
      <c r="C93" s="14"/>
      <c r="D93" s="14"/>
      <c r="E93" s="14"/>
    </row>
    <row r="94" spans="1:5">
      <c r="A94" s="13"/>
      <c r="B94" s="14"/>
      <c r="C94" s="14"/>
      <c r="D94" s="14"/>
      <c r="E94" s="14"/>
    </row>
    <row r="95" spans="1:5">
      <c r="A95" s="13"/>
      <c r="B95" s="14"/>
      <c r="C95" s="14"/>
      <c r="D95" s="14"/>
      <c r="E95" s="14"/>
    </row>
    <row r="96" spans="1:5">
      <c r="A96" s="13"/>
      <c r="B96" s="14"/>
      <c r="C96" s="14"/>
      <c r="D96" s="14"/>
      <c r="E96" s="14"/>
    </row>
    <row r="97" spans="1:5">
      <c r="A97" s="13"/>
      <c r="B97" s="14"/>
      <c r="C97" s="14"/>
      <c r="D97" s="14"/>
      <c r="E97" s="14"/>
    </row>
    <row r="98" spans="1:5">
      <c r="A98" s="13"/>
      <c r="B98" s="14"/>
      <c r="C98" s="14"/>
      <c r="D98" s="14"/>
      <c r="E98" s="14"/>
    </row>
    <row r="99" spans="1:5">
      <c r="A99" s="13"/>
      <c r="B99" s="14"/>
      <c r="C99" s="14"/>
      <c r="D99" s="14"/>
      <c r="E99" s="14"/>
    </row>
    <row r="100" spans="1:5">
      <c r="A100" s="13"/>
      <c r="B100" s="14"/>
      <c r="C100" s="14"/>
      <c r="D100" s="14"/>
      <c r="E100" s="14"/>
    </row>
    <row r="101" spans="1:5">
      <c r="A101" s="13"/>
      <c r="B101" s="14"/>
      <c r="C101" s="14"/>
      <c r="D101" s="14"/>
      <c r="E101" s="14"/>
    </row>
    <row r="102" spans="1:5">
      <c r="A102" s="13"/>
      <c r="B102" s="14"/>
      <c r="C102" s="14"/>
      <c r="D102" s="14"/>
      <c r="E102" s="14"/>
    </row>
    <row r="103" spans="1:5">
      <c r="A103" s="13"/>
      <c r="B103" s="14"/>
      <c r="C103" s="14"/>
      <c r="D103" s="14"/>
      <c r="E103" s="14"/>
    </row>
    <row r="104" spans="1:5">
      <c r="A104" s="13"/>
      <c r="B104" s="14"/>
      <c r="C104" s="14"/>
      <c r="D104" s="14"/>
      <c r="E104" s="14"/>
    </row>
    <row r="105" spans="1:5">
      <c r="A105" s="13"/>
      <c r="B105" s="14"/>
      <c r="C105" s="14"/>
      <c r="D105" s="14"/>
      <c r="E105" s="14"/>
    </row>
    <row r="106" spans="1:5">
      <c r="A106" s="13"/>
      <c r="B106" s="14"/>
      <c r="C106" s="14"/>
      <c r="D106" s="14"/>
      <c r="E106" s="14"/>
    </row>
    <row r="107" spans="1:5">
      <c r="A107" s="13"/>
      <c r="B107" s="14"/>
      <c r="C107" s="14"/>
      <c r="D107" s="14"/>
      <c r="E107" s="14"/>
    </row>
    <row r="108" spans="1:5">
      <c r="A108" s="13"/>
      <c r="B108" s="14"/>
      <c r="C108" s="14"/>
      <c r="D108" s="14"/>
      <c r="E108" s="14"/>
    </row>
    <row r="109" spans="1:5">
      <c r="A109" s="13"/>
      <c r="B109" s="14"/>
      <c r="C109" s="14"/>
      <c r="D109" s="14"/>
      <c r="E109" s="14"/>
    </row>
    <row r="110" spans="1:5">
      <c r="A110" s="13"/>
      <c r="B110" s="14"/>
      <c r="C110" s="14"/>
      <c r="D110" s="14"/>
      <c r="E110" s="14"/>
    </row>
    <row r="111" spans="1:5">
      <c r="A111" s="13"/>
      <c r="B111" s="14"/>
      <c r="C111" s="14"/>
      <c r="D111" s="14"/>
      <c r="E111" s="14"/>
    </row>
    <row r="112" spans="1:5">
      <c r="A112" s="13"/>
      <c r="B112" s="14"/>
      <c r="C112" s="14"/>
      <c r="D112" s="14"/>
      <c r="E112" s="14"/>
    </row>
    <row r="113" spans="1:5">
      <c r="A113" s="13"/>
      <c r="B113" s="14"/>
      <c r="C113" s="14"/>
      <c r="D113" s="14"/>
      <c r="E113" s="14"/>
    </row>
    <row r="114" spans="1:5">
      <c r="A114" s="13"/>
      <c r="B114" s="14"/>
      <c r="C114" s="14"/>
      <c r="D114" s="14"/>
      <c r="E114" s="14"/>
    </row>
    <row r="115" spans="1:5">
      <c r="A115" s="13"/>
      <c r="B115" s="14"/>
      <c r="C115" s="14"/>
      <c r="D115" s="14"/>
      <c r="E115" s="14"/>
    </row>
    <row r="116" spans="1:5">
      <c r="A116" s="13"/>
      <c r="B116" s="14"/>
      <c r="C116" s="14"/>
      <c r="D116" s="14"/>
      <c r="E116" s="14"/>
    </row>
    <row r="117" spans="1:5">
      <c r="A117" s="13"/>
      <c r="B117" s="14"/>
      <c r="C117" s="14"/>
      <c r="D117" s="14"/>
      <c r="E117" s="14"/>
    </row>
    <row r="118" spans="1:5">
      <c r="A118" s="13"/>
      <c r="B118" s="14"/>
      <c r="C118" s="14"/>
      <c r="D118" s="14"/>
      <c r="E118" s="14"/>
    </row>
    <row r="119" spans="1:5">
      <c r="A119" s="13"/>
      <c r="B119" s="14"/>
      <c r="C119" s="14"/>
      <c r="D119" s="14"/>
      <c r="E119" s="14"/>
    </row>
    <row r="120" spans="1:5">
      <c r="A120" s="13"/>
      <c r="B120" s="14"/>
      <c r="C120" s="14"/>
      <c r="D120" s="14"/>
      <c r="E120" s="14"/>
    </row>
    <row r="121" spans="1:5">
      <c r="A121" s="13"/>
      <c r="B121" s="14"/>
      <c r="C121" s="14"/>
      <c r="D121" s="14"/>
      <c r="E121" s="14"/>
    </row>
    <row r="122" spans="1:5">
      <c r="A122" s="13"/>
      <c r="B122" s="14"/>
      <c r="C122" s="14"/>
      <c r="D122" s="14"/>
      <c r="E122" s="14"/>
    </row>
    <row r="123" spans="1:5">
      <c r="A123" s="13"/>
      <c r="B123" s="14"/>
      <c r="C123" s="14"/>
      <c r="D123" s="14"/>
      <c r="E123" s="14"/>
    </row>
    <row r="124" spans="1:5">
      <c r="A124" s="13"/>
      <c r="B124" s="14"/>
      <c r="C124" s="14"/>
      <c r="D124" s="14"/>
      <c r="E124" s="14"/>
    </row>
    <row r="125" spans="1:5">
      <c r="A125" s="13"/>
      <c r="B125" s="14"/>
      <c r="C125" s="14"/>
      <c r="D125" s="14"/>
      <c r="E125" s="14"/>
    </row>
    <row r="126" spans="1:5">
      <c r="A126" s="13"/>
      <c r="B126" s="14"/>
      <c r="C126" s="14"/>
      <c r="D126" s="14"/>
      <c r="E126" s="14"/>
    </row>
    <row r="127" spans="1:5">
      <c r="A127" s="13"/>
      <c r="B127" s="14"/>
      <c r="C127" s="14"/>
      <c r="D127" s="14"/>
      <c r="E127" s="14"/>
    </row>
    <row r="128" spans="1:5">
      <c r="A128" s="13"/>
      <c r="B128" s="14"/>
      <c r="C128" s="14"/>
      <c r="D128" s="14"/>
      <c r="E128" s="14"/>
    </row>
    <row r="129" spans="1:5">
      <c r="A129" s="13"/>
      <c r="B129" s="14"/>
      <c r="C129" s="14"/>
      <c r="D129" s="14"/>
      <c r="E129" s="14"/>
    </row>
    <row r="130" spans="1:5">
      <c r="A130" s="13"/>
      <c r="B130" s="14"/>
      <c r="C130" s="14"/>
      <c r="D130" s="14"/>
      <c r="E130" s="14"/>
    </row>
    <row r="131" spans="1:5">
      <c r="A131" s="13"/>
      <c r="B131" s="14"/>
      <c r="C131" s="14"/>
      <c r="D131" s="14"/>
      <c r="E131" s="14"/>
    </row>
    <row r="132" spans="1:5">
      <c r="A132" s="13"/>
      <c r="B132" s="14"/>
      <c r="C132" s="14"/>
      <c r="D132" s="14"/>
      <c r="E132" s="14"/>
    </row>
    <row r="133" spans="1:5">
      <c r="A133" s="13"/>
      <c r="B133" s="14"/>
      <c r="C133" s="14"/>
      <c r="D133" s="14"/>
      <c r="E133" s="14"/>
    </row>
    <row r="134" spans="1:5">
      <c r="A134" s="13"/>
      <c r="B134" s="14"/>
      <c r="C134" s="14"/>
      <c r="D134" s="14"/>
      <c r="E134" s="14"/>
    </row>
    <row r="135" spans="1:5">
      <c r="A135" s="13"/>
      <c r="B135" s="14"/>
      <c r="C135" s="14"/>
      <c r="D135" s="14"/>
      <c r="E135" s="14"/>
    </row>
    <row r="136" spans="1:5">
      <c r="A136" s="13"/>
      <c r="B136" s="14"/>
      <c r="C136" s="14"/>
      <c r="D136" s="14"/>
      <c r="E136" s="14"/>
    </row>
    <row r="137" spans="1:5">
      <c r="A137" s="13"/>
      <c r="B137" s="14"/>
      <c r="C137" s="14"/>
      <c r="D137" s="14"/>
      <c r="E137" s="14"/>
    </row>
    <row r="138" spans="1:5">
      <c r="A138" s="13"/>
      <c r="B138" s="14"/>
      <c r="C138" s="14"/>
      <c r="D138" s="14"/>
      <c r="E138" s="14"/>
    </row>
    <row r="139" spans="1:5">
      <c r="A139" s="13"/>
      <c r="B139" s="14"/>
      <c r="C139" s="14"/>
      <c r="D139" s="14"/>
      <c r="E139" s="14"/>
    </row>
    <row r="140" spans="1:5">
      <c r="A140" s="13"/>
      <c r="B140" s="14"/>
      <c r="C140" s="14"/>
      <c r="D140" s="14"/>
      <c r="E140" s="14"/>
    </row>
    <row r="141" spans="1:5">
      <c r="A141" s="13"/>
      <c r="B141" s="14"/>
      <c r="C141" s="14"/>
      <c r="D141" s="14"/>
      <c r="E141" s="14"/>
    </row>
    <row r="142" spans="1:5">
      <c r="A142" s="13"/>
      <c r="B142" s="14"/>
      <c r="C142" s="14"/>
      <c r="D142" s="14"/>
      <c r="E142" s="14"/>
    </row>
    <row r="143" spans="1:5">
      <c r="A143" s="13"/>
      <c r="B143" s="14"/>
      <c r="C143" s="14"/>
      <c r="D143" s="14"/>
      <c r="E143" s="14"/>
    </row>
    <row r="144" spans="1:5">
      <c r="A144" s="13"/>
      <c r="B144" s="14"/>
      <c r="C144" s="14"/>
      <c r="D144" s="14"/>
      <c r="E144" s="14"/>
    </row>
    <row r="145" spans="1:5">
      <c r="A145" s="13"/>
      <c r="B145" s="14"/>
      <c r="C145" s="14"/>
      <c r="D145" s="14"/>
      <c r="E145" s="14"/>
    </row>
    <row r="146" spans="1:5">
      <c r="A146" s="13"/>
      <c r="B146" s="14"/>
      <c r="C146" s="14"/>
      <c r="D146" s="14"/>
      <c r="E146" s="14"/>
    </row>
    <row r="147" spans="1:5">
      <c r="A147" s="13"/>
      <c r="B147" s="14"/>
      <c r="C147" s="14"/>
      <c r="D147" s="14"/>
      <c r="E147" s="14"/>
    </row>
    <row r="148" spans="1:5">
      <c r="A148" s="13"/>
      <c r="B148" s="14"/>
      <c r="C148" s="14"/>
      <c r="D148" s="14"/>
      <c r="E148" s="14"/>
    </row>
    <row r="149" spans="1:5">
      <c r="A149" s="13"/>
      <c r="B149" s="14"/>
      <c r="C149" s="14"/>
      <c r="D149" s="14"/>
      <c r="E149" s="14"/>
    </row>
    <row r="150" spans="1:5">
      <c r="A150" s="13"/>
      <c r="B150" s="14"/>
      <c r="C150" s="14"/>
      <c r="D150" s="14"/>
      <c r="E150" s="14"/>
    </row>
    <row r="151" spans="1:5">
      <c r="A151" s="13"/>
      <c r="B151" s="14"/>
      <c r="C151" s="14"/>
      <c r="D151" s="14"/>
      <c r="E151" s="14"/>
    </row>
    <row r="152" spans="1:5">
      <c r="A152" s="13"/>
      <c r="B152" s="14"/>
      <c r="C152" s="14"/>
      <c r="D152" s="14"/>
      <c r="E152" s="14"/>
    </row>
    <row r="153" spans="1:5">
      <c r="A153" s="13"/>
      <c r="B153" s="14"/>
      <c r="C153" s="14"/>
      <c r="D153" s="14"/>
      <c r="E153" s="14"/>
    </row>
    <row r="154" spans="1:5">
      <c r="A154" s="13"/>
      <c r="B154" s="14"/>
      <c r="C154" s="14"/>
      <c r="D154" s="14"/>
      <c r="E154" s="14"/>
    </row>
    <row r="155" spans="1:5">
      <c r="A155" s="13"/>
      <c r="B155" s="14"/>
      <c r="C155" s="14"/>
      <c r="D155" s="14"/>
      <c r="E155" s="14"/>
    </row>
    <row r="156" spans="1:5">
      <c r="A156" s="13"/>
      <c r="B156" s="14"/>
      <c r="C156" s="14"/>
      <c r="D156" s="14"/>
      <c r="E156" s="14"/>
    </row>
    <row r="157" spans="1:5">
      <c r="A157" s="13"/>
      <c r="B157" s="14"/>
      <c r="C157" s="14"/>
      <c r="D157" s="14"/>
      <c r="E157" s="14"/>
    </row>
    <row r="158" spans="1:5">
      <c r="A158" s="13"/>
      <c r="B158" s="14"/>
      <c r="C158" s="14"/>
      <c r="D158" s="14"/>
      <c r="E158" s="14"/>
    </row>
    <row r="159" spans="1:5">
      <c r="A159" s="13"/>
      <c r="B159" s="14"/>
      <c r="C159" s="14"/>
      <c r="D159" s="14"/>
      <c r="E159" s="14"/>
    </row>
    <row r="160" spans="1:5">
      <c r="A160" s="13"/>
      <c r="B160" s="14"/>
      <c r="C160" s="14"/>
      <c r="D160" s="14"/>
      <c r="E160" s="14"/>
    </row>
    <row r="161" spans="1:5">
      <c r="A161" s="13"/>
      <c r="B161" s="14"/>
      <c r="C161" s="14"/>
      <c r="D161" s="14"/>
      <c r="E161" s="14"/>
    </row>
    <row r="162" spans="1:5">
      <c r="A162" s="13"/>
      <c r="B162" s="14"/>
      <c r="C162" s="14"/>
      <c r="D162" s="14"/>
      <c r="E162" s="14"/>
    </row>
    <row r="163" spans="1:5">
      <c r="A163" s="13"/>
      <c r="B163" s="14"/>
      <c r="C163" s="14"/>
      <c r="D163" s="14"/>
      <c r="E163" s="14"/>
    </row>
    <row r="164" spans="1:5">
      <c r="A164" s="13"/>
      <c r="B164" s="14"/>
      <c r="C164" s="14"/>
      <c r="D164" s="14"/>
      <c r="E164" s="14"/>
    </row>
    <row r="165" spans="1:5">
      <c r="A165" s="13"/>
      <c r="B165" s="14"/>
      <c r="C165" s="14"/>
      <c r="D165" s="14"/>
      <c r="E165" s="14"/>
    </row>
    <row r="166" spans="1:5">
      <c r="A166" s="13"/>
      <c r="B166" s="14"/>
      <c r="C166" s="14"/>
      <c r="D166" s="14"/>
      <c r="E166" s="14"/>
    </row>
    <row r="167" spans="1:5">
      <c r="A167" s="13"/>
      <c r="B167" s="14"/>
      <c r="C167" s="14"/>
      <c r="D167" s="14"/>
      <c r="E167" s="14"/>
    </row>
    <row r="168" spans="1:5">
      <c r="A168" s="13"/>
      <c r="B168" s="14"/>
      <c r="C168" s="14"/>
      <c r="D168" s="14"/>
      <c r="E168" s="14"/>
    </row>
    <row r="169" spans="1:5">
      <c r="A169" s="13"/>
      <c r="B169" s="14"/>
      <c r="C169" s="14"/>
      <c r="D169" s="14"/>
      <c r="E169" s="14"/>
    </row>
    <row r="170" spans="1:5">
      <c r="A170" s="13"/>
      <c r="B170" s="14"/>
      <c r="C170" s="14"/>
      <c r="D170" s="14"/>
      <c r="E170" s="14"/>
    </row>
    <row r="171" spans="1:5">
      <c r="A171" s="13"/>
      <c r="B171" s="14"/>
      <c r="C171" s="14"/>
      <c r="D171" s="14"/>
      <c r="E171" s="14"/>
    </row>
    <row r="172" spans="1:5">
      <c r="A172" s="13"/>
      <c r="B172" s="14"/>
      <c r="C172" s="14"/>
      <c r="D172" s="14"/>
      <c r="E172" s="14"/>
    </row>
    <row r="173" spans="1:5">
      <c r="A173" s="13"/>
      <c r="B173" s="14"/>
      <c r="C173" s="14"/>
      <c r="D173" s="14"/>
      <c r="E173" s="14"/>
    </row>
    <row r="174" spans="1:5">
      <c r="A174" s="13"/>
      <c r="B174" s="14"/>
      <c r="C174" s="14"/>
      <c r="D174" s="14"/>
      <c r="E174" s="14"/>
    </row>
    <row r="175" spans="1:5">
      <c r="A175" s="13"/>
      <c r="B175" s="14"/>
      <c r="C175" s="14"/>
      <c r="D175" s="14"/>
      <c r="E175" s="14"/>
    </row>
    <row r="176" spans="1:5">
      <c r="A176" s="13"/>
      <c r="B176" s="14"/>
      <c r="C176" s="14"/>
      <c r="D176" s="14"/>
      <c r="E176" s="14"/>
    </row>
    <row r="177" spans="1:5">
      <c r="A177" s="13"/>
      <c r="B177" s="14"/>
      <c r="C177" s="14"/>
      <c r="D177" s="14"/>
      <c r="E177" s="14"/>
    </row>
    <row r="178" spans="1:5">
      <c r="A178" s="13"/>
      <c r="B178" s="14"/>
      <c r="C178" s="14"/>
      <c r="D178" s="14"/>
      <c r="E178" s="14"/>
    </row>
    <row r="179" spans="1:5">
      <c r="A179" s="13"/>
      <c r="B179" s="14"/>
      <c r="C179" s="14"/>
      <c r="D179" s="14"/>
      <c r="E179" s="14"/>
    </row>
    <row r="180" spans="1:5">
      <c r="A180" s="13"/>
      <c r="B180" s="14"/>
      <c r="C180" s="14"/>
      <c r="D180" s="14"/>
      <c r="E180" s="14"/>
    </row>
    <row r="181" spans="1:5">
      <c r="A181" s="13"/>
      <c r="B181" s="14"/>
      <c r="C181" s="14"/>
      <c r="D181" s="14"/>
      <c r="E181" s="14"/>
    </row>
    <row r="182" spans="1:5">
      <c r="A182" s="13"/>
      <c r="B182" s="14"/>
      <c r="C182" s="14"/>
      <c r="D182" s="14"/>
      <c r="E182" s="14"/>
    </row>
    <row r="183" spans="1:5">
      <c r="A183" s="13"/>
      <c r="B183" s="14"/>
      <c r="C183" s="14"/>
      <c r="D183" s="14"/>
      <c r="E183" s="14"/>
    </row>
    <row r="184" spans="1:5">
      <c r="A184" s="13"/>
      <c r="B184" s="14"/>
      <c r="C184" s="14"/>
      <c r="D184" s="14"/>
      <c r="E184" s="14"/>
    </row>
    <row r="185" spans="1:5">
      <c r="A185" s="13"/>
      <c r="B185" s="14"/>
      <c r="C185" s="14"/>
      <c r="D185" s="14"/>
      <c r="E185" s="14"/>
    </row>
    <row r="186" spans="1:5">
      <c r="A186" s="13"/>
      <c r="B186" s="14"/>
      <c r="C186" s="14"/>
      <c r="D186" s="14"/>
      <c r="E186" s="14"/>
    </row>
    <row r="187" spans="1:5">
      <c r="A187" s="13"/>
      <c r="B187" s="14"/>
      <c r="C187" s="14"/>
      <c r="D187" s="14"/>
      <c r="E187" s="14"/>
    </row>
    <row r="188" spans="1:5">
      <c r="A188" s="13"/>
      <c r="B188" s="14"/>
      <c r="C188" s="14"/>
      <c r="D188" s="14"/>
      <c r="E188" s="14"/>
    </row>
    <row r="189" spans="1:5">
      <c r="A189" s="13"/>
      <c r="B189" s="14"/>
      <c r="C189" s="14"/>
      <c r="D189" s="14"/>
      <c r="E189" s="14"/>
    </row>
    <row r="190" spans="1:5">
      <c r="A190" s="13"/>
      <c r="B190" s="14"/>
      <c r="C190" s="14"/>
      <c r="D190" s="14"/>
      <c r="E190" s="14"/>
    </row>
    <row r="191" spans="1:5">
      <c r="A191" s="13"/>
      <c r="B191" s="14"/>
      <c r="C191" s="14"/>
      <c r="D191" s="14"/>
      <c r="E191" s="14"/>
    </row>
    <row r="192" spans="1:5">
      <c r="A192" s="13"/>
      <c r="B192" s="14"/>
      <c r="C192" s="14"/>
      <c r="D192" s="14"/>
      <c r="E192" s="14"/>
    </row>
    <row r="193" spans="1:5">
      <c r="A193" s="13"/>
      <c r="B193" s="14"/>
      <c r="C193" s="14"/>
      <c r="D193" s="14"/>
      <c r="E193" s="14"/>
    </row>
    <row r="194" spans="1:5">
      <c r="A194" s="13"/>
      <c r="B194" s="14"/>
      <c r="C194" s="14"/>
      <c r="D194" s="14"/>
      <c r="E194" s="14"/>
    </row>
    <row r="195" spans="1:5">
      <c r="A195" s="13"/>
      <c r="B195" s="14"/>
      <c r="C195" s="14"/>
      <c r="D195" s="14"/>
      <c r="E195" s="14"/>
    </row>
    <row r="196" spans="1:5">
      <c r="A196" s="13"/>
      <c r="B196" s="14"/>
      <c r="C196" s="14"/>
      <c r="D196" s="14"/>
      <c r="E196" s="14"/>
    </row>
    <row r="197" spans="1:5">
      <c r="A197" s="13"/>
      <c r="B197" s="14"/>
      <c r="C197" s="14"/>
      <c r="D197" s="14"/>
      <c r="E197" s="14"/>
    </row>
    <row r="198" spans="1:5">
      <c r="A198" s="13"/>
      <c r="B198" s="14"/>
      <c r="C198" s="14"/>
      <c r="D198" s="14"/>
      <c r="E198" s="14"/>
    </row>
    <row r="199" spans="1:5">
      <c r="A199" s="13"/>
      <c r="B199" s="14"/>
      <c r="C199" s="14"/>
      <c r="D199" s="14"/>
      <c r="E199" s="14"/>
    </row>
    <row r="200" spans="1:5">
      <c r="A200" s="13"/>
      <c r="B200" s="14"/>
      <c r="C200" s="14"/>
      <c r="D200" s="14"/>
      <c r="E200" s="14"/>
    </row>
  </sheetData>
  <sortState xmlns:xlrd2="http://schemas.microsoft.com/office/spreadsheetml/2017/richdata2" ref="A2:E71">
    <sortCondition ref="E2:E71"/>
  </sortState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AE00F-4C76-4E14-AAAF-93C273CCD6B8}">
  <dimension ref="A1:E200"/>
  <sheetViews>
    <sheetView workbookViewId="0">
      <pane xSplit="5" ySplit="1" topLeftCell="F32" activePane="bottomRight" state="frozenSplit"/>
      <selection pane="topRight" activeCell="F1" sqref="F1"/>
      <selection pane="bottomLeft" activeCell="A12" sqref="A12"/>
      <selection pane="bottomRight" activeCell="G136" sqref="G136"/>
    </sheetView>
  </sheetViews>
  <sheetFormatPr baseColWidth="10" defaultRowHeight="13.8"/>
  <cols>
    <col min="1" max="1" width="18.3984375" bestFit="1" customWidth="1"/>
    <col min="2" max="2" width="17.59765625" bestFit="1" customWidth="1"/>
    <col min="3" max="3" width="9" bestFit="1" customWidth="1"/>
    <col min="4" max="4" width="15.19921875" bestFit="1" customWidth="1"/>
    <col min="5" max="5" width="11.69921875" bestFit="1" customWidth="1"/>
  </cols>
  <sheetData>
    <row r="1" spans="1:5">
      <c r="A1" s="12" t="s">
        <v>15</v>
      </c>
      <c r="B1" s="12" t="s">
        <v>31</v>
      </c>
      <c r="C1" s="12" t="s">
        <v>231</v>
      </c>
      <c r="D1" s="12" t="s">
        <v>32</v>
      </c>
      <c r="E1" s="12" t="s">
        <v>232</v>
      </c>
    </row>
    <row r="2" spans="1:5">
      <c r="A2" s="42" t="s">
        <v>33</v>
      </c>
      <c r="B2" s="35">
        <v>43245</v>
      </c>
      <c r="C2" s="36" t="s">
        <v>233</v>
      </c>
      <c r="D2" s="35">
        <v>43245</v>
      </c>
      <c r="E2" s="43">
        <v>30</v>
      </c>
    </row>
    <row r="3" spans="1:5">
      <c r="A3" s="42" t="s">
        <v>34</v>
      </c>
      <c r="B3" s="35">
        <v>43256</v>
      </c>
      <c r="C3" s="36">
        <v>1</v>
      </c>
      <c r="D3" s="35">
        <v>43256</v>
      </c>
      <c r="E3" s="43">
        <v>30</v>
      </c>
    </row>
    <row r="4" spans="1:5">
      <c r="A4" s="42" t="s">
        <v>35</v>
      </c>
      <c r="B4" s="35">
        <v>43277</v>
      </c>
      <c r="C4" s="36">
        <v>2</v>
      </c>
      <c r="D4" s="35">
        <v>43277</v>
      </c>
      <c r="E4" s="43">
        <v>30</v>
      </c>
    </row>
    <row r="5" spans="1:5">
      <c r="A5" s="42" t="s">
        <v>35</v>
      </c>
      <c r="B5" s="35">
        <v>43284</v>
      </c>
      <c r="C5" s="36">
        <v>3</v>
      </c>
      <c r="D5" s="35">
        <v>43284</v>
      </c>
      <c r="E5" s="43">
        <v>30</v>
      </c>
    </row>
    <row r="6" spans="1:5">
      <c r="A6" s="42" t="s">
        <v>34</v>
      </c>
      <c r="B6" s="35">
        <v>43286</v>
      </c>
      <c r="C6" s="36">
        <v>4</v>
      </c>
      <c r="D6" s="35">
        <v>43286</v>
      </c>
      <c r="E6" s="43">
        <v>50</v>
      </c>
    </row>
    <row r="7" spans="1:5">
      <c r="A7" s="42" t="s">
        <v>36</v>
      </c>
      <c r="B7" s="35">
        <v>43286</v>
      </c>
      <c r="C7" s="36">
        <v>5</v>
      </c>
      <c r="D7" s="35">
        <v>43286</v>
      </c>
      <c r="E7" s="43">
        <v>30</v>
      </c>
    </row>
    <row r="8" spans="1:5">
      <c r="A8" s="42" t="s">
        <v>37</v>
      </c>
      <c r="B8" s="35">
        <v>43287</v>
      </c>
      <c r="C8" s="36">
        <v>6</v>
      </c>
      <c r="D8" s="35">
        <v>43287</v>
      </c>
      <c r="E8" s="43">
        <v>30</v>
      </c>
    </row>
    <row r="9" spans="1:5">
      <c r="A9" s="42" t="s">
        <v>38</v>
      </c>
      <c r="B9" s="35">
        <v>43287</v>
      </c>
      <c r="C9" s="36">
        <v>7</v>
      </c>
      <c r="D9" s="35">
        <v>43287</v>
      </c>
      <c r="E9" s="43">
        <v>30</v>
      </c>
    </row>
    <row r="10" spans="1:5">
      <c r="A10" s="42" t="s">
        <v>39</v>
      </c>
      <c r="B10" s="35">
        <v>43291</v>
      </c>
      <c r="C10" s="36">
        <v>8</v>
      </c>
      <c r="D10" s="35">
        <v>43291</v>
      </c>
      <c r="E10" s="43">
        <v>30</v>
      </c>
    </row>
    <row r="11" spans="1:5">
      <c r="A11" s="42" t="s">
        <v>40</v>
      </c>
      <c r="B11" s="35">
        <v>43294</v>
      </c>
      <c r="C11" s="36" t="s">
        <v>234</v>
      </c>
      <c r="D11" s="35">
        <v>43294</v>
      </c>
      <c r="E11" s="43">
        <v>30</v>
      </c>
    </row>
    <row r="12" spans="1:5">
      <c r="A12" s="42" t="s">
        <v>35</v>
      </c>
      <c r="B12" s="35">
        <v>43298</v>
      </c>
      <c r="C12" s="36">
        <v>9</v>
      </c>
      <c r="D12" s="35">
        <v>43298</v>
      </c>
      <c r="E12" s="43">
        <v>30</v>
      </c>
    </row>
    <row r="13" spans="1:5" ht="27.6">
      <c r="A13" s="44" t="s">
        <v>41</v>
      </c>
      <c r="B13" s="35">
        <v>43298</v>
      </c>
      <c r="C13" s="36" t="s">
        <v>235</v>
      </c>
      <c r="D13" s="35">
        <v>43298</v>
      </c>
      <c r="E13" s="43">
        <v>30</v>
      </c>
    </row>
    <row r="14" spans="1:5">
      <c r="A14" s="42" t="s">
        <v>42</v>
      </c>
      <c r="B14" s="35">
        <v>43308</v>
      </c>
      <c r="C14" s="36" t="s">
        <v>236</v>
      </c>
      <c r="D14" s="35">
        <v>43308</v>
      </c>
      <c r="E14" s="43">
        <v>35</v>
      </c>
    </row>
    <row r="15" spans="1:5">
      <c r="A15" s="42" t="s">
        <v>35</v>
      </c>
      <c r="B15" s="35">
        <v>43312</v>
      </c>
      <c r="C15" s="36">
        <v>10</v>
      </c>
      <c r="D15" s="35">
        <v>43312</v>
      </c>
      <c r="E15" s="43">
        <v>30</v>
      </c>
    </row>
    <row r="16" spans="1:5">
      <c r="A16" s="42" t="s">
        <v>43</v>
      </c>
      <c r="B16" s="35">
        <v>43321</v>
      </c>
      <c r="C16" s="36">
        <v>11</v>
      </c>
      <c r="D16" s="35">
        <v>43321</v>
      </c>
      <c r="E16" s="43">
        <v>30</v>
      </c>
    </row>
    <row r="17" spans="1:5">
      <c r="A17" s="42" t="s">
        <v>44</v>
      </c>
      <c r="B17" s="35">
        <v>43321</v>
      </c>
      <c r="C17" s="36">
        <v>12</v>
      </c>
      <c r="D17" s="35">
        <v>43321</v>
      </c>
      <c r="E17" s="43">
        <v>30</v>
      </c>
    </row>
    <row r="18" spans="1:5">
      <c r="A18" s="42" t="s">
        <v>45</v>
      </c>
      <c r="B18" s="35">
        <v>43336</v>
      </c>
      <c r="C18" s="36">
        <v>13</v>
      </c>
      <c r="D18" s="35">
        <v>43336</v>
      </c>
      <c r="E18" s="43">
        <v>30</v>
      </c>
    </row>
    <row r="19" spans="1:5">
      <c r="A19" s="42" t="s">
        <v>34</v>
      </c>
      <c r="B19" s="35">
        <v>43340</v>
      </c>
      <c r="C19" s="36" t="s">
        <v>237</v>
      </c>
      <c r="D19" s="35">
        <v>43340</v>
      </c>
      <c r="E19" s="43">
        <v>30</v>
      </c>
    </row>
    <row r="20" spans="1:5">
      <c r="A20" s="42" t="s">
        <v>34</v>
      </c>
      <c r="B20" s="35">
        <v>43340</v>
      </c>
      <c r="C20" s="36">
        <v>14</v>
      </c>
      <c r="D20" s="35">
        <v>43340</v>
      </c>
      <c r="E20" s="43">
        <v>50</v>
      </c>
    </row>
    <row r="21" spans="1:5">
      <c r="A21" s="42" t="s">
        <v>46</v>
      </c>
      <c r="B21" s="35">
        <v>43342</v>
      </c>
      <c r="C21" s="36">
        <v>15</v>
      </c>
      <c r="D21" s="35">
        <v>43342</v>
      </c>
      <c r="E21" s="43">
        <v>30</v>
      </c>
    </row>
    <row r="22" spans="1:5">
      <c r="A22" s="42" t="s">
        <v>46</v>
      </c>
      <c r="B22" s="35">
        <v>43342</v>
      </c>
      <c r="C22" s="36" t="s">
        <v>238</v>
      </c>
      <c r="D22" s="35">
        <v>43342</v>
      </c>
      <c r="E22" s="43">
        <v>30</v>
      </c>
    </row>
    <row r="23" spans="1:5">
      <c r="A23" s="42" t="s">
        <v>46</v>
      </c>
      <c r="B23" s="35">
        <v>43342</v>
      </c>
      <c r="C23" s="36" t="s">
        <v>239</v>
      </c>
      <c r="D23" s="35">
        <v>43342</v>
      </c>
      <c r="E23" s="43">
        <v>30</v>
      </c>
    </row>
    <row r="24" spans="1:5">
      <c r="A24" s="42" t="s">
        <v>45</v>
      </c>
      <c r="B24" s="35">
        <v>43342</v>
      </c>
      <c r="C24" s="36">
        <v>16</v>
      </c>
      <c r="D24" s="35">
        <v>43342</v>
      </c>
      <c r="E24" s="43">
        <v>50</v>
      </c>
    </row>
    <row r="25" spans="1:5">
      <c r="A25" s="44" t="s">
        <v>47</v>
      </c>
      <c r="B25" s="35">
        <v>43343</v>
      </c>
      <c r="C25" s="36">
        <v>17</v>
      </c>
      <c r="D25" s="35">
        <v>43343</v>
      </c>
      <c r="E25" s="43">
        <v>50</v>
      </c>
    </row>
    <row r="26" spans="1:5">
      <c r="A26" s="42" t="s">
        <v>35</v>
      </c>
      <c r="B26" s="35">
        <v>43352</v>
      </c>
      <c r="C26" s="36">
        <v>18</v>
      </c>
      <c r="D26" s="35">
        <v>43352</v>
      </c>
      <c r="E26" s="43">
        <v>50</v>
      </c>
    </row>
    <row r="27" spans="1:5">
      <c r="A27" s="42" t="s">
        <v>45</v>
      </c>
      <c r="B27" s="35">
        <v>43353</v>
      </c>
      <c r="C27" s="36">
        <v>19</v>
      </c>
      <c r="D27" s="35">
        <v>43353</v>
      </c>
      <c r="E27" s="43">
        <v>50</v>
      </c>
    </row>
    <row r="28" spans="1:5">
      <c r="A28" s="42" t="s">
        <v>48</v>
      </c>
      <c r="B28" s="35">
        <v>43357</v>
      </c>
      <c r="C28" s="36" t="s">
        <v>240</v>
      </c>
      <c r="D28" s="35">
        <v>43357</v>
      </c>
      <c r="E28" s="43">
        <v>30</v>
      </c>
    </row>
    <row r="29" spans="1:5">
      <c r="A29" s="42" t="s">
        <v>49</v>
      </c>
      <c r="B29" s="35">
        <v>43357</v>
      </c>
      <c r="C29" s="36">
        <v>20</v>
      </c>
      <c r="D29" s="35">
        <v>43357</v>
      </c>
      <c r="E29" s="43">
        <v>0</v>
      </c>
    </row>
    <row r="30" spans="1:5">
      <c r="A30" s="42" t="s">
        <v>49</v>
      </c>
      <c r="B30" s="35">
        <v>43357</v>
      </c>
      <c r="C30" s="36" t="s">
        <v>241</v>
      </c>
      <c r="D30" s="35">
        <v>43357</v>
      </c>
      <c r="E30" s="43">
        <v>30</v>
      </c>
    </row>
    <row r="31" spans="1:5">
      <c r="A31" s="42" t="s">
        <v>45</v>
      </c>
      <c r="B31" s="35">
        <v>43360</v>
      </c>
      <c r="C31" s="36">
        <v>21</v>
      </c>
      <c r="D31" s="35">
        <v>43360</v>
      </c>
      <c r="E31" s="43">
        <v>50</v>
      </c>
    </row>
    <row r="32" spans="1:5">
      <c r="A32" s="42" t="s">
        <v>45</v>
      </c>
      <c r="B32" s="35">
        <v>43367</v>
      </c>
      <c r="C32" s="36">
        <v>22</v>
      </c>
      <c r="D32" s="35">
        <v>43367</v>
      </c>
      <c r="E32" s="43">
        <v>50</v>
      </c>
    </row>
    <row r="33" spans="1:5">
      <c r="A33" s="44" t="s">
        <v>50</v>
      </c>
      <c r="B33" s="35">
        <v>43372</v>
      </c>
      <c r="C33" s="36">
        <v>23</v>
      </c>
      <c r="D33" s="35">
        <v>43372</v>
      </c>
      <c r="E33" s="43">
        <v>30</v>
      </c>
    </row>
    <row r="34" spans="1:5">
      <c r="A34" s="42" t="s">
        <v>45</v>
      </c>
      <c r="B34" s="35">
        <v>43374</v>
      </c>
      <c r="C34" s="36">
        <v>24</v>
      </c>
      <c r="D34" s="35">
        <v>43374</v>
      </c>
      <c r="E34" s="43">
        <v>50</v>
      </c>
    </row>
    <row r="35" spans="1:5">
      <c r="A35" s="42" t="s">
        <v>51</v>
      </c>
      <c r="B35" s="35">
        <v>43376</v>
      </c>
      <c r="C35" s="36" t="s">
        <v>242</v>
      </c>
      <c r="D35" s="35">
        <v>43376</v>
      </c>
      <c r="E35" s="43">
        <v>30</v>
      </c>
    </row>
    <row r="36" spans="1:5">
      <c r="A36" s="42" t="s">
        <v>52</v>
      </c>
      <c r="B36" s="35">
        <v>43377</v>
      </c>
      <c r="C36" s="36">
        <v>25</v>
      </c>
      <c r="D36" s="35">
        <v>43377</v>
      </c>
      <c r="E36" s="43">
        <v>30</v>
      </c>
    </row>
    <row r="37" spans="1:5">
      <c r="A37" s="42" t="s">
        <v>53</v>
      </c>
      <c r="B37" s="35">
        <v>43377</v>
      </c>
      <c r="C37" s="36">
        <v>26</v>
      </c>
      <c r="D37" s="35">
        <v>43377</v>
      </c>
      <c r="E37" s="43">
        <v>30</v>
      </c>
    </row>
    <row r="38" spans="1:5" ht="14.25" customHeight="1">
      <c r="A38" s="42" t="s">
        <v>45</v>
      </c>
      <c r="B38" s="35">
        <v>43382</v>
      </c>
      <c r="C38" s="36">
        <v>27</v>
      </c>
      <c r="D38" s="35">
        <v>43382</v>
      </c>
      <c r="E38" s="43">
        <v>50</v>
      </c>
    </row>
    <row r="39" spans="1:5" ht="14.25" customHeight="1">
      <c r="A39" s="42" t="s">
        <v>54</v>
      </c>
      <c r="B39" s="35"/>
      <c r="C39" s="36"/>
      <c r="D39" s="35"/>
      <c r="E39" s="45">
        <v>30</v>
      </c>
    </row>
    <row r="40" spans="1:5">
      <c r="A40" s="42" t="s">
        <v>35</v>
      </c>
      <c r="B40" s="35">
        <v>43384</v>
      </c>
      <c r="C40" s="36">
        <v>28</v>
      </c>
      <c r="D40" s="35">
        <v>43384</v>
      </c>
      <c r="E40" s="43">
        <v>30</v>
      </c>
    </row>
    <row r="41" spans="1:5">
      <c r="A41" s="42" t="s">
        <v>34</v>
      </c>
      <c r="B41" s="35"/>
      <c r="C41" s="36" t="s">
        <v>243</v>
      </c>
      <c r="D41" s="35"/>
      <c r="E41" s="43">
        <v>30</v>
      </c>
    </row>
    <row r="42" spans="1:5">
      <c r="A42" s="42" t="s">
        <v>34</v>
      </c>
      <c r="B42" s="35">
        <v>43386</v>
      </c>
      <c r="C42" s="36">
        <v>29</v>
      </c>
      <c r="D42" s="35">
        <v>43386</v>
      </c>
      <c r="E42" s="43">
        <v>50</v>
      </c>
    </row>
    <row r="43" spans="1:5">
      <c r="A43" s="42" t="s">
        <v>55</v>
      </c>
      <c r="B43" s="35">
        <v>43389</v>
      </c>
      <c r="C43" s="36">
        <v>30</v>
      </c>
      <c r="D43" s="35">
        <v>43389</v>
      </c>
      <c r="E43" s="43">
        <v>35</v>
      </c>
    </row>
    <row r="44" spans="1:5">
      <c r="A44" s="42" t="s">
        <v>56</v>
      </c>
      <c r="B44" s="35">
        <v>43389</v>
      </c>
      <c r="C44" s="36" t="s">
        <v>244</v>
      </c>
      <c r="D44" s="35">
        <v>43389</v>
      </c>
      <c r="E44" s="43">
        <v>30</v>
      </c>
    </row>
    <row r="45" spans="1:5">
      <c r="A45" s="42" t="s">
        <v>57</v>
      </c>
      <c r="B45" s="35">
        <v>43395</v>
      </c>
      <c r="C45" s="36" t="s">
        <v>245</v>
      </c>
      <c r="D45" s="35">
        <v>43395</v>
      </c>
      <c r="E45" s="43">
        <v>30</v>
      </c>
    </row>
    <row r="46" spans="1:5">
      <c r="A46" s="42" t="s">
        <v>58</v>
      </c>
      <c r="B46" s="35">
        <v>43395</v>
      </c>
      <c r="C46" s="36">
        <v>31</v>
      </c>
      <c r="D46" s="35">
        <v>43395</v>
      </c>
      <c r="E46" s="43">
        <v>30</v>
      </c>
    </row>
    <row r="47" spans="1:5">
      <c r="A47" s="42" t="s">
        <v>45</v>
      </c>
      <c r="B47" s="35">
        <v>43398</v>
      </c>
      <c r="C47" s="36">
        <v>32</v>
      </c>
      <c r="D47" s="35">
        <v>43398</v>
      </c>
      <c r="E47" s="43">
        <v>30</v>
      </c>
    </row>
    <row r="48" spans="1:5">
      <c r="A48" s="42" t="s">
        <v>45</v>
      </c>
      <c r="B48" s="35">
        <v>43399</v>
      </c>
      <c r="C48" s="36">
        <v>33</v>
      </c>
      <c r="D48" s="35">
        <v>43399</v>
      </c>
      <c r="E48" s="43">
        <v>30</v>
      </c>
    </row>
    <row r="49" spans="1:5">
      <c r="A49" s="42" t="s">
        <v>59</v>
      </c>
      <c r="B49" s="35">
        <v>43403</v>
      </c>
      <c r="C49" s="36">
        <v>34</v>
      </c>
      <c r="D49" s="35">
        <v>43403</v>
      </c>
      <c r="E49" s="43">
        <v>50</v>
      </c>
    </row>
    <row r="50" spans="1:5">
      <c r="A50" s="42" t="s">
        <v>60</v>
      </c>
      <c r="B50" s="35">
        <v>43409</v>
      </c>
      <c r="C50" s="36">
        <v>35</v>
      </c>
      <c r="D50" s="35">
        <v>43409</v>
      </c>
      <c r="E50" s="43">
        <v>50</v>
      </c>
    </row>
    <row r="51" spans="1:5" ht="14.25" customHeight="1">
      <c r="A51" s="42" t="s">
        <v>61</v>
      </c>
      <c r="B51" s="35">
        <v>43410</v>
      </c>
      <c r="C51" s="36" t="s">
        <v>246</v>
      </c>
      <c r="D51" s="35">
        <v>43410</v>
      </c>
      <c r="E51" s="43">
        <v>30</v>
      </c>
    </row>
    <row r="52" spans="1:5" ht="14.25" customHeight="1">
      <c r="A52" s="42" t="s">
        <v>41</v>
      </c>
      <c r="B52" s="35">
        <v>43411</v>
      </c>
      <c r="C52" s="36" t="s">
        <v>247</v>
      </c>
      <c r="D52" s="35">
        <v>43411</v>
      </c>
      <c r="E52" s="43">
        <v>30</v>
      </c>
    </row>
    <row r="53" spans="1:5">
      <c r="A53" s="42" t="s">
        <v>62</v>
      </c>
      <c r="B53" s="35">
        <v>43413</v>
      </c>
      <c r="C53" s="36">
        <v>36</v>
      </c>
      <c r="D53" s="35">
        <v>43413</v>
      </c>
      <c r="E53" s="43">
        <v>0</v>
      </c>
    </row>
    <row r="54" spans="1:5">
      <c r="A54" s="42" t="s">
        <v>45</v>
      </c>
      <c r="B54" s="35"/>
      <c r="C54" s="36" t="s">
        <v>248</v>
      </c>
      <c r="D54" s="35"/>
      <c r="E54" s="43">
        <v>30</v>
      </c>
    </row>
    <row r="55" spans="1:5">
      <c r="A55" s="42" t="s">
        <v>45</v>
      </c>
      <c r="B55" s="35">
        <v>43414</v>
      </c>
      <c r="C55" s="36">
        <v>37</v>
      </c>
      <c r="D55" s="35">
        <v>43414</v>
      </c>
      <c r="E55" s="43">
        <v>24</v>
      </c>
    </row>
    <row r="56" spans="1:5" ht="14.25" customHeight="1">
      <c r="A56" s="42" t="s">
        <v>45</v>
      </c>
      <c r="B56" s="35"/>
      <c r="C56" s="36"/>
      <c r="D56" s="35"/>
      <c r="E56" s="43"/>
    </row>
    <row r="57" spans="1:5" ht="14.25" customHeight="1">
      <c r="A57" s="42" t="s">
        <v>63</v>
      </c>
      <c r="B57" s="35"/>
      <c r="C57" s="36" t="s">
        <v>249</v>
      </c>
      <c r="D57" s="35"/>
      <c r="E57" s="43">
        <v>30</v>
      </c>
    </row>
    <row r="58" spans="1:5">
      <c r="A58" s="42" t="s">
        <v>45</v>
      </c>
      <c r="B58" s="35">
        <v>43414</v>
      </c>
      <c r="C58" s="36">
        <v>38</v>
      </c>
      <c r="D58" s="35">
        <v>43414</v>
      </c>
      <c r="E58" s="43">
        <v>30</v>
      </c>
    </row>
    <row r="59" spans="1:5" ht="14.25" customHeight="1">
      <c r="A59" s="46" t="s">
        <v>64</v>
      </c>
      <c r="B59" s="35">
        <v>43416</v>
      </c>
      <c r="C59" s="36">
        <v>39</v>
      </c>
      <c r="D59" s="35">
        <v>43416</v>
      </c>
      <c r="E59" s="43">
        <v>50</v>
      </c>
    </row>
    <row r="60" spans="1:5">
      <c r="A60" s="42" t="s">
        <v>65</v>
      </c>
      <c r="B60" s="35">
        <v>43422</v>
      </c>
      <c r="C60" s="36">
        <v>40</v>
      </c>
      <c r="D60" s="35">
        <v>43422</v>
      </c>
      <c r="E60" s="43">
        <v>50</v>
      </c>
    </row>
    <row r="61" spans="1:5">
      <c r="A61" s="42" t="s">
        <v>65</v>
      </c>
      <c r="B61" s="35">
        <v>43430</v>
      </c>
      <c r="C61" s="36">
        <v>41</v>
      </c>
      <c r="D61" s="35">
        <v>43430</v>
      </c>
      <c r="E61" s="43">
        <v>50</v>
      </c>
    </row>
    <row r="62" spans="1:5">
      <c r="A62" s="42" t="s">
        <v>45</v>
      </c>
      <c r="B62" s="35"/>
      <c r="C62" s="36" t="s">
        <v>250</v>
      </c>
      <c r="D62" s="35"/>
      <c r="E62" s="43">
        <v>30</v>
      </c>
    </row>
    <row r="63" spans="1:5">
      <c r="A63" s="42" t="s">
        <v>66</v>
      </c>
      <c r="B63" s="35">
        <v>43430</v>
      </c>
      <c r="C63" s="36">
        <v>42</v>
      </c>
      <c r="D63" s="35">
        <v>43430</v>
      </c>
      <c r="E63" s="43">
        <v>20</v>
      </c>
    </row>
    <row r="64" spans="1:5">
      <c r="A64" s="44" t="s">
        <v>47</v>
      </c>
      <c r="B64" s="35"/>
      <c r="C64" s="36" t="s">
        <v>251</v>
      </c>
      <c r="D64" s="35"/>
      <c r="E64" s="43">
        <v>30</v>
      </c>
    </row>
    <row r="65" spans="1:5">
      <c r="A65" s="42" t="s">
        <v>34</v>
      </c>
      <c r="B65" s="35">
        <v>43437</v>
      </c>
      <c r="C65" s="36">
        <v>43</v>
      </c>
      <c r="D65" s="35">
        <v>43437</v>
      </c>
      <c r="E65" s="43">
        <v>50</v>
      </c>
    </row>
    <row r="66" spans="1:5">
      <c r="A66" s="42" t="s">
        <v>67</v>
      </c>
      <c r="B66" s="35">
        <v>43440</v>
      </c>
      <c r="C66" s="36">
        <v>44</v>
      </c>
      <c r="D66" s="35">
        <v>43440</v>
      </c>
      <c r="E66" s="43">
        <v>30</v>
      </c>
    </row>
    <row r="67" spans="1:5">
      <c r="A67" s="42" t="s">
        <v>64</v>
      </c>
      <c r="B67" s="35"/>
      <c r="C67" s="36" t="s">
        <v>252</v>
      </c>
      <c r="D67" s="35"/>
      <c r="E67" s="43">
        <v>30</v>
      </c>
    </row>
    <row r="68" spans="1:5">
      <c r="A68" s="42" t="s">
        <v>45</v>
      </c>
      <c r="B68" s="35">
        <v>43445</v>
      </c>
      <c r="C68" s="36">
        <v>45</v>
      </c>
      <c r="D68" s="35">
        <v>43445</v>
      </c>
      <c r="E68" s="43">
        <v>30</v>
      </c>
    </row>
    <row r="69" spans="1:5" ht="27.6">
      <c r="A69" s="44" t="s">
        <v>41</v>
      </c>
      <c r="B69" s="35">
        <v>43452</v>
      </c>
      <c r="C69" s="36" t="s">
        <v>253</v>
      </c>
      <c r="D69" s="35">
        <v>43452</v>
      </c>
      <c r="E69" s="43">
        <v>30</v>
      </c>
    </row>
    <row r="70" spans="1:5">
      <c r="A70" s="42" t="s">
        <v>68</v>
      </c>
      <c r="B70" s="35">
        <v>43455</v>
      </c>
      <c r="C70" s="36">
        <v>46</v>
      </c>
      <c r="D70" s="35">
        <v>43455</v>
      </c>
      <c r="E70" s="43">
        <v>50</v>
      </c>
    </row>
    <row r="71" spans="1:5">
      <c r="A71" s="42" t="s">
        <v>69</v>
      </c>
      <c r="B71" s="35">
        <v>43461</v>
      </c>
      <c r="C71" s="36">
        <v>47</v>
      </c>
      <c r="D71" s="35">
        <v>43461</v>
      </c>
      <c r="E71" s="43">
        <v>30</v>
      </c>
    </row>
    <row r="72" spans="1:5">
      <c r="A72" s="42" t="s">
        <v>70</v>
      </c>
      <c r="B72" s="35">
        <v>43467</v>
      </c>
      <c r="C72" s="36">
        <v>48</v>
      </c>
      <c r="D72" s="35">
        <v>43467</v>
      </c>
      <c r="E72" s="43">
        <v>50</v>
      </c>
    </row>
    <row r="73" spans="1:5">
      <c r="A73" s="42" t="s">
        <v>71</v>
      </c>
      <c r="B73" s="35">
        <v>43479</v>
      </c>
      <c r="C73" s="36">
        <v>49</v>
      </c>
      <c r="D73" s="35">
        <v>43479</v>
      </c>
      <c r="E73" s="43">
        <v>50</v>
      </c>
    </row>
    <row r="74" spans="1:5">
      <c r="A74" s="42" t="s">
        <v>45</v>
      </c>
      <c r="B74" s="35">
        <v>43481</v>
      </c>
      <c r="C74" s="36" t="s">
        <v>254</v>
      </c>
      <c r="D74" s="35">
        <v>43481</v>
      </c>
      <c r="E74" s="43">
        <v>30</v>
      </c>
    </row>
    <row r="75" spans="1:5">
      <c r="A75" s="42" t="s">
        <v>72</v>
      </c>
      <c r="B75" s="35">
        <v>43483</v>
      </c>
      <c r="C75" s="36">
        <v>50</v>
      </c>
      <c r="D75" s="35">
        <v>43483</v>
      </c>
      <c r="E75" s="43">
        <v>20</v>
      </c>
    </row>
    <row r="76" spans="1:5">
      <c r="A76" s="42" t="s">
        <v>72</v>
      </c>
      <c r="B76" s="35">
        <v>43483</v>
      </c>
      <c r="C76" s="36">
        <v>51</v>
      </c>
      <c r="D76" s="35">
        <v>43483</v>
      </c>
      <c r="E76" s="43">
        <v>50</v>
      </c>
    </row>
    <row r="77" spans="1:5">
      <c r="A77" s="42" t="s">
        <v>48</v>
      </c>
      <c r="B77" s="35">
        <v>43484</v>
      </c>
      <c r="C77" s="36">
        <v>52</v>
      </c>
      <c r="D77" s="35">
        <v>43484</v>
      </c>
      <c r="E77" s="43">
        <v>50</v>
      </c>
    </row>
    <row r="78" spans="1:5">
      <c r="A78" s="42" t="s">
        <v>48</v>
      </c>
      <c r="B78" s="35">
        <v>43484</v>
      </c>
      <c r="C78" s="36">
        <v>53</v>
      </c>
      <c r="D78" s="35">
        <v>43484</v>
      </c>
      <c r="E78" s="43">
        <v>30</v>
      </c>
    </row>
    <row r="79" spans="1:5">
      <c r="A79" s="42" t="s">
        <v>45</v>
      </c>
      <c r="B79" s="35">
        <v>43489</v>
      </c>
      <c r="C79" s="36">
        <v>54</v>
      </c>
      <c r="D79" s="35">
        <v>43489</v>
      </c>
      <c r="E79" s="43">
        <v>30</v>
      </c>
    </row>
    <row r="80" spans="1:5">
      <c r="A80" s="42" t="s">
        <v>73</v>
      </c>
      <c r="B80" s="35">
        <v>43490</v>
      </c>
      <c r="C80" s="36">
        <v>55</v>
      </c>
      <c r="D80" s="35">
        <v>43490</v>
      </c>
      <c r="E80" s="43">
        <v>30</v>
      </c>
    </row>
    <row r="81" spans="1:5">
      <c r="A81" s="42" t="s">
        <v>74</v>
      </c>
      <c r="B81" s="35">
        <v>43491</v>
      </c>
      <c r="C81" s="36" t="s">
        <v>255</v>
      </c>
      <c r="D81" s="35">
        <v>43491</v>
      </c>
      <c r="E81" s="43">
        <v>30</v>
      </c>
    </row>
    <row r="82" spans="1:5">
      <c r="A82" s="42" t="s">
        <v>45</v>
      </c>
      <c r="B82" s="35">
        <v>43491</v>
      </c>
      <c r="C82" s="36">
        <v>56</v>
      </c>
      <c r="D82" s="35">
        <v>43491</v>
      </c>
      <c r="E82" s="43">
        <v>0</v>
      </c>
    </row>
    <row r="83" spans="1:5">
      <c r="A83" s="42" t="s">
        <v>75</v>
      </c>
      <c r="B83" s="35">
        <v>43495</v>
      </c>
      <c r="C83" s="36" t="s">
        <v>256</v>
      </c>
      <c r="D83" s="35">
        <v>43495</v>
      </c>
      <c r="E83" s="43">
        <v>30</v>
      </c>
    </row>
    <row r="84" spans="1:5">
      <c r="A84" s="42" t="s">
        <v>63</v>
      </c>
      <c r="B84" s="35">
        <v>43495</v>
      </c>
      <c r="C84" s="36" t="s">
        <v>257</v>
      </c>
      <c r="D84" s="35">
        <v>43495</v>
      </c>
      <c r="E84" s="43">
        <v>30</v>
      </c>
    </row>
    <row r="85" spans="1:5">
      <c r="A85" s="42" t="s">
        <v>76</v>
      </c>
      <c r="B85" s="35">
        <v>43495</v>
      </c>
      <c r="C85" s="36">
        <v>57</v>
      </c>
      <c r="D85" s="35">
        <v>43495</v>
      </c>
      <c r="E85" s="43">
        <v>10</v>
      </c>
    </row>
    <row r="86" spans="1:5">
      <c r="A86" s="42" t="s">
        <v>77</v>
      </c>
      <c r="B86" s="35">
        <v>43495</v>
      </c>
      <c r="C86" s="36" t="s">
        <v>258</v>
      </c>
      <c r="D86" s="35">
        <v>43495</v>
      </c>
      <c r="E86" s="43">
        <v>30</v>
      </c>
    </row>
    <row r="87" spans="1:5">
      <c r="A87" s="42" t="s">
        <v>78</v>
      </c>
      <c r="B87" s="35">
        <v>43497</v>
      </c>
      <c r="C87" s="36">
        <v>58</v>
      </c>
      <c r="D87" s="35">
        <v>43497</v>
      </c>
      <c r="E87" s="43">
        <v>50</v>
      </c>
    </row>
    <row r="88" spans="1:5">
      <c r="A88" s="42" t="s">
        <v>45</v>
      </c>
      <c r="B88" s="35">
        <v>43503</v>
      </c>
      <c r="C88" s="36">
        <v>59</v>
      </c>
      <c r="D88" s="35">
        <v>43503</v>
      </c>
      <c r="E88" s="43">
        <v>30</v>
      </c>
    </row>
    <row r="89" spans="1:5">
      <c r="A89" s="42" t="s">
        <v>79</v>
      </c>
      <c r="B89" s="35">
        <v>43504</v>
      </c>
      <c r="C89" s="36">
        <v>60</v>
      </c>
      <c r="D89" s="35">
        <v>43504</v>
      </c>
      <c r="E89" s="43">
        <v>30</v>
      </c>
    </row>
    <row r="90" spans="1:5">
      <c r="A90" s="42" t="s">
        <v>80</v>
      </c>
      <c r="B90" s="35">
        <v>43504</v>
      </c>
      <c r="C90" s="36">
        <v>61</v>
      </c>
      <c r="D90" s="35">
        <v>43504</v>
      </c>
      <c r="E90" s="43">
        <v>80</v>
      </c>
    </row>
    <row r="91" spans="1:5">
      <c r="A91" s="42" t="s">
        <v>81</v>
      </c>
      <c r="B91" s="35">
        <v>43509</v>
      </c>
      <c r="C91" s="36">
        <v>62</v>
      </c>
      <c r="D91" s="35">
        <v>43509</v>
      </c>
      <c r="E91" s="43">
        <v>30</v>
      </c>
    </row>
    <row r="92" spans="1:5">
      <c r="A92" s="42" t="s">
        <v>45</v>
      </c>
      <c r="B92" s="35">
        <v>43510</v>
      </c>
      <c r="C92" s="36" t="s">
        <v>259</v>
      </c>
      <c r="D92" s="35">
        <v>43510</v>
      </c>
      <c r="E92" s="43">
        <v>30</v>
      </c>
    </row>
    <row r="93" spans="1:5">
      <c r="A93" s="42" t="s">
        <v>82</v>
      </c>
      <c r="B93" s="35">
        <v>43510</v>
      </c>
      <c r="C93" s="36" t="s">
        <v>260</v>
      </c>
      <c r="D93" s="35">
        <v>43510</v>
      </c>
      <c r="E93" s="43">
        <v>30</v>
      </c>
    </row>
    <row r="94" spans="1:5">
      <c r="A94" s="42" t="s">
        <v>83</v>
      </c>
      <c r="B94" s="35">
        <v>43510</v>
      </c>
      <c r="C94" s="36">
        <v>63</v>
      </c>
      <c r="D94" s="35">
        <v>43510</v>
      </c>
      <c r="E94" s="43">
        <v>50</v>
      </c>
    </row>
    <row r="95" spans="1:5">
      <c r="A95" s="42" t="s">
        <v>45</v>
      </c>
      <c r="B95" s="35">
        <v>43511</v>
      </c>
      <c r="C95" s="36">
        <v>64</v>
      </c>
      <c r="D95" s="35">
        <v>43511</v>
      </c>
      <c r="E95" s="43">
        <v>50</v>
      </c>
    </row>
    <row r="96" spans="1:5">
      <c r="A96" s="42" t="s">
        <v>84</v>
      </c>
      <c r="B96" s="35">
        <v>43511</v>
      </c>
      <c r="C96" s="36">
        <v>65</v>
      </c>
      <c r="D96" s="35">
        <v>43511</v>
      </c>
      <c r="E96" s="43">
        <v>50</v>
      </c>
    </row>
    <row r="97" spans="1:5">
      <c r="A97" s="42" t="s">
        <v>45</v>
      </c>
      <c r="B97" s="35">
        <v>43514</v>
      </c>
      <c r="C97" s="36">
        <v>66</v>
      </c>
      <c r="D97" s="35">
        <v>43514</v>
      </c>
      <c r="E97" s="43">
        <v>30</v>
      </c>
    </row>
    <row r="98" spans="1:5">
      <c r="A98" s="42" t="s">
        <v>85</v>
      </c>
      <c r="B98" s="35">
        <v>43516</v>
      </c>
      <c r="C98" s="36">
        <v>67</v>
      </c>
      <c r="D98" s="35">
        <v>43516</v>
      </c>
      <c r="E98" s="43">
        <v>30</v>
      </c>
    </row>
    <row r="99" spans="1:5">
      <c r="A99" s="42" t="s">
        <v>86</v>
      </c>
      <c r="B99" s="35">
        <v>43518</v>
      </c>
      <c r="C99" s="36">
        <v>68</v>
      </c>
      <c r="D99" s="35">
        <v>43518</v>
      </c>
      <c r="E99" s="43">
        <v>30</v>
      </c>
    </row>
    <row r="100" spans="1:5">
      <c r="A100" s="42" t="s">
        <v>87</v>
      </c>
      <c r="B100" s="35">
        <v>43518</v>
      </c>
      <c r="C100" s="36">
        <v>69</v>
      </c>
      <c r="D100" s="35">
        <v>43518</v>
      </c>
      <c r="E100" s="43">
        <v>50</v>
      </c>
    </row>
    <row r="101" spans="1:5">
      <c r="A101" s="42" t="s">
        <v>88</v>
      </c>
      <c r="B101" s="35">
        <v>43522</v>
      </c>
      <c r="C101" s="36">
        <v>70</v>
      </c>
      <c r="D101" s="35">
        <v>43522</v>
      </c>
      <c r="E101" s="43">
        <v>30</v>
      </c>
    </row>
    <row r="102" spans="1:5">
      <c r="A102" s="42" t="s">
        <v>45</v>
      </c>
      <c r="B102" s="35">
        <v>43537</v>
      </c>
      <c r="C102" s="36">
        <v>71</v>
      </c>
      <c r="D102" s="35">
        <v>43537</v>
      </c>
      <c r="E102" s="43">
        <v>30</v>
      </c>
    </row>
    <row r="103" spans="1:5" ht="27.6">
      <c r="A103" s="44" t="s">
        <v>41</v>
      </c>
      <c r="B103" s="35">
        <v>43542</v>
      </c>
      <c r="C103" s="36">
        <v>72</v>
      </c>
      <c r="D103" s="35">
        <v>43542</v>
      </c>
      <c r="E103" s="43">
        <v>50</v>
      </c>
    </row>
    <row r="104" spans="1:5">
      <c r="A104" s="42" t="s">
        <v>89</v>
      </c>
      <c r="B104" s="35">
        <v>43543</v>
      </c>
      <c r="C104" s="36">
        <v>73</v>
      </c>
      <c r="D104" s="35">
        <v>43543</v>
      </c>
      <c r="E104" s="43">
        <v>30</v>
      </c>
    </row>
    <row r="105" spans="1:5">
      <c r="A105" s="42" t="s">
        <v>90</v>
      </c>
      <c r="B105" s="35">
        <v>43549</v>
      </c>
      <c r="C105" s="36">
        <v>74</v>
      </c>
      <c r="D105" s="35">
        <v>43549</v>
      </c>
      <c r="E105" s="43">
        <v>50</v>
      </c>
    </row>
    <row r="106" spans="1:5">
      <c r="A106" s="42" t="s">
        <v>91</v>
      </c>
      <c r="B106" s="35">
        <v>43551</v>
      </c>
      <c r="C106" s="36">
        <v>75</v>
      </c>
      <c r="D106" s="35">
        <v>43551</v>
      </c>
      <c r="E106" s="43">
        <v>30</v>
      </c>
    </row>
    <row r="107" spans="1:5">
      <c r="A107" s="42" t="s">
        <v>92</v>
      </c>
      <c r="B107" s="35">
        <v>43552</v>
      </c>
      <c r="C107" s="36">
        <v>76</v>
      </c>
      <c r="D107" s="35">
        <v>43552</v>
      </c>
      <c r="E107" s="43">
        <v>30</v>
      </c>
    </row>
    <row r="108" spans="1:5">
      <c r="A108" s="44" t="s">
        <v>50</v>
      </c>
      <c r="B108" s="35">
        <v>43553</v>
      </c>
      <c r="C108" s="36">
        <v>77</v>
      </c>
      <c r="D108" s="35">
        <v>43553</v>
      </c>
      <c r="E108" s="43">
        <v>30</v>
      </c>
    </row>
    <row r="109" spans="1:5">
      <c r="A109" s="44" t="s">
        <v>50</v>
      </c>
      <c r="B109" s="35">
        <v>43553</v>
      </c>
      <c r="C109" s="36">
        <v>78</v>
      </c>
      <c r="D109" s="35">
        <v>43553</v>
      </c>
      <c r="E109" s="43">
        <v>30</v>
      </c>
    </row>
    <row r="110" spans="1:5">
      <c r="A110" s="42" t="s">
        <v>93</v>
      </c>
      <c r="B110" s="35">
        <v>43556</v>
      </c>
      <c r="C110" s="36">
        <v>79</v>
      </c>
      <c r="D110" s="35">
        <v>43556</v>
      </c>
      <c r="E110" s="43">
        <v>50</v>
      </c>
    </row>
    <row r="111" spans="1:5">
      <c r="A111" s="42" t="s">
        <v>94</v>
      </c>
      <c r="B111" s="35">
        <v>43556</v>
      </c>
      <c r="C111" s="36" t="s">
        <v>261</v>
      </c>
      <c r="D111" s="35">
        <v>43556</v>
      </c>
      <c r="E111" s="43">
        <v>50</v>
      </c>
    </row>
    <row r="112" spans="1:5">
      <c r="A112" s="42" t="s">
        <v>45</v>
      </c>
      <c r="B112" s="35">
        <v>43557</v>
      </c>
      <c r="C112" s="36">
        <v>80</v>
      </c>
      <c r="D112" s="35">
        <v>43557</v>
      </c>
      <c r="E112" s="43">
        <v>30</v>
      </c>
    </row>
    <row r="113" spans="1:5">
      <c r="A113" s="42" t="s">
        <v>95</v>
      </c>
      <c r="B113" s="35">
        <v>43559</v>
      </c>
      <c r="C113" s="36" t="s">
        <v>262</v>
      </c>
      <c r="D113" s="35">
        <v>43559</v>
      </c>
      <c r="E113" s="43">
        <v>30</v>
      </c>
    </row>
    <row r="114" spans="1:5">
      <c r="A114" s="42" t="s">
        <v>96</v>
      </c>
      <c r="B114" s="35">
        <v>43563</v>
      </c>
      <c r="C114" s="36">
        <v>81</v>
      </c>
      <c r="D114" s="35">
        <v>43563</v>
      </c>
      <c r="E114" s="43">
        <v>30</v>
      </c>
    </row>
    <row r="115" spans="1:5">
      <c r="A115" s="42" t="s">
        <v>97</v>
      </c>
      <c r="B115" s="35">
        <v>43563</v>
      </c>
      <c r="C115" s="36" t="s">
        <v>263</v>
      </c>
      <c r="D115" s="35">
        <v>43563</v>
      </c>
      <c r="E115" s="43">
        <v>30</v>
      </c>
    </row>
    <row r="116" spans="1:5">
      <c r="A116" s="42" t="s">
        <v>97</v>
      </c>
      <c r="B116" s="35">
        <v>43564</v>
      </c>
      <c r="C116" s="36">
        <v>82</v>
      </c>
      <c r="D116" s="35">
        <v>43564</v>
      </c>
      <c r="E116" s="43">
        <v>50</v>
      </c>
    </row>
    <row r="117" spans="1:5" ht="27.6">
      <c r="A117" s="44" t="s">
        <v>41</v>
      </c>
      <c r="B117" s="35">
        <v>43564</v>
      </c>
      <c r="C117" s="36" t="s">
        <v>264</v>
      </c>
      <c r="D117" s="35">
        <v>43564</v>
      </c>
      <c r="E117" s="43">
        <v>50</v>
      </c>
    </row>
    <row r="118" spans="1:5">
      <c r="A118" s="42" t="s">
        <v>84</v>
      </c>
      <c r="B118" s="35">
        <v>43565</v>
      </c>
      <c r="C118" s="36">
        <v>83</v>
      </c>
      <c r="D118" s="35">
        <v>43565</v>
      </c>
      <c r="E118" s="43">
        <v>30</v>
      </c>
    </row>
    <row r="119" spans="1:5">
      <c r="A119" s="42" t="s">
        <v>98</v>
      </c>
      <c r="B119" s="35">
        <v>43567</v>
      </c>
      <c r="C119" s="36">
        <v>84</v>
      </c>
      <c r="D119" s="35">
        <v>43567</v>
      </c>
      <c r="E119" s="43">
        <v>30</v>
      </c>
    </row>
    <row r="120" spans="1:5">
      <c r="A120" s="42" t="s">
        <v>45</v>
      </c>
      <c r="B120" s="35">
        <v>43570</v>
      </c>
      <c r="C120" s="36">
        <v>85</v>
      </c>
      <c r="D120" s="35">
        <v>43570</v>
      </c>
      <c r="E120" s="43">
        <v>50</v>
      </c>
    </row>
    <row r="121" spans="1:5">
      <c r="A121" s="42" t="s">
        <v>99</v>
      </c>
      <c r="B121" s="35">
        <v>43570</v>
      </c>
      <c r="C121" s="36">
        <v>86</v>
      </c>
      <c r="D121" s="35">
        <v>43570</v>
      </c>
      <c r="E121" s="43">
        <v>30</v>
      </c>
    </row>
    <row r="122" spans="1:5">
      <c r="A122" s="42" t="s">
        <v>64</v>
      </c>
      <c r="B122" s="35">
        <v>43572</v>
      </c>
      <c r="C122" s="36" t="s">
        <v>265</v>
      </c>
      <c r="D122" s="35">
        <v>43572</v>
      </c>
      <c r="E122" s="43">
        <v>50</v>
      </c>
    </row>
    <row r="123" spans="1:5">
      <c r="A123" s="42" t="s">
        <v>45</v>
      </c>
      <c r="B123" s="35">
        <v>43572</v>
      </c>
      <c r="C123" s="36">
        <v>87</v>
      </c>
      <c r="D123" s="35">
        <v>43572</v>
      </c>
      <c r="E123" s="43">
        <v>0</v>
      </c>
    </row>
    <row r="124" spans="1:5">
      <c r="A124" s="42" t="s">
        <v>45</v>
      </c>
      <c r="B124" s="35">
        <v>43572</v>
      </c>
      <c r="C124" s="36" t="s">
        <v>266</v>
      </c>
      <c r="D124" s="35">
        <v>43572</v>
      </c>
      <c r="E124" s="43">
        <v>30</v>
      </c>
    </row>
    <row r="125" spans="1:5">
      <c r="A125" s="42" t="s">
        <v>65</v>
      </c>
      <c r="B125" s="35">
        <v>43573</v>
      </c>
      <c r="C125" s="36" t="s">
        <v>267</v>
      </c>
      <c r="D125" s="35">
        <v>43573</v>
      </c>
      <c r="E125" s="43">
        <v>70</v>
      </c>
    </row>
    <row r="126" spans="1:5">
      <c r="A126" s="42" t="s">
        <v>45</v>
      </c>
      <c r="B126" s="35">
        <v>43574</v>
      </c>
      <c r="C126" s="36">
        <v>88</v>
      </c>
      <c r="D126" s="35">
        <v>43574</v>
      </c>
      <c r="E126" s="43">
        <v>50</v>
      </c>
    </row>
    <row r="127" spans="1:5">
      <c r="A127" s="30" t="s">
        <v>89</v>
      </c>
      <c r="B127" s="37">
        <v>43571</v>
      </c>
      <c r="C127" s="34">
        <v>1</v>
      </c>
      <c r="D127" s="37">
        <v>43571</v>
      </c>
      <c r="E127" s="31">
        <v>25</v>
      </c>
    </row>
    <row r="128" spans="1:5">
      <c r="A128" s="30" t="s">
        <v>89</v>
      </c>
      <c r="B128" s="37">
        <v>43579</v>
      </c>
      <c r="C128" s="34">
        <v>2</v>
      </c>
      <c r="D128" s="37">
        <v>43579</v>
      </c>
      <c r="E128" s="31">
        <v>50</v>
      </c>
    </row>
    <row r="129" spans="1:5">
      <c r="A129" s="30" t="s">
        <v>100</v>
      </c>
      <c r="B129" s="37">
        <v>43584</v>
      </c>
      <c r="C129" s="34">
        <v>3</v>
      </c>
      <c r="D129" s="37">
        <v>43584</v>
      </c>
      <c r="E129" s="31">
        <v>25</v>
      </c>
    </row>
    <row r="130" spans="1:5">
      <c r="A130" s="30" t="s">
        <v>100</v>
      </c>
      <c r="B130" s="37">
        <v>43585</v>
      </c>
      <c r="C130" s="34">
        <v>4</v>
      </c>
      <c r="D130" s="37">
        <v>43585</v>
      </c>
      <c r="E130" s="31">
        <v>40</v>
      </c>
    </row>
    <row r="131" spans="1:5">
      <c r="A131" s="38" t="s">
        <v>89</v>
      </c>
      <c r="B131" s="37">
        <v>43587</v>
      </c>
      <c r="C131" s="34">
        <v>5</v>
      </c>
      <c r="D131" s="37">
        <v>43587</v>
      </c>
      <c r="E131" s="31">
        <v>50</v>
      </c>
    </row>
    <row r="132" spans="1:5">
      <c r="A132" s="30" t="s">
        <v>101</v>
      </c>
      <c r="B132" s="37">
        <v>43588</v>
      </c>
      <c r="C132" s="34">
        <v>6</v>
      </c>
      <c r="D132" s="37">
        <v>43588</v>
      </c>
      <c r="E132" s="40">
        <v>20</v>
      </c>
    </row>
    <row r="133" spans="1:5">
      <c r="A133" s="30" t="s">
        <v>102</v>
      </c>
      <c r="B133" s="37">
        <v>43591</v>
      </c>
      <c r="C133" s="41">
        <v>7</v>
      </c>
      <c r="D133" s="37">
        <v>43591</v>
      </c>
      <c r="E133" s="31">
        <v>25</v>
      </c>
    </row>
    <row r="134" spans="1:5">
      <c r="A134" s="30" t="s">
        <v>101</v>
      </c>
      <c r="B134" s="37">
        <v>43592</v>
      </c>
      <c r="C134" s="34">
        <v>8</v>
      </c>
      <c r="D134" s="37">
        <v>43592</v>
      </c>
      <c r="E134" s="31">
        <v>20</v>
      </c>
    </row>
    <row r="135" spans="1:5">
      <c r="A135" s="30"/>
      <c r="B135" s="39"/>
      <c r="C135" s="39"/>
      <c r="D135" s="39"/>
      <c r="E135" s="39"/>
    </row>
    <row r="136" spans="1:5">
      <c r="A136" s="30"/>
      <c r="B136" s="39"/>
      <c r="C136" s="39"/>
      <c r="D136" s="39"/>
      <c r="E136" s="39"/>
    </row>
    <row r="137" spans="1:5">
      <c r="A137" s="30"/>
      <c r="B137" s="39"/>
      <c r="C137" s="39"/>
      <c r="D137" s="39"/>
      <c r="E137" s="39"/>
    </row>
    <row r="138" spans="1:5">
      <c r="A138" s="30"/>
      <c r="B138" s="39"/>
      <c r="C138" s="39"/>
      <c r="D138" s="39"/>
      <c r="E138" s="39"/>
    </row>
    <row r="139" spans="1:5">
      <c r="A139" s="30"/>
      <c r="B139" s="39"/>
      <c r="C139" s="39"/>
      <c r="D139" s="39"/>
      <c r="E139" s="39"/>
    </row>
    <row r="140" spans="1:5">
      <c r="A140" s="30"/>
      <c r="B140" s="39"/>
      <c r="C140" s="39"/>
      <c r="D140" s="39"/>
      <c r="E140" s="39"/>
    </row>
    <row r="141" spans="1:5">
      <c r="A141" s="30"/>
      <c r="B141" s="39"/>
      <c r="C141" s="39"/>
      <c r="D141" s="39"/>
      <c r="E141" s="39"/>
    </row>
    <row r="142" spans="1:5">
      <c r="A142" s="30"/>
      <c r="B142" s="39"/>
      <c r="C142" s="39"/>
      <c r="D142" s="39"/>
      <c r="E142" s="39"/>
    </row>
    <row r="143" spans="1:5">
      <c r="A143" s="30"/>
      <c r="B143" s="39"/>
      <c r="C143" s="39"/>
      <c r="D143" s="39"/>
      <c r="E143" s="39"/>
    </row>
    <row r="144" spans="1:5">
      <c r="A144" s="30"/>
      <c r="B144" s="39"/>
      <c r="C144" s="39"/>
      <c r="D144" s="39"/>
      <c r="E144" s="39"/>
    </row>
    <row r="145" spans="1:5">
      <c r="A145" s="30"/>
      <c r="B145" s="39"/>
      <c r="C145" s="39"/>
      <c r="D145" s="39"/>
      <c r="E145" s="39"/>
    </row>
    <row r="146" spans="1:5">
      <c r="A146" s="30"/>
      <c r="B146" s="39"/>
      <c r="C146" s="39"/>
      <c r="D146" s="39"/>
      <c r="E146" s="39"/>
    </row>
    <row r="147" spans="1:5">
      <c r="A147" s="30"/>
      <c r="B147" s="39"/>
      <c r="C147" s="39"/>
      <c r="D147" s="39"/>
      <c r="E147" s="39"/>
    </row>
    <row r="148" spans="1:5">
      <c r="A148" s="30"/>
      <c r="B148" s="39"/>
      <c r="C148" s="39"/>
      <c r="D148" s="39"/>
      <c r="E148" s="39"/>
    </row>
    <row r="149" spans="1:5">
      <c r="A149" s="30"/>
      <c r="B149" s="39"/>
      <c r="C149" s="39"/>
      <c r="D149" s="39"/>
      <c r="E149" s="39"/>
    </row>
    <row r="150" spans="1:5">
      <c r="A150" s="30"/>
      <c r="B150" s="39"/>
      <c r="C150" s="39"/>
      <c r="D150" s="39"/>
      <c r="E150" s="39"/>
    </row>
    <row r="151" spans="1:5">
      <c r="A151" s="30"/>
      <c r="B151" s="39"/>
      <c r="C151" s="39"/>
      <c r="D151" s="39"/>
      <c r="E151" s="39"/>
    </row>
    <row r="152" spans="1:5">
      <c r="A152" s="30"/>
      <c r="B152" s="39"/>
      <c r="C152" s="39"/>
      <c r="D152" s="39"/>
      <c r="E152" s="39"/>
    </row>
    <row r="153" spans="1:5">
      <c r="A153" s="30"/>
      <c r="B153" s="39"/>
      <c r="C153" s="39"/>
      <c r="D153" s="39"/>
      <c r="E153" s="39"/>
    </row>
    <row r="154" spans="1:5">
      <c r="A154" s="30"/>
      <c r="B154" s="39"/>
      <c r="C154" s="39"/>
      <c r="D154" s="39"/>
      <c r="E154" s="39"/>
    </row>
    <row r="155" spans="1:5">
      <c r="A155" s="30"/>
      <c r="B155" s="39"/>
      <c r="C155" s="39"/>
      <c r="D155" s="39"/>
      <c r="E155" s="39"/>
    </row>
    <row r="156" spans="1:5">
      <c r="A156" s="30"/>
      <c r="B156" s="39"/>
      <c r="C156" s="39"/>
      <c r="D156" s="39"/>
      <c r="E156" s="39"/>
    </row>
    <row r="157" spans="1:5">
      <c r="A157" s="13"/>
      <c r="B157" s="33"/>
      <c r="C157" s="33"/>
      <c r="D157" s="33"/>
      <c r="E157" s="33"/>
    </row>
    <row r="158" spans="1:5">
      <c r="A158" s="13"/>
      <c r="B158" s="33"/>
      <c r="C158" s="33"/>
      <c r="D158" s="33"/>
      <c r="E158" s="33"/>
    </row>
    <row r="159" spans="1:5">
      <c r="A159" s="13"/>
      <c r="B159" s="33"/>
      <c r="C159" s="33"/>
      <c r="D159" s="33"/>
      <c r="E159" s="33"/>
    </row>
    <row r="160" spans="1:5">
      <c r="A160" s="13"/>
      <c r="B160" s="33"/>
      <c r="C160" s="33"/>
      <c r="D160" s="33"/>
      <c r="E160" s="33"/>
    </row>
    <row r="161" spans="1:5">
      <c r="A161" s="13"/>
      <c r="B161" s="33"/>
      <c r="C161" s="33"/>
      <c r="D161" s="33"/>
      <c r="E161" s="33"/>
    </row>
    <row r="162" spans="1:5">
      <c r="A162" s="13"/>
      <c r="B162" s="33"/>
      <c r="C162" s="33"/>
      <c r="D162" s="33"/>
      <c r="E162" s="33"/>
    </row>
    <row r="163" spans="1:5">
      <c r="A163" s="13"/>
      <c r="B163" s="33"/>
      <c r="C163" s="33"/>
      <c r="D163" s="33"/>
      <c r="E163" s="33"/>
    </row>
    <row r="164" spans="1:5">
      <c r="A164" s="13"/>
      <c r="B164" s="33"/>
      <c r="C164" s="33"/>
      <c r="D164" s="33"/>
      <c r="E164" s="33"/>
    </row>
    <row r="165" spans="1:5">
      <c r="A165" s="13"/>
      <c r="B165" s="33"/>
      <c r="C165" s="33"/>
      <c r="D165" s="33"/>
      <c r="E165" s="33"/>
    </row>
    <row r="166" spans="1:5">
      <c r="A166" s="13"/>
      <c r="B166" s="33"/>
      <c r="C166" s="33"/>
      <c r="D166" s="33"/>
      <c r="E166" s="33"/>
    </row>
    <row r="167" spans="1:5">
      <c r="A167" s="13"/>
      <c r="B167" s="33"/>
      <c r="C167" s="33"/>
      <c r="D167" s="33"/>
      <c r="E167" s="33"/>
    </row>
    <row r="168" spans="1:5">
      <c r="A168" s="13"/>
      <c r="B168" s="33"/>
      <c r="C168" s="33"/>
      <c r="D168" s="33"/>
      <c r="E168" s="33"/>
    </row>
    <row r="169" spans="1:5">
      <c r="A169" s="13"/>
      <c r="B169" s="33"/>
      <c r="C169" s="33"/>
      <c r="D169" s="33"/>
      <c r="E169" s="33"/>
    </row>
    <row r="170" spans="1:5">
      <c r="A170" s="13"/>
      <c r="B170" s="33"/>
      <c r="C170" s="33"/>
      <c r="D170" s="33"/>
      <c r="E170" s="33"/>
    </row>
    <row r="171" spans="1:5">
      <c r="A171" s="13"/>
      <c r="B171" s="33"/>
      <c r="C171" s="33"/>
      <c r="D171" s="33"/>
      <c r="E171" s="33"/>
    </row>
    <row r="172" spans="1:5">
      <c r="A172" s="13"/>
      <c r="B172" s="33"/>
      <c r="C172" s="33"/>
      <c r="D172" s="33"/>
      <c r="E172" s="33"/>
    </row>
    <row r="173" spans="1:5">
      <c r="A173" s="13"/>
      <c r="B173" s="33"/>
      <c r="C173" s="33"/>
      <c r="D173" s="33"/>
      <c r="E173" s="33"/>
    </row>
    <row r="174" spans="1:5">
      <c r="A174" s="13"/>
      <c r="B174" s="33"/>
      <c r="C174" s="33"/>
      <c r="D174" s="33"/>
      <c r="E174" s="33"/>
    </row>
    <row r="175" spans="1:5">
      <c r="A175" s="13"/>
      <c r="B175" s="33"/>
      <c r="C175" s="33"/>
      <c r="D175" s="33"/>
      <c r="E175" s="33"/>
    </row>
    <row r="176" spans="1:5">
      <c r="A176" s="13"/>
      <c r="B176" s="33"/>
      <c r="C176" s="33"/>
      <c r="D176" s="33"/>
      <c r="E176" s="33"/>
    </row>
    <row r="177" spans="1:5">
      <c r="A177" s="13"/>
      <c r="B177" s="33"/>
      <c r="C177" s="33"/>
      <c r="D177" s="33"/>
      <c r="E177" s="33"/>
    </row>
    <row r="178" spans="1:5">
      <c r="A178" s="13"/>
      <c r="B178" s="33"/>
      <c r="C178" s="33"/>
      <c r="D178" s="33"/>
      <c r="E178" s="33"/>
    </row>
    <row r="179" spans="1:5">
      <c r="A179" s="13"/>
      <c r="B179" s="33"/>
      <c r="C179" s="33"/>
      <c r="D179" s="33"/>
      <c r="E179" s="33"/>
    </row>
    <row r="180" spans="1:5">
      <c r="A180" s="13"/>
      <c r="B180" s="33"/>
      <c r="C180" s="33"/>
      <c r="D180" s="33"/>
      <c r="E180" s="33"/>
    </row>
    <row r="181" spans="1:5">
      <c r="A181" s="13"/>
      <c r="B181" s="33"/>
      <c r="C181" s="33"/>
      <c r="D181" s="33"/>
      <c r="E181" s="33"/>
    </row>
    <row r="182" spans="1:5">
      <c r="A182" s="13"/>
      <c r="B182" s="33"/>
      <c r="C182" s="33"/>
      <c r="D182" s="33"/>
      <c r="E182" s="33"/>
    </row>
    <row r="183" spans="1:5">
      <c r="A183" s="13"/>
      <c r="B183" s="33"/>
      <c r="C183" s="33"/>
      <c r="D183" s="33"/>
      <c r="E183" s="33"/>
    </row>
    <row r="184" spans="1:5">
      <c r="A184" s="13"/>
      <c r="B184" s="33"/>
      <c r="C184" s="33"/>
      <c r="D184" s="33"/>
      <c r="E184" s="33"/>
    </row>
    <row r="185" spans="1:5">
      <c r="A185" s="13"/>
      <c r="B185" s="33"/>
      <c r="C185" s="33"/>
      <c r="D185" s="33"/>
      <c r="E185" s="33"/>
    </row>
    <row r="186" spans="1:5">
      <c r="A186" s="13"/>
      <c r="B186" s="33"/>
      <c r="C186" s="33"/>
      <c r="D186" s="33"/>
      <c r="E186" s="33"/>
    </row>
    <row r="187" spans="1:5">
      <c r="A187" s="13"/>
      <c r="B187" s="33"/>
      <c r="C187" s="33"/>
      <c r="D187" s="33"/>
      <c r="E187" s="33"/>
    </row>
    <row r="188" spans="1:5">
      <c r="A188" s="13"/>
      <c r="B188" s="33"/>
      <c r="C188" s="33"/>
      <c r="D188" s="33"/>
      <c r="E188" s="33"/>
    </row>
    <row r="189" spans="1:5">
      <c r="A189" s="13"/>
      <c r="B189" s="33"/>
      <c r="C189" s="33"/>
      <c r="D189" s="33"/>
      <c r="E189" s="33"/>
    </row>
    <row r="190" spans="1:5">
      <c r="A190" s="13"/>
      <c r="B190" s="33"/>
      <c r="C190" s="33"/>
      <c r="D190" s="33"/>
      <c r="E190" s="33"/>
    </row>
    <row r="191" spans="1:5">
      <c r="A191" s="13"/>
      <c r="B191" s="33"/>
      <c r="C191" s="33"/>
      <c r="D191" s="33"/>
      <c r="E191" s="33"/>
    </row>
    <row r="192" spans="1:5">
      <c r="A192" s="13"/>
      <c r="B192" s="33"/>
      <c r="C192" s="33"/>
      <c r="D192" s="33"/>
      <c r="E192" s="33"/>
    </row>
    <row r="193" spans="1:5">
      <c r="A193" s="33"/>
      <c r="B193" s="33"/>
      <c r="C193" s="33"/>
      <c r="D193" s="33"/>
      <c r="E193" s="33"/>
    </row>
    <row r="194" spans="1:5">
      <c r="A194" s="33"/>
      <c r="B194" s="33"/>
      <c r="C194" s="33"/>
      <c r="D194" s="33"/>
      <c r="E194" s="33"/>
    </row>
    <row r="195" spans="1:5">
      <c r="A195" s="33"/>
      <c r="B195" s="33"/>
      <c r="C195" s="33"/>
      <c r="D195" s="33"/>
      <c r="E195" s="33"/>
    </row>
    <row r="196" spans="1:5">
      <c r="A196" s="33"/>
      <c r="B196" s="33"/>
      <c r="C196" s="33"/>
      <c r="D196" s="33"/>
      <c r="E196" s="33"/>
    </row>
    <row r="197" spans="1:5">
      <c r="A197" s="33"/>
      <c r="B197" s="33"/>
      <c r="C197" s="33"/>
      <c r="D197" s="33"/>
      <c r="E197" s="33"/>
    </row>
    <row r="198" spans="1:5">
      <c r="A198" s="33"/>
      <c r="B198" s="33"/>
      <c r="C198" s="33"/>
      <c r="D198" s="33"/>
      <c r="E198" s="33"/>
    </row>
    <row r="199" spans="1:5">
      <c r="A199" s="33"/>
      <c r="B199" s="33"/>
      <c r="C199" s="33"/>
      <c r="D199" s="33"/>
      <c r="E199" s="33"/>
    </row>
    <row r="200" spans="1:5">
      <c r="A200" s="33"/>
      <c r="B200" s="33"/>
      <c r="C200" s="33"/>
      <c r="D200" s="33"/>
      <c r="E200" s="33"/>
    </row>
  </sheetData>
  <autoFilter ref="A1:E200" xr:uid="{9281003A-75CE-470A-86DF-797819FFDC8E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28628-2132-4BC9-81B0-178FBA021222}">
  <dimension ref="A1:I63"/>
  <sheetViews>
    <sheetView workbookViewId="0">
      <pane ySplit="1" topLeftCell="A41" activePane="bottomLeft" state="frozen"/>
      <selection pane="bottomLeft" activeCell="B57" sqref="B57:B63"/>
    </sheetView>
  </sheetViews>
  <sheetFormatPr baseColWidth="10" defaultColWidth="11.59765625" defaultRowHeight="13.8"/>
  <cols>
    <col min="1" max="1" width="11.59765625" style="11"/>
    <col min="2" max="2" width="52.8984375" style="11" bestFit="1" customWidth="1"/>
    <col min="3" max="3" width="10" style="11" bestFit="1" customWidth="1"/>
    <col min="4" max="16384" width="11.59765625" style="11"/>
  </cols>
  <sheetData>
    <row r="1" spans="1:3">
      <c r="A1" s="12" t="s">
        <v>173</v>
      </c>
      <c r="B1" s="12" t="s">
        <v>11</v>
      </c>
      <c r="C1" s="12" t="s">
        <v>12</v>
      </c>
    </row>
    <row r="2" spans="1:3">
      <c r="A2" s="13">
        <v>1</v>
      </c>
      <c r="B2" s="30" t="s">
        <v>175</v>
      </c>
      <c r="C2" s="31">
        <v>50</v>
      </c>
    </row>
    <row r="3" spans="1:3">
      <c r="A3" s="13">
        <v>2</v>
      </c>
      <c r="B3" s="30" t="s">
        <v>193</v>
      </c>
      <c r="C3" s="31">
        <v>12</v>
      </c>
    </row>
    <row r="4" spans="1:3">
      <c r="A4" s="13">
        <v>3</v>
      </c>
      <c r="B4" s="30" t="s">
        <v>308</v>
      </c>
      <c r="C4" s="31">
        <v>35</v>
      </c>
    </row>
    <row r="5" spans="1:3">
      <c r="A5" s="13">
        <v>4</v>
      </c>
      <c r="B5" s="30" t="s">
        <v>309</v>
      </c>
      <c r="C5" s="31">
        <v>45</v>
      </c>
    </row>
    <row r="6" spans="1:3">
      <c r="A6" s="13">
        <v>5</v>
      </c>
      <c r="B6" s="30" t="s">
        <v>212</v>
      </c>
      <c r="C6" s="31">
        <v>50</v>
      </c>
    </row>
    <row r="7" spans="1:3">
      <c r="A7" s="13">
        <v>6</v>
      </c>
      <c r="B7" s="30" t="s">
        <v>176</v>
      </c>
      <c r="C7" s="31">
        <v>30</v>
      </c>
    </row>
    <row r="8" spans="1:3">
      <c r="A8" s="13">
        <v>7</v>
      </c>
      <c r="B8" s="30" t="s">
        <v>177</v>
      </c>
      <c r="C8" s="31">
        <v>50</v>
      </c>
    </row>
    <row r="9" spans="1:3">
      <c r="A9" s="13">
        <v>8</v>
      </c>
      <c r="B9" s="30" t="s">
        <v>178</v>
      </c>
      <c r="C9" s="31">
        <v>80</v>
      </c>
    </row>
    <row r="10" spans="1:3">
      <c r="A10" s="13">
        <v>9</v>
      </c>
      <c r="B10" s="30" t="s">
        <v>200</v>
      </c>
      <c r="C10" s="31">
        <v>100</v>
      </c>
    </row>
    <row r="11" spans="1:3">
      <c r="A11" s="13">
        <v>10</v>
      </c>
      <c r="B11" s="30" t="s">
        <v>194</v>
      </c>
      <c r="C11" s="31">
        <v>30</v>
      </c>
    </row>
    <row r="12" spans="1:3">
      <c r="A12" s="13">
        <v>11</v>
      </c>
      <c r="B12" s="30" t="s">
        <v>195</v>
      </c>
      <c r="C12" s="31">
        <v>50</v>
      </c>
    </row>
    <row r="13" spans="1:3">
      <c r="A13" s="13">
        <v>12</v>
      </c>
      <c r="B13" s="30" t="s">
        <v>196</v>
      </c>
      <c r="C13" s="31">
        <v>30</v>
      </c>
    </row>
    <row r="14" spans="1:3">
      <c r="A14" s="13">
        <v>13</v>
      </c>
      <c r="B14" s="30" t="s">
        <v>197</v>
      </c>
      <c r="C14" s="31">
        <v>50</v>
      </c>
    </row>
    <row r="15" spans="1:3">
      <c r="A15" s="13">
        <v>14</v>
      </c>
      <c r="B15" s="30" t="s">
        <v>198</v>
      </c>
      <c r="C15" s="31">
        <v>30</v>
      </c>
    </row>
    <row r="16" spans="1:3">
      <c r="A16" s="13">
        <v>15</v>
      </c>
      <c r="B16" s="30" t="s">
        <v>199</v>
      </c>
      <c r="C16" s="31">
        <v>50</v>
      </c>
    </row>
    <row r="17" spans="1:3">
      <c r="A17" s="13">
        <v>16</v>
      </c>
      <c r="B17" s="30" t="s">
        <v>179</v>
      </c>
      <c r="C17" s="31">
        <v>30</v>
      </c>
    </row>
    <row r="18" spans="1:3">
      <c r="A18" s="13">
        <v>17</v>
      </c>
      <c r="B18" s="30" t="s">
        <v>180</v>
      </c>
      <c r="C18" s="31">
        <v>50</v>
      </c>
    </row>
    <row r="19" spans="1:3">
      <c r="A19" s="13">
        <v>18</v>
      </c>
      <c r="B19" s="30" t="s">
        <v>181</v>
      </c>
      <c r="C19" s="31">
        <v>80</v>
      </c>
    </row>
    <row r="20" spans="1:3">
      <c r="A20" s="13">
        <v>19</v>
      </c>
      <c r="B20" s="30" t="s">
        <v>202</v>
      </c>
      <c r="C20" s="31">
        <v>100</v>
      </c>
    </row>
    <row r="21" spans="1:3">
      <c r="A21" s="13">
        <v>20</v>
      </c>
      <c r="B21" s="30" t="s">
        <v>182</v>
      </c>
      <c r="C21" s="31">
        <v>15</v>
      </c>
    </row>
    <row r="22" spans="1:3">
      <c r="A22" s="13">
        <v>21</v>
      </c>
      <c r="B22" s="30" t="s">
        <v>183</v>
      </c>
      <c r="C22" s="31">
        <v>30</v>
      </c>
    </row>
    <row r="23" spans="1:3">
      <c r="A23" s="13">
        <v>22</v>
      </c>
      <c r="B23" s="30" t="s">
        <v>310</v>
      </c>
      <c r="C23" s="31">
        <v>15</v>
      </c>
    </row>
    <row r="24" spans="1:3">
      <c r="A24" s="13">
        <v>23</v>
      </c>
      <c r="B24" s="30" t="s">
        <v>184</v>
      </c>
      <c r="C24" s="31">
        <v>30</v>
      </c>
    </row>
    <row r="25" spans="1:3">
      <c r="A25" s="13">
        <v>24</v>
      </c>
      <c r="B25" s="30" t="s">
        <v>185</v>
      </c>
      <c r="C25" s="31">
        <v>50</v>
      </c>
    </row>
    <row r="26" spans="1:3">
      <c r="A26" s="13">
        <v>25</v>
      </c>
      <c r="B26" s="30" t="s">
        <v>186</v>
      </c>
      <c r="C26" s="31">
        <v>80</v>
      </c>
    </row>
    <row r="27" spans="1:3">
      <c r="A27" s="13">
        <v>26</v>
      </c>
      <c r="B27" s="30" t="s">
        <v>203</v>
      </c>
      <c r="C27" s="31">
        <v>100</v>
      </c>
    </row>
    <row r="28" spans="1:3">
      <c r="A28" s="13">
        <v>27</v>
      </c>
      <c r="B28" s="30" t="s">
        <v>188</v>
      </c>
      <c r="C28" s="31">
        <v>45</v>
      </c>
    </row>
    <row r="29" spans="1:3">
      <c r="A29" s="13">
        <v>28</v>
      </c>
      <c r="B29" s="30" t="s">
        <v>187</v>
      </c>
      <c r="C29" s="31">
        <v>50</v>
      </c>
    </row>
    <row r="30" spans="1:3">
      <c r="A30" s="13">
        <v>29</v>
      </c>
      <c r="B30" s="30" t="s">
        <v>189</v>
      </c>
      <c r="C30" s="31">
        <v>80</v>
      </c>
    </row>
    <row r="31" spans="1:3">
      <c r="A31" s="13">
        <v>30</v>
      </c>
      <c r="B31" s="30" t="s">
        <v>201</v>
      </c>
      <c r="C31" s="31">
        <v>100</v>
      </c>
    </row>
    <row r="32" spans="1:3">
      <c r="A32" s="13">
        <v>31</v>
      </c>
      <c r="B32" s="30" t="s">
        <v>213</v>
      </c>
      <c r="C32" s="31">
        <v>30</v>
      </c>
    </row>
    <row r="33" spans="1:3">
      <c r="A33" s="13">
        <v>32</v>
      </c>
      <c r="B33" s="30" t="s">
        <v>204</v>
      </c>
      <c r="C33" s="31">
        <v>30</v>
      </c>
    </row>
    <row r="34" spans="1:3">
      <c r="A34" s="13">
        <v>33</v>
      </c>
      <c r="B34" s="30" t="s">
        <v>205</v>
      </c>
      <c r="C34" s="31">
        <v>50</v>
      </c>
    </row>
    <row r="35" spans="1:3">
      <c r="A35" s="13">
        <v>34</v>
      </c>
      <c r="B35" s="30" t="s">
        <v>206</v>
      </c>
      <c r="C35" s="31">
        <v>80</v>
      </c>
    </row>
    <row r="36" spans="1:3">
      <c r="A36" s="13">
        <v>35</v>
      </c>
      <c r="B36" s="30" t="s">
        <v>207</v>
      </c>
      <c r="C36" s="31">
        <v>100</v>
      </c>
    </row>
    <row r="37" spans="1:3">
      <c r="A37" s="13">
        <v>36</v>
      </c>
      <c r="B37" s="30" t="s">
        <v>208</v>
      </c>
      <c r="C37" s="31">
        <v>30</v>
      </c>
    </row>
    <row r="38" spans="1:3">
      <c r="A38" s="13">
        <v>37</v>
      </c>
      <c r="B38" s="30" t="s">
        <v>209</v>
      </c>
      <c r="C38" s="31">
        <v>50</v>
      </c>
    </row>
    <row r="39" spans="1:3">
      <c r="A39" s="13">
        <v>38</v>
      </c>
      <c r="B39" s="30" t="s">
        <v>210</v>
      </c>
      <c r="C39" s="31">
        <v>80</v>
      </c>
    </row>
    <row r="40" spans="1:3">
      <c r="A40" s="13">
        <v>39</v>
      </c>
      <c r="B40" s="30" t="s">
        <v>211</v>
      </c>
      <c r="C40" s="31">
        <v>100</v>
      </c>
    </row>
    <row r="41" spans="1:3">
      <c r="A41" s="13">
        <v>40</v>
      </c>
      <c r="B41" s="13" t="s">
        <v>214</v>
      </c>
      <c r="C41" s="18">
        <v>15</v>
      </c>
    </row>
    <row r="42" spans="1:3">
      <c r="A42" s="13">
        <v>41</v>
      </c>
      <c r="B42" s="13" t="s">
        <v>215</v>
      </c>
      <c r="C42" s="18">
        <v>30</v>
      </c>
    </row>
    <row r="43" spans="1:3">
      <c r="A43" s="13">
        <v>42</v>
      </c>
      <c r="B43" s="13" t="s">
        <v>216</v>
      </c>
      <c r="C43" s="18">
        <v>30</v>
      </c>
    </row>
    <row r="44" spans="1:3">
      <c r="A44" s="13">
        <v>43</v>
      </c>
      <c r="B44" s="13" t="s">
        <v>217</v>
      </c>
      <c r="C44" s="18">
        <v>50</v>
      </c>
    </row>
    <row r="45" spans="1:3">
      <c r="A45" s="13">
        <v>44</v>
      </c>
      <c r="B45" s="13" t="s">
        <v>218</v>
      </c>
      <c r="C45" s="18">
        <v>80</v>
      </c>
    </row>
    <row r="46" spans="1:3">
      <c r="A46" s="13">
        <v>45</v>
      </c>
      <c r="B46" s="13" t="s">
        <v>219</v>
      </c>
      <c r="C46" s="18">
        <v>100</v>
      </c>
    </row>
    <row r="47" spans="1:3">
      <c r="A47" s="13">
        <v>46</v>
      </c>
      <c r="B47" s="13" t="s">
        <v>220</v>
      </c>
      <c r="C47" s="18">
        <v>30</v>
      </c>
    </row>
    <row r="48" spans="1:3">
      <c r="A48" s="13">
        <v>47</v>
      </c>
      <c r="B48" s="13" t="s">
        <v>221</v>
      </c>
      <c r="C48" s="18">
        <v>50</v>
      </c>
    </row>
    <row r="49" spans="1:9">
      <c r="A49" s="13">
        <v>48</v>
      </c>
      <c r="B49" s="13" t="s">
        <v>222</v>
      </c>
      <c r="C49" s="18">
        <v>80</v>
      </c>
    </row>
    <row r="50" spans="1:9">
      <c r="A50" s="13">
        <v>49</v>
      </c>
      <c r="B50" s="13" t="s">
        <v>223</v>
      </c>
      <c r="C50" s="18">
        <v>100</v>
      </c>
    </row>
    <row r="51" spans="1:9">
      <c r="A51" s="13">
        <v>50</v>
      </c>
      <c r="B51" s="13" t="s">
        <v>224</v>
      </c>
      <c r="C51" s="18">
        <v>30</v>
      </c>
    </row>
    <row r="52" spans="1:9">
      <c r="A52" s="13">
        <v>51</v>
      </c>
      <c r="B52" s="13" t="s">
        <v>227</v>
      </c>
      <c r="C52" s="18">
        <v>50</v>
      </c>
    </row>
    <row r="53" spans="1:9">
      <c r="A53" s="13">
        <v>52</v>
      </c>
      <c r="B53" s="13" t="s">
        <v>225</v>
      </c>
      <c r="C53" s="18">
        <v>30</v>
      </c>
    </row>
    <row r="54" spans="1:9">
      <c r="A54" s="13">
        <v>53</v>
      </c>
      <c r="B54" s="13" t="s">
        <v>228</v>
      </c>
      <c r="C54" s="18">
        <v>50</v>
      </c>
      <c r="I54" s="11">
        <f>50*10/100</f>
        <v>5</v>
      </c>
    </row>
    <row r="55" spans="1:9">
      <c r="A55" s="13">
        <v>54</v>
      </c>
      <c r="B55" s="13" t="s">
        <v>226</v>
      </c>
      <c r="C55" s="18">
        <v>30</v>
      </c>
    </row>
    <row r="56" spans="1:9">
      <c r="A56" s="13">
        <v>55</v>
      </c>
      <c r="B56" s="13" t="s">
        <v>229</v>
      </c>
      <c r="C56" s="18">
        <v>50</v>
      </c>
    </row>
    <row r="57" spans="1:9">
      <c r="A57" s="42">
        <v>56</v>
      </c>
      <c r="B57" s="42" t="s">
        <v>311</v>
      </c>
      <c r="C57" s="56">
        <v>-0.1</v>
      </c>
    </row>
    <row r="58" spans="1:9">
      <c r="A58" s="42">
        <v>57</v>
      </c>
      <c r="B58" s="42" t="s">
        <v>312</v>
      </c>
      <c r="C58" s="56">
        <v>-0.15</v>
      </c>
    </row>
    <row r="59" spans="1:9">
      <c r="A59" s="42">
        <v>58</v>
      </c>
      <c r="B59" s="42" t="s">
        <v>313</v>
      </c>
      <c r="C59" s="56">
        <v>-0.2</v>
      </c>
      <c r="E59" s="11" t="s">
        <v>316</v>
      </c>
    </row>
    <row r="60" spans="1:9">
      <c r="A60" s="42">
        <v>59</v>
      </c>
      <c r="B60" s="42" t="s">
        <v>314</v>
      </c>
      <c r="C60" s="56">
        <v>-0.25</v>
      </c>
    </row>
    <row r="61" spans="1:9">
      <c r="A61" s="42">
        <v>60</v>
      </c>
      <c r="B61" s="42" t="s">
        <v>315</v>
      </c>
      <c r="C61" s="56">
        <v>-0.3</v>
      </c>
    </row>
    <row r="62" spans="1:9">
      <c r="A62" s="42">
        <v>61</v>
      </c>
      <c r="B62" s="42" t="s">
        <v>317</v>
      </c>
      <c r="C62" s="56">
        <v>-0.2</v>
      </c>
    </row>
    <row r="63" spans="1:9">
      <c r="A63" s="42">
        <v>62</v>
      </c>
      <c r="B63" s="42" t="s">
        <v>318</v>
      </c>
      <c r="C63" s="56">
        <v>-1</v>
      </c>
    </row>
  </sheetData>
  <autoFilter ref="A1:C56" xr:uid="{007C1A95-FDBC-46E8-9ADC-99CAE0ADE46E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Facture OK</vt:lpstr>
      <vt:lpstr>BD clients_fact ok</vt:lpstr>
      <vt:lpstr>BD factures</vt:lpstr>
      <vt:lpstr>BD prestations ok</vt:lpstr>
      <vt:lpstr>BD_CLIENT</vt:lpstr>
      <vt:lpstr>BD_factures</vt:lpstr>
      <vt:lpstr>Montant_presta</vt:lpstr>
      <vt:lpstr>Prestations</vt:lpstr>
      <vt:lpstr>Références</vt:lpstr>
      <vt:lpstr>Type_presta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ocey</dc:creator>
  <cp:lastModifiedBy>Jorissen Daniel</cp:lastModifiedBy>
  <cp:lastPrinted>2019-08-23T08:55:30Z</cp:lastPrinted>
  <dcterms:created xsi:type="dcterms:W3CDTF">2019-05-09T10:09:11Z</dcterms:created>
  <dcterms:modified xsi:type="dcterms:W3CDTF">2019-08-23T11:25:09Z</dcterms:modified>
</cp:coreProperties>
</file>