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9452885-1443-4BA2-97C6-823F012E740C}" xr6:coauthVersionLast="47" xr6:coauthVersionMax="47" xr10:uidLastSave="{00000000-0000-0000-0000-000000000000}"/>
  <bookViews>
    <workbookView xWindow="-120" yWindow="-120" windowWidth="20730" windowHeight="11160" activeTab="5" xr2:uid="{F901D274-06A3-CE4D-BC77-F3F1F5AAD247}"/>
  </bookViews>
  <sheets>
    <sheet name="Planning" sheetId="1" r:id="rId1"/>
    <sheet name="Totaux_mois" sheetId="2" r:id="rId2"/>
    <sheet name="Totaux_annuels" sheetId="3" r:id="rId3"/>
    <sheet name="References" sheetId="4" r:id="rId4"/>
    <sheet name="Planning2" sheetId="5" r:id="rId5"/>
    <sheet name="Totaux_annuels2" sheetId="6" r:id="rId6"/>
  </sheets>
  <definedNames>
    <definedName name="An" localSheetId="4">Planning2!$A$1</definedName>
    <definedName name="An">Planning!$A$1</definedName>
    <definedName name="L_Agents" localSheetId="4">T_Agents[Agents]</definedName>
    <definedName name="L_Agents" localSheetId="5">T_Agents[Agents]</definedName>
    <definedName name="L_Agents">T_Agents[Agents]</definedName>
    <definedName name="L_Codes" localSheetId="4">T_Codes[Codes]</definedName>
    <definedName name="L_Codes" localSheetId="5">T_Codes[Codes]</definedName>
    <definedName name="L_Codes">T_Codes[Codes]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7" i="6" l="1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6" i="6"/>
  <c r="H25" i="6"/>
  <c r="G25" i="6"/>
  <c r="F25" i="6"/>
  <c r="E25" i="6"/>
  <c r="D25" i="6"/>
  <c r="C25" i="6"/>
  <c r="B25" i="6"/>
  <c r="H24" i="6"/>
  <c r="G24" i="6"/>
  <c r="F24" i="6"/>
  <c r="E24" i="6"/>
  <c r="D24" i="6"/>
  <c r="C24" i="6"/>
  <c r="B24" i="6"/>
  <c r="H23" i="6"/>
  <c r="G23" i="6"/>
  <c r="F23" i="6"/>
  <c r="E23" i="6"/>
  <c r="D23" i="6"/>
  <c r="C23" i="6"/>
  <c r="B23" i="6"/>
  <c r="H22" i="6"/>
  <c r="G22" i="6"/>
  <c r="F22" i="6"/>
  <c r="E22" i="6"/>
  <c r="D22" i="6"/>
  <c r="C22" i="6"/>
  <c r="B22" i="6"/>
  <c r="H21" i="6"/>
  <c r="G21" i="6"/>
  <c r="F21" i="6"/>
  <c r="E21" i="6"/>
  <c r="D21" i="6"/>
  <c r="C21" i="6"/>
  <c r="B21" i="6"/>
  <c r="H20" i="6"/>
  <c r="G20" i="6"/>
  <c r="F20" i="6"/>
  <c r="E20" i="6"/>
  <c r="D20" i="6"/>
  <c r="C20" i="6"/>
  <c r="B20" i="6"/>
  <c r="H19" i="6"/>
  <c r="G19" i="6"/>
  <c r="F19" i="6"/>
  <c r="E19" i="6"/>
  <c r="D19" i="6"/>
  <c r="C19" i="6"/>
  <c r="B19" i="6"/>
  <c r="H18" i="6"/>
  <c r="G18" i="6"/>
  <c r="F18" i="6"/>
  <c r="E18" i="6"/>
  <c r="D18" i="6"/>
  <c r="C18" i="6"/>
  <c r="B18" i="6"/>
  <c r="H17" i="6"/>
  <c r="G17" i="6"/>
  <c r="F17" i="6"/>
  <c r="E17" i="6"/>
  <c r="D17" i="6"/>
  <c r="C17" i="6"/>
  <c r="B17" i="6"/>
  <c r="H16" i="6"/>
  <c r="G16" i="6"/>
  <c r="F16" i="6"/>
  <c r="E16" i="6"/>
  <c r="D16" i="6"/>
  <c r="C16" i="6"/>
  <c r="B16" i="6"/>
  <c r="H15" i="6"/>
  <c r="G15" i="6"/>
  <c r="F15" i="6"/>
  <c r="E15" i="6"/>
  <c r="D15" i="6"/>
  <c r="C15" i="6"/>
  <c r="B15" i="6"/>
  <c r="H14" i="6"/>
  <c r="G14" i="6"/>
  <c r="F14" i="6"/>
  <c r="E14" i="6"/>
  <c r="D14" i="6"/>
  <c r="C14" i="6"/>
  <c r="B14" i="6"/>
  <c r="H13" i="6"/>
  <c r="G13" i="6"/>
  <c r="F13" i="6"/>
  <c r="E13" i="6"/>
  <c r="D13" i="6"/>
  <c r="C13" i="6"/>
  <c r="B13" i="6"/>
  <c r="H12" i="6"/>
  <c r="G12" i="6"/>
  <c r="F12" i="6"/>
  <c r="E12" i="6"/>
  <c r="D12" i="6"/>
  <c r="C12" i="6"/>
  <c r="B12" i="6"/>
  <c r="H11" i="6"/>
  <c r="G11" i="6"/>
  <c r="F11" i="6"/>
  <c r="E11" i="6"/>
  <c r="D11" i="6"/>
  <c r="C11" i="6"/>
  <c r="B11" i="6"/>
  <c r="H10" i="6"/>
  <c r="G10" i="6"/>
  <c r="F10" i="6"/>
  <c r="E10" i="6"/>
  <c r="D10" i="6"/>
  <c r="C10" i="6"/>
  <c r="B10" i="6"/>
  <c r="H9" i="6"/>
  <c r="G9" i="6"/>
  <c r="F9" i="6"/>
  <c r="E9" i="6"/>
  <c r="D9" i="6"/>
  <c r="C9" i="6"/>
  <c r="B9" i="6"/>
  <c r="H8" i="6"/>
  <c r="G8" i="6"/>
  <c r="F8" i="6"/>
  <c r="E8" i="6"/>
  <c r="D8" i="6"/>
  <c r="C8" i="6"/>
  <c r="B8" i="6"/>
  <c r="H7" i="6"/>
  <c r="G7" i="6"/>
  <c r="F7" i="6"/>
  <c r="E7" i="6"/>
  <c r="D7" i="6"/>
  <c r="C7" i="6"/>
  <c r="B7" i="6"/>
  <c r="H6" i="6"/>
  <c r="G6" i="6"/>
  <c r="F6" i="6"/>
  <c r="E6" i="6"/>
  <c r="D6" i="6"/>
  <c r="C6" i="6"/>
  <c r="B6" i="6"/>
  <c r="B133" i="1"/>
  <c r="C134" i="1" s="1"/>
  <c r="AE156" i="1"/>
  <c r="AD156" i="1"/>
  <c r="AC156" i="1"/>
  <c r="AB156" i="1"/>
  <c r="AA156" i="1"/>
  <c r="Z156" i="1"/>
  <c r="Y156" i="1"/>
  <c r="X156" i="1"/>
  <c r="W156" i="1"/>
  <c r="V156" i="1"/>
  <c r="U156" i="1"/>
  <c r="T156" i="1"/>
  <c r="S156" i="1"/>
  <c r="R156" i="1"/>
  <c r="Q156" i="1"/>
  <c r="P156" i="1"/>
  <c r="O156" i="1"/>
  <c r="N156" i="1"/>
  <c r="M156" i="1"/>
  <c r="L156" i="1"/>
  <c r="K156" i="1"/>
  <c r="J156" i="1"/>
  <c r="I156" i="1"/>
  <c r="H156" i="1"/>
  <c r="G156" i="1"/>
  <c r="F156" i="1"/>
  <c r="E156" i="1"/>
  <c r="D156" i="1"/>
  <c r="C156" i="1"/>
  <c r="B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O134" i="5"/>
  <c r="AO108" i="5"/>
  <c r="AO82" i="5"/>
  <c r="AO56" i="5"/>
  <c r="AO30" i="5"/>
  <c r="AO4" i="5"/>
  <c r="AE156" i="5"/>
  <c r="AD156" i="5"/>
  <c r="AC156" i="5"/>
  <c r="AB156" i="5"/>
  <c r="AA156" i="5"/>
  <c r="Z156" i="5"/>
  <c r="Y156" i="5"/>
  <c r="X156" i="5"/>
  <c r="W156" i="5"/>
  <c r="V156" i="5"/>
  <c r="U156" i="5"/>
  <c r="T156" i="5"/>
  <c r="S156" i="5"/>
  <c r="R156" i="5"/>
  <c r="Q156" i="5"/>
  <c r="P156" i="5"/>
  <c r="O156" i="5"/>
  <c r="N156" i="5"/>
  <c r="M156" i="5"/>
  <c r="L156" i="5"/>
  <c r="K156" i="5"/>
  <c r="J156" i="5"/>
  <c r="I156" i="5"/>
  <c r="H156" i="5"/>
  <c r="G156" i="5"/>
  <c r="F156" i="5"/>
  <c r="E156" i="5"/>
  <c r="D156" i="5"/>
  <c r="C156" i="5"/>
  <c r="B156" i="5"/>
  <c r="B133" i="5"/>
  <c r="AC134" i="5" s="1"/>
  <c r="AF130" i="5"/>
  <c r="AE130" i="5"/>
  <c r="AD130" i="5"/>
  <c r="AC130" i="5"/>
  <c r="AB130" i="5"/>
  <c r="AA130" i="5"/>
  <c r="Z130" i="5"/>
  <c r="Y130" i="5"/>
  <c r="X130" i="5"/>
  <c r="W130" i="5"/>
  <c r="V130" i="5"/>
  <c r="U130" i="5"/>
  <c r="T130" i="5"/>
  <c r="S130" i="5"/>
  <c r="R130" i="5"/>
  <c r="Q130" i="5"/>
  <c r="P130" i="5"/>
  <c r="O130" i="5"/>
  <c r="N130" i="5"/>
  <c r="M130" i="5"/>
  <c r="L130" i="5"/>
  <c r="K130" i="5"/>
  <c r="J130" i="5"/>
  <c r="I130" i="5"/>
  <c r="H130" i="5"/>
  <c r="G130" i="5"/>
  <c r="F130" i="5"/>
  <c r="E130" i="5"/>
  <c r="D130" i="5"/>
  <c r="C130" i="5"/>
  <c r="B130" i="5"/>
  <c r="B107" i="5"/>
  <c r="AH107" i="5" s="1"/>
  <c r="AE104" i="5"/>
  <c r="AD104" i="5"/>
  <c r="AC104" i="5"/>
  <c r="AB104" i="5"/>
  <c r="AA104" i="5"/>
  <c r="Z104" i="5"/>
  <c r="Y104" i="5"/>
  <c r="X104" i="5"/>
  <c r="W104" i="5"/>
  <c r="V104" i="5"/>
  <c r="U104" i="5"/>
  <c r="T104" i="5"/>
  <c r="S104" i="5"/>
  <c r="R104" i="5"/>
  <c r="Q104" i="5"/>
  <c r="P104" i="5"/>
  <c r="O104" i="5"/>
  <c r="N104" i="5"/>
  <c r="M104" i="5"/>
  <c r="L104" i="5"/>
  <c r="K104" i="5"/>
  <c r="J104" i="5"/>
  <c r="I104" i="5"/>
  <c r="H104" i="5"/>
  <c r="G104" i="5"/>
  <c r="F104" i="5"/>
  <c r="E104" i="5"/>
  <c r="D104" i="5"/>
  <c r="C104" i="5"/>
  <c r="B104" i="5"/>
  <c r="A103" i="5"/>
  <c r="A155" i="5" s="1"/>
  <c r="A102" i="5"/>
  <c r="A154" i="5" s="1"/>
  <c r="A101" i="5"/>
  <c r="A153" i="5" s="1"/>
  <c r="A100" i="5"/>
  <c r="A152" i="5" s="1"/>
  <c r="A99" i="5"/>
  <c r="A151" i="5" s="1"/>
  <c r="A98" i="5"/>
  <c r="A150" i="5" s="1"/>
  <c r="A97" i="5"/>
  <c r="A149" i="5" s="1"/>
  <c r="A96" i="5"/>
  <c r="A148" i="5" s="1"/>
  <c r="A95" i="5"/>
  <c r="A147" i="5" s="1"/>
  <c r="A94" i="5"/>
  <c r="A146" i="5" s="1"/>
  <c r="A93" i="5"/>
  <c r="A145" i="5" s="1"/>
  <c r="A92" i="5"/>
  <c r="A144" i="5" s="1"/>
  <c r="A91" i="5"/>
  <c r="A143" i="5" s="1"/>
  <c r="A90" i="5"/>
  <c r="A142" i="5" s="1"/>
  <c r="A89" i="5"/>
  <c r="A141" i="5" s="1"/>
  <c r="A88" i="5"/>
  <c r="A140" i="5" s="1"/>
  <c r="A87" i="5"/>
  <c r="A139" i="5" s="1"/>
  <c r="A86" i="5"/>
  <c r="A138" i="5" s="1"/>
  <c r="A85" i="5"/>
  <c r="A137" i="5" s="1"/>
  <c r="A84" i="5"/>
  <c r="A136" i="5" s="1"/>
  <c r="B81" i="5"/>
  <c r="AH81" i="5" s="1"/>
  <c r="AF78" i="5"/>
  <c r="AE78" i="5"/>
  <c r="AD78" i="5"/>
  <c r="AC78" i="5"/>
  <c r="AB78" i="5"/>
  <c r="AA78" i="5"/>
  <c r="Z78" i="5"/>
  <c r="Y78" i="5"/>
  <c r="X78" i="5"/>
  <c r="W78" i="5"/>
  <c r="V78" i="5"/>
  <c r="U78" i="5"/>
  <c r="T78" i="5"/>
  <c r="S78" i="5"/>
  <c r="R78" i="5"/>
  <c r="Q78" i="5"/>
  <c r="P78" i="5"/>
  <c r="O78" i="5"/>
  <c r="N78" i="5"/>
  <c r="M78" i="5"/>
  <c r="L78" i="5"/>
  <c r="K78" i="5"/>
  <c r="J78" i="5"/>
  <c r="I78" i="5"/>
  <c r="H78" i="5"/>
  <c r="G78" i="5"/>
  <c r="F78" i="5"/>
  <c r="E78" i="5"/>
  <c r="D78" i="5"/>
  <c r="C78" i="5"/>
  <c r="B78" i="5"/>
  <c r="A77" i="5"/>
  <c r="A129" i="5" s="1"/>
  <c r="A76" i="5"/>
  <c r="A128" i="5" s="1"/>
  <c r="A75" i="5"/>
  <c r="A127" i="5" s="1"/>
  <c r="A74" i="5"/>
  <c r="A126" i="5" s="1"/>
  <c r="A73" i="5"/>
  <c r="A125" i="5" s="1"/>
  <c r="A72" i="5"/>
  <c r="A124" i="5" s="1"/>
  <c r="A71" i="5"/>
  <c r="A123" i="5" s="1"/>
  <c r="A70" i="5"/>
  <c r="A122" i="5" s="1"/>
  <c r="A69" i="5"/>
  <c r="A121" i="5" s="1"/>
  <c r="A68" i="5"/>
  <c r="A120" i="5" s="1"/>
  <c r="A67" i="5"/>
  <c r="A119" i="5" s="1"/>
  <c r="A66" i="5"/>
  <c r="A118" i="5" s="1"/>
  <c r="A65" i="5"/>
  <c r="A117" i="5" s="1"/>
  <c r="A64" i="5"/>
  <c r="A116" i="5" s="1"/>
  <c r="A63" i="5"/>
  <c r="A115" i="5" s="1"/>
  <c r="A62" i="5"/>
  <c r="A114" i="5" s="1"/>
  <c r="A61" i="5"/>
  <c r="A113" i="5" s="1"/>
  <c r="A60" i="5"/>
  <c r="A112" i="5" s="1"/>
  <c r="A59" i="5"/>
  <c r="A111" i="5" s="1"/>
  <c r="A58" i="5"/>
  <c r="A110" i="5" s="1"/>
  <c r="B55" i="5"/>
  <c r="AD82" i="5" s="1"/>
  <c r="AD52" i="5"/>
  <c r="AC52" i="5"/>
  <c r="AB52" i="5"/>
  <c r="AA52" i="5"/>
  <c r="Z52" i="5"/>
  <c r="Y52" i="5"/>
  <c r="X52" i="5"/>
  <c r="W52" i="5"/>
  <c r="V52" i="5"/>
  <c r="U52" i="5"/>
  <c r="T52" i="5"/>
  <c r="S52" i="5"/>
  <c r="R52" i="5"/>
  <c r="Q52" i="5"/>
  <c r="P52" i="5"/>
  <c r="O52" i="5"/>
  <c r="N52" i="5"/>
  <c r="M52" i="5"/>
  <c r="L52" i="5"/>
  <c r="K52" i="5"/>
  <c r="J52" i="5"/>
  <c r="I52" i="5"/>
  <c r="H52" i="5"/>
  <c r="G52" i="5"/>
  <c r="F52" i="5"/>
  <c r="E52" i="5"/>
  <c r="D52" i="5"/>
  <c r="C52" i="5"/>
  <c r="B52" i="5"/>
  <c r="A51" i="5"/>
  <c r="A50" i="5"/>
  <c r="A49" i="5"/>
  <c r="A48" i="5"/>
  <c r="A47" i="5"/>
  <c r="A46" i="5"/>
  <c r="A45" i="5"/>
  <c r="A44" i="5"/>
  <c r="A43" i="5"/>
  <c r="A42" i="5"/>
  <c r="A41" i="5"/>
  <c r="A40" i="5"/>
  <c r="A39" i="5"/>
  <c r="A38" i="5"/>
  <c r="A37" i="5"/>
  <c r="A36" i="5"/>
  <c r="A35" i="5"/>
  <c r="A34" i="5"/>
  <c r="A33" i="5"/>
  <c r="A32" i="5"/>
  <c r="AD31" i="5"/>
  <c r="B29" i="5"/>
  <c r="AH29" i="5" s="1"/>
  <c r="AF26" i="5"/>
  <c r="AE26" i="5"/>
  <c r="AD26" i="5"/>
  <c r="AC26" i="5"/>
  <c r="AB26" i="5"/>
  <c r="AA26" i="5"/>
  <c r="Z26" i="5"/>
  <c r="Y26" i="5"/>
  <c r="X26" i="5"/>
  <c r="W26" i="5"/>
  <c r="V26" i="5"/>
  <c r="U26" i="5"/>
  <c r="T26" i="5"/>
  <c r="S26" i="5"/>
  <c r="R26" i="5"/>
  <c r="Q26" i="5"/>
  <c r="P26" i="5"/>
  <c r="O26" i="5"/>
  <c r="N26" i="5"/>
  <c r="M26" i="5"/>
  <c r="L26" i="5"/>
  <c r="K26" i="5"/>
  <c r="J26" i="5"/>
  <c r="I26" i="5"/>
  <c r="H26" i="5"/>
  <c r="G26" i="5"/>
  <c r="F26" i="5"/>
  <c r="E26" i="5"/>
  <c r="D26" i="5"/>
  <c r="C26" i="5"/>
  <c r="B26" i="5"/>
  <c r="B3" i="5"/>
  <c r="AD4" i="5" s="1"/>
  <c r="B138" i="2"/>
  <c r="I139" i="2"/>
  <c r="E108" i="1"/>
  <c r="H108" i="1"/>
  <c r="I108" i="1"/>
  <c r="M108" i="1"/>
  <c r="P108" i="1"/>
  <c r="Q108" i="1"/>
  <c r="U108" i="1"/>
  <c r="X108" i="1"/>
  <c r="Y108" i="1"/>
  <c r="AC108" i="1"/>
  <c r="AF108" i="1"/>
  <c r="B108" i="1"/>
  <c r="B107" i="1"/>
  <c r="F108" i="1" s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C130" i="1"/>
  <c r="B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B111" i="2"/>
  <c r="I112" i="2"/>
  <c r="I31" i="2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6" i="3"/>
  <c r="B84" i="2"/>
  <c r="B57" i="2"/>
  <c r="B30" i="2"/>
  <c r="I85" i="2"/>
  <c r="I58" i="2"/>
  <c r="C78" i="1"/>
  <c r="D78" i="1"/>
  <c r="E78" i="1"/>
  <c r="F78" i="1"/>
  <c r="G78" i="1"/>
  <c r="H78" i="1"/>
  <c r="I78" i="1"/>
  <c r="J78" i="1"/>
  <c r="K78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C104" i="1"/>
  <c r="D104" i="1"/>
  <c r="E104" i="1"/>
  <c r="F104" i="1"/>
  <c r="G104" i="1"/>
  <c r="H104" i="1"/>
  <c r="I104" i="1"/>
  <c r="J104" i="1"/>
  <c r="K104" i="1"/>
  <c r="L104" i="1"/>
  <c r="M104" i="1"/>
  <c r="N104" i="1"/>
  <c r="O104" i="1"/>
  <c r="P104" i="1"/>
  <c r="Q104" i="1"/>
  <c r="R104" i="1"/>
  <c r="S104" i="1"/>
  <c r="T104" i="1"/>
  <c r="U104" i="1"/>
  <c r="V104" i="1"/>
  <c r="W104" i="1"/>
  <c r="X104" i="1"/>
  <c r="Y104" i="1"/>
  <c r="Z104" i="1"/>
  <c r="AA104" i="1"/>
  <c r="AB104" i="1"/>
  <c r="AC104" i="1"/>
  <c r="AD104" i="1"/>
  <c r="AE104" i="1"/>
  <c r="B104" i="1"/>
  <c r="B78" i="1"/>
  <c r="C52" i="1"/>
  <c r="D52" i="1"/>
  <c r="E52" i="1"/>
  <c r="F52" i="1"/>
  <c r="G52" i="1"/>
  <c r="H52" i="1"/>
  <c r="I52" i="1"/>
  <c r="J52" i="1"/>
  <c r="K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B52" i="1"/>
  <c r="C26" i="1"/>
  <c r="D26" i="1"/>
  <c r="E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B26" i="1"/>
  <c r="AB108" i="1" l="1"/>
  <c r="T108" i="1"/>
  <c r="L108" i="1"/>
  <c r="D108" i="1"/>
  <c r="AH55" i="5"/>
  <c r="AD134" i="1"/>
  <c r="Z134" i="1"/>
  <c r="V134" i="1"/>
  <c r="R134" i="1"/>
  <c r="N134" i="1"/>
  <c r="J134" i="1"/>
  <c r="F134" i="1"/>
  <c r="AC134" i="1"/>
  <c r="Y134" i="1"/>
  <c r="U134" i="1"/>
  <c r="Q134" i="1"/>
  <c r="M134" i="1"/>
  <c r="I134" i="1"/>
  <c r="E134" i="1"/>
  <c r="AA134" i="5"/>
  <c r="B134" i="1"/>
  <c r="AB134" i="1"/>
  <c r="X134" i="1"/>
  <c r="T134" i="1"/>
  <c r="P134" i="1"/>
  <c r="L134" i="1"/>
  <c r="H134" i="1"/>
  <c r="D134" i="1"/>
  <c r="AH3" i="5"/>
  <c r="AH133" i="5"/>
  <c r="AE134" i="1"/>
  <c r="AA134" i="1"/>
  <c r="W134" i="1"/>
  <c r="S134" i="1"/>
  <c r="O134" i="1"/>
  <c r="K134" i="1"/>
  <c r="G134" i="1"/>
  <c r="J82" i="5"/>
  <c r="F134" i="5"/>
  <c r="J134" i="5"/>
  <c r="O4" i="5"/>
  <c r="AE4" i="5"/>
  <c r="D4" i="5"/>
  <c r="T4" i="5"/>
  <c r="G4" i="5"/>
  <c r="W4" i="5"/>
  <c r="V134" i="5"/>
  <c r="L4" i="5"/>
  <c r="AB4" i="5"/>
  <c r="Z134" i="5"/>
  <c r="I56" i="5"/>
  <c r="N134" i="5"/>
  <c r="AD134" i="5"/>
  <c r="Z82" i="5"/>
  <c r="H4" i="5"/>
  <c r="P4" i="5"/>
  <c r="X4" i="5"/>
  <c r="AF4" i="5"/>
  <c r="C4" i="5"/>
  <c r="K4" i="5"/>
  <c r="S4" i="5"/>
  <c r="AA4" i="5"/>
  <c r="Y56" i="5"/>
  <c r="B134" i="5"/>
  <c r="R134" i="5"/>
  <c r="AE108" i="1"/>
  <c r="AA108" i="1"/>
  <c r="W108" i="1"/>
  <c r="S108" i="1"/>
  <c r="O108" i="1"/>
  <c r="K108" i="1"/>
  <c r="G108" i="1"/>
  <c r="C108" i="1"/>
  <c r="AD108" i="1"/>
  <c r="Z108" i="1"/>
  <c r="V108" i="1"/>
  <c r="R108" i="1"/>
  <c r="N108" i="1"/>
  <c r="J108" i="1"/>
  <c r="H133" i="2" s="1"/>
  <c r="G133" i="2"/>
  <c r="F132" i="2"/>
  <c r="E131" i="2"/>
  <c r="D130" i="2"/>
  <c r="G129" i="2"/>
  <c r="C129" i="2"/>
  <c r="F128" i="2"/>
  <c r="B128" i="2"/>
  <c r="E127" i="2"/>
  <c r="H126" i="2"/>
  <c r="D126" i="2"/>
  <c r="G125" i="2"/>
  <c r="C125" i="2"/>
  <c r="F124" i="2"/>
  <c r="B124" i="2"/>
  <c r="E123" i="2"/>
  <c r="H122" i="2"/>
  <c r="D122" i="2"/>
  <c r="G121" i="2"/>
  <c r="C121" i="2"/>
  <c r="F120" i="2"/>
  <c r="B120" i="2"/>
  <c r="C119" i="2"/>
  <c r="B118" i="2"/>
  <c r="H116" i="2"/>
  <c r="G115" i="2"/>
  <c r="H114" i="2"/>
  <c r="D114" i="2"/>
  <c r="F133" i="2"/>
  <c r="B133" i="2"/>
  <c r="E132" i="2"/>
  <c r="H131" i="2"/>
  <c r="D131" i="2"/>
  <c r="G130" i="2"/>
  <c r="C130" i="2"/>
  <c r="F129" i="2"/>
  <c r="B129" i="2"/>
  <c r="E128" i="2"/>
  <c r="H127" i="2"/>
  <c r="D127" i="2"/>
  <c r="G126" i="2"/>
  <c r="C126" i="2"/>
  <c r="F125" i="2"/>
  <c r="B125" i="2"/>
  <c r="E124" i="2"/>
  <c r="H123" i="2"/>
  <c r="D123" i="2"/>
  <c r="G122" i="2"/>
  <c r="C122" i="2"/>
  <c r="F121" i="2"/>
  <c r="B121" i="2"/>
  <c r="E120" i="2"/>
  <c r="G119" i="2"/>
  <c r="H118" i="2"/>
  <c r="G117" i="2"/>
  <c r="F116" i="2"/>
  <c r="E115" i="2"/>
  <c r="AB30" i="5"/>
  <c r="X30" i="5"/>
  <c r="T30" i="5"/>
  <c r="P30" i="5"/>
  <c r="L30" i="5"/>
  <c r="H30" i="5"/>
  <c r="D30" i="5"/>
  <c r="AA30" i="5"/>
  <c r="W30" i="5"/>
  <c r="S30" i="5"/>
  <c r="O30" i="5"/>
  <c r="K30" i="5"/>
  <c r="G30" i="5"/>
  <c r="C30" i="5"/>
  <c r="AD30" i="5"/>
  <c r="Z30" i="5"/>
  <c r="V30" i="5"/>
  <c r="R30" i="5"/>
  <c r="N30" i="5"/>
  <c r="J30" i="5"/>
  <c r="F30" i="5"/>
  <c r="B30" i="5"/>
  <c r="Q30" i="5"/>
  <c r="AF108" i="5"/>
  <c r="AB108" i="5"/>
  <c r="X108" i="5"/>
  <c r="T108" i="5"/>
  <c r="P108" i="5"/>
  <c r="L108" i="5"/>
  <c r="H108" i="5"/>
  <c r="D108" i="5"/>
  <c r="AE108" i="5"/>
  <c r="AA108" i="5"/>
  <c r="W108" i="5"/>
  <c r="S108" i="5"/>
  <c r="O108" i="5"/>
  <c r="K108" i="5"/>
  <c r="G108" i="5"/>
  <c r="C108" i="5"/>
  <c r="AD108" i="5"/>
  <c r="Z108" i="5"/>
  <c r="V108" i="5"/>
  <c r="R108" i="5"/>
  <c r="N108" i="5"/>
  <c r="J108" i="5"/>
  <c r="F108" i="5"/>
  <c r="B108" i="5"/>
  <c r="Q108" i="5"/>
  <c r="E30" i="5"/>
  <c r="U30" i="5"/>
  <c r="M56" i="5"/>
  <c r="AC56" i="5"/>
  <c r="N82" i="5"/>
  <c r="E108" i="5"/>
  <c r="U108" i="5"/>
  <c r="I30" i="5"/>
  <c r="Y30" i="5"/>
  <c r="AC82" i="5"/>
  <c r="Y82" i="5"/>
  <c r="U82" i="5"/>
  <c r="Q82" i="5"/>
  <c r="M82" i="5"/>
  <c r="I82" i="5"/>
  <c r="E82" i="5"/>
  <c r="AF56" i="5"/>
  <c r="AB56" i="5"/>
  <c r="X56" i="5"/>
  <c r="T56" i="5"/>
  <c r="P56" i="5"/>
  <c r="L56" i="5"/>
  <c r="H56" i="5"/>
  <c r="D56" i="5"/>
  <c r="AB82" i="5"/>
  <c r="X82" i="5"/>
  <c r="T82" i="5"/>
  <c r="P82" i="5"/>
  <c r="L82" i="5"/>
  <c r="H82" i="5"/>
  <c r="D82" i="5"/>
  <c r="AE56" i="5"/>
  <c r="AA56" i="5"/>
  <c r="W56" i="5"/>
  <c r="S56" i="5"/>
  <c r="O56" i="5"/>
  <c r="K56" i="5"/>
  <c r="G56" i="5"/>
  <c r="C56" i="5"/>
  <c r="AE82" i="5"/>
  <c r="AA82" i="5"/>
  <c r="W82" i="5"/>
  <c r="S82" i="5"/>
  <c r="O82" i="5"/>
  <c r="K82" i="5"/>
  <c r="G82" i="5"/>
  <c r="C82" i="5"/>
  <c r="AD56" i="5"/>
  <c r="Z56" i="5"/>
  <c r="V56" i="5"/>
  <c r="R56" i="5"/>
  <c r="N56" i="5"/>
  <c r="J56" i="5"/>
  <c r="F56" i="5"/>
  <c r="B56" i="5"/>
  <c r="Q56" i="5"/>
  <c r="B82" i="5"/>
  <c r="R82" i="5"/>
  <c r="I108" i="5"/>
  <c r="Y108" i="5"/>
  <c r="M30" i="5"/>
  <c r="AC30" i="5"/>
  <c r="E56" i="5"/>
  <c r="U56" i="5"/>
  <c r="F82" i="5"/>
  <c r="V82" i="5"/>
  <c r="M108" i="5"/>
  <c r="AC108" i="5"/>
  <c r="E4" i="5"/>
  <c r="I4" i="5"/>
  <c r="M4" i="5"/>
  <c r="Q4" i="5"/>
  <c r="U4" i="5"/>
  <c r="Y4" i="5"/>
  <c r="AC4" i="5"/>
  <c r="C134" i="5"/>
  <c r="G134" i="5"/>
  <c r="K134" i="5"/>
  <c r="O134" i="5"/>
  <c r="S134" i="5"/>
  <c r="W134" i="5"/>
  <c r="AE134" i="5"/>
  <c r="B4" i="5"/>
  <c r="F4" i="5"/>
  <c r="J4" i="5"/>
  <c r="N4" i="5"/>
  <c r="R4" i="5"/>
  <c r="V4" i="5"/>
  <c r="Z4" i="5"/>
  <c r="D134" i="5"/>
  <c r="H134" i="5"/>
  <c r="L134" i="5"/>
  <c r="P134" i="5"/>
  <c r="T134" i="5"/>
  <c r="X134" i="5"/>
  <c r="AB134" i="5"/>
  <c r="E134" i="5"/>
  <c r="I134" i="5"/>
  <c r="M134" i="5"/>
  <c r="Q134" i="5"/>
  <c r="U134" i="5"/>
  <c r="Y134" i="5"/>
  <c r="I4" i="2"/>
  <c r="B3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6" i="2"/>
  <c r="AM77" i="5" l="1"/>
  <c r="AL77" i="5"/>
  <c r="AH77" i="5"/>
  <c r="AK76" i="5"/>
  <c r="AN75" i="5"/>
  <c r="AJ75" i="5"/>
  <c r="AM74" i="5"/>
  <c r="AI74" i="5"/>
  <c r="AL73" i="5"/>
  <c r="AH73" i="5"/>
  <c r="AK72" i="5"/>
  <c r="AN71" i="5"/>
  <c r="AN77" i="5"/>
  <c r="AJ77" i="5"/>
  <c r="AM76" i="5"/>
  <c r="AI76" i="5"/>
  <c r="AL75" i="5"/>
  <c r="AH75" i="5"/>
  <c r="AK74" i="5"/>
  <c r="AN73" i="5"/>
  <c r="AJ73" i="5"/>
  <c r="AM72" i="5"/>
  <c r="AI72" i="5"/>
  <c r="AN76" i="5"/>
  <c r="AM75" i="5"/>
  <c r="AL74" i="5"/>
  <c r="AK73" i="5"/>
  <c r="AJ72" i="5"/>
  <c r="AK71" i="5"/>
  <c r="AN70" i="5"/>
  <c r="AJ70" i="5"/>
  <c r="AM69" i="5"/>
  <c r="AI69" i="5"/>
  <c r="AL68" i="5"/>
  <c r="AH68" i="5"/>
  <c r="AK67" i="5"/>
  <c r="AN66" i="5"/>
  <c r="AJ66" i="5"/>
  <c r="AM65" i="5"/>
  <c r="AI65" i="5"/>
  <c r="AL64" i="5"/>
  <c r="AH64" i="5"/>
  <c r="AK63" i="5"/>
  <c r="AN62" i="5"/>
  <c r="AJ62" i="5"/>
  <c r="AM61" i="5"/>
  <c r="AI61" i="5"/>
  <c r="AL60" i="5"/>
  <c r="AH60" i="5"/>
  <c r="AK59" i="5"/>
  <c r="AN58" i="5"/>
  <c r="AJ58" i="5"/>
  <c r="AL76" i="5"/>
  <c r="AK75" i="5"/>
  <c r="AJ74" i="5"/>
  <c r="AI73" i="5"/>
  <c r="AH72" i="5"/>
  <c r="AJ71" i="5"/>
  <c r="AM70" i="5"/>
  <c r="AI70" i="5"/>
  <c r="AL69" i="5"/>
  <c r="AH69" i="5"/>
  <c r="AK68" i="5"/>
  <c r="AN67" i="5"/>
  <c r="AJ67" i="5"/>
  <c r="AM66" i="5"/>
  <c r="AI66" i="5"/>
  <c r="AL65" i="5"/>
  <c r="AH65" i="5"/>
  <c r="AK64" i="5"/>
  <c r="AN63" i="5"/>
  <c r="AJ63" i="5"/>
  <c r="AM62" i="5"/>
  <c r="AI62" i="5"/>
  <c r="AL61" i="5"/>
  <c r="AH61" i="5"/>
  <c r="AK60" i="5"/>
  <c r="AN59" i="5"/>
  <c r="AJ59" i="5"/>
  <c r="AM58" i="5"/>
  <c r="AI58" i="5"/>
  <c r="AK77" i="5"/>
  <c r="AJ76" i="5"/>
  <c r="AI75" i="5"/>
  <c r="AH74" i="5"/>
  <c r="AN72" i="5"/>
  <c r="AM71" i="5"/>
  <c r="AI71" i="5"/>
  <c r="AL70" i="5"/>
  <c r="AH70" i="5"/>
  <c r="AK69" i="5"/>
  <c r="AN68" i="5"/>
  <c r="AJ68" i="5"/>
  <c r="AM67" i="5"/>
  <c r="AI67" i="5"/>
  <c r="AL66" i="5"/>
  <c r="AH66" i="5"/>
  <c r="AK65" i="5"/>
  <c r="AN64" i="5"/>
  <c r="AJ64" i="5"/>
  <c r="AM63" i="5"/>
  <c r="AI63" i="5"/>
  <c r="AL62" i="5"/>
  <c r="AH62" i="5"/>
  <c r="AK61" i="5"/>
  <c r="AN60" i="5"/>
  <c r="AJ60" i="5"/>
  <c r="AM59" i="5"/>
  <c r="AI59" i="5"/>
  <c r="AL58" i="5"/>
  <c r="AH58" i="5"/>
  <c r="AI77" i="5"/>
  <c r="AH76" i="5"/>
  <c r="AN74" i="5"/>
  <c r="AM73" i="5"/>
  <c r="AL72" i="5"/>
  <c r="AL71" i="5"/>
  <c r="AH71" i="5"/>
  <c r="AK70" i="5"/>
  <c r="AN69" i="5"/>
  <c r="AJ69" i="5"/>
  <c r="AM68" i="5"/>
  <c r="AI68" i="5"/>
  <c r="AL67" i="5"/>
  <c r="AH67" i="5"/>
  <c r="AO67" i="5" s="1"/>
  <c r="AK66" i="5"/>
  <c r="AN65" i="5"/>
  <c r="AJ65" i="5"/>
  <c r="AM64" i="5"/>
  <c r="AI64" i="5"/>
  <c r="AL63" i="5"/>
  <c r="AH63" i="5"/>
  <c r="AK62" i="5"/>
  <c r="AN61" i="5"/>
  <c r="AJ61" i="5"/>
  <c r="AM60" i="5"/>
  <c r="AI60" i="5"/>
  <c r="AL59" i="5"/>
  <c r="AH59" i="5"/>
  <c r="AK58" i="5"/>
  <c r="AM103" i="5"/>
  <c r="AI103" i="5"/>
  <c r="AL102" i="5"/>
  <c r="AH102" i="5"/>
  <c r="AK101" i="5"/>
  <c r="AN100" i="5"/>
  <c r="AJ100" i="5"/>
  <c r="AM99" i="5"/>
  <c r="AI99" i="5"/>
  <c r="AL98" i="5"/>
  <c r="AH98" i="5"/>
  <c r="AK97" i="5"/>
  <c r="AN96" i="5"/>
  <c r="AJ96" i="5"/>
  <c r="AM95" i="5"/>
  <c r="AI95" i="5"/>
  <c r="AL94" i="5"/>
  <c r="AH94" i="5"/>
  <c r="AK93" i="5"/>
  <c r="AN92" i="5"/>
  <c r="AJ92" i="5"/>
  <c r="AM91" i="5"/>
  <c r="AI91" i="5"/>
  <c r="AL90" i="5"/>
  <c r="AH90" i="5"/>
  <c r="AK89" i="5"/>
  <c r="AN88" i="5"/>
  <c r="AJ88" i="5"/>
  <c r="AM87" i="5"/>
  <c r="AI87" i="5"/>
  <c r="AL86" i="5"/>
  <c r="AH86" i="5"/>
  <c r="AK85" i="5"/>
  <c r="AN84" i="5"/>
  <c r="AJ84" i="5"/>
  <c r="AL103" i="5"/>
  <c r="AH103" i="5"/>
  <c r="AK102" i="5"/>
  <c r="AN101" i="5"/>
  <c r="AJ101" i="5"/>
  <c r="AM100" i="5"/>
  <c r="AI100" i="5"/>
  <c r="AL99" i="5"/>
  <c r="AH99" i="5"/>
  <c r="AK98" i="5"/>
  <c r="AN97" i="5"/>
  <c r="AJ97" i="5"/>
  <c r="AM96" i="5"/>
  <c r="AI96" i="5"/>
  <c r="AL95" i="5"/>
  <c r="AH95" i="5"/>
  <c r="AK94" i="5"/>
  <c r="AN93" i="5"/>
  <c r="AJ93" i="5"/>
  <c r="AM92" i="5"/>
  <c r="AI92" i="5"/>
  <c r="AL91" i="5"/>
  <c r="AH91" i="5"/>
  <c r="AK90" i="5"/>
  <c r="AN89" i="5"/>
  <c r="AJ89" i="5"/>
  <c r="AM88" i="5"/>
  <c r="AI88" i="5"/>
  <c r="AL87" i="5"/>
  <c r="AH87" i="5"/>
  <c r="AK86" i="5"/>
  <c r="AN85" i="5"/>
  <c r="AJ85" i="5"/>
  <c r="AM84" i="5"/>
  <c r="AI84" i="5"/>
  <c r="AK103" i="5"/>
  <c r="AN102" i="5"/>
  <c r="AJ102" i="5"/>
  <c r="AM101" i="5"/>
  <c r="AI101" i="5"/>
  <c r="AL100" i="5"/>
  <c r="AH100" i="5"/>
  <c r="AK99" i="5"/>
  <c r="AN98" i="5"/>
  <c r="AJ98" i="5"/>
  <c r="AM97" i="5"/>
  <c r="AI97" i="5"/>
  <c r="AL96" i="5"/>
  <c r="AH96" i="5"/>
  <c r="AK95" i="5"/>
  <c r="AN94" i="5"/>
  <c r="AJ94" i="5"/>
  <c r="AM93" i="5"/>
  <c r="AI93" i="5"/>
  <c r="AL92" i="5"/>
  <c r="AH92" i="5"/>
  <c r="AK91" i="5"/>
  <c r="AN90" i="5"/>
  <c r="AJ90" i="5"/>
  <c r="AM89" i="5"/>
  <c r="AI89" i="5"/>
  <c r="AL88" i="5"/>
  <c r="AH88" i="5"/>
  <c r="AK87" i="5"/>
  <c r="AN86" i="5"/>
  <c r="AJ86" i="5"/>
  <c r="AM85" i="5"/>
  <c r="AI85" i="5"/>
  <c r="AN103" i="5"/>
  <c r="AJ103" i="5"/>
  <c r="AM102" i="5"/>
  <c r="AI102" i="5"/>
  <c r="AL101" i="5"/>
  <c r="AH101" i="5"/>
  <c r="AK100" i="5"/>
  <c r="AN99" i="5"/>
  <c r="AJ99" i="5"/>
  <c r="AM98" i="5"/>
  <c r="AI98" i="5"/>
  <c r="AL97" i="5"/>
  <c r="AH97" i="5"/>
  <c r="AK96" i="5"/>
  <c r="AN95" i="5"/>
  <c r="AJ95" i="5"/>
  <c r="AM94" i="5"/>
  <c r="AI94" i="5"/>
  <c r="AL93" i="5"/>
  <c r="AH93" i="5"/>
  <c r="AK92" i="5"/>
  <c r="AN91" i="5"/>
  <c r="AJ91" i="5"/>
  <c r="AM90" i="5"/>
  <c r="AI90" i="5"/>
  <c r="AL89" i="5"/>
  <c r="AH89" i="5"/>
  <c r="AO89" i="5" s="1"/>
  <c r="AK88" i="5"/>
  <c r="AN87" i="5"/>
  <c r="AJ87" i="5"/>
  <c r="AM86" i="5"/>
  <c r="AI86" i="5"/>
  <c r="AL85" i="5"/>
  <c r="AH85" i="5"/>
  <c r="AK84" i="5"/>
  <c r="AL84" i="5"/>
  <c r="AH84" i="5"/>
  <c r="AO84" i="5" s="1"/>
  <c r="B132" i="2"/>
  <c r="E114" i="2"/>
  <c r="AN155" i="5"/>
  <c r="AJ155" i="5"/>
  <c r="AM154" i="5"/>
  <c r="AI154" i="5"/>
  <c r="AL153" i="5"/>
  <c r="AH153" i="5"/>
  <c r="AK152" i="5"/>
  <c r="AN151" i="5"/>
  <c r="AJ151" i="5"/>
  <c r="AM150" i="5"/>
  <c r="AI150" i="5"/>
  <c r="AL149" i="5"/>
  <c r="AH149" i="5"/>
  <c r="AK148" i="5"/>
  <c r="AN147" i="5"/>
  <c r="AJ147" i="5"/>
  <c r="AM146" i="5"/>
  <c r="AI146" i="5"/>
  <c r="AL145" i="5"/>
  <c r="AH145" i="5"/>
  <c r="AK144" i="5"/>
  <c r="AN143" i="5"/>
  <c r="AJ143" i="5"/>
  <c r="AM142" i="5"/>
  <c r="AI142" i="5"/>
  <c r="AL141" i="5"/>
  <c r="AH141" i="5"/>
  <c r="AK140" i="5"/>
  <c r="AN139" i="5"/>
  <c r="AJ139" i="5"/>
  <c r="AM138" i="5"/>
  <c r="AI138" i="5"/>
  <c r="AL137" i="5"/>
  <c r="AH137" i="5"/>
  <c r="AK136" i="5"/>
  <c r="AM155" i="5"/>
  <c r="AI155" i="5"/>
  <c r="AL154" i="5"/>
  <c r="AH154" i="5"/>
  <c r="AK153" i="5"/>
  <c r="AN152" i="5"/>
  <c r="AJ152" i="5"/>
  <c r="AM151" i="5"/>
  <c r="AI151" i="5"/>
  <c r="AL150" i="5"/>
  <c r="AH150" i="5"/>
  <c r="AO150" i="5" s="1"/>
  <c r="AK149" i="5"/>
  <c r="AN148" i="5"/>
  <c r="AJ148" i="5"/>
  <c r="AM147" i="5"/>
  <c r="AI147" i="5"/>
  <c r="AL146" i="5"/>
  <c r="AH146" i="5"/>
  <c r="AK145" i="5"/>
  <c r="AN144" i="5"/>
  <c r="AJ144" i="5"/>
  <c r="AM143" i="5"/>
  <c r="AI143" i="5"/>
  <c r="AL142" i="5"/>
  <c r="AH142" i="5"/>
  <c r="AK141" i="5"/>
  <c r="AN140" i="5"/>
  <c r="AJ140" i="5"/>
  <c r="AM139" i="5"/>
  <c r="AI139" i="5"/>
  <c r="AL138" i="5"/>
  <c r="AH138" i="5"/>
  <c r="AK137" i="5"/>
  <c r="AN136" i="5"/>
  <c r="AJ136" i="5"/>
  <c r="AL155" i="5"/>
  <c r="AH155" i="5"/>
  <c r="AK154" i="5"/>
  <c r="AN153" i="5"/>
  <c r="AJ153" i="5"/>
  <c r="AM152" i="5"/>
  <c r="AI152" i="5"/>
  <c r="AL151" i="5"/>
  <c r="AH151" i="5"/>
  <c r="AK150" i="5"/>
  <c r="AN149" i="5"/>
  <c r="AJ149" i="5"/>
  <c r="AM148" i="5"/>
  <c r="AI148" i="5"/>
  <c r="AL147" i="5"/>
  <c r="AH147" i="5"/>
  <c r="AO147" i="5" s="1"/>
  <c r="AK146" i="5"/>
  <c r="AN145" i="5"/>
  <c r="AJ145" i="5"/>
  <c r="AM144" i="5"/>
  <c r="AI144" i="5"/>
  <c r="AL143" i="5"/>
  <c r="AH143" i="5"/>
  <c r="AK142" i="5"/>
  <c r="AN141" i="5"/>
  <c r="AJ141" i="5"/>
  <c r="AM140" i="5"/>
  <c r="AI140" i="5"/>
  <c r="AL139" i="5"/>
  <c r="AH139" i="5"/>
  <c r="AK138" i="5"/>
  <c r="AN137" i="5"/>
  <c r="AJ137" i="5"/>
  <c r="AM136" i="5"/>
  <c r="AI136" i="5"/>
  <c r="AK155" i="5"/>
  <c r="AI153" i="5"/>
  <c r="AN150" i="5"/>
  <c r="AL148" i="5"/>
  <c r="AJ146" i="5"/>
  <c r="AH144" i="5"/>
  <c r="AM141" i="5"/>
  <c r="AK139" i="5"/>
  <c r="AI137" i="5"/>
  <c r="AO137" i="5" s="1"/>
  <c r="AN154" i="5"/>
  <c r="AL152" i="5"/>
  <c r="AJ150" i="5"/>
  <c r="AH148" i="5"/>
  <c r="AO148" i="5" s="1"/>
  <c r="AM145" i="5"/>
  <c r="AK143" i="5"/>
  <c r="AI141" i="5"/>
  <c r="AN138" i="5"/>
  <c r="AL136" i="5"/>
  <c r="AJ154" i="5"/>
  <c r="AH152" i="5"/>
  <c r="AM149" i="5"/>
  <c r="AK147" i="5"/>
  <c r="AI145" i="5"/>
  <c r="AN142" i="5"/>
  <c r="AL140" i="5"/>
  <c r="AJ138" i="5"/>
  <c r="AH136" i="5"/>
  <c r="AM153" i="5"/>
  <c r="AK151" i="5"/>
  <c r="AI149" i="5"/>
  <c r="AN146" i="5"/>
  <c r="AL144" i="5"/>
  <c r="AJ142" i="5"/>
  <c r="AH140" i="5"/>
  <c r="AM137" i="5"/>
  <c r="AN129" i="5"/>
  <c r="AJ129" i="5"/>
  <c r="AM128" i="5"/>
  <c r="AI128" i="5"/>
  <c r="AL127" i="5"/>
  <c r="AH127" i="5"/>
  <c r="AK126" i="5"/>
  <c r="AN125" i="5"/>
  <c r="AJ125" i="5"/>
  <c r="AM124" i="5"/>
  <c r="AM129" i="5"/>
  <c r="AI129" i="5"/>
  <c r="AL128" i="5"/>
  <c r="AH128" i="5"/>
  <c r="AO128" i="5" s="1"/>
  <c r="AK127" i="5"/>
  <c r="AN126" i="5"/>
  <c r="AL129" i="5"/>
  <c r="AH129" i="5"/>
  <c r="AO129" i="5" s="1"/>
  <c r="AK128" i="5"/>
  <c r="AN127" i="5"/>
  <c r="AN128" i="5"/>
  <c r="AI127" i="5"/>
  <c r="AO127" i="5" s="1"/>
  <c r="AI126" i="5"/>
  <c r="AK125" i="5"/>
  <c r="AL124" i="5"/>
  <c r="AH124" i="5"/>
  <c r="AO124" i="5" s="1"/>
  <c r="AK123" i="5"/>
  <c r="AN122" i="5"/>
  <c r="AJ122" i="5"/>
  <c r="AM121" i="5"/>
  <c r="AI121" i="5"/>
  <c r="AL120" i="5"/>
  <c r="AH120" i="5"/>
  <c r="AK119" i="5"/>
  <c r="AN118" i="5"/>
  <c r="AJ118" i="5"/>
  <c r="AM117" i="5"/>
  <c r="AI117" i="5"/>
  <c r="AL116" i="5"/>
  <c r="AH116" i="5"/>
  <c r="AK115" i="5"/>
  <c r="AN114" i="5"/>
  <c r="AJ114" i="5"/>
  <c r="AM113" i="5"/>
  <c r="AI113" i="5"/>
  <c r="AL112" i="5"/>
  <c r="AH112" i="5"/>
  <c r="AK111" i="5"/>
  <c r="AN110" i="5"/>
  <c r="AJ110" i="5"/>
  <c r="AJ128" i="5"/>
  <c r="AM126" i="5"/>
  <c r="AH126" i="5"/>
  <c r="AI125" i="5"/>
  <c r="AK124" i="5"/>
  <c r="AN123" i="5"/>
  <c r="AJ123" i="5"/>
  <c r="AM122" i="5"/>
  <c r="AI122" i="5"/>
  <c r="AL121" i="5"/>
  <c r="AH121" i="5"/>
  <c r="AK120" i="5"/>
  <c r="AN119" i="5"/>
  <c r="AJ119" i="5"/>
  <c r="AM118" i="5"/>
  <c r="AI118" i="5"/>
  <c r="AL117" i="5"/>
  <c r="AH117" i="5"/>
  <c r="AK116" i="5"/>
  <c r="AN115" i="5"/>
  <c r="AJ115" i="5"/>
  <c r="AM114" i="5"/>
  <c r="AI114" i="5"/>
  <c r="AL113" i="5"/>
  <c r="AH113" i="5"/>
  <c r="AK112" i="5"/>
  <c r="AN111" i="5"/>
  <c r="AJ111" i="5"/>
  <c r="AM110" i="5"/>
  <c r="AI110" i="5"/>
  <c r="AM127" i="5"/>
  <c r="AL126" i="5"/>
  <c r="AM125" i="5"/>
  <c r="AH125" i="5"/>
  <c r="AJ124" i="5"/>
  <c r="AM123" i="5"/>
  <c r="AI123" i="5"/>
  <c r="AL122" i="5"/>
  <c r="AH122" i="5"/>
  <c r="AK121" i="5"/>
  <c r="AN120" i="5"/>
  <c r="AJ120" i="5"/>
  <c r="AM119" i="5"/>
  <c r="AI119" i="5"/>
  <c r="AL118" i="5"/>
  <c r="AH118" i="5"/>
  <c r="AK117" i="5"/>
  <c r="AN116" i="5"/>
  <c r="AJ116" i="5"/>
  <c r="AM115" i="5"/>
  <c r="AI115" i="5"/>
  <c r="AL114" i="5"/>
  <c r="AH114" i="5"/>
  <c r="AK113" i="5"/>
  <c r="AN112" i="5"/>
  <c r="AJ112" i="5"/>
  <c r="AO112" i="5" s="1"/>
  <c r="AM111" i="5"/>
  <c r="AI111" i="5"/>
  <c r="AL110" i="5"/>
  <c r="AH110" i="5"/>
  <c r="AO110" i="5" s="1"/>
  <c r="AK129" i="5"/>
  <c r="AJ127" i="5"/>
  <c r="AJ126" i="5"/>
  <c r="AL125" i="5"/>
  <c r="AN124" i="5"/>
  <c r="AI124" i="5"/>
  <c r="AL123" i="5"/>
  <c r="AH123" i="5"/>
  <c r="AO123" i="5" s="1"/>
  <c r="AK122" i="5"/>
  <c r="AN121" i="5"/>
  <c r="AJ121" i="5"/>
  <c r="AM120" i="5"/>
  <c r="AI120" i="5"/>
  <c r="AL119" i="5"/>
  <c r="AH119" i="5"/>
  <c r="AK118" i="5"/>
  <c r="AN117" i="5"/>
  <c r="AJ117" i="5"/>
  <c r="AM116" i="5"/>
  <c r="AI116" i="5"/>
  <c r="AO116" i="5" s="1"/>
  <c r="AL115" i="5"/>
  <c r="AH115" i="5"/>
  <c r="AK114" i="5"/>
  <c r="AN113" i="5"/>
  <c r="AJ113" i="5"/>
  <c r="AM112" i="5"/>
  <c r="AI112" i="5"/>
  <c r="AL111" i="5"/>
  <c r="AH111" i="5"/>
  <c r="AK110" i="5"/>
  <c r="AM51" i="5"/>
  <c r="AI51" i="5"/>
  <c r="AL50" i="5"/>
  <c r="AH50" i="5"/>
  <c r="AK49" i="5"/>
  <c r="AN48" i="5"/>
  <c r="AJ48" i="5"/>
  <c r="AM47" i="5"/>
  <c r="AI47" i="5"/>
  <c r="AL46" i="5"/>
  <c r="AH46" i="5"/>
  <c r="AK45" i="5"/>
  <c r="AN44" i="5"/>
  <c r="AJ44" i="5"/>
  <c r="AM43" i="5"/>
  <c r="AI43" i="5"/>
  <c r="AL42" i="5"/>
  <c r="AH42" i="5"/>
  <c r="AK41" i="5"/>
  <c r="AN40" i="5"/>
  <c r="AJ40" i="5"/>
  <c r="AM39" i="5"/>
  <c r="AI39" i="5"/>
  <c r="AL38" i="5"/>
  <c r="AH38" i="5"/>
  <c r="AK37" i="5"/>
  <c r="AN36" i="5"/>
  <c r="AJ36" i="5"/>
  <c r="AM35" i="5"/>
  <c r="AI35" i="5"/>
  <c r="AL34" i="5"/>
  <c r="AH34" i="5"/>
  <c r="AK33" i="5"/>
  <c r="AN32" i="5"/>
  <c r="AJ32" i="5"/>
  <c r="AL51" i="5"/>
  <c r="AH51" i="5"/>
  <c r="AK50" i="5"/>
  <c r="AN49" i="5"/>
  <c r="AJ49" i="5"/>
  <c r="AM48" i="5"/>
  <c r="AI48" i="5"/>
  <c r="AL47" i="5"/>
  <c r="AH47" i="5"/>
  <c r="AK46" i="5"/>
  <c r="AN45" i="5"/>
  <c r="AJ45" i="5"/>
  <c r="AM44" i="5"/>
  <c r="AI44" i="5"/>
  <c r="AL43" i="5"/>
  <c r="AH43" i="5"/>
  <c r="AK42" i="5"/>
  <c r="AN41" i="5"/>
  <c r="AJ41" i="5"/>
  <c r="AM40" i="5"/>
  <c r="AI40" i="5"/>
  <c r="AL39" i="5"/>
  <c r="AH39" i="5"/>
  <c r="AK38" i="5"/>
  <c r="AN37" i="5"/>
  <c r="AJ37" i="5"/>
  <c r="AM36" i="5"/>
  <c r="AI36" i="5"/>
  <c r="AL35" i="5"/>
  <c r="AH35" i="5"/>
  <c r="AK34" i="5"/>
  <c r="AN33" i="5"/>
  <c r="AJ33" i="5"/>
  <c r="AM32" i="5"/>
  <c r="AI32" i="5"/>
  <c r="AK51" i="5"/>
  <c r="AN50" i="5"/>
  <c r="AJ50" i="5"/>
  <c r="AM49" i="5"/>
  <c r="AI49" i="5"/>
  <c r="AL48" i="5"/>
  <c r="AH48" i="5"/>
  <c r="AK47" i="5"/>
  <c r="AN46" i="5"/>
  <c r="AJ46" i="5"/>
  <c r="AM45" i="5"/>
  <c r="AI45" i="5"/>
  <c r="AL44" i="5"/>
  <c r="AH44" i="5"/>
  <c r="AK43" i="5"/>
  <c r="AN42" i="5"/>
  <c r="AJ42" i="5"/>
  <c r="AM41" i="5"/>
  <c r="AI41" i="5"/>
  <c r="AL40" i="5"/>
  <c r="AH40" i="5"/>
  <c r="AK39" i="5"/>
  <c r="AN38" i="5"/>
  <c r="AJ38" i="5"/>
  <c r="AM37" i="5"/>
  <c r="AI37" i="5"/>
  <c r="AL36" i="5"/>
  <c r="AH36" i="5"/>
  <c r="AO36" i="5" s="1"/>
  <c r="AK35" i="5"/>
  <c r="AN34" i="5"/>
  <c r="AJ34" i="5"/>
  <c r="AM33" i="5"/>
  <c r="AI33" i="5"/>
  <c r="AL32" i="5"/>
  <c r="AH32" i="5"/>
  <c r="AN51" i="5"/>
  <c r="AJ51" i="5"/>
  <c r="AM50" i="5"/>
  <c r="AI50" i="5"/>
  <c r="AL49" i="5"/>
  <c r="AH49" i="5"/>
  <c r="AK48" i="5"/>
  <c r="AN47" i="5"/>
  <c r="AJ47" i="5"/>
  <c r="AM46" i="5"/>
  <c r="AI46" i="5"/>
  <c r="AL45" i="5"/>
  <c r="AH45" i="5"/>
  <c r="AK44" i="5"/>
  <c r="AN43" i="5"/>
  <c r="AJ43" i="5"/>
  <c r="AM42" i="5"/>
  <c r="AI42" i="5"/>
  <c r="AL41" i="5"/>
  <c r="AH41" i="5"/>
  <c r="AK40" i="5"/>
  <c r="AN39" i="5"/>
  <c r="AJ39" i="5"/>
  <c r="AM38" i="5"/>
  <c r="AI38" i="5"/>
  <c r="AL37" i="5"/>
  <c r="AH37" i="5"/>
  <c r="AK36" i="5"/>
  <c r="AN35" i="5"/>
  <c r="AJ35" i="5"/>
  <c r="AM34" i="5"/>
  <c r="AI34" i="5"/>
  <c r="AL33" i="5"/>
  <c r="AH33" i="5"/>
  <c r="AK32" i="5"/>
  <c r="H130" i="2"/>
  <c r="C133" i="2"/>
  <c r="AM25" i="5"/>
  <c r="AI25" i="5"/>
  <c r="AL24" i="5"/>
  <c r="AH24" i="5"/>
  <c r="AK23" i="5"/>
  <c r="AN22" i="5"/>
  <c r="AJ22" i="5"/>
  <c r="AM21" i="5"/>
  <c r="AI21" i="5"/>
  <c r="AL20" i="5"/>
  <c r="AH20" i="5"/>
  <c r="AK19" i="5"/>
  <c r="AN18" i="5"/>
  <c r="AJ18" i="5"/>
  <c r="AM17" i="5"/>
  <c r="AI17" i="5"/>
  <c r="AL16" i="5"/>
  <c r="AH16" i="5"/>
  <c r="AK15" i="5"/>
  <c r="AL25" i="5"/>
  <c r="AH25" i="5"/>
  <c r="AK24" i="5"/>
  <c r="AN23" i="5"/>
  <c r="AJ23" i="5"/>
  <c r="AM22" i="5"/>
  <c r="AI22" i="5"/>
  <c r="AL21" i="5"/>
  <c r="AH21" i="5"/>
  <c r="AO21" i="5" s="1"/>
  <c r="AK20" i="5"/>
  <c r="AN19" i="5"/>
  <c r="AJ19" i="5"/>
  <c r="AM18" i="5"/>
  <c r="AI18" i="5"/>
  <c r="AL17" i="5"/>
  <c r="AH17" i="5"/>
  <c r="AK16" i="5"/>
  <c r="AN15" i="5"/>
  <c r="AJ15" i="5"/>
  <c r="AM14" i="5"/>
  <c r="AI14" i="5"/>
  <c r="AL13" i="5"/>
  <c r="AK25" i="5"/>
  <c r="AN24" i="5"/>
  <c r="AJ24" i="5"/>
  <c r="AO24" i="5" s="1"/>
  <c r="AM23" i="5"/>
  <c r="AI23" i="5"/>
  <c r="AL22" i="5"/>
  <c r="AH22" i="5"/>
  <c r="AO22" i="5" s="1"/>
  <c r="AK21" i="5"/>
  <c r="AN20" i="5"/>
  <c r="AJ20" i="5"/>
  <c r="AM19" i="5"/>
  <c r="AI19" i="5"/>
  <c r="AL18" i="5"/>
  <c r="AH18" i="5"/>
  <c r="AK17" i="5"/>
  <c r="AN16" i="5"/>
  <c r="AJ16" i="5"/>
  <c r="AN25" i="5"/>
  <c r="AJ25" i="5"/>
  <c r="AM24" i="5"/>
  <c r="AI24" i="5"/>
  <c r="AL23" i="5"/>
  <c r="AH23" i="5"/>
  <c r="AK22" i="5"/>
  <c r="AN21" i="5"/>
  <c r="AJ21" i="5"/>
  <c r="AM20" i="5"/>
  <c r="AI20" i="5"/>
  <c r="AL19" i="5"/>
  <c r="AH19" i="5"/>
  <c r="AK18" i="5"/>
  <c r="AN17" i="5"/>
  <c r="AJ17" i="5"/>
  <c r="AM16" i="5"/>
  <c r="AI16" i="5"/>
  <c r="AL15" i="5"/>
  <c r="AH15" i="5"/>
  <c r="AK14" i="5"/>
  <c r="AM15" i="5"/>
  <c r="AJ14" i="5"/>
  <c r="AK13" i="5"/>
  <c r="AN12" i="5"/>
  <c r="AJ12" i="5"/>
  <c r="AM11" i="5"/>
  <c r="AI11" i="5"/>
  <c r="AL10" i="5"/>
  <c r="AH10" i="5"/>
  <c r="AK9" i="5"/>
  <c r="AN8" i="5"/>
  <c r="AJ8" i="5"/>
  <c r="AM7" i="5"/>
  <c r="AI7" i="5"/>
  <c r="AL6" i="5"/>
  <c r="AH6" i="5"/>
  <c r="AI15" i="5"/>
  <c r="AO15" i="5" s="1"/>
  <c r="AH14" i="5"/>
  <c r="AJ13" i="5"/>
  <c r="AM12" i="5"/>
  <c r="AI12" i="5"/>
  <c r="AL11" i="5"/>
  <c r="AH11" i="5"/>
  <c r="AK10" i="5"/>
  <c r="AN9" i="5"/>
  <c r="AJ9" i="5"/>
  <c r="AM8" i="5"/>
  <c r="AI8" i="5"/>
  <c r="AL7" i="5"/>
  <c r="AH7" i="5"/>
  <c r="AK6" i="5"/>
  <c r="AN14" i="5"/>
  <c r="AN13" i="5"/>
  <c r="AI13" i="5"/>
  <c r="AL12" i="5"/>
  <c r="AH12" i="5"/>
  <c r="AK11" i="5"/>
  <c r="AN10" i="5"/>
  <c r="AJ10" i="5"/>
  <c r="AM9" i="5"/>
  <c r="AI9" i="5"/>
  <c r="AL8" i="5"/>
  <c r="AH8" i="5"/>
  <c r="AK7" i="5"/>
  <c r="AN6" i="5"/>
  <c r="AJ6" i="5"/>
  <c r="AL14" i="5"/>
  <c r="AM13" i="5"/>
  <c r="AH13" i="5"/>
  <c r="AK12" i="5"/>
  <c r="AN11" i="5"/>
  <c r="AJ11" i="5"/>
  <c r="AM10" i="5"/>
  <c r="AI10" i="5"/>
  <c r="AL9" i="5"/>
  <c r="AH9" i="5"/>
  <c r="AK8" i="5"/>
  <c r="AN7" i="5"/>
  <c r="AJ7" i="5"/>
  <c r="AM6" i="5"/>
  <c r="AI6" i="5"/>
  <c r="C115" i="2"/>
  <c r="AO136" i="5"/>
  <c r="A133" i="2"/>
  <c r="A160" i="2"/>
  <c r="A129" i="2"/>
  <c r="A156" i="2"/>
  <c r="A125" i="2"/>
  <c r="A152" i="2"/>
  <c r="A121" i="2"/>
  <c r="A148" i="2"/>
  <c r="A117" i="2"/>
  <c r="A144" i="2"/>
  <c r="A132" i="2"/>
  <c r="A159" i="2"/>
  <c r="A128" i="2"/>
  <c r="A155" i="2"/>
  <c r="A124" i="2"/>
  <c r="A151" i="2"/>
  <c r="A120" i="2"/>
  <c r="A147" i="2"/>
  <c r="A116" i="2"/>
  <c r="A143" i="2"/>
  <c r="A131" i="2"/>
  <c r="A158" i="2"/>
  <c r="A127" i="2"/>
  <c r="A154" i="2"/>
  <c r="A123" i="2"/>
  <c r="A150" i="2"/>
  <c r="A119" i="2"/>
  <c r="A146" i="2"/>
  <c r="A115" i="2"/>
  <c r="A142" i="2"/>
  <c r="A114" i="2"/>
  <c r="A141" i="2"/>
  <c r="A130" i="2"/>
  <c r="A157" i="2"/>
  <c r="A126" i="2"/>
  <c r="A153" i="2"/>
  <c r="A122" i="2"/>
  <c r="A149" i="2"/>
  <c r="A118" i="2"/>
  <c r="A145" i="2"/>
  <c r="C117" i="2"/>
  <c r="G120" i="2"/>
  <c r="B123" i="2"/>
  <c r="D125" i="2"/>
  <c r="F127" i="2"/>
  <c r="H129" i="2"/>
  <c r="C132" i="2"/>
  <c r="F114" i="2"/>
  <c r="E133" i="2"/>
  <c r="C118" i="2"/>
  <c r="H115" i="2"/>
  <c r="H117" i="2"/>
  <c r="F115" i="2"/>
  <c r="F118" i="2"/>
  <c r="E121" i="2"/>
  <c r="G123" i="2"/>
  <c r="B126" i="2"/>
  <c r="D128" i="2"/>
  <c r="G131" i="2"/>
  <c r="D118" i="2"/>
  <c r="D121" i="2"/>
  <c r="F123" i="2"/>
  <c r="H125" i="2"/>
  <c r="C128" i="2"/>
  <c r="E130" i="2"/>
  <c r="G132" i="2"/>
  <c r="E129" i="2"/>
  <c r="H119" i="2"/>
  <c r="F117" i="2"/>
  <c r="D115" i="2"/>
  <c r="D117" i="2"/>
  <c r="B115" i="2"/>
  <c r="F119" i="2"/>
  <c r="B122" i="2"/>
  <c r="D124" i="2"/>
  <c r="F126" i="2"/>
  <c r="H128" i="2"/>
  <c r="H132" i="2"/>
  <c r="E142" i="2"/>
  <c r="B143" i="2"/>
  <c r="F143" i="2"/>
  <c r="C144" i="2"/>
  <c r="G144" i="2"/>
  <c r="D145" i="2"/>
  <c r="H145" i="2"/>
  <c r="E146" i="2"/>
  <c r="B147" i="2"/>
  <c r="F147" i="2"/>
  <c r="C148" i="2"/>
  <c r="G148" i="2"/>
  <c r="D149" i="2"/>
  <c r="H149" i="2"/>
  <c r="E150" i="2"/>
  <c r="B151" i="2"/>
  <c r="F151" i="2"/>
  <c r="C152" i="2"/>
  <c r="G152" i="2"/>
  <c r="D153" i="2"/>
  <c r="H153" i="2"/>
  <c r="E154" i="2"/>
  <c r="B155" i="2"/>
  <c r="F155" i="2"/>
  <c r="C156" i="2"/>
  <c r="G156" i="2"/>
  <c r="D157" i="2"/>
  <c r="H157" i="2"/>
  <c r="E158" i="2"/>
  <c r="B159" i="2"/>
  <c r="F159" i="2"/>
  <c r="C160" i="2"/>
  <c r="G160" i="2"/>
  <c r="E141" i="2"/>
  <c r="B141" i="2"/>
  <c r="B142" i="2"/>
  <c r="F142" i="2"/>
  <c r="C143" i="2"/>
  <c r="G143" i="2"/>
  <c r="D144" i="2"/>
  <c r="H144" i="2"/>
  <c r="E145" i="2"/>
  <c r="B146" i="2"/>
  <c r="F146" i="2"/>
  <c r="C147" i="2"/>
  <c r="G147" i="2"/>
  <c r="D148" i="2"/>
  <c r="H148" i="2"/>
  <c r="E149" i="2"/>
  <c r="B150" i="2"/>
  <c r="F150" i="2"/>
  <c r="C151" i="2"/>
  <c r="G151" i="2"/>
  <c r="D152" i="2"/>
  <c r="H152" i="2"/>
  <c r="E153" i="2"/>
  <c r="B154" i="2"/>
  <c r="F154" i="2"/>
  <c r="C155" i="2"/>
  <c r="G155" i="2"/>
  <c r="D156" i="2"/>
  <c r="H156" i="2"/>
  <c r="E157" i="2"/>
  <c r="B158" i="2"/>
  <c r="F158" i="2"/>
  <c r="C159" i="2"/>
  <c r="G159" i="2"/>
  <c r="D160" i="2"/>
  <c r="H160" i="2"/>
  <c r="C142" i="2"/>
  <c r="G142" i="2"/>
  <c r="D143" i="2"/>
  <c r="H143" i="2"/>
  <c r="E144" i="2"/>
  <c r="B145" i="2"/>
  <c r="F145" i="2"/>
  <c r="C146" i="2"/>
  <c r="G146" i="2"/>
  <c r="D147" i="2"/>
  <c r="H147" i="2"/>
  <c r="E148" i="2"/>
  <c r="B149" i="2"/>
  <c r="F149" i="2"/>
  <c r="C150" i="2"/>
  <c r="G150" i="2"/>
  <c r="D151" i="2"/>
  <c r="H151" i="2"/>
  <c r="E152" i="2"/>
  <c r="B153" i="2"/>
  <c r="F153" i="2"/>
  <c r="C154" i="2"/>
  <c r="G154" i="2"/>
  <c r="D155" i="2"/>
  <c r="H155" i="2"/>
  <c r="E156" i="2"/>
  <c r="B157" i="2"/>
  <c r="F157" i="2"/>
  <c r="C158" i="2"/>
  <c r="G158" i="2"/>
  <c r="D159" i="2"/>
  <c r="H159" i="2"/>
  <c r="E160" i="2"/>
  <c r="C141" i="2"/>
  <c r="G141" i="2"/>
  <c r="D142" i="2"/>
  <c r="H142" i="2"/>
  <c r="E143" i="2"/>
  <c r="B144" i="2"/>
  <c r="F144" i="2"/>
  <c r="C145" i="2"/>
  <c r="G145" i="2"/>
  <c r="D146" i="2"/>
  <c r="H146" i="2"/>
  <c r="E147" i="2"/>
  <c r="B148" i="2"/>
  <c r="F148" i="2"/>
  <c r="C149" i="2"/>
  <c r="G149" i="2"/>
  <c r="D150" i="2"/>
  <c r="H150" i="2"/>
  <c r="B152" i="2"/>
  <c r="D154" i="2"/>
  <c r="F156" i="2"/>
  <c r="H158" i="2"/>
  <c r="D141" i="2"/>
  <c r="F152" i="2"/>
  <c r="H154" i="2"/>
  <c r="C157" i="2"/>
  <c r="E159" i="2"/>
  <c r="F141" i="2"/>
  <c r="C153" i="2"/>
  <c r="E155" i="2"/>
  <c r="G157" i="2"/>
  <c r="B160" i="2"/>
  <c r="H141" i="2"/>
  <c r="E151" i="2"/>
  <c r="G153" i="2"/>
  <c r="B156" i="2"/>
  <c r="D158" i="2"/>
  <c r="F160" i="2"/>
  <c r="C114" i="2"/>
  <c r="E119" i="2"/>
  <c r="H121" i="2"/>
  <c r="C124" i="2"/>
  <c r="I124" i="2" s="1"/>
  <c r="E126" i="2"/>
  <c r="G128" i="2"/>
  <c r="B131" i="2"/>
  <c r="D133" i="2"/>
  <c r="I133" i="2" s="1"/>
  <c r="C131" i="2"/>
  <c r="D119" i="2"/>
  <c r="B117" i="2"/>
  <c r="B119" i="2"/>
  <c r="I119" i="2" s="1"/>
  <c r="G116" i="2"/>
  <c r="D116" i="2"/>
  <c r="D120" i="2"/>
  <c r="F122" i="2"/>
  <c r="H124" i="2"/>
  <c r="C127" i="2"/>
  <c r="B130" i="2"/>
  <c r="G114" i="2"/>
  <c r="B114" i="2"/>
  <c r="B116" i="2"/>
  <c r="C120" i="2"/>
  <c r="I120" i="2" s="1"/>
  <c r="E122" i="2"/>
  <c r="G124" i="2"/>
  <c r="B127" i="2"/>
  <c r="D129" i="2"/>
  <c r="I129" i="2" s="1"/>
  <c r="F131" i="2"/>
  <c r="D132" i="2"/>
  <c r="G118" i="2"/>
  <c r="E116" i="2"/>
  <c r="E118" i="2"/>
  <c r="C116" i="2"/>
  <c r="E117" i="2"/>
  <c r="H120" i="2"/>
  <c r="C123" i="2"/>
  <c r="E125" i="2"/>
  <c r="G127" i="2"/>
  <c r="F130" i="2"/>
  <c r="A45" i="2"/>
  <c r="A99" i="2"/>
  <c r="A72" i="2"/>
  <c r="A51" i="2"/>
  <c r="A105" i="2"/>
  <c r="A78" i="2"/>
  <c r="A97" i="2"/>
  <c r="A70" i="2"/>
  <c r="A43" i="2"/>
  <c r="A93" i="2"/>
  <c r="A66" i="2"/>
  <c r="A39" i="2"/>
  <c r="A104" i="2"/>
  <c r="A77" i="2"/>
  <c r="A50" i="2"/>
  <c r="A100" i="2"/>
  <c r="A73" i="2"/>
  <c r="A46" i="2"/>
  <c r="A96" i="2"/>
  <c r="A69" i="2"/>
  <c r="A42" i="2"/>
  <c r="A92" i="2"/>
  <c r="A65" i="2"/>
  <c r="A38" i="2"/>
  <c r="A88" i="2"/>
  <c r="A61" i="2"/>
  <c r="A34" i="2"/>
  <c r="A49" i="2"/>
  <c r="A76" i="2"/>
  <c r="A103" i="2"/>
  <c r="A41" i="2"/>
  <c r="A95" i="2"/>
  <c r="A68" i="2"/>
  <c r="A37" i="2"/>
  <c r="A91" i="2"/>
  <c r="A64" i="2"/>
  <c r="A52" i="2"/>
  <c r="A106" i="2"/>
  <c r="A79" i="2"/>
  <c r="A48" i="2"/>
  <c r="A102" i="2"/>
  <c r="A75" i="2"/>
  <c r="A44" i="2"/>
  <c r="A98" i="2"/>
  <c r="A71" i="2"/>
  <c r="A40" i="2"/>
  <c r="A94" i="2"/>
  <c r="A67" i="2"/>
  <c r="A36" i="2"/>
  <c r="A90" i="2"/>
  <c r="A63" i="2"/>
  <c r="A87" i="2"/>
  <c r="A60" i="2"/>
  <c r="A33" i="2"/>
  <c r="A101" i="2"/>
  <c r="A74" i="2"/>
  <c r="A47" i="2"/>
  <c r="A89" i="2"/>
  <c r="A62" i="2"/>
  <c r="A35" i="2"/>
  <c r="AD31" i="1"/>
  <c r="AO10" i="5" l="1"/>
  <c r="AO12" i="5"/>
  <c r="AO45" i="5"/>
  <c r="AO153" i="5"/>
  <c r="AO96" i="5"/>
  <c r="AO98" i="5"/>
  <c r="AO99" i="5"/>
  <c r="AO86" i="5"/>
  <c r="AO62" i="5"/>
  <c r="AO71" i="5"/>
  <c r="AO73" i="5"/>
  <c r="AO65" i="5"/>
  <c r="I121" i="2"/>
  <c r="AO9" i="5"/>
  <c r="AO6" i="5"/>
  <c r="AO8" i="5"/>
  <c r="AO18" i="5"/>
  <c r="AO20" i="5"/>
  <c r="AO17" i="5"/>
  <c r="AO32" i="5"/>
  <c r="AO34" i="5"/>
  <c r="AO41" i="5"/>
  <c r="AO48" i="5"/>
  <c r="AO50" i="5"/>
  <c r="AO35" i="5"/>
  <c r="AO38" i="5"/>
  <c r="AO119" i="5"/>
  <c r="AO121" i="5"/>
  <c r="AO122" i="5"/>
  <c r="AO126" i="5"/>
  <c r="AO152" i="5"/>
  <c r="AO143" i="5"/>
  <c r="AO146" i="5"/>
  <c r="AO85" i="5"/>
  <c r="AO87" i="5"/>
  <c r="AO92" i="5"/>
  <c r="AO94" i="5"/>
  <c r="AO58" i="5"/>
  <c r="AO76" i="5"/>
  <c r="AO61" i="5"/>
  <c r="AO68" i="5"/>
  <c r="AO77" i="5"/>
  <c r="AO11" i="5"/>
  <c r="AO13" i="5"/>
  <c r="AO23" i="5"/>
  <c r="AO25" i="5"/>
  <c r="AO16" i="5"/>
  <c r="AO37" i="5"/>
  <c r="AO39" i="5"/>
  <c r="AO44" i="5"/>
  <c r="AO46" i="5"/>
  <c r="AO47" i="5"/>
  <c r="AO115" i="5"/>
  <c r="AO118" i="5"/>
  <c r="AO117" i="5"/>
  <c r="AO125" i="5"/>
  <c r="AO145" i="5"/>
  <c r="AO139" i="5"/>
  <c r="AO155" i="5"/>
  <c r="AO142" i="5"/>
  <c r="AO88" i="5"/>
  <c r="AO90" i="5"/>
  <c r="AO97" i="5"/>
  <c r="AO91" i="5"/>
  <c r="AO63" i="5"/>
  <c r="AO70" i="5"/>
  <c r="AO64" i="5"/>
  <c r="AO75" i="5"/>
  <c r="AO7" i="5"/>
  <c r="AO14" i="5"/>
  <c r="AO19" i="5"/>
  <c r="AO33" i="5"/>
  <c r="AO40" i="5"/>
  <c r="AO42" i="5"/>
  <c r="AO49" i="5"/>
  <c r="AO51" i="5"/>
  <c r="AO43" i="5"/>
  <c r="AO111" i="5"/>
  <c r="AO120" i="5"/>
  <c r="AO114" i="5"/>
  <c r="AO113" i="5"/>
  <c r="AO140" i="5"/>
  <c r="AO149" i="5"/>
  <c r="AO144" i="5"/>
  <c r="AO151" i="5"/>
  <c r="AO138" i="5"/>
  <c r="AO154" i="5"/>
  <c r="AO141" i="5"/>
  <c r="AO101" i="5"/>
  <c r="AO93" i="5"/>
  <c r="AO95" i="5"/>
  <c r="AO100" i="5"/>
  <c r="AO102" i="5"/>
  <c r="AO103" i="5"/>
  <c r="AO59" i="5"/>
  <c r="AO66" i="5"/>
  <c r="AO74" i="5"/>
  <c r="AO72" i="5"/>
  <c r="AO60" i="5"/>
  <c r="AO69" i="5"/>
  <c r="I156" i="2"/>
  <c r="I157" i="2"/>
  <c r="I144" i="2"/>
  <c r="I127" i="2"/>
  <c r="I116" i="2"/>
  <c r="I160" i="2"/>
  <c r="I149" i="2"/>
  <c r="I150" i="2"/>
  <c r="I159" i="2"/>
  <c r="I143" i="2"/>
  <c r="I115" i="2"/>
  <c r="I128" i="2"/>
  <c r="I125" i="2"/>
  <c r="I114" i="2"/>
  <c r="I152" i="2"/>
  <c r="I153" i="2"/>
  <c r="I154" i="2"/>
  <c r="I147" i="2"/>
  <c r="I132" i="2"/>
  <c r="I123" i="2"/>
  <c r="I158" i="2"/>
  <c r="I142" i="2"/>
  <c r="I151" i="2"/>
  <c r="I122" i="2"/>
  <c r="I118" i="2"/>
  <c r="I130" i="2"/>
  <c r="I117" i="2"/>
  <c r="I131" i="2"/>
  <c r="I148" i="2"/>
  <c r="I145" i="2"/>
  <c r="I146" i="2"/>
  <c r="I141" i="2"/>
  <c r="I155" i="2"/>
  <c r="I126" i="2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84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58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32" i="1"/>
  <c r="B81" i="1"/>
  <c r="B55" i="1"/>
  <c r="C56" i="1" s="1"/>
  <c r="G82" i="1" l="1"/>
  <c r="C82" i="1"/>
  <c r="AB82" i="1"/>
  <c r="X82" i="1"/>
  <c r="T82" i="1"/>
  <c r="P82" i="1"/>
  <c r="L82" i="1"/>
  <c r="H82" i="1"/>
  <c r="D82" i="1"/>
  <c r="AC82" i="1"/>
  <c r="Y82" i="1"/>
  <c r="U82" i="1"/>
  <c r="Q82" i="1"/>
  <c r="M82" i="1"/>
  <c r="B82" i="1"/>
  <c r="F82" i="1"/>
  <c r="AE82" i="1"/>
  <c r="AA82" i="1"/>
  <c r="W82" i="1"/>
  <c r="S82" i="1"/>
  <c r="O82" i="1"/>
  <c r="K82" i="1"/>
  <c r="I82" i="1"/>
  <c r="E82" i="1"/>
  <c r="AD82" i="1"/>
  <c r="Z82" i="1"/>
  <c r="V82" i="1"/>
  <c r="R82" i="1"/>
  <c r="N82" i="1"/>
  <c r="J82" i="1"/>
  <c r="Z56" i="1"/>
  <c r="J56" i="1"/>
  <c r="AC56" i="1"/>
  <c r="Q56" i="1"/>
  <c r="AF56" i="1"/>
  <c r="T56" i="1"/>
  <c r="P56" i="1"/>
  <c r="L56" i="1"/>
  <c r="H56" i="1"/>
  <c r="D56" i="1"/>
  <c r="AD56" i="1"/>
  <c r="V56" i="1"/>
  <c r="R56" i="1"/>
  <c r="N56" i="1"/>
  <c r="F56" i="1"/>
  <c r="B56" i="1"/>
  <c r="Y56" i="1"/>
  <c r="U56" i="1"/>
  <c r="M56" i="1"/>
  <c r="I56" i="1"/>
  <c r="E56" i="1"/>
  <c r="AB56" i="1"/>
  <c r="X56" i="1"/>
  <c r="AE56" i="1"/>
  <c r="AA56" i="1"/>
  <c r="W56" i="1"/>
  <c r="S56" i="1"/>
  <c r="O56" i="1"/>
  <c r="K56" i="1"/>
  <c r="G56" i="1"/>
  <c r="B29" i="1"/>
  <c r="AD30" i="1" s="1"/>
  <c r="B3" i="1"/>
  <c r="B88" i="2" l="1"/>
  <c r="F88" i="2"/>
  <c r="C89" i="2"/>
  <c r="G89" i="2"/>
  <c r="D90" i="2"/>
  <c r="H90" i="2"/>
  <c r="E91" i="2"/>
  <c r="B92" i="2"/>
  <c r="F92" i="2"/>
  <c r="C93" i="2"/>
  <c r="G93" i="2"/>
  <c r="D94" i="2"/>
  <c r="H94" i="2"/>
  <c r="E95" i="2"/>
  <c r="B96" i="2"/>
  <c r="F96" i="2"/>
  <c r="C97" i="2"/>
  <c r="G97" i="2"/>
  <c r="D98" i="2"/>
  <c r="H98" i="2"/>
  <c r="E99" i="2"/>
  <c r="B100" i="2"/>
  <c r="F100" i="2"/>
  <c r="C101" i="2"/>
  <c r="G101" i="2"/>
  <c r="D102" i="2"/>
  <c r="H102" i="2"/>
  <c r="E103" i="2"/>
  <c r="B104" i="2"/>
  <c r="F104" i="2"/>
  <c r="C105" i="2"/>
  <c r="G105" i="2"/>
  <c r="D106" i="2"/>
  <c r="H106" i="2"/>
  <c r="F87" i="2"/>
  <c r="C88" i="2"/>
  <c r="G88" i="2"/>
  <c r="D89" i="2"/>
  <c r="H89" i="2"/>
  <c r="E90" i="2"/>
  <c r="B91" i="2"/>
  <c r="F91" i="2"/>
  <c r="C92" i="2"/>
  <c r="G92" i="2"/>
  <c r="D93" i="2"/>
  <c r="H93" i="2"/>
  <c r="E94" i="2"/>
  <c r="B95" i="2"/>
  <c r="F95" i="2"/>
  <c r="C96" i="2"/>
  <c r="G96" i="2"/>
  <c r="D97" i="2"/>
  <c r="H97" i="2"/>
  <c r="E98" i="2"/>
  <c r="B99" i="2"/>
  <c r="F99" i="2"/>
  <c r="C100" i="2"/>
  <c r="G100" i="2"/>
  <c r="D101" i="2"/>
  <c r="H101" i="2"/>
  <c r="E102" i="2"/>
  <c r="B103" i="2"/>
  <c r="F103" i="2"/>
  <c r="C104" i="2"/>
  <c r="G104" i="2"/>
  <c r="D105" i="2"/>
  <c r="H105" i="2"/>
  <c r="E106" i="2"/>
  <c r="C87" i="2"/>
  <c r="G87" i="2"/>
  <c r="D88" i="2"/>
  <c r="H88" i="2"/>
  <c r="E89" i="2"/>
  <c r="B90" i="2"/>
  <c r="F90" i="2"/>
  <c r="C91" i="2"/>
  <c r="G91" i="2"/>
  <c r="D92" i="2"/>
  <c r="H92" i="2"/>
  <c r="E93" i="2"/>
  <c r="B94" i="2"/>
  <c r="F94" i="2"/>
  <c r="C95" i="2"/>
  <c r="G95" i="2"/>
  <c r="D96" i="2"/>
  <c r="H96" i="2"/>
  <c r="E97" i="2"/>
  <c r="B98" i="2"/>
  <c r="F98" i="2"/>
  <c r="C99" i="2"/>
  <c r="G99" i="2"/>
  <c r="D100" i="2"/>
  <c r="H100" i="2"/>
  <c r="E101" i="2"/>
  <c r="B102" i="2"/>
  <c r="F102" i="2"/>
  <c r="C103" i="2"/>
  <c r="G103" i="2"/>
  <c r="D104" i="2"/>
  <c r="H104" i="2"/>
  <c r="E105" i="2"/>
  <c r="B106" i="2"/>
  <c r="F106" i="2"/>
  <c r="D87" i="2"/>
  <c r="H87" i="2"/>
  <c r="B89" i="2"/>
  <c r="D91" i="2"/>
  <c r="F93" i="2"/>
  <c r="H95" i="2"/>
  <c r="C98" i="2"/>
  <c r="E100" i="2"/>
  <c r="G102" i="2"/>
  <c r="B105" i="2"/>
  <c r="E87" i="2"/>
  <c r="F89" i="2"/>
  <c r="H91" i="2"/>
  <c r="C94" i="2"/>
  <c r="E96" i="2"/>
  <c r="G98" i="2"/>
  <c r="B101" i="2"/>
  <c r="D103" i="2"/>
  <c r="F105" i="2"/>
  <c r="B87" i="2"/>
  <c r="C90" i="2"/>
  <c r="E92" i="2"/>
  <c r="G94" i="2"/>
  <c r="B97" i="2"/>
  <c r="D99" i="2"/>
  <c r="F101" i="2"/>
  <c r="H103" i="2"/>
  <c r="C106" i="2"/>
  <c r="E88" i="2"/>
  <c r="G90" i="2"/>
  <c r="B93" i="2"/>
  <c r="D95" i="2"/>
  <c r="F97" i="2"/>
  <c r="H99" i="2"/>
  <c r="C102" i="2"/>
  <c r="E104" i="2"/>
  <c r="G106" i="2"/>
  <c r="E61" i="2"/>
  <c r="B62" i="2"/>
  <c r="F62" i="2"/>
  <c r="C63" i="2"/>
  <c r="G63" i="2"/>
  <c r="D64" i="2"/>
  <c r="H64" i="2"/>
  <c r="E65" i="2"/>
  <c r="B66" i="2"/>
  <c r="F66" i="2"/>
  <c r="C67" i="2"/>
  <c r="G67" i="2"/>
  <c r="D68" i="2"/>
  <c r="H68" i="2"/>
  <c r="E69" i="2"/>
  <c r="B70" i="2"/>
  <c r="F70" i="2"/>
  <c r="C71" i="2"/>
  <c r="G71" i="2"/>
  <c r="D72" i="2"/>
  <c r="H72" i="2"/>
  <c r="E73" i="2"/>
  <c r="B74" i="2"/>
  <c r="F74" i="2"/>
  <c r="C75" i="2"/>
  <c r="B61" i="2"/>
  <c r="F61" i="2"/>
  <c r="C62" i="2"/>
  <c r="G62" i="2"/>
  <c r="D63" i="2"/>
  <c r="H63" i="2"/>
  <c r="E64" i="2"/>
  <c r="B65" i="2"/>
  <c r="F65" i="2"/>
  <c r="C66" i="2"/>
  <c r="G66" i="2"/>
  <c r="D67" i="2"/>
  <c r="H67" i="2"/>
  <c r="E68" i="2"/>
  <c r="B69" i="2"/>
  <c r="F69" i="2"/>
  <c r="C70" i="2"/>
  <c r="G70" i="2"/>
  <c r="D71" i="2"/>
  <c r="H71" i="2"/>
  <c r="E72" i="2"/>
  <c r="B73" i="2"/>
  <c r="F73" i="2"/>
  <c r="C74" i="2"/>
  <c r="G74" i="2"/>
  <c r="D75" i="2"/>
  <c r="H75" i="2"/>
  <c r="E76" i="2"/>
  <c r="B77" i="2"/>
  <c r="F77" i="2"/>
  <c r="C78" i="2"/>
  <c r="G78" i="2"/>
  <c r="D79" i="2"/>
  <c r="H79" i="2"/>
  <c r="F60" i="2"/>
  <c r="C61" i="2"/>
  <c r="G61" i="2"/>
  <c r="D62" i="2"/>
  <c r="H62" i="2"/>
  <c r="E63" i="2"/>
  <c r="B64" i="2"/>
  <c r="F64" i="2"/>
  <c r="C65" i="2"/>
  <c r="G65" i="2"/>
  <c r="D66" i="2"/>
  <c r="H66" i="2"/>
  <c r="E67" i="2"/>
  <c r="B68" i="2"/>
  <c r="F68" i="2"/>
  <c r="C69" i="2"/>
  <c r="G69" i="2"/>
  <c r="D70" i="2"/>
  <c r="H70" i="2"/>
  <c r="E71" i="2"/>
  <c r="B72" i="2"/>
  <c r="F72" i="2"/>
  <c r="C73" i="2"/>
  <c r="G73" i="2"/>
  <c r="D74" i="2"/>
  <c r="H74" i="2"/>
  <c r="E75" i="2"/>
  <c r="B76" i="2"/>
  <c r="F76" i="2"/>
  <c r="C77" i="2"/>
  <c r="G77" i="2"/>
  <c r="D78" i="2"/>
  <c r="H78" i="2"/>
  <c r="E79" i="2"/>
  <c r="C60" i="2"/>
  <c r="H61" i="2"/>
  <c r="C64" i="2"/>
  <c r="E66" i="2"/>
  <c r="G68" i="2"/>
  <c r="B71" i="2"/>
  <c r="D73" i="2"/>
  <c r="F75" i="2"/>
  <c r="G76" i="2"/>
  <c r="H77" i="2"/>
  <c r="B79" i="2"/>
  <c r="D60" i="2"/>
  <c r="B60" i="2"/>
  <c r="B75" i="2"/>
  <c r="E62" i="2"/>
  <c r="G64" i="2"/>
  <c r="B67" i="2"/>
  <c r="D69" i="2"/>
  <c r="F71" i="2"/>
  <c r="H73" i="2"/>
  <c r="G75" i="2"/>
  <c r="H76" i="2"/>
  <c r="B78" i="2"/>
  <c r="C79" i="2"/>
  <c r="E60" i="2"/>
  <c r="D76" i="2"/>
  <c r="H60" i="2"/>
  <c r="B63" i="2"/>
  <c r="D65" i="2"/>
  <c r="F67" i="2"/>
  <c r="H69" i="2"/>
  <c r="C72" i="2"/>
  <c r="E74" i="2"/>
  <c r="C76" i="2"/>
  <c r="D77" i="2"/>
  <c r="E78" i="2"/>
  <c r="F79" i="2"/>
  <c r="G60" i="2"/>
  <c r="G72" i="2"/>
  <c r="F78" i="2"/>
  <c r="D61" i="2"/>
  <c r="F63" i="2"/>
  <c r="H65" i="2"/>
  <c r="C68" i="2"/>
  <c r="E70" i="2"/>
  <c r="E77" i="2"/>
  <c r="G79" i="2"/>
  <c r="C4" i="1"/>
  <c r="G4" i="1"/>
  <c r="K4" i="1"/>
  <c r="O4" i="1"/>
  <c r="S4" i="1"/>
  <c r="W4" i="1"/>
  <c r="AA4" i="1"/>
  <c r="AE4" i="1"/>
  <c r="N4" i="1"/>
  <c r="Z4" i="1"/>
  <c r="D4" i="1"/>
  <c r="H4" i="1"/>
  <c r="L4" i="1"/>
  <c r="P4" i="1"/>
  <c r="T4" i="1"/>
  <c r="X4" i="1"/>
  <c r="AB4" i="1"/>
  <c r="AF4" i="1"/>
  <c r="J4" i="1"/>
  <c r="V4" i="1"/>
  <c r="AD4" i="1"/>
  <c r="E4" i="1"/>
  <c r="I4" i="1"/>
  <c r="M4" i="1"/>
  <c r="Q4" i="1"/>
  <c r="U4" i="1"/>
  <c r="Y4" i="1"/>
  <c r="AC4" i="1"/>
  <c r="B4" i="1"/>
  <c r="F4" i="1"/>
  <c r="R4" i="1"/>
  <c r="G30" i="1"/>
  <c r="K30" i="1"/>
  <c r="O30" i="1"/>
  <c r="S30" i="1"/>
  <c r="W30" i="1"/>
  <c r="AA30" i="1"/>
  <c r="D30" i="1"/>
  <c r="N30" i="1"/>
  <c r="C30" i="1"/>
  <c r="H30" i="1"/>
  <c r="L30" i="1"/>
  <c r="P30" i="1"/>
  <c r="T30" i="1"/>
  <c r="X30" i="1"/>
  <c r="AB30" i="1"/>
  <c r="E30" i="1"/>
  <c r="J30" i="1"/>
  <c r="V30" i="1"/>
  <c r="I30" i="1"/>
  <c r="M30" i="1"/>
  <c r="Q30" i="1"/>
  <c r="U30" i="1"/>
  <c r="Y30" i="1"/>
  <c r="AC30" i="1"/>
  <c r="B30" i="1"/>
  <c r="F30" i="1"/>
  <c r="R30" i="1"/>
  <c r="Z30" i="1"/>
  <c r="B6" i="3" l="1"/>
  <c r="E6" i="3"/>
  <c r="C7" i="3"/>
  <c r="G7" i="3"/>
  <c r="D8" i="3"/>
  <c r="H8" i="3"/>
  <c r="E9" i="3"/>
  <c r="B10" i="3"/>
  <c r="F10" i="3"/>
  <c r="C11" i="3"/>
  <c r="G11" i="3"/>
  <c r="D12" i="3"/>
  <c r="H12" i="3"/>
  <c r="E13" i="3"/>
  <c r="B14" i="3"/>
  <c r="F14" i="3"/>
  <c r="C15" i="3"/>
  <c r="G15" i="3"/>
  <c r="D16" i="3"/>
  <c r="H16" i="3"/>
  <c r="E17" i="3"/>
  <c r="B18" i="3"/>
  <c r="F18" i="3"/>
  <c r="C19" i="3"/>
  <c r="G19" i="3"/>
  <c r="D20" i="3"/>
  <c r="H20" i="3"/>
  <c r="E21" i="3"/>
  <c r="B22" i="3"/>
  <c r="F22" i="3"/>
  <c r="C23" i="3"/>
  <c r="G23" i="3"/>
  <c r="D24" i="3"/>
  <c r="H24" i="3"/>
  <c r="E25" i="3"/>
  <c r="B7" i="3"/>
  <c r="F6" i="3"/>
  <c r="D7" i="3"/>
  <c r="H7" i="3"/>
  <c r="E8" i="3"/>
  <c r="B9" i="3"/>
  <c r="F9" i="3"/>
  <c r="C10" i="3"/>
  <c r="G10" i="3"/>
  <c r="D11" i="3"/>
  <c r="H11" i="3"/>
  <c r="E12" i="3"/>
  <c r="B13" i="3"/>
  <c r="F13" i="3"/>
  <c r="C14" i="3"/>
  <c r="G14" i="3"/>
  <c r="D15" i="3"/>
  <c r="H15" i="3"/>
  <c r="E16" i="3"/>
  <c r="B17" i="3"/>
  <c r="F17" i="3"/>
  <c r="C18" i="3"/>
  <c r="G18" i="3"/>
  <c r="D19" i="3"/>
  <c r="H19" i="3"/>
  <c r="E20" i="3"/>
  <c r="B21" i="3"/>
  <c r="F21" i="3"/>
  <c r="C22" i="3"/>
  <c r="G22" i="3"/>
  <c r="D23" i="3"/>
  <c r="H23" i="3"/>
  <c r="E24" i="3"/>
  <c r="B25" i="3"/>
  <c r="F25" i="3"/>
  <c r="C6" i="3"/>
  <c r="G6" i="3"/>
  <c r="E7" i="3"/>
  <c r="B8" i="3"/>
  <c r="F8" i="3"/>
  <c r="C9" i="3"/>
  <c r="G9" i="3"/>
  <c r="D10" i="3"/>
  <c r="H10" i="3"/>
  <c r="E11" i="3"/>
  <c r="B12" i="3"/>
  <c r="F12" i="3"/>
  <c r="C13" i="3"/>
  <c r="G13" i="3"/>
  <c r="D14" i="3"/>
  <c r="H14" i="3"/>
  <c r="E15" i="3"/>
  <c r="B16" i="3"/>
  <c r="F16" i="3"/>
  <c r="C17" i="3"/>
  <c r="G17" i="3"/>
  <c r="D18" i="3"/>
  <c r="H18" i="3"/>
  <c r="E19" i="3"/>
  <c r="B20" i="3"/>
  <c r="F20" i="3"/>
  <c r="C21" i="3"/>
  <c r="G21" i="3"/>
  <c r="D22" i="3"/>
  <c r="H22" i="3"/>
  <c r="E23" i="3"/>
  <c r="B24" i="3"/>
  <c r="F24" i="3"/>
  <c r="C25" i="3"/>
  <c r="G25" i="3"/>
  <c r="D6" i="3"/>
  <c r="H6" i="3"/>
  <c r="F7" i="3"/>
  <c r="C8" i="3"/>
  <c r="G8" i="3"/>
  <c r="D9" i="3"/>
  <c r="H9" i="3"/>
  <c r="E10" i="3"/>
  <c r="B11" i="3"/>
  <c r="F11" i="3"/>
  <c r="C12" i="3"/>
  <c r="G12" i="3"/>
  <c r="D13" i="3"/>
  <c r="H13" i="3"/>
  <c r="E14" i="3"/>
  <c r="B15" i="3"/>
  <c r="F15" i="3"/>
  <c r="C16" i="3"/>
  <c r="G16" i="3"/>
  <c r="D17" i="3"/>
  <c r="H17" i="3"/>
  <c r="E18" i="3"/>
  <c r="B19" i="3"/>
  <c r="F19" i="3"/>
  <c r="C20" i="3"/>
  <c r="G20" i="3"/>
  <c r="D21" i="3"/>
  <c r="H21" i="3"/>
  <c r="E22" i="3"/>
  <c r="B23" i="3"/>
  <c r="F23" i="3"/>
  <c r="C24" i="3"/>
  <c r="G24" i="3"/>
  <c r="D25" i="3"/>
  <c r="H25" i="3"/>
  <c r="I74" i="2"/>
  <c r="I75" i="2"/>
  <c r="I71" i="2"/>
  <c r="E34" i="2"/>
  <c r="B35" i="2"/>
  <c r="F35" i="2"/>
  <c r="C36" i="2"/>
  <c r="G36" i="2"/>
  <c r="D37" i="2"/>
  <c r="H37" i="2"/>
  <c r="E38" i="2"/>
  <c r="B39" i="2"/>
  <c r="F39" i="2"/>
  <c r="C40" i="2"/>
  <c r="G40" i="2"/>
  <c r="D41" i="2"/>
  <c r="H41" i="2"/>
  <c r="E42" i="2"/>
  <c r="B43" i="2"/>
  <c r="F43" i="2"/>
  <c r="C44" i="2"/>
  <c r="G44" i="2"/>
  <c r="D45" i="2"/>
  <c r="H45" i="2"/>
  <c r="E46" i="2"/>
  <c r="B47" i="2"/>
  <c r="F47" i="2"/>
  <c r="C48" i="2"/>
  <c r="G48" i="2"/>
  <c r="D49" i="2"/>
  <c r="H49" i="2"/>
  <c r="E50" i="2"/>
  <c r="B51" i="2"/>
  <c r="F51" i="2"/>
  <c r="C52" i="2"/>
  <c r="G52" i="2"/>
  <c r="E33" i="2"/>
  <c r="B33" i="2"/>
  <c r="D34" i="2"/>
  <c r="F36" i="2"/>
  <c r="H38" i="2"/>
  <c r="C41" i="2"/>
  <c r="E43" i="2"/>
  <c r="G45" i="2"/>
  <c r="B48" i="2"/>
  <c r="D50" i="2"/>
  <c r="F52" i="2"/>
  <c r="B34" i="2"/>
  <c r="F34" i="2"/>
  <c r="C35" i="2"/>
  <c r="G35" i="2"/>
  <c r="D36" i="2"/>
  <c r="H36" i="2"/>
  <c r="E37" i="2"/>
  <c r="B38" i="2"/>
  <c r="F38" i="2"/>
  <c r="C39" i="2"/>
  <c r="G39" i="2"/>
  <c r="D40" i="2"/>
  <c r="H40" i="2"/>
  <c r="E41" i="2"/>
  <c r="B42" i="2"/>
  <c r="F42" i="2"/>
  <c r="C43" i="2"/>
  <c r="G43" i="2"/>
  <c r="D44" i="2"/>
  <c r="H44" i="2"/>
  <c r="E45" i="2"/>
  <c r="B46" i="2"/>
  <c r="F46" i="2"/>
  <c r="C47" i="2"/>
  <c r="G47" i="2"/>
  <c r="D48" i="2"/>
  <c r="H48" i="2"/>
  <c r="E49" i="2"/>
  <c r="B50" i="2"/>
  <c r="F50" i="2"/>
  <c r="C51" i="2"/>
  <c r="G51" i="2"/>
  <c r="D52" i="2"/>
  <c r="H52" i="2"/>
  <c r="F33" i="2"/>
  <c r="B36" i="2"/>
  <c r="D38" i="2"/>
  <c r="F40" i="2"/>
  <c r="H42" i="2"/>
  <c r="C45" i="2"/>
  <c r="E47" i="2"/>
  <c r="G49" i="2"/>
  <c r="E51" i="2"/>
  <c r="H33" i="2"/>
  <c r="C34" i="2"/>
  <c r="G34" i="2"/>
  <c r="D35" i="2"/>
  <c r="H35" i="2"/>
  <c r="E36" i="2"/>
  <c r="B37" i="2"/>
  <c r="F37" i="2"/>
  <c r="C38" i="2"/>
  <c r="G38" i="2"/>
  <c r="D39" i="2"/>
  <c r="H39" i="2"/>
  <c r="E40" i="2"/>
  <c r="B41" i="2"/>
  <c r="F41" i="2"/>
  <c r="C42" i="2"/>
  <c r="G42" i="2"/>
  <c r="D43" i="2"/>
  <c r="H43" i="2"/>
  <c r="E44" i="2"/>
  <c r="B45" i="2"/>
  <c r="F45" i="2"/>
  <c r="C46" i="2"/>
  <c r="G46" i="2"/>
  <c r="D47" i="2"/>
  <c r="H47" i="2"/>
  <c r="E48" i="2"/>
  <c r="B49" i="2"/>
  <c r="F49" i="2"/>
  <c r="C50" i="2"/>
  <c r="G50" i="2"/>
  <c r="D51" i="2"/>
  <c r="H51" i="2"/>
  <c r="E52" i="2"/>
  <c r="C33" i="2"/>
  <c r="G33" i="2"/>
  <c r="H34" i="2"/>
  <c r="C37" i="2"/>
  <c r="E39" i="2"/>
  <c r="G41" i="2"/>
  <c r="B44" i="2"/>
  <c r="D46" i="2"/>
  <c r="F48" i="2"/>
  <c r="H50" i="2"/>
  <c r="D33" i="2"/>
  <c r="E35" i="2"/>
  <c r="G37" i="2"/>
  <c r="B40" i="2"/>
  <c r="D42" i="2"/>
  <c r="F44" i="2"/>
  <c r="H46" i="2"/>
  <c r="C49" i="2"/>
  <c r="B52" i="2"/>
  <c r="I52" i="2" s="1"/>
  <c r="I78" i="2"/>
  <c r="I79" i="2"/>
  <c r="I73" i="2"/>
  <c r="I72" i="2"/>
  <c r="I69" i="2"/>
  <c r="I70" i="2"/>
  <c r="I76" i="2"/>
  <c r="I67" i="2"/>
  <c r="I64" i="2"/>
  <c r="I77" i="2"/>
  <c r="I61" i="2"/>
  <c r="I62" i="2"/>
  <c r="B6" i="2"/>
  <c r="H7" i="2"/>
  <c r="H11" i="2"/>
  <c r="H15" i="2"/>
  <c r="H19" i="2"/>
  <c r="H23" i="2"/>
  <c r="D6" i="2"/>
  <c r="B7" i="2"/>
  <c r="F7" i="2"/>
  <c r="D8" i="2"/>
  <c r="B9" i="2"/>
  <c r="F9" i="2"/>
  <c r="D10" i="2"/>
  <c r="B11" i="2"/>
  <c r="F11" i="2"/>
  <c r="D12" i="2"/>
  <c r="B13" i="2"/>
  <c r="F13" i="2"/>
  <c r="D14" i="2"/>
  <c r="B15" i="2"/>
  <c r="F15" i="2"/>
  <c r="D16" i="2"/>
  <c r="B17" i="2"/>
  <c r="F17" i="2"/>
  <c r="D18" i="2"/>
  <c r="B19" i="2"/>
  <c r="F19" i="2"/>
  <c r="D20" i="2"/>
  <c r="B21" i="2"/>
  <c r="F21" i="2"/>
  <c r="D22" i="2"/>
  <c r="B23" i="2"/>
  <c r="F23" i="2"/>
  <c r="D24" i="2"/>
  <c r="B25" i="2"/>
  <c r="H8" i="2"/>
  <c r="H12" i="2"/>
  <c r="H16" i="2"/>
  <c r="H20" i="2"/>
  <c r="H24" i="2"/>
  <c r="E6" i="2"/>
  <c r="C7" i="2"/>
  <c r="G7" i="2"/>
  <c r="E8" i="2"/>
  <c r="C9" i="2"/>
  <c r="G9" i="2"/>
  <c r="E10" i="2"/>
  <c r="C11" i="2"/>
  <c r="G11" i="2"/>
  <c r="E12" i="2"/>
  <c r="C13" i="2"/>
  <c r="G13" i="2"/>
  <c r="E14" i="2"/>
  <c r="C15" i="2"/>
  <c r="G15" i="2"/>
  <c r="E16" i="2"/>
  <c r="C17" i="2"/>
  <c r="G17" i="2"/>
  <c r="E18" i="2"/>
  <c r="C19" i="2"/>
  <c r="G19" i="2"/>
  <c r="E20" i="2"/>
  <c r="C21" i="2"/>
  <c r="G21" i="2"/>
  <c r="E22" i="2"/>
  <c r="C23" i="2"/>
  <c r="G23" i="2"/>
  <c r="E24" i="2"/>
  <c r="C25" i="2"/>
  <c r="G25" i="2"/>
  <c r="H9" i="2"/>
  <c r="H13" i="2"/>
  <c r="H17" i="2"/>
  <c r="H21" i="2"/>
  <c r="H25" i="2"/>
  <c r="F6" i="2"/>
  <c r="D7" i="2"/>
  <c r="B8" i="2"/>
  <c r="F8" i="2"/>
  <c r="D9" i="2"/>
  <c r="B10" i="2"/>
  <c r="F10" i="2"/>
  <c r="D11" i="2"/>
  <c r="B12" i="2"/>
  <c r="F12" i="2"/>
  <c r="D13" i="2"/>
  <c r="B14" i="2"/>
  <c r="F14" i="2"/>
  <c r="D15" i="2"/>
  <c r="B16" i="2"/>
  <c r="F16" i="2"/>
  <c r="D17" i="2"/>
  <c r="B18" i="2"/>
  <c r="F18" i="2"/>
  <c r="D19" i="2"/>
  <c r="B20" i="2"/>
  <c r="F20" i="2"/>
  <c r="D21" i="2"/>
  <c r="B22" i="2"/>
  <c r="F22" i="2"/>
  <c r="D23" i="2"/>
  <c r="B24" i="2"/>
  <c r="F24" i="2"/>
  <c r="D25" i="2"/>
  <c r="H6" i="2"/>
  <c r="H10" i="2"/>
  <c r="H14" i="2"/>
  <c r="H18" i="2"/>
  <c r="H22" i="2"/>
  <c r="C6" i="2"/>
  <c r="G6" i="2"/>
  <c r="E7" i="2"/>
  <c r="C8" i="2"/>
  <c r="G8" i="2"/>
  <c r="E9" i="2"/>
  <c r="C10" i="2"/>
  <c r="G10" i="2"/>
  <c r="E11" i="2"/>
  <c r="C12" i="2"/>
  <c r="G12" i="2"/>
  <c r="E13" i="2"/>
  <c r="C14" i="2"/>
  <c r="G14" i="2"/>
  <c r="E15" i="2"/>
  <c r="I15" i="2" s="1"/>
  <c r="C16" i="2"/>
  <c r="G16" i="2"/>
  <c r="E17" i="2"/>
  <c r="I17" i="2" s="1"/>
  <c r="C18" i="2"/>
  <c r="G18" i="2"/>
  <c r="E19" i="2"/>
  <c r="I19" i="2" s="1"/>
  <c r="C20" i="2"/>
  <c r="G20" i="2"/>
  <c r="E21" i="2"/>
  <c r="I21" i="2" s="1"/>
  <c r="C22" i="2"/>
  <c r="G22" i="2"/>
  <c r="E23" i="2"/>
  <c r="I23" i="2" s="1"/>
  <c r="C24" i="2"/>
  <c r="G24" i="2"/>
  <c r="E25" i="2"/>
  <c r="F25" i="2"/>
  <c r="I63" i="2"/>
  <c r="I68" i="2"/>
  <c r="I65" i="2"/>
  <c r="I66" i="2"/>
  <c r="I97" i="2"/>
  <c r="I99" i="2"/>
  <c r="I103" i="2"/>
  <c r="I88" i="2"/>
  <c r="I8" i="2"/>
  <c r="I11" i="2"/>
  <c r="I7" i="2"/>
  <c r="I92" i="2"/>
  <c r="I95" i="2"/>
  <c r="I10" i="2"/>
  <c r="I13" i="2"/>
  <c r="I93" i="2"/>
  <c r="I96" i="2"/>
  <c r="I90" i="2"/>
  <c r="I91" i="2"/>
  <c r="I98" i="2"/>
  <c r="I94" i="2"/>
  <c r="I87" i="2"/>
  <c r="I25" i="2" l="1"/>
  <c r="I20" i="2"/>
  <c r="I12" i="2"/>
  <c r="I16" i="2"/>
  <c r="I18" i="2"/>
  <c r="I14" i="2"/>
  <c r="I6" i="2"/>
  <c r="I22" i="2"/>
  <c r="I24" i="2"/>
  <c r="I40" i="2"/>
  <c r="I44" i="2"/>
  <c r="I45" i="2"/>
  <c r="I36" i="2"/>
  <c r="I38" i="2"/>
  <c r="I43" i="2"/>
  <c r="I49" i="2"/>
  <c r="I42" i="2"/>
  <c r="I33" i="2"/>
  <c r="I47" i="2"/>
  <c r="I37" i="2"/>
  <c r="I46" i="2"/>
  <c r="I48" i="2"/>
  <c r="I51" i="2"/>
  <c r="I35" i="2"/>
  <c r="I41" i="2"/>
  <c r="I50" i="2"/>
  <c r="I34" i="2"/>
  <c r="I39" i="2"/>
  <c r="I106" i="2"/>
  <c r="I100" i="2"/>
  <c r="I9" i="2"/>
  <c r="I101" i="2"/>
  <c r="I104" i="2"/>
  <c r="I102" i="2"/>
  <c r="I89" i="2"/>
  <c r="I105" i="2"/>
  <c r="I60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Dany</author>
  </authors>
  <commentList>
    <comment ref="B4" authorId="0" shapeId="0" xr:uid="{5AF8EA49-70C9-417D-A27F-EA02F0732F0C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B31" authorId="0" shapeId="0" xr:uid="{4ADF3DCB-009E-4A9F-8FA4-898EED65E3F2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B58" authorId="0" shapeId="0" xr:uid="{E6A8B9FF-14BD-4C58-8541-46FE1C862411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B85" authorId="0" shapeId="0" xr:uid="{1CB3FD0D-3662-4B6C-B69B-CFA93C78F341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B112" authorId="0" shapeId="0" xr:uid="{37D33F71-F44D-49AC-987B-6C8A0F46C07B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B139" authorId="0" shapeId="0" xr:uid="{BAC12CB5-D408-4A44-8284-6308E5FE5F7C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Dany</author>
  </authors>
  <commentList>
    <comment ref="B4" authorId="0" shapeId="0" xr:uid="{05129170-C99A-452A-94FF-48B2727279BC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Dany</author>
  </authors>
  <commentList>
    <comment ref="AH4" authorId="0" shapeId="0" xr:uid="{BA63B62F-6453-45A0-A609-70285606975D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AH30" authorId="0" shapeId="0" xr:uid="{C6683B5A-DAC9-4308-AAE9-873641887C19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AH56" authorId="0" shapeId="0" xr:uid="{D503AA8A-3E68-4D2C-83E8-BC022AA3C261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AH82" authorId="0" shapeId="0" xr:uid="{6D0ABC87-A59F-4C4C-9509-3A9DF5EC4293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AH108" authorId="0" shapeId="0" xr:uid="{B4F60F7C-3F03-48ED-AE7A-B31C636EE952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  <comment ref="AH134" authorId="0" shapeId="0" xr:uid="{EBDDD503-43FB-450B-98DE-7138BFA48057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Dany</author>
  </authors>
  <commentList>
    <comment ref="B4" authorId="0" shapeId="0" xr:uid="{8C6E3913-5B52-4992-A0F2-D54491B66BA7}">
      <text>
        <r>
          <rPr>
            <b/>
            <sz val="9"/>
            <color indexed="81"/>
            <rFont val="Tahoma"/>
            <family val="2"/>
          </rPr>
          <t>Choisir dans la liste</t>
        </r>
      </text>
    </comment>
  </commentList>
</comments>
</file>

<file path=xl/sharedStrings.xml><?xml version="1.0" encoding="utf-8"?>
<sst xmlns="http://schemas.openxmlformats.org/spreadsheetml/2006/main" count="586" uniqueCount="42">
  <si>
    <t>B1</t>
  </si>
  <si>
    <t>AB1</t>
  </si>
  <si>
    <t>ARH</t>
  </si>
  <si>
    <t>CA</t>
  </si>
  <si>
    <t>AJF</t>
  </si>
  <si>
    <t>B2</t>
  </si>
  <si>
    <t>RTT</t>
  </si>
  <si>
    <t>TOTAL ETP</t>
  </si>
  <si>
    <t>Jeudi</t>
  </si>
  <si>
    <t>Vendredi</t>
  </si>
  <si>
    <t>Samedi</t>
  </si>
  <si>
    <t>Dimanche</t>
  </si>
  <si>
    <t>Lundi</t>
  </si>
  <si>
    <t>Mardi</t>
  </si>
  <si>
    <t>Mercredi</t>
  </si>
  <si>
    <t>AB3</t>
  </si>
  <si>
    <t>B3</t>
  </si>
  <si>
    <t>FC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</si>
  <si>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</si>
  <si>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</si>
  <si>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</si>
  <si>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</si>
  <si>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</si>
  <si>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</si>
  <si>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</si>
  <si>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</si>
  <si>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</si>
  <si>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</si>
  <si>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</si>
  <si>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</si>
  <si>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</si>
  <si>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</si>
  <si>
    <t>Agent 15</t>
  </si>
  <si>
    <t>Agent 16</t>
  </si>
  <si>
    <t>Agent 17</t>
  </si>
  <si>
    <t>Agent 18</t>
  </si>
  <si>
    <t>Agent 19</t>
  </si>
  <si>
    <t>Agent 20</t>
  </si>
  <si>
    <t>Codes</t>
  </si>
  <si>
    <t>AB2</t>
  </si>
  <si>
    <t>Agents</t>
  </si>
  <si>
    <t>RH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</si>
</sst>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;@"/>
    <numFmt numFmtId="165" formatCode="mmmm/yyyy"/>
    <numFmt numFmtId="166" formatCode="dddd"/>
  </numFmts>
  <fonts count="12" x14ac:knownFonts="1">
    <font>
      <sz val="12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1"/>
      <name val="Calibri"/>
      <family val="2"/>
    </font>
    <font>
      <b/>
      <sz val="14"/>
      <color theme="0"/>
      <name val="Aptos Narrow"/>
      <family val="2"/>
      <scheme val="minor"/>
    </font>
    <font>
      <b/>
      <sz val="14"/>
      <color theme="3" tint="0.499984740745262"/>
      <name val="Aptos Narrow"/>
      <family val="2"/>
      <scheme val="minor"/>
    </font>
    <font>
      <sz val="14"/>
      <color theme="1"/>
      <name val="Aptos Narrow"/>
      <family val="2"/>
      <scheme val="minor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89999084444715716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2" fillId="0" borderId="7" xfId="0" applyFont="1" applyBorder="1" applyAlignment="1">
      <alignment horizontal="center" vertical="center"/>
    </xf>
    <xf numFmtId="0" fontId="4" fillId="3" borderId="1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165" fontId="1" fillId="0" borderId="4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3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17" fontId="9" fillId="5" borderId="1" xfId="0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1">
    <cellStyle name="Normal" xfId="0" builtinId="0"/>
  </cellStyles>
  <dxfs count="159"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</dxf>
    <dxf>
      <font>
        <b/>
        <i val="0"/>
        <color rgb="FF0070C0"/>
      </font>
      <fill>
        <patternFill>
          <bgColor rgb="FFFF5050"/>
        </patternFill>
      </fill>
    </dxf>
    <dxf>
      <font>
        <b/>
        <i val="0"/>
        <color rgb="FFFF0000"/>
      </font>
    </dxf>
    <dxf>
      <font>
        <b/>
        <i val="0"/>
        <color rgb="FF0070C0"/>
      </font>
      <fill>
        <patternFill>
          <bgColor rgb="FF92D050"/>
        </patternFill>
      </fill>
    </dxf>
    <dxf>
      <font>
        <b/>
        <i val="0"/>
        <color rgb="FF0070C0"/>
      </font>
      <fill>
        <patternFill>
          <bgColor rgb="FFFFFF00"/>
        </patternFill>
      </fill>
    </dxf>
    <dxf>
      <font>
        <b/>
        <i val="0"/>
        <color rgb="FF0070C0"/>
      </font>
      <fill>
        <patternFill>
          <bgColor rgb="FFFFC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/>
        <i val="0"/>
        <color rgb="FF0070C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Aptos Narrow"/>
        <family val="2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51F7D0-1587-48A1-B445-C45DFE321BC4}" name="T_Codes" displayName="T_Codes" ref="A1:A12" totalsRowShown="0" headerRowDxfId="158" dataDxfId="157">
  <autoFilter ref="A1:A12" xr:uid="{9E51F7D0-1587-48A1-B445-C45DFE321BC4}"/>
  <sortState xmlns:xlrd2="http://schemas.microsoft.com/office/spreadsheetml/2017/richdata2" ref="A2:A12">
    <sortCondition ref="A12"/>
  </sortState>
  <tableColumns count="1">
    <tableColumn id="1" xr3:uid="{7F2FBFE1-EA6F-4792-BEFA-8F20E502AB8F}" name="Codes" dataDxfId="156"/>
  </tableColumns>
  <tableStyleInfo name="TableStyleMedium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14056AB-884A-488C-8E6B-C2C73C361D97}" name="T_Agents" displayName="T_Agents" ref="C1:C21" totalsRowShown="0" headerRowDxfId="155" dataDxfId="154" tableBorderDxfId="153">
  <autoFilter ref="C1:C21" xr:uid="{114056AB-884A-488C-8E6B-C2C73C361D97}"/>
  <tableColumns count="1">
    <tableColumn id="1" xr3:uid="{D266DF8C-2A25-4901-A876-DBE2660EB44E}" name="Agents" dataDxfId="152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EE04A-A797-3C43-92D8-706F1C2709BA}">
  <sheetPr codeName="Feuil1"/>
  <dimension ref="A1:AF156"/>
  <sheetViews>
    <sheetView topLeftCell="O116" workbookViewId="0">
      <selection activeCell="AG154" sqref="AG154"/>
    </sheetView>
  </sheetViews>
  <sheetFormatPr baseColWidth="10" defaultRowHeight="15.75" x14ac:dyDescent="0.25"/>
  <cols>
    <col min="1" max="1" width="22.875" customWidth="1"/>
    <col min="2" max="2" width="7.875" customWidth="1"/>
    <col min="3" max="3" width="7.125" customWidth="1"/>
    <col min="4" max="4" width="6.875" customWidth="1"/>
    <col min="5" max="5" width="8.375" customWidth="1"/>
    <col min="6" max="6" width="7.375" customWidth="1"/>
    <col min="7" max="7" width="7.625" customWidth="1"/>
    <col min="8" max="8" width="8.875" customWidth="1"/>
    <col min="9" max="9" width="8.375" customWidth="1"/>
    <col min="10" max="10" width="8" customWidth="1"/>
    <col min="11" max="11" width="7.875" customWidth="1"/>
    <col min="12" max="12" width="8.375" customWidth="1"/>
    <col min="13" max="13" width="8.5" customWidth="1"/>
    <col min="14" max="14" width="8.125" customWidth="1"/>
    <col min="15" max="15" width="6.875" customWidth="1"/>
    <col min="16" max="16" width="7.625" customWidth="1"/>
    <col min="17" max="17" width="7.375" customWidth="1"/>
    <col min="18" max="18" width="6" customWidth="1"/>
    <col min="19" max="19" width="8.125" customWidth="1"/>
    <col min="20" max="20" width="8" customWidth="1"/>
    <col min="21" max="21" width="7.5" customWidth="1"/>
    <col min="22" max="22" width="9.125" customWidth="1"/>
    <col min="23" max="23" width="8" customWidth="1"/>
    <col min="24" max="24" width="8.625" customWidth="1"/>
    <col min="25" max="25" width="8.5" customWidth="1"/>
    <col min="26" max="26" width="7.875" customWidth="1"/>
    <col min="27" max="27" width="8.375" customWidth="1"/>
    <col min="28" max="28" width="7.5" customWidth="1"/>
    <col min="29" max="29" width="8.625" customWidth="1"/>
    <col min="30" max="30" width="7.625" customWidth="1"/>
    <col min="31" max="31" width="8" customWidth="1"/>
    <col min="32" max="32" width="8.375" customWidth="1"/>
  </cols>
  <sheetData>
    <row r="1" spans="1:32" ht="18.75" x14ac:dyDescent="0.25">
      <c r="A1" s="10">
        <v>2026</v>
      </c>
    </row>
    <row r="3" spans="1:32" ht="18.75" x14ac:dyDescent="0.25">
      <c r="A3" s="1"/>
      <c r="B3" s="24" t="str">
        <f>UPPER(TEXT(DATE(An,1,1),"mmmm-aa"))</f>
        <v>JANVIER-26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</row>
    <row r="4" spans="1:32" x14ac:dyDescent="0.25">
      <c r="A4" s="2"/>
      <c r="B4" s="11" t="str">
        <f t="shared" ref="B4:AF4" si="0">PROPER(TEXT(DATE(An,MONTH($B$3),B5),"jjjj"))</f>
        <v>Jeudi</v>
      </c>
      <c r="C4" s="11" t="str">
        <f t="shared" si="0"/>
        <v>Vendredi</v>
      </c>
      <c r="D4" s="11" t="str">
        <f t="shared" si="0"/>
        <v>Samedi</v>
      </c>
      <c r="E4" s="11" t="str">
        <f t="shared" si="0"/>
        <v>Dimanche</v>
      </c>
      <c r="F4" s="11" t="str">
        <f t="shared" si="0"/>
        <v>Lundi</v>
      </c>
      <c r="G4" s="11" t="str">
        <f t="shared" si="0"/>
        <v>Mardi</v>
      </c>
      <c r="H4" s="11" t="str">
        <f t="shared" si="0"/>
        <v>Mercredi</v>
      </c>
      <c r="I4" s="11" t="str">
        <f t="shared" si="0"/>
        <v>Jeudi</v>
      </c>
      <c r="J4" s="11" t="str">
        <f t="shared" si="0"/>
        <v>Vendredi</v>
      </c>
      <c r="K4" s="11" t="str">
        <f t="shared" si="0"/>
        <v>Samedi</v>
      </c>
      <c r="L4" s="11" t="str">
        <f t="shared" si="0"/>
        <v>Dimanche</v>
      </c>
      <c r="M4" s="11" t="str">
        <f t="shared" si="0"/>
        <v>Lundi</v>
      </c>
      <c r="N4" s="11" t="str">
        <f t="shared" si="0"/>
        <v>Mardi</v>
      </c>
      <c r="O4" s="11" t="str">
        <f t="shared" si="0"/>
        <v>Mercredi</v>
      </c>
      <c r="P4" s="11" t="str">
        <f t="shared" si="0"/>
        <v>Jeudi</v>
      </c>
      <c r="Q4" s="11" t="str">
        <f t="shared" si="0"/>
        <v>Vendredi</v>
      </c>
      <c r="R4" s="11" t="str">
        <f t="shared" si="0"/>
        <v>Samedi</v>
      </c>
      <c r="S4" s="11" t="str">
        <f t="shared" si="0"/>
        <v>Dimanche</v>
      </c>
      <c r="T4" s="11" t="str">
        <f t="shared" si="0"/>
        <v>Lundi</v>
      </c>
      <c r="U4" s="11" t="str">
        <f t="shared" si="0"/>
        <v>Mardi</v>
      </c>
      <c r="V4" s="11" t="str">
        <f t="shared" si="0"/>
        <v>Mercredi</v>
      </c>
      <c r="W4" s="11" t="str">
        <f t="shared" si="0"/>
        <v>Jeudi</v>
      </c>
      <c r="X4" s="11" t="str">
        <f t="shared" si="0"/>
        <v>Vendredi</v>
      </c>
      <c r="Y4" s="11" t="str">
        <f t="shared" si="0"/>
        <v>Samedi</v>
      </c>
      <c r="Z4" s="11" t="str">
        <f t="shared" si="0"/>
        <v>Dimanche</v>
      </c>
      <c r="AA4" s="11" t="str">
        <f t="shared" si="0"/>
        <v>Lundi</v>
      </c>
      <c r="AB4" s="11" t="str">
        <f t="shared" si="0"/>
        <v>Mardi</v>
      </c>
      <c r="AC4" s="11" t="str">
        <f t="shared" si="0"/>
        <v>Mercredi</v>
      </c>
      <c r="AD4" s="11" t="str">
        <f t="shared" si="0"/>
        <v>Jeudi</v>
      </c>
      <c r="AE4" s="11" t="str">
        <f t="shared" si="0"/>
        <v>Vendredi</v>
      </c>
      <c r="AF4" s="11" t="str">
        <f t="shared" si="0"/>
        <v>Samedi</v>
      </c>
    </row>
    <row r="5" spans="1:32" x14ac:dyDescent="0.25">
      <c r="A5" s="4"/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5">
        <v>31</v>
      </c>
    </row>
    <row r="6" spans="1:32" x14ac:dyDescent="0.25">
      <c r="A6" s="14" t="s">
        <v>18</v>
      </c>
      <c r="B6" s="6" t="s">
        <v>1</v>
      </c>
      <c r="C6" s="6"/>
      <c r="D6" s="6"/>
      <c r="E6" s="6" t="s">
        <v>2</v>
      </c>
      <c r="F6" s="6" t="s">
        <v>0</v>
      </c>
      <c r="G6" s="6" t="s">
        <v>0</v>
      </c>
      <c r="H6" s="6"/>
      <c r="I6" s="6" t="s">
        <v>16</v>
      </c>
      <c r="J6" s="6"/>
      <c r="K6" s="6" t="s">
        <v>15</v>
      </c>
      <c r="L6" s="6"/>
      <c r="M6" s="6"/>
      <c r="N6" s="6" t="s">
        <v>1</v>
      </c>
      <c r="O6" s="6" t="s">
        <v>3</v>
      </c>
      <c r="P6" s="6" t="s">
        <v>6</v>
      </c>
      <c r="Q6" s="6"/>
      <c r="R6" s="6"/>
      <c r="S6" s="6" t="s">
        <v>2</v>
      </c>
      <c r="T6" s="6" t="s">
        <v>0</v>
      </c>
      <c r="U6" s="6" t="s">
        <v>0</v>
      </c>
      <c r="V6" s="6"/>
      <c r="W6" s="6"/>
      <c r="X6" s="6" t="s">
        <v>6</v>
      </c>
      <c r="Y6" s="6" t="s">
        <v>0</v>
      </c>
      <c r="Z6" s="6"/>
      <c r="AA6" s="6" t="s">
        <v>0</v>
      </c>
      <c r="AB6" s="6"/>
      <c r="AC6" s="6"/>
      <c r="AD6" s="6"/>
      <c r="AE6" s="6"/>
      <c r="AF6" s="6"/>
    </row>
    <row r="7" spans="1:32" x14ac:dyDescent="0.25">
      <c r="A7" s="14" t="s">
        <v>19</v>
      </c>
      <c r="B7" s="6"/>
      <c r="C7" s="6"/>
      <c r="D7" s="6"/>
      <c r="E7" s="6"/>
      <c r="F7" s="6" t="s">
        <v>0</v>
      </c>
      <c r="G7" s="6"/>
      <c r="H7" s="6"/>
      <c r="I7" s="6"/>
      <c r="J7" s="6"/>
      <c r="K7" s="6"/>
      <c r="L7" s="6"/>
      <c r="M7" s="6" t="s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x14ac:dyDescent="0.25">
      <c r="A8" s="14" t="s">
        <v>20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x14ac:dyDescent="0.25">
      <c r="A9" s="14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x14ac:dyDescent="0.25">
      <c r="A10" s="14" t="s">
        <v>22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x14ac:dyDescent="0.25">
      <c r="A11" s="14" t="s">
        <v>23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x14ac:dyDescent="0.25">
      <c r="A12" s="14" t="s">
        <v>24</v>
      </c>
      <c r="B12" s="6"/>
      <c r="C12" s="6"/>
      <c r="D12" s="6"/>
      <c r="E12" s="6"/>
      <c r="F12" s="6"/>
      <c r="G12" s="6"/>
      <c r="H12" s="6"/>
      <c r="I12" s="6"/>
      <c r="J12" s="6"/>
      <c r="K12" s="6" t="s">
        <v>0</v>
      </c>
      <c r="L12" s="6"/>
      <c r="M12" s="6"/>
      <c r="N12" s="6"/>
      <c r="O12" s="6"/>
      <c r="P12" s="6"/>
      <c r="Q12" s="6"/>
      <c r="R12" s="6" t="s">
        <v>0</v>
      </c>
      <c r="S12" s="6"/>
      <c r="T12" s="6"/>
      <c r="U12" s="6"/>
      <c r="V12" s="6"/>
      <c r="W12" s="6"/>
      <c r="X12" s="6"/>
      <c r="Y12" s="6" t="s">
        <v>0</v>
      </c>
      <c r="Z12" s="6"/>
      <c r="AA12" s="6"/>
      <c r="AB12" s="6"/>
      <c r="AC12" s="6"/>
      <c r="AD12" s="6"/>
      <c r="AE12" s="6"/>
      <c r="AF12" s="6"/>
    </row>
    <row r="13" spans="1:32" x14ac:dyDescent="0.25">
      <c r="A13" s="14" t="s">
        <v>25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x14ac:dyDescent="0.25">
      <c r="A14" s="14" t="s">
        <v>26</v>
      </c>
      <c r="B14" s="6" t="s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 t="s">
        <v>0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x14ac:dyDescent="0.25">
      <c r="A15" s="14" t="s">
        <v>27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 t="s">
        <v>0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x14ac:dyDescent="0.25">
      <c r="A16" s="14" t="s">
        <v>28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x14ac:dyDescent="0.25">
      <c r="A17" s="14" t="s">
        <v>29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x14ac:dyDescent="0.25">
      <c r="A18" s="14" t="s">
        <v>30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x14ac:dyDescent="0.25">
      <c r="A19" s="14" t="s">
        <v>31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x14ac:dyDescent="0.25">
      <c r="A20" s="14" t="s">
        <v>32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x14ac:dyDescent="0.25">
      <c r="A21" s="14" t="s">
        <v>33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x14ac:dyDescent="0.25">
      <c r="A22" s="14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1:32" x14ac:dyDescent="0.25">
      <c r="A23" s="14" t="s">
        <v>35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</row>
    <row r="24" spans="1:32" x14ac:dyDescent="0.25">
      <c r="A24" s="14" t="s">
        <v>36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</row>
    <row r="25" spans="1:32" x14ac:dyDescent="0.25">
      <c r="A25" s="14" t="s">
        <v>37</v>
      </c>
      <c r="B25" s="6"/>
      <c r="C25" s="6"/>
      <c r="D25" s="6"/>
      <c r="E25" s="6" t="s">
        <v>17</v>
      </c>
      <c r="F25" s="6" t="s">
        <v>17</v>
      </c>
      <c r="G25" s="6" t="s">
        <v>6</v>
      </c>
      <c r="H25" s="6"/>
      <c r="I25" s="6" t="s">
        <v>3</v>
      </c>
      <c r="J25" s="6"/>
      <c r="K25" s="6"/>
      <c r="L25" s="6"/>
      <c r="M25" s="6" t="s">
        <v>0</v>
      </c>
      <c r="N25" s="6"/>
      <c r="O25" s="6"/>
      <c r="P25" s="6"/>
      <c r="Q25" s="6"/>
      <c r="R25" s="6"/>
      <c r="S25" s="6" t="s">
        <v>3</v>
      </c>
      <c r="T25" s="6" t="s">
        <v>3</v>
      </c>
      <c r="U25" s="6" t="s">
        <v>6</v>
      </c>
      <c r="V25" s="6"/>
      <c r="W25" s="6"/>
      <c r="X25" s="6"/>
      <c r="Y25" s="6"/>
      <c r="Z25" s="6"/>
      <c r="AA25" s="6" t="s">
        <v>0</v>
      </c>
      <c r="AB25" s="6"/>
      <c r="AC25" s="6"/>
      <c r="AD25" s="6"/>
      <c r="AE25" s="6"/>
      <c r="AF25" s="6"/>
    </row>
    <row r="26" spans="1:32" x14ac:dyDescent="0.25">
      <c r="A26" s="7" t="s">
        <v>7</v>
      </c>
      <c r="B26" s="3">
        <f>COUNTA(B6:B25)</f>
        <v>2</v>
      </c>
      <c r="C26" s="3">
        <f t="shared" ref="C26:AF26" si="1">COUNTA(C6:C25)</f>
        <v>0</v>
      </c>
      <c r="D26" s="3">
        <f t="shared" si="1"/>
        <v>0</v>
      </c>
      <c r="E26" s="3">
        <f t="shared" si="1"/>
        <v>2</v>
      </c>
      <c r="F26" s="3">
        <f t="shared" si="1"/>
        <v>3</v>
      </c>
      <c r="G26" s="3">
        <f t="shared" si="1"/>
        <v>2</v>
      </c>
      <c r="H26" s="3">
        <f t="shared" si="1"/>
        <v>0</v>
      </c>
      <c r="I26" s="3">
        <f t="shared" si="1"/>
        <v>2</v>
      </c>
      <c r="J26" s="3">
        <f t="shared" si="1"/>
        <v>0</v>
      </c>
      <c r="K26" s="3">
        <f t="shared" si="1"/>
        <v>2</v>
      </c>
      <c r="L26" s="3">
        <f t="shared" si="1"/>
        <v>0</v>
      </c>
      <c r="M26" s="3">
        <f t="shared" si="1"/>
        <v>4</v>
      </c>
      <c r="N26" s="3">
        <f t="shared" si="1"/>
        <v>1</v>
      </c>
      <c r="O26" s="3">
        <f t="shared" si="1"/>
        <v>1</v>
      </c>
      <c r="P26" s="3">
        <f t="shared" si="1"/>
        <v>1</v>
      </c>
      <c r="Q26" s="3">
        <f t="shared" si="1"/>
        <v>0</v>
      </c>
      <c r="R26" s="3">
        <f t="shared" si="1"/>
        <v>1</v>
      </c>
      <c r="S26" s="3">
        <f t="shared" si="1"/>
        <v>2</v>
      </c>
      <c r="T26" s="3">
        <f t="shared" si="1"/>
        <v>2</v>
      </c>
      <c r="U26" s="3">
        <f t="shared" si="1"/>
        <v>2</v>
      </c>
      <c r="V26" s="3">
        <f t="shared" si="1"/>
        <v>0</v>
      </c>
      <c r="W26" s="3">
        <f t="shared" si="1"/>
        <v>0</v>
      </c>
      <c r="X26" s="3">
        <f t="shared" si="1"/>
        <v>1</v>
      </c>
      <c r="Y26" s="3">
        <f t="shared" si="1"/>
        <v>2</v>
      </c>
      <c r="Z26" s="3">
        <f t="shared" si="1"/>
        <v>0</v>
      </c>
      <c r="AA26" s="3">
        <f t="shared" si="1"/>
        <v>2</v>
      </c>
      <c r="AB26" s="3">
        <f t="shared" si="1"/>
        <v>0</v>
      </c>
      <c r="AC26" s="3">
        <f t="shared" si="1"/>
        <v>0</v>
      </c>
      <c r="AD26" s="3">
        <f t="shared" si="1"/>
        <v>0</v>
      </c>
      <c r="AE26" s="3">
        <f t="shared" si="1"/>
        <v>0</v>
      </c>
      <c r="AF26" s="3">
        <f t="shared" si="1"/>
        <v>0</v>
      </c>
    </row>
    <row r="27" spans="1:32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9" spans="1:32" ht="18.75" x14ac:dyDescent="0.25">
      <c r="A29" s="1"/>
      <c r="B29" s="25" t="str">
        <f>UPPER(TEXT(DATE(An,2,1),"mmmm-aa"))</f>
        <v>FÉVRIER-26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</row>
    <row r="30" spans="1:32" x14ac:dyDescent="0.25">
      <c r="A30" s="2"/>
      <c r="B30" s="11" t="str">
        <f t="shared" ref="B30:AC30" si="2">PROPER(TEXT(DATE(An,MONTH($B$29),B31),"jjjj"))</f>
        <v>Dimanche</v>
      </c>
      <c r="C30" s="11" t="str">
        <f t="shared" si="2"/>
        <v>Lundi</v>
      </c>
      <c r="D30" s="11" t="str">
        <f t="shared" si="2"/>
        <v>Mardi</v>
      </c>
      <c r="E30" s="11" t="str">
        <f t="shared" si="2"/>
        <v>Mercredi</v>
      </c>
      <c r="F30" s="11" t="str">
        <f t="shared" si="2"/>
        <v>Jeudi</v>
      </c>
      <c r="G30" s="11" t="str">
        <f t="shared" si="2"/>
        <v>Vendredi</v>
      </c>
      <c r="H30" s="11" t="str">
        <f t="shared" si="2"/>
        <v>Samedi</v>
      </c>
      <c r="I30" s="11" t="str">
        <f t="shared" si="2"/>
        <v>Dimanche</v>
      </c>
      <c r="J30" s="11" t="str">
        <f t="shared" si="2"/>
        <v>Lundi</v>
      </c>
      <c r="K30" s="11" t="str">
        <f t="shared" si="2"/>
        <v>Mardi</v>
      </c>
      <c r="L30" s="11" t="str">
        <f t="shared" si="2"/>
        <v>Mercredi</v>
      </c>
      <c r="M30" s="11" t="str">
        <f t="shared" si="2"/>
        <v>Jeudi</v>
      </c>
      <c r="N30" s="11" t="str">
        <f t="shared" si="2"/>
        <v>Vendredi</v>
      </c>
      <c r="O30" s="11" t="str">
        <f t="shared" si="2"/>
        <v>Samedi</v>
      </c>
      <c r="P30" s="11" t="str">
        <f t="shared" si="2"/>
        <v>Dimanche</v>
      </c>
      <c r="Q30" s="11" t="str">
        <f t="shared" si="2"/>
        <v>Lundi</v>
      </c>
      <c r="R30" s="11" t="str">
        <f t="shared" si="2"/>
        <v>Mardi</v>
      </c>
      <c r="S30" s="11" t="str">
        <f t="shared" si="2"/>
        <v>Mercredi</v>
      </c>
      <c r="T30" s="11" t="str">
        <f t="shared" si="2"/>
        <v>Jeudi</v>
      </c>
      <c r="U30" s="11" t="str">
        <f t="shared" si="2"/>
        <v>Vendredi</v>
      </c>
      <c r="V30" s="11" t="str">
        <f t="shared" si="2"/>
        <v>Samedi</v>
      </c>
      <c r="W30" s="11" t="str">
        <f t="shared" si="2"/>
        <v>Dimanche</v>
      </c>
      <c r="X30" s="11" t="str">
        <f t="shared" si="2"/>
        <v>Lundi</v>
      </c>
      <c r="Y30" s="11" t="str">
        <f t="shared" si="2"/>
        <v>Mardi</v>
      </c>
      <c r="Z30" s="11" t="str">
        <f t="shared" si="2"/>
        <v>Mercredi</v>
      </c>
      <c r="AA30" s="11" t="str">
        <f t="shared" si="2"/>
        <v>Jeudi</v>
      </c>
      <c r="AB30" s="11" t="str">
        <f t="shared" si="2"/>
        <v>Vendredi</v>
      </c>
      <c r="AC30" s="11" t="str">
        <f t="shared" si="2"/>
        <v>Samedi</v>
      </c>
      <c r="AD30" s="11" t="str">
        <f>IFERROR(PROPER(TEXT(DATE(An,MONTH($B$29),AD31),"jjjj")),"")</f>
        <v/>
      </c>
    </row>
    <row r="31" spans="1:32" x14ac:dyDescent="0.25">
      <c r="A31" s="4"/>
      <c r="B31" s="5">
        <v>1</v>
      </c>
      <c r="C31" s="5">
        <v>2</v>
      </c>
      <c r="D31" s="5">
        <v>3</v>
      </c>
      <c r="E31" s="5">
        <v>4</v>
      </c>
      <c r="F31" s="5">
        <v>5</v>
      </c>
      <c r="G31" s="5">
        <v>6</v>
      </c>
      <c r="H31" s="5">
        <v>7</v>
      </c>
      <c r="I31" s="5">
        <v>8</v>
      </c>
      <c r="J31" s="5">
        <v>9</v>
      </c>
      <c r="K31" s="5">
        <v>10</v>
      </c>
      <c r="L31" s="5">
        <v>11</v>
      </c>
      <c r="M31" s="5">
        <v>12</v>
      </c>
      <c r="N31" s="5">
        <v>13</v>
      </c>
      <c r="O31" s="5">
        <v>14</v>
      </c>
      <c r="P31" s="5">
        <v>15</v>
      </c>
      <c r="Q31" s="5">
        <v>16</v>
      </c>
      <c r="R31" s="5">
        <v>17</v>
      </c>
      <c r="S31" s="5">
        <v>18</v>
      </c>
      <c r="T31" s="5">
        <v>19</v>
      </c>
      <c r="U31" s="5">
        <v>20</v>
      </c>
      <c r="V31" s="5">
        <v>21</v>
      </c>
      <c r="W31" s="5">
        <v>22</v>
      </c>
      <c r="X31" s="5">
        <v>23</v>
      </c>
      <c r="Y31" s="5">
        <v>24</v>
      </c>
      <c r="Z31" s="5">
        <v>25</v>
      </c>
      <c r="AA31" s="5">
        <v>26</v>
      </c>
      <c r="AB31" s="5">
        <v>27</v>
      </c>
      <c r="AC31" s="5">
        <v>28</v>
      </c>
      <c r="AD31" s="5" t="str">
        <f>IF(DAY(DATE(An,3,))+1&lt;&gt;29,AC31+1,"")</f>
        <v/>
      </c>
      <c r="AE31" s="4"/>
      <c r="AF31" s="4"/>
    </row>
    <row r="32" spans="1:32" x14ac:dyDescent="0.25">
      <c r="A32" s="14" t="str">
        <f>A6</f>
        <v>Agent 1</v>
      </c>
      <c r="B32" s="6" t="s">
        <v>1</v>
      </c>
      <c r="C32" s="6"/>
      <c r="D32" s="6"/>
      <c r="E32" s="6" t="s">
        <v>2</v>
      </c>
      <c r="F32" s="6" t="s">
        <v>0</v>
      </c>
      <c r="G32" s="6" t="s">
        <v>0</v>
      </c>
      <c r="H32" s="6"/>
      <c r="I32" s="6" t="s">
        <v>16</v>
      </c>
      <c r="J32" s="6"/>
      <c r="K32" s="6" t="s">
        <v>15</v>
      </c>
      <c r="L32" s="6"/>
      <c r="M32" s="6"/>
      <c r="N32" s="6" t="s">
        <v>1</v>
      </c>
      <c r="O32" s="6" t="s">
        <v>3</v>
      </c>
      <c r="P32" s="6" t="s">
        <v>6</v>
      </c>
      <c r="Q32" s="6"/>
      <c r="R32" s="6"/>
      <c r="S32" s="6" t="s">
        <v>2</v>
      </c>
      <c r="T32" s="6" t="s">
        <v>0</v>
      </c>
      <c r="U32" s="6" t="s">
        <v>0</v>
      </c>
      <c r="V32" s="6"/>
      <c r="W32" s="6"/>
      <c r="X32" s="6" t="s">
        <v>6</v>
      </c>
      <c r="Y32" s="6" t="s">
        <v>0</v>
      </c>
      <c r="Z32" s="6"/>
      <c r="AA32" s="6" t="s">
        <v>0</v>
      </c>
      <c r="AB32" s="6"/>
      <c r="AC32" s="6"/>
      <c r="AD32" s="6"/>
      <c r="AE32" s="8"/>
      <c r="AF32" s="8"/>
    </row>
    <row r="33" spans="1:32" x14ac:dyDescent="0.25">
      <c r="A33" s="14" t="str">
        <f t="shared" ref="A33:A51" si="3">A7</f>
        <v>Agent 2</v>
      </c>
      <c r="B33" s="6"/>
      <c r="C33" s="6"/>
      <c r="D33" s="6"/>
      <c r="E33" s="6"/>
      <c r="F33" s="6" t="s">
        <v>0</v>
      </c>
      <c r="G33" s="6"/>
      <c r="H33" s="6"/>
      <c r="I33" s="6"/>
      <c r="J33" s="6"/>
      <c r="K33" s="6"/>
      <c r="L33" s="6"/>
      <c r="M33" s="6" t="s">
        <v>0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8"/>
      <c r="AF33" s="8"/>
    </row>
    <row r="34" spans="1:32" x14ac:dyDescent="0.25">
      <c r="A34" s="14" t="str">
        <f t="shared" si="3"/>
        <v>Agent 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8"/>
      <c r="AF34" s="8"/>
    </row>
    <row r="35" spans="1:32" x14ac:dyDescent="0.25">
      <c r="A35" s="14" t="str">
        <f t="shared" si="3"/>
        <v>Agent 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8"/>
      <c r="AF35" s="8"/>
    </row>
    <row r="36" spans="1:32" x14ac:dyDescent="0.25">
      <c r="A36" s="14" t="str">
        <f t="shared" si="3"/>
        <v>Agent 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8"/>
      <c r="AF36" s="8"/>
    </row>
    <row r="37" spans="1:32" x14ac:dyDescent="0.25">
      <c r="A37" s="14" t="str">
        <f t="shared" si="3"/>
        <v>Agent 6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8"/>
      <c r="AF37" s="8"/>
    </row>
    <row r="38" spans="1:32" x14ac:dyDescent="0.25">
      <c r="A38" s="14" t="str">
        <f t="shared" si="3"/>
        <v>Agent 7</v>
      </c>
      <c r="B38" s="6"/>
      <c r="C38" s="6"/>
      <c r="D38" s="6"/>
      <c r="E38" s="6"/>
      <c r="F38" s="6"/>
      <c r="G38" s="6"/>
      <c r="H38" s="6"/>
      <c r="I38" s="6"/>
      <c r="J38" s="6"/>
      <c r="K38" s="6" t="s">
        <v>0</v>
      </c>
      <c r="L38" s="6"/>
      <c r="M38" s="6"/>
      <c r="N38" s="6"/>
      <c r="O38" s="6"/>
      <c r="P38" s="6"/>
      <c r="Q38" s="6"/>
      <c r="R38" s="6" t="s">
        <v>0</v>
      </c>
      <c r="S38" s="6"/>
      <c r="T38" s="6"/>
      <c r="U38" s="6"/>
      <c r="V38" s="6"/>
      <c r="W38" s="6"/>
      <c r="X38" s="6"/>
      <c r="Y38" s="6" t="s">
        <v>0</v>
      </c>
      <c r="Z38" s="6"/>
      <c r="AA38" s="6"/>
      <c r="AB38" s="6"/>
      <c r="AC38" s="6"/>
      <c r="AD38" s="6"/>
      <c r="AE38" s="8"/>
      <c r="AF38" s="8"/>
    </row>
    <row r="39" spans="1:32" x14ac:dyDescent="0.25">
      <c r="A39" s="14" t="str">
        <f t="shared" si="3"/>
        <v>Agent 8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8"/>
      <c r="AF39" s="8"/>
    </row>
    <row r="40" spans="1:32" x14ac:dyDescent="0.25">
      <c r="A40" s="14" t="str">
        <f t="shared" si="3"/>
        <v>Agent 9</v>
      </c>
      <c r="B40" s="6" t="s">
        <v>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 t="s">
        <v>0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8"/>
      <c r="AF40" s="8"/>
    </row>
    <row r="41" spans="1:32" x14ac:dyDescent="0.25">
      <c r="A41" s="14" t="str">
        <f t="shared" si="3"/>
        <v>Agent 10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 t="s">
        <v>0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8"/>
      <c r="AF41" s="8"/>
    </row>
    <row r="42" spans="1:32" x14ac:dyDescent="0.25">
      <c r="A42" s="14" t="str">
        <f t="shared" si="3"/>
        <v>Agent 11</v>
      </c>
      <c r="B42" s="6"/>
      <c r="C42" s="6"/>
      <c r="D42" s="6"/>
      <c r="E42" s="6"/>
      <c r="F42" s="6"/>
      <c r="G42" s="6"/>
      <c r="H42" s="6"/>
      <c r="I42" s="6" t="s">
        <v>2</v>
      </c>
      <c r="J42" s="6"/>
      <c r="K42" s="6"/>
      <c r="L42" s="6"/>
      <c r="M42" s="6"/>
      <c r="N42" s="6" t="s">
        <v>2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8"/>
      <c r="AF42" s="8"/>
    </row>
    <row r="43" spans="1:32" x14ac:dyDescent="0.25">
      <c r="A43" s="14" t="str">
        <f t="shared" si="3"/>
        <v>Agent 12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8"/>
      <c r="AF43" s="8"/>
    </row>
    <row r="44" spans="1:32" x14ac:dyDescent="0.25">
      <c r="A44" s="14" t="str">
        <f t="shared" si="3"/>
        <v>Agent 13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8"/>
      <c r="AF44" s="8"/>
    </row>
    <row r="45" spans="1:32" x14ac:dyDescent="0.25">
      <c r="A45" s="14" t="str">
        <f t="shared" si="3"/>
        <v>Agent 14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8"/>
      <c r="AF45" s="8"/>
    </row>
    <row r="46" spans="1:32" x14ac:dyDescent="0.25">
      <c r="A46" s="14" t="str">
        <f t="shared" si="3"/>
        <v>Agent 15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8"/>
      <c r="AF46" s="8"/>
    </row>
    <row r="47" spans="1:32" x14ac:dyDescent="0.25">
      <c r="A47" s="14" t="str">
        <f t="shared" si="3"/>
        <v>Agent 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8"/>
      <c r="AF47" s="8"/>
    </row>
    <row r="48" spans="1:32" x14ac:dyDescent="0.25">
      <c r="A48" s="14" t="str">
        <f t="shared" si="3"/>
        <v>Agent 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8"/>
      <c r="AF48" s="8"/>
    </row>
    <row r="49" spans="1:32" x14ac:dyDescent="0.25">
      <c r="A49" s="14" t="str">
        <f t="shared" si="3"/>
        <v>Agent 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8"/>
      <c r="AF49" s="8"/>
    </row>
    <row r="50" spans="1:32" x14ac:dyDescent="0.25">
      <c r="A50" s="14" t="str">
        <f t="shared" si="3"/>
        <v>Agent 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8"/>
      <c r="AF50" s="8"/>
    </row>
    <row r="51" spans="1:32" ht="16.5" thickBot="1" x14ac:dyDescent="0.3">
      <c r="A51" s="15" t="str">
        <f t="shared" si="3"/>
        <v>Agent 20</v>
      </c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8"/>
      <c r="AF51" s="8"/>
    </row>
    <row r="52" spans="1:32" ht="16.5" thickTop="1" x14ac:dyDescent="0.25">
      <c r="A52" s="12" t="s">
        <v>7</v>
      </c>
      <c r="B52" s="3">
        <f>COUNTA(B32:B51)</f>
        <v>2</v>
      </c>
      <c r="C52" s="3">
        <f t="shared" ref="C52:AD52" si="4">COUNTA(C32:C51)</f>
        <v>0</v>
      </c>
      <c r="D52" s="3">
        <f t="shared" si="4"/>
        <v>0</v>
      </c>
      <c r="E52" s="3">
        <f t="shared" si="4"/>
        <v>1</v>
      </c>
      <c r="F52" s="3">
        <f t="shared" si="4"/>
        <v>2</v>
      </c>
      <c r="G52" s="3">
        <f t="shared" si="4"/>
        <v>1</v>
      </c>
      <c r="H52" s="3">
        <f t="shared" si="4"/>
        <v>0</v>
      </c>
      <c r="I52" s="3">
        <f t="shared" si="4"/>
        <v>2</v>
      </c>
      <c r="J52" s="3">
        <f t="shared" si="4"/>
        <v>0</v>
      </c>
      <c r="K52" s="3">
        <f t="shared" si="4"/>
        <v>2</v>
      </c>
      <c r="L52" s="3">
        <f t="shared" si="4"/>
        <v>0</v>
      </c>
      <c r="M52" s="3">
        <f t="shared" si="4"/>
        <v>3</v>
      </c>
      <c r="N52" s="3">
        <f t="shared" si="4"/>
        <v>2</v>
      </c>
      <c r="O52" s="3">
        <f t="shared" si="4"/>
        <v>1</v>
      </c>
      <c r="P52" s="3">
        <f t="shared" si="4"/>
        <v>1</v>
      </c>
      <c r="Q52" s="3">
        <f t="shared" si="4"/>
        <v>0</v>
      </c>
      <c r="R52" s="3">
        <f t="shared" si="4"/>
        <v>1</v>
      </c>
      <c r="S52" s="3">
        <f t="shared" si="4"/>
        <v>1</v>
      </c>
      <c r="T52" s="3">
        <f t="shared" si="4"/>
        <v>1</v>
      </c>
      <c r="U52" s="3">
        <f t="shared" si="4"/>
        <v>1</v>
      </c>
      <c r="V52" s="3">
        <f t="shared" si="4"/>
        <v>0</v>
      </c>
      <c r="W52" s="3">
        <f t="shared" si="4"/>
        <v>0</v>
      </c>
      <c r="X52" s="3">
        <f t="shared" si="4"/>
        <v>1</v>
      </c>
      <c r="Y52" s="3">
        <f t="shared" si="4"/>
        <v>2</v>
      </c>
      <c r="Z52" s="3">
        <f t="shared" si="4"/>
        <v>0</v>
      </c>
      <c r="AA52" s="3">
        <f t="shared" si="4"/>
        <v>1</v>
      </c>
      <c r="AB52" s="3">
        <f t="shared" si="4"/>
        <v>0</v>
      </c>
      <c r="AC52" s="3">
        <f t="shared" si="4"/>
        <v>0</v>
      </c>
      <c r="AD52" s="3">
        <f t="shared" si="4"/>
        <v>0</v>
      </c>
      <c r="AE52" s="8"/>
      <c r="AF52" s="1"/>
    </row>
    <row r="53" spans="1:32" x14ac:dyDescent="0.25">
      <c r="AE53" s="8"/>
    </row>
    <row r="55" spans="1:32" ht="18.75" x14ac:dyDescent="0.25">
      <c r="A55" s="1"/>
      <c r="B55" s="24" t="str">
        <f>UPPER(TEXT(DATE(An,3,1),"mmmm-aa"))</f>
        <v>MARS-26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</row>
    <row r="56" spans="1:32" x14ac:dyDescent="0.25">
      <c r="A56" s="2"/>
      <c r="B56" s="11" t="str">
        <f t="shared" ref="B56:AF56" si="5">PROPER(TEXT(DATE(An,MONTH($B$55),B57),"jjjj"))</f>
        <v>Dimanche</v>
      </c>
      <c r="C56" s="11" t="str">
        <f t="shared" si="5"/>
        <v>Lundi</v>
      </c>
      <c r="D56" s="11" t="str">
        <f t="shared" si="5"/>
        <v>Mardi</v>
      </c>
      <c r="E56" s="11" t="str">
        <f t="shared" si="5"/>
        <v>Mercredi</v>
      </c>
      <c r="F56" s="11" t="str">
        <f t="shared" si="5"/>
        <v>Jeudi</v>
      </c>
      <c r="G56" s="11" t="str">
        <f t="shared" si="5"/>
        <v>Vendredi</v>
      </c>
      <c r="H56" s="11" t="str">
        <f t="shared" si="5"/>
        <v>Samedi</v>
      </c>
      <c r="I56" s="11" t="str">
        <f t="shared" si="5"/>
        <v>Dimanche</v>
      </c>
      <c r="J56" s="11" t="str">
        <f t="shared" si="5"/>
        <v>Lundi</v>
      </c>
      <c r="K56" s="11" t="str">
        <f t="shared" si="5"/>
        <v>Mardi</v>
      </c>
      <c r="L56" s="11" t="str">
        <f t="shared" si="5"/>
        <v>Mercredi</v>
      </c>
      <c r="M56" s="11" t="str">
        <f t="shared" si="5"/>
        <v>Jeudi</v>
      </c>
      <c r="N56" s="11" t="str">
        <f t="shared" si="5"/>
        <v>Vendredi</v>
      </c>
      <c r="O56" s="11" t="str">
        <f t="shared" si="5"/>
        <v>Samedi</v>
      </c>
      <c r="P56" s="11" t="str">
        <f t="shared" si="5"/>
        <v>Dimanche</v>
      </c>
      <c r="Q56" s="11" t="str">
        <f t="shared" si="5"/>
        <v>Lundi</v>
      </c>
      <c r="R56" s="11" t="str">
        <f t="shared" si="5"/>
        <v>Mardi</v>
      </c>
      <c r="S56" s="11" t="str">
        <f t="shared" si="5"/>
        <v>Mercredi</v>
      </c>
      <c r="T56" s="11" t="str">
        <f t="shared" si="5"/>
        <v>Jeudi</v>
      </c>
      <c r="U56" s="11" t="str">
        <f t="shared" si="5"/>
        <v>Vendredi</v>
      </c>
      <c r="V56" s="11" t="str">
        <f t="shared" si="5"/>
        <v>Samedi</v>
      </c>
      <c r="W56" s="11" t="str">
        <f t="shared" si="5"/>
        <v>Dimanche</v>
      </c>
      <c r="X56" s="11" t="str">
        <f t="shared" si="5"/>
        <v>Lundi</v>
      </c>
      <c r="Y56" s="11" t="str">
        <f t="shared" si="5"/>
        <v>Mardi</v>
      </c>
      <c r="Z56" s="11" t="str">
        <f t="shared" si="5"/>
        <v>Mercredi</v>
      </c>
      <c r="AA56" s="11" t="str">
        <f t="shared" si="5"/>
        <v>Jeudi</v>
      </c>
      <c r="AB56" s="11" t="str">
        <f t="shared" si="5"/>
        <v>Vendredi</v>
      </c>
      <c r="AC56" s="11" t="str">
        <f t="shared" si="5"/>
        <v>Samedi</v>
      </c>
      <c r="AD56" s="11" t="str">
        <f t="shared" si="5"/>
        <v>Dimanche</v>
      </c>
      <c r="AE56" s="11" t="str">
        <f t="shared" si="5"/>
        <v>Lundi</v>
      </c>
      <c r="AF56" s="11" t="str">
        <f t="shared" si="5"/>
        <v>Mardi</v>
      </c>
    </row>
    <row r="57" spans="1:32" x14ac:dyDescent="0.25">
      <c r="A57" s="4"/>
      <c r="B57" s="5">
        <v>1</v>
      </c>
      <c r="C57" s="5">
        <v>2</v>
      </c>
      <c r="D57" s="5">
        <v>3</v>
      </c>
      <c r="E57" s="5">
        <v>4</v>
      </c>
      <c r="F57" s="5">
        <v>5</v>
      </c>
      <c r="G57" s="5">
        <v>6</v>
      </c>
      <c r="H57" s="5">
        <v>7</v>
      </c>
      <c r="I57" s="5">
        <v>8</v>
      </c>
      <c r="J57" s="5">
        <v>9</v>
      </c>
      <c r="K57" s="5">
        <v>10</v>
      </c>
      <c r="L57" s="5">
        <v>11</v>
      </c>
      <c r="M57" s="5">
        <v>12</v>
      </c>
      <c r="N57" s="5">
        <v>13</v>
      </c>
      <c r="O57" s="5">
        <v>14</v>
      </c>
      <c r="P57" s="5">
        <v>15</v>
      </c>
      <c r="Q57" s="5">
        <v>16</v>
      </c>
      <c r="R57" s="5">
        <v>17</v>
      </c>
      <c r="S57" s="5">
        <v>18</v>
      </c>
      <c r="T57" s="5">
        <v>19</v>
      </c>
      <c r="U57" s="5">
        <v>20</v>
      </c>
      <c r="V57" s="5">
        <v>21</v>
      </c>
      <c r="W57" s="5">
        <v>22</v>
      </c>
      <c r="X57" s="5">
        <v>23</v>
      </c>
      <c r="Y57" s="5">
        <v>24</v>
      </c>
      <c r="Z57" s="5">
        <v>25</v>
      </c>
      <c r="AA57" s="5">
        <v>26</v>
      </c>
      <c r="AB57" s="5">
        <v>27</v>
      </c>
      <c r="AC57" s="5">
        <v>28</v>
      </c>
      <c r="AD57" s="5">
        <v>29</v>
      </c>
      <c r="AE57" s="5">
        <v>30</v>
      </c>
      <c r="AF57" s="5">
        <v>31</v>
      </c>
    </row>
    <row r="58" spans="1:32" x14ac:dyDescent="0.25">
      <c r="A58" s="14" t="str">
        <f>A6</f>
        <v>Agent 1</v>
      </c>
      <c r="B58" s="6" t="s">
        <v>1</v>
      </c>
      <c r="C58" s="6"/>
      <c r="D58" s="6"/>
      <c r="E58" s="6" t="s">
        <v>2</v>
      </c>
      <c r="F58" s="6" t="s">
        <v>0</v>
      </c>
      <c r="G58" s="6" t="s">
        <v>0</v>
      </c>
      <c r="H58" s="6"/>
      <c r="I58" s="6" t="s">
        <v>16</v>
      </c>
      <c r="J58" s="6"/>
      <c r="K58" s="6" t="s">
        <v>15</v>
      </c>
      <c r="L58" s="6"/>
      <c r="M58" s="6"/>
      <c r="N58" s="6" t="s">
        <v>1</v>
      </c>
      <c r="O58" s="6" t="s">
        <v>3</v>
      </c>
      <c r="P58" s="6" t="s">
        <v>6</v>
      </c>
      <c r="Q58" s="6"/>
      <c r="R58" s="6"/>
      <c r="S58" s="6" t="s">
        <v>2</v>
      </c>
      <c r="T58" s="6" t="s">
        <v>0</v>
      </c>
      <c r="U58" s="6" t="s">
        <v>0</v>
      </c>
      <c r="V58" s="6"/>
      <c r="W58" s="6"/>
      <c r="X58" s="6" t="s">
        <v>6</v>
      </c>
      <c r="Y58" s="6" t="s">
        <v>0</v>
      </c>
      <c r="Z58" s="6"/>
      <c r="AA58" s="6" t="s">
        <v>0</v>
      </c>
      <c r="AB58" s="6"/>
      <c r="AC58" s="6"/>
      <c r="AD58" s="6"/>
      <c r="AE58" s="6"/>
      <c r="AF58" s="6"/>
    </row>
    <row r="59" spans="1:32" x14ac:dyDescent="0.25">
      <c r="A59" s="14" t="str">
        <f t="shared" ref="A59:A77" si="6">A7</f>
        <v>Agent 2</v>
      </c>
      <c r="B59" s="6"/>
      <c r="C59" s="6"/>
      <c r="D59" s="6"/>
      <c r="E59" s="6"/>
      <c r="F59" s="6" t="s">
        <v>0</v>
      </c>
      <c r="G59" s="6"/>
      <c r="H59" s="6"/>
      <c r="I59" s="6"/>
      <c r="J59" s="6"/>
      <c r="K59" s="6"/>
      <c r="L59" s="6"/>
      <c r="M59" s="6" t="s">
        <v>0</v>
      </c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</row>
    <row r="60" spans="1:32" x14ac:dyDescent="0.25">
      <c r="A60" s="14" t="str">
        <f t="shared" si="6"/>
        <v>Agent 3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</row>
    <row r="61" spans="1:32" x14ac:dyDescent="0.25">
      <c r="A61" s="14" t="str">
        <f t="shared" si="6"/>
        <v>Agent 4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</row>
    <row r="62" spans="1:32" x14ac:dyDescent="0.25">
      <c r="A62" s="14" t="str">
        <f t="shared" si="6"/>
        <v>Agent 5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</row>
    <row r="63" spans="1:32" x14ac:dyDescent="0.25">
      <c r="A63" s="14" t="str">
        <f t="shared" si="6"/>
        <v>Agent 6</v>
      </c>
      <c r="B63" s="6"/>
      <c r="C63" s="6"/>
      <c r="D63" s="6"/>
      <c r="E63" s="6" t="s">
        <v>15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</row>
    <row r="64" spans="1:32" x14ac:dyDescent="0.25">
      <c r="A64" s="14" t="str">
        <f t="shared" si="6"/>
        <v>Agent 7</v>
      </c>
      <c r="B64" s="6"/>
      <c r="C64" s="6"/>
      <c r="D64" s="6"/>
      <c r="E64" s="6"/>
      <c r="F64" s="6"/>
      <c r="G64" s="6"/>
      <c r="H64" s="6"/>
      <c r="I64" s="6"/>
      <c r="J64" s="6"/>
      <c r="K64" s="6" t="s">
        <v>0</v>
      </c>
      <c r="L64" s="6"/>
      <c r="M64" s="6"/>
      <c r="N64" s="6"/>
      <c r="O64" s="6"/>
      <c r="P64" s="6"/>
      <c r="Q64" s="6"/>
      <c r="R64" s="6" t="s">
        <v>0</v>
      </c>
      <c r="S64" s="6"/>
      <c r="T64" s="6"/>
      <c r="U64" s="6"/>
      <c r="V64" s="6"/>
      <c r="W64" s="6"/>
      <c r="X64" s="6"/>
      <c r="Y64" s="6" t="s">
        <v>0</v>
      </c>
      <c r="Z64" s="6"/>
      <c r="AA64" s="6"/>
      <c r="AB64" s="6"/>
      <c r="AC64" s="6"/>
      <c r="AD64" s="6"/>
      <c r="AE64" s="6"/>
      <c r="AF64" s="6"/>
    </row>
    <row r="65" spans="1:32" x14ac:dyDescent="0.25">
      <c r="A65" s="14" t="str">
        <f t="shared" si="6"/>
        <v>Agent 8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</row>
    <row r="66" spans="1:32" x14ac:dyDescent="0.25">
      <c r="A66" s="14" t="str">
        <f t="shared" si="6"/>
        <v>Agent 9</v>
      </c>
      <c r="B66" s="6" t="s">
        <v>0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 t="s">
        <v>0</v>
      </c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</row>
    <row r="67" spans="1:32" x14ac:dyDescent="0.25">
      <c r="A67" s="14" t="str">
        <f t="shared" si="6"/>
        <v>Agent 10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 t="s">
        <v>0</v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</row>
    <row r="68" spans="1:32" x14ac:dyDescent="0.25">
      <c r="A68" s="14" t="str">
        <f t="shared" si="6"/>
        <v>Agent 11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</row>
    <row r="69" spans="1:32" x14ac:dyDescent="0.25">
      <c r="A69" s="14" t="str">
        <f t="shared" si="6"/>
        <v>Agent 12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</row>
    <row r="70" spans="1:32" x14ac:dyDescent="0.25">
      <c r="A70" s="14" t="str">
        <f t="shared" si="6"/>
        <v>Agent 13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</row>
    <row r="71" spans="1:32" x14ac:dyDescent="0.25">
      <c r="A71" s="14" t="str">
        <f t="shared" si="6"/>
        <v>Agent 14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</row>
    <row r="72" spans="1:32" x14ac:dyDescent="0.25">
      <c r="A72" s="14" t="str">
        <f t="shared" si="6"/>
        <v>Agent 15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</row>
    <row r="73" spans="1:32" x14ac:dyDescent="0.25">
      <c r="A73" s="14" t="str">
        <f t="shared" si="6"/>
        <v>Agent 16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</row>
    <row r="74" spans="1:32" x14ac:dyDescent="0.25">
      <c r="A74" s="14" t="str">
        <f t="shared" si="6"/>
        <v>Agent 17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</row>
    <row r="75" spans="1:32" x14ac:dyDescent="0.25">
      <c r="A75" s="14" t="str">
        <f t="shared" si="6"/>
        <v>Agent 18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</row>
    <row r="76" spans="1:32" x14ac:dyDescent="0.25">
      <c r="A76" s="14" t="str">
        <f t="shared" si="6"/>
        <v>Agent 19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</row>
    <row r="77" spans="1:32" ht="16.5" thickBot="1" x14ac:dyDescent="0.3">
      <c r="A77" s="15" t="str">
        <f t="shared" si="6"/>
        <v>Agent 20</v>
      </c>
      <c r="B77" s="13"/>
      <c r="C77" s="13"/>
      <c r="D77" s="13"/>
      <c r="E77" s="13" t="s">
        <v>17</v>
      </c>
      <c r="F77" s="13" t="s">
        <v>17</v>
      </c>
      <c r="G77" s="13" t="s">
        <v>6</v>
      </c>
      <c r="H77" s="13"/>
      <c r="I77" s="13" t="s">
        <v>3</v>
      </c>
      <c r="J77" s="13"/>
      <c r="K77" s="13"/>
      <c r="L77" s="13"/>
      <c r="M77" s="13" t="s">
        <v>0</v>
      </c>
      <c r="N77" s="13"/>
      <c r="O77" s="13"/>
      <c r="P77" s="13"/>
      <c r="Q77" s="13"/>
      <c r="R77" s="13"/>
      <c r="S77" s="13" t="s">
        <v>3</v>
      </c>
      <c r="T77" s="13" t="s">
        <v>3</v>
      </c>
      <c r="U77" s="13" t="s">
        <v>6</v>
      </c>
      <c r="V77" s="13"/>
      <c r="W77" s="13"/>
      <c r="X77" s="13"/>
      <c r="Y77" s="13"/>
      <c r="Z77" s="13"/>
      <c r="AA77" s="13" t="s">
        <v>0</v>
      </c>
      <c r="AB77" s="13"/>
      <c r="AC77" s="13"/>
      <c r="AD77" s="13"/>
      <c r="AE77" s="13"/>
      <c r="AF77" s="13"/>
    </row>
    <row r="78" spans="1:32" ht="16.5" thickTop="1" x14ac:dyDescent="0.25">
      <c r="A78" s="12" t="s">
        <v>7</v>
      </c>
      <c r="B78" s="3">
        <f>COUNTA(B58:B77)</f>
        <v>2</v>
      </c>
      <c r="C78" s="3">
        <f t="shared" ref="C78:AF78" si="7">COUNTA(C58:C77)</f>
        <v>0</v>
      </c>
      <c r="D78" s="3">
        <f t="shared" si="7"/>
        <v>0</v>
      </c>
      <c r="E78" s="3">
        <f t="shared" si="7"/>
        <v>3</v>
      </c>
      <c r="F78" s="3">
        <f t="shared" si="7"/>
        <v>3</v>
      </c>
      <c r="G78" s="3">
        <f t="shared" si="7"/>
        <v>2</v>
      </c>
      <c r="H78" s="3">
        <f t="shared" si="7"/>
        <v>0</v>
      </c>
      <c r="I78" s="3">
        <f t="shared" si="7"/>
        <v>2</v>
      </c>
      <c r="J78" s="3">
        <f t="shared" si="7"/>
        <v>0</v>
      </c>
      <c r="K78" s="3">
        <f t="shared" si="7"/>
        <v>2</v>
      </c>
      <c r="L78" s="3">
        <f t="shared" si="7"/>
        <v>0</v>
      </c>
      <c r="M78" s="3">
        <f t="shared" si="7"/>
        <v>4</v>
      </c>
      <c r="N78" s="3">
        <f t="shared" si="7"/>
        <v>1</v>
      </c>
      <c r="O78" s="3">
        <f t="shared" si="7"/>
        <v>1</v>
      </c>
      <c r="P78" s="3">
        <f t="shared" si="7"/>
        <v>1</v>
      </c>
      <c r="Q78" s="3">
        <f t="shared" si="7"/>
        <v>0</v>
      </c>
      <c r="R78" s="3">
        <f t="shared" si="7"/>
        <v>1</v>
      </c>
      <c r="S78" s="3">
        <f t="shared" si="7"/>
        <v>2</v>
      </c>
      <c r="T78" s="3">
        <f t="shared" si="7"/>
        <v>2</v>
      </c>
      <c r="U78" s="3">
        <f t="shared" si="7"/>
        <v>2</v>
      </c>
      <c r="V78" s="3">
        <f t="shared" si="7"/>
        <v>0</v>
      </c>
      <c r="W78" s="3">
        <f t="shared" si="7"/>
        <v>0</v>
      </c>
      <c r="X78" s="3">
        <f t="shared" si="7"/>
        <v>1</v>
      </c>
      <c r="Y78" s="3">
        <f t="shared" si="7"/>
        <v>2</v>
      </c>
      <c r="Z78" s="3">
        <f t="shared" si="7"/>
        <v>0</v>
      </c>
      <c r="AA78" s="3">
        <f t="shared" si="7"/>
        <v>2</v>
      </c>
      <c r="AB78" s="3">
        <f t="shared" si="7"/>
        <v>0</v>
      </c>
      <c r="AC78" s="3">
        <f t="shared" si="7"/>
        <v>0</v>
      </c>
      <c r="AD78" s="3">
        <f t="shared" si="7"/>
        <v>0</v>
      </c>
      <c r="AE78" s="3">
        <f t="shared" si="7"/>
        <v>0</v>
      </c>
      <c r="AF78" s="3">
        <f t="shared" si="7"/>
        <v>0</v>
      </c>
    </row>
    <row r="81" spans="1:31" ht="18.75" x14ac:dyDescent="0.25">
      <c r="A81" s="1"/>
      <c r="B81" s="25" t="str">
        <f>UPPER(TEXT(DATE(An,4,1),"mmmm-aa"))</f>
        <v>AVRIL-26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7"/>
    </row>
    <row r="82" spans="1:31" x14ac:dyDescent="0.25">
      <c r="A82" s="2"/>
      <c r="B82" s="11" t="str">
        <f t="shared" ref="B82:AE82" si="8">PROPER(TEXT(DATE(An,MONTH($B$55),B83),"jjjj"))</f>
        <v>Dimanche</v>
      </c>
      <c r="C82" s="11" t="str">
        <f t="shared" si="8"/>
        <v>Lundi</v>
      </c>
      <c r="D82" s="11" t="str">
        <f t="shared" si="8"/>
        <v>Mardi</v>
      </c>
      <c r="E82" s="11" t="str">
        <f t="shared" si="8"/>
        <v>Mercredi</v>
      </c>
      <c r="F82" s="11" t="str">
        <f t="shared" si="8"/>
        <v>Jeudi</v>
      </c>
      <c r="G82" s="11" t="str">
        <f t="shared" si="8"/>
        <v>Vendredi</v>
      </c>
      <c r="H82" s="11" t="str">
        <f t="shared" si="8"/>
        <v>Samedi</v>
      </c>
      <c r="I82" s="11" t="str">
        <f t="shared" si="8"/>
        <v>Dimanche</v>
      </c>
      <c r="J82" s="11" t="str">
        <f t="shared" si="8"/>
        <v>Lundi</v>
      </c>
      <c r="K82" s="11" t="str">
        <f t="shared" si="8"/>
        <v>Mardi</v>
      </c>
      <c r="L82" s="11" t="str">
        <f t="shared" si="8"/>
        <v>Mercredi</v>
      </c>
      <c r="M82" s="11" t="str">
        <f t="shared" si="8"/>
        <v>Jeudi</v>
      </c>
      <c r="N82" s="11" t="str">
        <f t="shared" si="8"/>
        <v>Vendredi</v>
      </c>
      <c r="O82" s="11" t="str">
        <f t="shared" si="8"/>
        <v>Samedi</v>
      </c>
      <c r="P82" s="11" t="str">
        <f t="shared" si="8"/>
        <v>Dimanche</v>
      </c>
      <c r="Q82" s="11" t="str">
        <f t="shared" si="8"/>
        <v>Lundi</v>
      </c>
      <c r="R82" s="11" t="str">
        <f t="shared" si="8"/>
        <v>Mardi</v>
      </c>
      <c r="S82" s="11" t="str">
        <f t="shared" si="8"/>
        <v>Mercredi</v>
      </c>
      <c r="T82" s="11" t="str">
        <f t="shared" si="8"/>
        <v>Jeudi</v>
      </c>
      <c r="U82" s="11" t="str">
        <f t="shared" si="8"/>
        <v>Vendredi</v>
      </c>
      <c r="V82" s="11" t="str">
        <f t="shared" si="8"/>
        <v>Samedi</v>
      </c>
      <c r="W82" s="11" t="str">
        <f t="shared" si="8"/>
        <v>Dimanche</v>
      </c>
      <c r="X82" s="11" t="str">
        <f t="shared" si="8"/>
        <v>Lundi</v>
      </c>
      <c r="Y82" s="11" t="str">
        <f t="shared" si="8"/>
        <v>Mardi</v>
      </c>
      <c r="Z82" s="11" t="str">
        <f t="shared" si="8"/>
        <v>Mercredi</v>
      </c>
      <c r="AA82" s="11" t="str">
        <f t="shared" si="8"/>
        <v>Jeudi</v>
      </c>
      <c r="AB82" s="11" t="str">
        <f t="shared" si="8"/>
        <v>Vendredi</v>
      </c>
      <c r="AC82" s="11" t="str">
        <f t="shared" si="8"/>
        <v>Samedi</v>
      </c>
      <c r="AD82" s="11" t="str">
        <f t="shared" si="8"/>
        <v>Dimanche</v>
      </c>
      <c r="AE82" s="11" t="str">
        <f t="shared" si="8"/>
        <v>Lundi</v>
      </c>
    </row>
    <row r="83" spans="1:31" x14ac:dyDescent="0.25">
      <c r="A83" s="4"/>
      <c r="B83" s="5">
        <v>1</v>
      </c>
      <c r="C83" s="5">
        <v>2</v>
      </c>
      <c r="D83" s="5">
        <v>3</v>
      </c>
      <c r="E83" s="5">
        <v>4</v>
      </c>
      <c r="F83" s="5">
        <v>5</v>
      </c>
      <c r="G83" s="5">
        <v>6</v>
      </c>
      <c r="H83" s="5">
        <v>7</v>
      </c>
      <c r="I83" s="5">
        <v>8</v>
      </c>
      <c r="J83" s="5">
        <v>9</v>
      </c>
      <c r="K83" s="5">
        <v>10</v>
      </c>
      <c r="L83" s="5">
        <v>11</v>
      </c>
      <c r="M83" s="5">
        <v>12</v>
      </c>
      <c r="N83" s="5">
        <v>13</v>
      </c>
      <c r="O83" s="5">
        <v>14</v>
      </c>
      <c r="P83" s="5">
        <v>15</v>
      </c>
      <c r="Q83" s="5">
        <v>16</v>
      </c>
      <c r="R83" s="5">
        <v>17</v>
      </c>
      <c r="S83" s="5">
        <v>18</v>
      </c>
      <c r="T83" s="5">
        <v>19</v>
      </c>
      <c r="U83" s="5">
        <v>20</v>
      </c>
      <c r="V83" s="5">
        <v>21</v>
      </c>
      <c r="W83" s="5">
        <v>22</v>
      </c>
      <c r="X83" s="5">
        <v>23</v>
      </c>
      <c r="Y83" s="5">
        <v>24</v>
      </c>
      <c r="Z83" s="5">
        <v>25</v>
      </c>
      <c r="AA83" s="5">
        <v>26</v>
      </c>
      <c r="AB83" s="5">
        <v>27</v>
      </c>
      <c r="AC83" s="5">
        <v>28</v>
      </c>
      <c r="AD83" s="5">
        <v>29</v>
      </c>
      <c r="AE83" s="5">
        <v>30</v>
      </c>
    </row>
    <row r="84" spans="1:31" x14ac:dyDescent="0.25">
      <c r="A84" s="14" t="str">
        <f>A6</f>
        <v>Agent 1</v>
      </c>
      <c r="B84" s="6" t="s">
        <v>1</v>
      </c>
      <c r="C84" s="6"/>
      <c r="D84" s="6"/>
      <c r="E84" s="6" t="s">
        <v>2</v>
      </c>
      <c r="F84" s="6" t="s">
        <v>0</v>
      </c>
      <c r="G84" s="6" t="s">
        <v>0</v>
      </c>
      <c r="H84" s="6"/>
      <c r="I84" s="6" t="s">
        <v>16</v>
      </c>
      <c r="J84" s="6"/>
      <c r="K84" s="6" t="s">
        <v>15</v>
      </c>
      <c r="L84" s="6"/>
      <c r="M84" s="6" t="s">
        <v>2</v>
      </c>
      <c r="N84" s="6" t="s">
        <v>1</v>
      </c>
      <c r="O84" s="6" t="s">
        <v>3</v>
      </c>
      <c r="P84" s="6" t="s">
        <v>6</v>
      </c>
      <c r="Q84" s="6"/>
      <c r="R84" s="6"/>
      <c r="S84" s="6" t="s">
        <v>2</v>
      </c>
      <c r="T84" s="6" t="s">
        <v>0</v>
      </c>
      <c r="U84" s="6" t="s">
        <v>0</v>
      </c>
      <c r="V84" s="6"/>
      <c r="W84" s="6"/>
      <c r="X84" s="6" t="s">
        <v>6</v>
      </c>
      <c r="Y84" s="6" t="s">
        <v>0</v>
      </c>
      <c r="Z84" s="6"/>
      <c r="AA84" s="6" t="s">
        <v>0</v>
      </c>
      <c r="AB84" s="6"/>
      <c r="AC84" s="6"/>
      <c r="AD84" s="6"/>
      <c r="AE84" s="6"/>
    </row>
    <row r="85" spans="1:31" x14ac:dyDescent="0.25">
      <c r="A85" s="14" t="str">
        <f t="shared" ref="A85:A103" si="9">A7</f>
        <v>Agent 2</v>
      </c>
      <c r="B85" s="6"/>
      <c r="C85" s="6"/>
      <c r="D85" s="6"/>
      <c r="E85" s="6"/>
      <c r="F85" s="6" t="s">
        <v>0</v>
      </c>
      <c r="G85" s="6"/>
      <c r="H85" s="6"/>
      <c r="I85" s="6"/>
      <c r="J85" s="6"/>
      <c r="K85" s="6"/>
      <c r="L85" s="6"/>
      <c r="M85" s="6" t="s">
        <v>0</v>
      </c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</row>
    <row r="86" spans="1:31" x14ac:dyDescent="0.25">
      <c r="A86" s="14" t="str">
        <f t="shared" si="9"/>
        <v>Agent 3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</row>
    <row r="87" spans="1:31" x14ac:dyDescent="0.25">
      <c r="A87" s="14" t="str">
        <f t="shared" si="9"/>
        <v>Agent 4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</row>
    <row r="88" spans="1:31" x14ac:dyDescent="0.25">
      <c r="A88" s="14" t="str">
        <f t="shared" si="9"/>
        <v>Agent 5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</row>
    <row r="89" spans="1:31" x14ac:dyDescent="0.25">
      <c r="A89" s="14" t="str">
        <f t="shared" si="9"/>
        <v>Agent 6</v>
      </c>
      <c r="B89" s="6"/>
      <c r="C89" s="6"/>
      <c r="D89" s="6"/>
      <c r="E89" s="6" t="s">
        <v>15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</row>
    <row r="90" spans="1:31" x14ac:dyDescent="0.25">
      <c r="A90" s="14" t="str">
        <f t="shared" si="9"/>
        <v>Agent 7</v>
      </c>
      <c r="B90" s="6"/>
      <c r="C90" s="6"/>
      <c r="D90" s="6"/>
      <c r="E90" s="6"/>
      <c r="F90" s="6"/>
      <c r="G90" s="6"/>
      <c r="H90" s="6"/>
      <c r="I90" s="6"/>
      <c r="J90" s="6"/>
      <c r="K90" s="6" t="s">
        <v>0</v>
      </c>
      <c r="L90" s="6"/>
      <c r="M90" s="6"/>
      <c r="N90" s="6"/>
      <c r="O90" s="6"/>
      <c r="P90" s="6"/>
      <c r="Q90" s="6"/>
      <c r="R90" s="6" t="s">
        <v>0</v>
      </c>
      <c r="S90" s="6"/>
      <c r="T90" s="6"/>
      <c r="U90" s="6"/>
      <c r="V90" s="6"/>
      <c r="W90" s="6"/>
      <c r="X90" s="6"/>
      <c r="Y90" s="6" t="s">
        <v>0</v>
      </c>
      <c r="Z90" s="6"/>
      <c r="AA90" s="6"/>
      <c r="AB90" s="6"/>
      <c r="AC90" s="6"/>
      <c r="AD90" s="6"/>
      <c r="AE90" s="6"/>
    </row>
    <row r="91" spans="1:31" x14ac:dyDescent="0.25">
      <c r="A91" s="14" t="str">
        <f t="shared" si="9"/>
        <v>Agent 8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</row>
    <row r="92" spans="1:31" x14ac:dyDescent="0.25">
      <c r="A92" s="14" t="str">
        <f t="shared" si="9"/>
        <v>Agent 9</v>
      </c>
      <c r="B92" s="6" t="s">
        <v>0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 t="s">
        <v>0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</row>
    <row r="93" spans="1:31" x14ac:dyDescent="0.25">
      <c r="A93" s="14" t="str">
        <f t="shared" si="9"/>
        <v>Agent 10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 t="s">
        <v>0</v>
      </c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</row>
    <row r="94" spans="1:31" x14ac:dyDescent="0.25">
      <c r="A94" s="14" t="str">
        <f t="shared" si="9"/>
        <v>Agent 11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</row>
    <row r="95" spans="1:31" x14ac:dyDescent="0.25">
      <c r="A95" s="14" t="str">
        <f t="shared" si="9"/>
        <v>Agent 12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</row>
    <row r="96" spans="1:31" x14ac:dyDescent="0.25">
      <c r="A96" s="14" t="str">
        <f t="shared" si="9"/>
        <v>Agent 13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</row>
    <row r="97" spans="1:32" x14ac:dyDescent="0.25">
      <c r="A97" s="14" t="str">
        <f t="shared" si="9"/>
        <v>Agent 14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</row>
    <row r="98" spans="1:32" x14ac:dyDescent="0.25">
      <c r="A98" s="14" t="str">
        <f t="shared" si="9"/>
        <v>Agent 15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</row>
    <row r="99" spans="1:32" x14ac:dyDescent="0.25">
      <c r="A99" s="14" t="str">
        <f t="shared" si="9"/>
        <v>Agent 16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</row>
    <row r="100" spans="1:32" x14ac:dyDescent="0.25">
      <c r="A100" s="14" t="str">
        <f t="shared" si="9"/>
        <v>Agent 17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</row>
    <row r="101" spans="1:32" x14ac:dyDescent="0.25">
      <c r="A101" s="14" t="str">
        <f t="shared" si="9"/>
        <v>Agent 18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</row>
    <row r="102" spans="1:32" x14ac:dyDescent="0.25">
      <c r="A102" s="14" t="str">
        <f t="shared" si="9"/>
        <v>Agent 19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</row>
    <row r="103" spans="1:32" ht="16.5" thickBot="1" x14ac:dyDescent="0.3">
      <c r="A103" s="15" t="str">
        <f t="shared" si="9"/>
        <v>Agent 20</v>
      </c>
      <c r="B103" s="13"/>
      <c r="C103" s="13"/>
      <c r="D103" s="13"/>
      <c r="E103" s="13" t="s">
        <v>17</v>
      </c>
      <c r="F103" s="13" t="s">
        <v>17</v>
      </c>
      <c r="G103" s="13" t="s">
        <v>6</v>
      </c>
      <c r="H103" s="13"/>
      <c r="I103" s="13" t="s">
        <v>3</v>
      </c>
      <c r="J103" s="13"/>
      <c r="K103" s="13"/>
      <c r="L103" s="13"/>
      <c r="M103" s="13" t="s">
        <v>0</v>
      </c>
      <c r="N103" s="13"/>
      <c r="O103" s="13"/>
      <c r="P103" s="13"/>
      <c r="Q103" s="13"/>
      <c r="R103" s="13"/>
      <c r="S103" s="13" t="s">
        <v>3</v>
      </c>
      <c r="T103" s="13" t="s">
        <v>3</v>
      </c>
      <c r="U103" s="13" t="s">
        <v>6</v>
      </c>
      <c r="V103" s="13"/>
      <c r="W103" s="13"/>
      <c r="X103" s="13"/>
      <c r="Y103" s="13"/>
      <c r="Z103" s="13"/>
      <c r="AA103" s="13" t="s">
        <v>0</v>
      </c>
      <c r="AB103" s="13"/>
      <c r="AC103" s="13"/>
      <c r="AD103" s="13"/>
      <c r="AE103" s="13"/>
    </row>
    <row r="104" spans="1:32" ht="16.5" thickTop="1" x14ac:dyDescent="0.25">
      <c r="A104" s="12" t="s">
        <v>7</v>
      </c>
      <c r="B104" s="3">
        <f>COUNTA(B84:B103)</f>
        <v>2</v>
      </c>
      <c r="C104" s="3">
        <f t="shared" ref="C104:AE104" si="10">COUNTA(C84:C103)</f>
        <v>0</v>
      </c>
      <c r="D104" s="3">
        <f t="shared" si="10"/>
        <v>0</v>
      </c>
      <c r="E104" s="3">
        <f t="shared" si="10"/>
        <v>3</v>
      </c>
      <c r="F104" s="3">
        <f t="shared" si="10"/>
        <v>3</v>
      </c>
      <c r="G104" s="3">
        <f t="shared" si="10"/>
        <v>2</v>
      </c>
      <c r="H104" s="3">
        <f t="shared" si="10"/>
        <v>0</v>
      </c>
      <c r="I104" s="3">
        <f t="shared" si="10"/>
        <v>2</v>
      </c>
      <c r="J104" s="3">
        <f t="shared" si="10"/>
        <v>0</v>
      </c>
      <c r="K104" s="3">
        <f t="shared" si="10"/>
        <v>2</v>
      </c>
      <c r="L104" s="3">
        <f t="shared" si="10"/>
        <v>0</v>
      </c>
      <c r="M104" s="3">
        <f t="shared" si="10"/>
        <v>5</v>
      </c>
      <c r="N104" s="3">
        <f t="shared" si="10"/>
        <v>1</v>
      </c>
      <c r="O104" s="3">
        <f t="shared" si="10"/>
        <v>1</v>
      </c>
      <c r="P104" s="3">
        <f t="shared" si="10"/>
        <v>1</v>
      </c>
      <c r="Q104" s="3">
        <f t="shared" si="10"/>
        <v>0</v>
      </c>
      <c r="R104" s="3">
        <f t="shared" si="10"/>
        <v>1</v>
      </c>
      <c r="S104" s="3">
        <f t="shared" si="10"/>
        <v>2</v>
      </c>
      <c r="T104" s="3">
        <f t="shared" si="10"/>
        <v>2</v>
      </c>
      <c r="U104" s="3">
        <f t="shared" si="10"/>
        <v>2</v>
      </c>
      <c r="V104" s="3">
        <f t="shared" si="10"/>
        <v>0</v>
      </c>
      <c r="W104" s="3">
        <f t="shared" si="10"/>
        <v>0</v>
      </c>
      <c r="X104" s="3">
        <f t="shared" si="10"/>
        <v>1</v>
      </c>
      <c r="Y104" s="3">
        <f t="shared" si="10"/>
        <v>2</v>
      </c>
      <c r="Z104" s="3">
        <f t="shared" si="10"/>
        <v>0</v>
      </c>
      <c r="AA104" s="3">
        <f t="shared" si="10"/>
        <v>2</v>
      </c>
      <c r="AB104" s="3">
        <f t="shared" si="10"/>
        <v>0</v>
      </c>
      <c r="AC104" s="3">
        <f t="shared" si="10"/>
        <v>0</v>
      </c>
      <c r="AD104" s="3">
        <f t="shared" si="10"/>
        <v>0</v>
      </c>
      <c r="AE104" s="3">
        <f t="shared" si="10"/>
        <v>0</v>
      </c>
    </row>
    <row r="105" spans="1:32" x14ac:dyDescent="0.25">
      <c r="AE105" s="8"/>
    </row>
    <row r="107" spans="1:32" ht="18.75" x14ac:dyDescent="0.25">
      <c r="A107" s="1"/>
      <c r="B107" s="24" t="str">
        <f>UPPER(TEXT(DATE(An,5,1),"mmmm-aa"))</f>
        <v>MAI-26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</row>
    <row r="108" spans="1:32" x14ac:dyDescent="0.25">
      <c r="A108" s="2"/>
      <c r="B108" s="11" t="str">
        <f t="shared" ref="B108:AF108" si="11">PROPER(TEXT(DATE(An,MONTH($B$107),B109),"jjjj"))</f>
        <v>Vendredi</v>
      </c>
      <c r="C108" s="11" t="str">
        <f t="shared" si="11"/>
        <v>Samedi</v>
      </c>
      <c r="D108" s="11" t="str">
        <f t="shared" si="11"/>
        <v>Dimanche</v>
      </c>
      <c r="E108" s="11" t="str">
        <f t="shared" si="11"/>
        <v>Lundi</v>
      </c>
      <c r="F108" s="11" t="str">
        <f t="shared" si="11"/>
        <v>Mardi</v>
      </c>
      <c r="G108" s="11" t="str">
        <f t="shared" si="11"/>
        <v>Mercredi</v>
      </c>
      <c r="H108" s="11" t="str">
        <f t="shared" si="11"/>
        <v>Jeudi</v>
      </c>
      <c r="I108" s="11" t="str">
        <f t="shared" si="11"/>
        <v>Vendredi</v>
      </c>
      <c r="J108" s="11" t="str">
        <f t="shared" si="11"/>
        <v>Samedi</v>
      </c>
      <c r="K108" s="11" t="str">
        <f t="shared" si="11"/>
        <v>Dimanche</v>
      </c>
      <c r="L108" s="11" t="str">
        <f t="shared" si="11"/>
        <v>Lundi</v>
      </c>
      <c r="M108" s="11" t="str">
        <f t="shared" si="11"/>
        <v>Mardi</v>
      </c>
      <c r="N108" s="11" t="str">
        <f t="shared" si="11"/>
        <v>Mercredi</v>
      </c>
      <c r="O108" s="11" t="str">
        <f t="shared" si="11"/>
        <v>Jeudi</v>
      </c>
      <c r="P108" s="11" t="str">
        <f t="shared" si="11"/>
        <v>Vendredi</v>
      </c>
      <c r="Q108" s="11" t="str">
        <f t="shared" si="11"/>
        <v>Samedi</v>
      </c>
      <c r="R108" s="11" t="str">
        <f t="shared" si="11"/>
        <v>Dimanche</v>
      </c>
      <c r="S108" s="11" t="str">
        <f t="shared" si="11"/>
        <v>Lundi</v>
      </c>
      <c r="T108" s="11" t="str">
        <f t="shared" si="11"/>
        <v>Mardi</v>
      </c>
      <c r="U108" s="11" t="str">
        <f t="shared" si="11"/>
        <v>Mercredi</v>
      </c>
      <c r="V108" s="11" t="str">
        <f t="shared" si="11"/>
        <v>Jeudi</v>
      </c>
      <c r="W108" s="11" t="str">
        <f t="shared" si="11"/>
        <v>Vendredi</v>
      </c>
      <c r="X108" s="11" t="str">
        <f t="shared" si="11"/>
        <v>Samedi</v>
      </c>
      <c r="Y108" s="11" t="str">
        <f t="shared" si="11"/>
        <v>Dimanche</v>
      </c>
      <c r="Z108" s="11" t="str">
        <f t="shared" si="11"/>
        <v>Lundi</v>
      </c>
      <c r="AA108" s="11" t="str">
        <f t="shared" si="11"/>
        <v>Mardi</v>
      </c>
      <c r="AB108" s="11" t="str">
        <f t="shared" si="11"/>
        <v>Mercredi</v>
      </c>
      <c r="AC108" s="11" t="str">
        <f t="shared" si="11"/>
        <v>Jeudi</v>
      </c>
      <c r="AD108" s="11" t="str">
        <f t="shared" si="11"/>
        <v>Vendredi</v>
      </c>
      <c r="AE108" s="11" t="str">
        <f t="shared" si="11"/>
        <v>Samedi</v>
      </c>
      <c r="AF108" s="11" t="str">
        <f t="shared" si="11"/>
        <v>Dimanche</v>
      </c>
    </row>
    <row r="109" spans="1:32" x14ac:dyDescent="0.25">
      <c r="A109" s="4"/>
      <c r="B109" s="5">
        <v>1</v>
      </c>
      <c r="C109" s="5">
        <v>2</v>
      </c>
      <c r="D109" s="5">
        <v>3</v>
      </c>
      <c r="E109" s="5">
        <v>4</v>
      </c>
      <c r="F109" s="5">
        <v>5</v>
      </c>
      <c r="G109" s="5">
        <v>6</v>
      </c>
      <c r="H109" s="5">
        <v>7</v>
      </c>
      <c r="I109" s="5">
        <v>8</v>
      </c>
      <c r="J109" s="5">
        <v>9</v>
      </c>
      <c r="K109" s="5">
        <v>10</v>
      </c>
      <c r="L109" s="5">
        <v>11</v>
      </c>
      <c r="M109" s="5">
        <v>12</v>
      </c>
      <c r="N109" s="5">
        <v>13</v>
      </c>
      <c r="O109" s="5">
        <v>14</v>
      </c>
      <c r="P109" s="5">
        <v>15</v>
      </c>
      <c r="Q109" s="5">
        <v>16</v>
      </c>
      <c r="R109" s="5">
        <v>17</v>
      </c>
      <c r="S109" s="5">
        <v>18</v>
      </c>
      <c r="T109" s="5">
        <v>19</v>
      </c>
      <c r="U109" s="5">
        <v>20</v>
      </c>
      <c r="V109" s="5">
        <v>21</v>
      </c>
      <c r="W109" s="5">
        <v>22</v>
      </c>
      <c r="X109" s="5">
        <v>23</v>
      </c>
      <c r="Y109" s="5">
        <v>24</v>
      </c>
      <c r="Z109" s="5">
        <v>25</v>
      </c>
      <c r="AA109" s="5">
        <v>26</v>
      </c>
      <c r="AB109" s="5">
        <v>27</v>
      </c>
      <c r="AC109" s="5">
        <v>28</v>
      </c>
      <c r="AD109" s="5">
        <v>29</v>
      </c>
      <c r="AE109" s="5">
        <v>30</v>
      </c>
      <c r="AF109" s="5">
        <v>31</v>
      </c>
    </row>
    <row r="110" spans="1:32" x14ac:dyDescent="0.25">
      <c r="A110" s="14" t="str">
        <f>A58</f>
        <v>Agent 1</v>
      </c>
      <c r="B110" s="6" t="s">
        <v>1</v>
      </c>
      <c r="C110" s="6"/>
      <c r="D110" s="6"/>
      <c r="E110" s="6" t="s">
        <v>2</v>
      </c>
      <c r="F110" s="6" t="s">
        <v>0</v>
      </c>
      <c r="G110" s="6" t="s">
        <v>0</v>
      </c>
      <c r="H110" s="6"/>
      <c r="I110" s="6" t="s">
        <v>16</v>
      </c>
      <c r="J110" s="6"/>
      <c r="K110" s="6" t="s">
        <v>15</v>
      </c>
      <c r="L110" s="6"/>
      <c r="M110" s="6"/>
      <c r="N110" s="6" t="s">
        <v>1</v>
      </c>
      <c r="O110" s="6" t="s">
        <v>3</v>
      </c>
      <c r="P110" s="6" t="s">
        <v>6</v>
      </c>
      <c r="Q110" s="6"/>
      <c r="R110" s="6"/>
      <c r="S110" s="6" t="s">
        <v>2</v>
      </c>
      <c r="T110" s="6" t="s">
        <v>0</v>
      </c>
      <c r="U110" s="6" t="s">
        <v>0</v>
      </c>
      <c r="V110" s="6"/>
      <c r="W110" s="6"/>
      <c r="X110" s="6" t="s">
        <v>6</v>
      </c>
      <c r="Y110" s="6" t="s">
        <v>0</v>
      </c>
      <c r="Z110" s="6"/>
      <c r="AA110" s="6" t="s">
        <v>0</v>
      </c>
      <c r="AB110" s="6"/>
      <c r="AC110" s="6"/>
      <c r="AD110" s="6"/>
      <c r="AE110" s="6"/>
      <c r="AF110" s="6"/>
    </row>
    <row r="111" spans="1:32" x14ac:dyDescent="0.25">
      <c r="A111" s="14" t="str">
        <f t="shared" ref="A111:A129" si="12">A59</f>
        <v>Agent 2</v>
      </c>
      <c r="B111" s="6"/>
      <c r="C111" s="6"/>
      <c r="D111" s="6"/>
      <c r="E111" s="6"/>
      <c r="F111" s="6" t="s">
        <v>0</v>
      </c>
      <c r="G111" s="6"/>
      <c r="H111" s="6"/>
      <c r="I111" s="6"/>
      <c r="J111" s="6"/>
      <c r="K111" s="6"/>
      <c r="L111" s="6"/>
      <c r="M111" s="6" t="s">
        <v>0</v>
      </c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</row>
    <row r="112" spans="1:32" x14ac:dyDescent="0.25">
      <c r="A112" s="14" t="str">
        <f t="shared" si="12"/>
        <v>Agent 3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</row>
    <row r="113" spans="1:32" x14ac:dyDescent="0.25">
      <c r="A113" s="14" t="str">
        <f t="shared" si="12"/>
        <v>Agent 4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</row>
    <row r="114" spans="1:32" x14ac:dyDescent="0.25">
      <c r="A114" s="14" t="str">
        <f t="shared" si="12"/>
        <v>Agent 5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</row>
    <row r="115" spans="1:32" x14ac:dyDescent="0.25">
      <c r="A115" s="14" t="str">
        <f t="shared" si="12"/>
        <v>Agent 6</v>
      </c>
      <c r="B115" s="6"/>
      <c r="C115" s="6"/>
      <c r="D115" s="6"/>
      <c r="E115" s="6" t="s">
        <v>15</v>
      </c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</row>
    <row r="116" spans="1:32" x14ac:dyDescent="0.25">
      <c r="A116" s="14" t="str">
        <f t="shared" si="12"/>
        <v>Agent 7</v>
      </c>
      <c r="B116" s="6"/>
      <c r="C116" s="6"/>
      <c r="D116" s="6"/>
      <c r="E116" s="6"/>
      <c r="F116" s="6"/>
      <c r="G116" s="6"/>
      <c r="H116" s="6"/>
      <c r="I116" s="6"/>
      <c r="J116" s="6"/>
      <c r="K116" s="6" t="s">
        <v>0</v>
      </c>
      <c r="L116" s="6"/>
      <c r="M116" s="6"/>
      <c r="N116" s="6"/>
      <c r="O116" s="6"/>
      <c r="P116" s="6"/>
      <c r="Q116" s="6"/>
      <c r="R116" s="6" t="s">
        <v>0</v>
      </c>
      <c r="S116" s="6"/>
      <c r="T116" s="6"/>
      <c r="U116" s="6"/>
      <c r="V116" s="6"/>
      <c r="W116" s="6"/>
      <c r="X116" s="6"/>
      <c r="Y116" s="6" t="s">
        <v>0</v>
      </c>
      <c r="Z116" s="6"/>
      <c r="AA116" s="6"/>
      <c r="AB116" s="6"/>
      <c r="AC116" s="6"/>
      <c r="AD116" s="6"/>
      <c r="AE116" s="6"/>
      <c r="AF116" s="6"/>
    </row>
    <row r="117" spans="1:32" x14ac:dyDescent="0.25">
      <c r="A117" s="14" t="str">
        <f t="shared" si="12"/>
        <v>Agent 8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</row>
    <row r="118" spans="1:32" x14ac:dyDescent="0.25">
      <c r="A118" s="14" t="str">
        <f t="shared" si="12"/>
        <v>Agent 9</v>
      </c>
      <c r="B118" s="6" t="s">
        <v>0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 t="s">
        <v>0</v>
      </c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</row>
    <row r="119" spans="1:32" x14ac:dyDescent="0.25">
      <c r="A119" s="14" t="str">
        <f t="shared" si="12"/>
        <v>Agent 10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 t="s">
        <v>0</v>
      </c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</row>
    <row r="120" spans="1:32" x14ac:dyDescent="0.25">
      <c r="A120" s="14" t="str">
        <f t="shared" si="12"/>
        <v>Agent 11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</row>
    <row r="121" spans="1:32" x14ac:dyDescent="0.25">
      <c r="A121" s="14" t="str">
        <f t="shared" si="12"/>
        <v>Agent 12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</row>
    <row r="122" spans="1:32" x14ac:dyDescent="0.25">
      <c r="A122" s="14" t="str">
        <f t="shared" si="12"/>
        <v>Agent 13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</row>
    <row r="123" spans="1:32" x14ac:dyDescent="0.25">
      <c r="A123" s="14" t="str">
        <f t="shared" si="12"/>
        <v>Agent 14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</row>
    <row r="124" spans="1:32" x14ac:dyDescent="0.25">
      <c r="A124" s="14" t="str">
        <f t="shared" si="12"/>
        <v>Agent 15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</row>
    <row r="125" spans="1:32" x14ac:dyDescent="0.25">
      <c r="A125" s="14" t="str">
        <f t="shared" si="12"/>
        <v>Agent 16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</row>
    <row r="126" spans="1:32" x14ac:dyDescent="0.25">
      <c r="A126" s="14" t="str">
        <f t="shared" si="12"/>
        <v>Agent 17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</row>
    <row r="127" spans="1:32" x14ac:dyDescent="0.25">
      <c r="A127" s="14" t="str">
        <f t="shared" si="12"/>
        <v>Agent 18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</row>
    <row r="128" spans="1:32" x14ac:dyDescent="0.25">
      <c r="A128" s="14" t="str">
        <f t="shared" si="12"/>
        <v>Agent 19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</row>
    <row r="129" spans="1:32" ht="16.5" thickBot="1" x14ac:dyDescent="0.3">
      <c r="A129" s="15" t="str">
        <f t="shared" si="12"/>
        <v>Agent 20</v>
      </c>
      <c r="B129" s="13"/>
      <c r="C129" s="13"/>
      <c r="D129" s="13"/>
      <c r="E129" s="13" t="s">
        <v>17</v>
      </c>
      <c r="F129" s="13" t="s">
        <v>17</v>
      </c>
      <c r="G129" s="13" t="s">
        <v>6</v>
      </c>
      <c r="H129" s="13"/>
      <c r="I129" s="13" t="s">
        <v>3</v>
      </c>
      <c r="J129" s="13"/>
      <c r="K129" s="13"/>
      <c r="L129" s="13"/>
      <c r="M129" s="13" t="s">
        <v>0</v>
      </c>
      <c r="N129" s="13"/>
      <c r="O129" s="13"/>
      <c r="P129" s="13"/>
      <c r="Q129" s="13"/>
      <c r="R129" s="13"/>
      <c r="S129" s="13" t="s">
        <v>3</v>
      </c>
      <c r="T129" s="13" t="s">
        <v>3</v>
      </c>
      <c r="U129" s="13" t="s">
        <v>6</v>
      </c>
      <c r="V129" s="13"/>
      <c r="W129" s="13"/>
      <c r="X129" s="13"/>
      <c r="Y129" s="13"/>
      <c r="Z129" s="13"/>
      <c r="AA129" s="13" t="s">
        <v>0</v>
      </c>
      <c r="AB129" s="13"/>
      <c r="AC129" s="13"/>
      <c r="AD129" s="13"/>
      <c r="AE129" s="13"/>
      <c r="AF129" s="13"/>
    </row>
    <row r="130" spans="1:32" ht="16.5" thickTop="1" x14ac:dyDescent="0.25">
      <c r="A130" s="12" t="s">
        <v>7</v>
      </c>
      <c r="B130" s="3">
        <f>COUNTA(B110:B129)</f>
        <v>2</v>
      </c>
      <c r="C130" s="3">
        <f t="shared" ref="C130:AF130" si="13">COUNTA(C110:C129)</f>
        <v>0</v>
      </c>
      <c r="D130" s="3">
        <f t="shared" si="13"/>
        <v>0</v>
      </c>
      <c r="E130" s="3">
        <f t="shared" si="13"/>
        <v>3</v>
      </c>
      <c r="F130" s="3">
        <f t="shared" si="13"/>
        <v>3</v>
      </c>
      <c r="G130" s="3">
        <f t="shared" si="13"/>
        <v>2</v>
      </c>
      <c r="H130" s="3">
        <f t="shared" si="13"/>
        <v>0</v>
      </c>
      <c r="I130" s="3">
        <f t="shared" si="13"/>
        <v>2</v>
      </c>
      <c r="J130" s="3">
        <f t="shared" si="13"/>
        <v>0</v>
      </c>
      <c r="K130" s="3">
        <f t="shared" si="13"/>
        <v>2</v>
      </c>
      <c r="L130" s="3">
        <f t="shared" si="13"/>
        <v>0</v>
      </c>
      <c r="M130" s="3">
        <f t="shared" si="13"/>
        <v>4</v>
      </c>
      <c r="N130" s="3">
        <f t="shared" si="13"/>
        <v>1</v>
      </c>
      <c r="O130" s="3">
        <f t="shared" si="13"/>
        <v>1</v>
      </c>
      <c r="P130" s="3">
        <f t="shared" si="13"/>
        <v>1</v>
      </c>
      <c r="Q130" s="3">
        <f t="shared" si="13"/>
        <v>0</v>
      </c>
      <c r="R130" s="3">
        <f t="shared" si="13"/>
        <v>1</v>
      </c>
      <c r="S130" s="3">
        <f t="shared" si="13"/>
        <v>2</v>
      </c>
      <c r="T130" s="3">
        <f t="shared" si="13"/>
        <v>2</v>
      </c>
      <c r="U130" s="3">
        <f t="shared" si="13"/>
        <v>2</v>
      </c>
      <c r="V130" s="3">
        <f t="shared" si="13"/>
        <v>0</v>
      </c>
      <c r="W130" s="3">
        <f t="shared" si="13"/>
        <v>0</v>
      </c>
      <c r="X130" s="3">
        <f t="shared" si="13"/>
        <v>1</v>
      </c>
      <c r="Y130" s="3">
        <f t="shared" si="13"/>
        <v>2</v>
      </c>
      <c r="Z130" s="3">
        <f t="shared" si="13"/>
        <v>0</v>
      </c>
      <c r="AA130" s="3">
        <f t="shared" si="13"/>
        <v>2</v>
      </c>
      <c r="AB130" s="3">
        <f t="shared" si="13"/>
        <v>0</v>
      </c>
      <c r="AC130" s="3">
        <f t="shared" si="13"/>
        <v>0</v>
      </c>
      <c r="AD130" s="3">
        <f t="shared" si="13"/>
        <v>0</v>
      </c>
      <c r="AE130" s="3">
        <f t="shared" si="13"/>
        <v>0</v>
      </c>
      <c r="AF130" s="3">
        <f t="shared" si="13"/>
        <v>0</v>
      </c>
    </row>
    <row r="131" spans="1:32" x14ac:dyDescent="0.25">
      <c r="AE131" s="8"/>
    </row>
    <row r="133" spans="1:32" ht="18.75" x14ac:dyDescent="0.25">
      <c r="A133" s="1"/>
      <c r="B133" s="25" t="str">
        <f>UPPER(TEXT(DATE(An,6,1),"mmmm-aa"))</f>
        <v>JUIN-26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7"/>
    </row>
    <row r="134" spans="1:32" x14ac:dyDescent="0.25">
      <c r="A134" s="2"/>
      <c r="B134" s="11" t="str">
        <f>PROPER(TEXT(DATE(An,MONTH($B$133),B135),"jjjj"))</f>
        <v>Lundi</v>
      </c>
      <c r="C134" s="11" t="str">
        <f>PROPER(TEXT(DATE(An,MONTH($B$133),C135),"jjjj"))</f>
        <v>Mardi</v>
      </c>
      <c r="D134" s="11" t="str">
        <f>PROPER(TEXT(DATE(An,MONTH($B$133),D135),"jjjj"))</f>
        <v>Mercredi</v>
      </c>
      <c r="E134" s="11" t="str">
        <f>PROPER(TEXT(DATE(An,MONTH($B$133),E135),"jjjj"))</f>
        <v>Jeudi</v>
      </c>
      <c r="F134" s="11" t="str">
        <f>PROPER(TEXT(DATE(An,MONTH($B$133),F135),"jjjj"))</f>
        <v>Vendredi</v>
      </c>
      <c r="G134" s="11" t="str">
        <f>PROPER(TEXT(DATE(An,MONTH($B$133),G135),"jjjj"))</f>
        <v>Samedi</v>
      </c>
      <c r="H134" s="11" t="str">
        <f>PROPER(TEXT(DATE(An,MONTH($B$133),H135),"jjjj"))</f>
        <v>Dimanche</v>
      </c>
      <c r="I134" s="11" t="str">
        <f>PROPER(TEXT(DATE(An,MONTH($B$133),I135),"jjjj"))</f>
        <v>Lundi</v>
      </c>
      <c r="J134" s="11" t="str">
        <f>PROPER(TEXT(DATE(An,MONTH($B$133),J135),"jjjj"))</f>
        <v>Mardi</v>
      </c>
      <c r="K134" s="11" t="str">
        <f>PROPER(TEXT(DATE(An,MONTH($B$133),K135),"jjjj"))</f>
        <v>Mercredi</v>
      </c>
      <c r="L134" s="11" t="str">
        <f>PROPER(TEXT(DATE(An,MONTH($B$133),L135),"jjjj"))</f>
        <v>Jeudi</v>
      </c>
      <c r="M134" s="11" t="str">
        <f>PROPER(TEXT(DATE(An,MONTH($B$133),M135),"jjjj"))</f>
        <v>Vendredi</v>
      </c>
      <c r="N134" s="11" t="str">
        <f>PROPER(TEXT(DATE(An,MONTH($B$133),N135),"jjjj"))</f>
        <v>Samedi</v>
      </c>
      <c r="O134" s="11" t="str">
        <f>PROPER(TEXT(DATE(An,MONTH($B$133),O135),"jjjj"))</f>
        <v>Dimanche</v>
      </c>
      <c r="P134" s="11" t="str">
        <f>PROPER(TEXT(DATE(An,MONTH($B$133),P135),"jjjj"))</f>
        <v>Lundi</v>
      </c>
      <c r="Q134" s="11" t="str">
        <f>PROPER(TEXT(DATE(An,MONTH($B$133),Q135),"jjjj"))</f>
        <v>Mardi</v>
      </c>
      <c r="R134" s="11" t="str">
        <f>PROPER(TEXT(DATE(An,MONTH($B$133),R135),"jjjj"))</f>
        <v>Mercredi</v>
      </c>
      <c r="S134" s="11" t="str">
        <f>PROPER(TEXT(DATE(An,MONTH($B$133),S135),"jjjj"))</f>
        <v>Jeudi</v>
      </c>
      <c r="T134" s="11" t="str">
        <f>PROPER(TEXT(DATE(An,MONTH($B$133),T135),"jjjj"))</f>
        <v>Vendredi</v>
      </c>
      <c r="U134" s="11" t="str">
        <f>PROPER(TEXT(DATE(An,MONTH($B$133),U135),"jjjj"))</f>
        <v>Samedi</v>
      </c>
      <c r="V134" s="11" t="str">
        <f>PROPER(TEXT(DATE(An,MONTH($B$133),V135),"jjjj"))</f>
        <v>Dimanche</v>
      </c>
      <c r="W134" s="11" t="str">
        <f>PROPER(TEXT(DATE(An,MONTH($B$133),W135),"jjjj"))</f>
        <v>Lundi</v>
      </c>
      <c r="X134" s="11" t="str">
        <f>PROPER(TEXT(DATE(An,MONTH($B$133),X135),"jjjj"))</f>
        <v>Mardi</v>
      </c>
      <c r="Y134" s="11" t="str">
        <f>PROPER(TEXT(DATE(An,MONTH($B$133),Y135),"jjjj"))</f>
        <v>Mercredi</v>
      </c>
      <c r="Z134" s="11" t="str">
        <f>PROPER(TEXT(DATE(An,MONTH($B$133),Z135),"jjjj"))</f>
        <v>Jeudi</v>
      </c>
      <c r="AA134" s="11" t="str">
        <f>PROPER(TEXT(DATE(An,MONTH($B$133),AA135),"jjjj"))</f>
        <v>Vendredi</v>
      </c>
      <c r="AB134" s="11" t="str">
        <f>PROPER(TEXT(DATE(An,MONTH($B$133),AB135),"jjjj"))</f>
        <v>Samedi</v>
      </c>
      <c r="AC134" s="11" t="str">
        <f>PROPER(TEXT(DATE(An,MONTH($B$133),AC135),"jjjj"))</f>
        <v>Dimanche</v>
      </c>
      <c r="AD134" s="11" t="str">
        <f>PROPER(TEXT(DATE(An,MONTH($B$133),AD135),"jjjj"))</f>
        <v>Lundi</v>
      </c>
      <c r="AE134" s="11" t="str">
        <f>PROPER(TEXT(DATE(An,MONTH($B$133),AE135),"jjjj"))</f>
        <v>Mardi</v>
      </c>
    </row>
    <row r="135" spans="1:32" x14ac:dyDescent="0.25">
      <c r="A135" s="4"/>
      <c r="B135" s="5">
        <v>1</v>
      </c>
      <c r="C135" s="5">
        <v>2</v>
      </c>
      <c r="D135" s="5">
        <v>3</v>
      </c>
      <c r="E135" s="5">
        <v>4</v>
      </c>
      <c r="F135" s="5">
        <v>5</v>
      </c>
      <c r="G135" s="5">
        <v>6</v>
      </c>
      <c r="H135" s="5">
        <v>7</v>
      </c>
      <c r="I135" s="5">
        <v>8</v>
      </c>
      <c r="J135" s="5">
        <v>9</v>
      </c>
      <c r="K135" s="5">
        <v>10</v>
      </c>
      <c r="L135" s="5">
        <v>11</v>
      </c>
      <c r="M135" s="5">
        <v>12</v>
      </c>
      <c r="N135" s="5">
        <v>13</v>
      </c>
      <c r="O135" s="5">
        <v>14</v>
      </c>
      <c r="P135" s="5">
        <v>15</v>
      </c>
      <c r="Q135" s="5">
        <v>16</v>
      </c>
      <c r="R135" s="5">
        <v>17</v>
      </c>
      <c r="S135" s="5">
        <v>18</v>
      </c>
      <c r="T135" s="5">
        <v>19</v>
      </c>
      <c r="U135" s="5">
        <v>20</v>
      </c>
      <c r="V135" s="5">
        <v>21</v>
      </c>
      <c r="W135" s="5">
        <v>22</v>
      </c>
      <c r="X135" s="5">
        <v>23</v>
      </c>
      <c r="Y135" s="5">
        <v>24</v>
      </c>
      <c r="Z135" s="5">
        <v>25</v>
      </c>
      <c r="AA135" s="5">
        <v>26</v>
      </c>
      <c r="AB135" s="5">
        <v>27</v>
      </c>
      <c r="AC135" s="5">
        <v>28</v>
      </c>
      <c r="AD135" s="5">
        <v>29</v>
      </c>
      <c r="AE135" s="5">
        <v>30</v>
      </c>
    </row>
    <row r="136" spans="1:32" x14ac:dyDescent="0.25">
      <c r="A136" s="14" t="str">
        <f>A84</f>
        <v>Agent 1</v>
      </c>
      <c r="B136" s="6" t="s">
        <v>1</v>
      </c>
      <c r="C136" s="6"/>
      <c r="D136" s="6"/>
      <c r="E136" s="6" t="s">
        <v>2</v>
      </c>
      <c r="F136" s="6" t="s">
        <v>0</v>
      </c>
      <c r="G136" s="6" t="s">
        <v>0</v>
      </c>
      <c r="H136" s="6"/>
      <c r="I136" s="6" t="s">
        <v>16</v>
      </c>
      <c r="J136" s="6"/>
      <c r="K136" s="6" t="s">
        <v>15</v>
      </c>
      <c r="L136" s="6"/>
      <c r="M136" s="6"/>
      <c r="N136" s="6" t="s">
        <v>1</v>
      </c>
      <c r="O136" s="6" t="s">
        <v>3</v>
      </c>
      <c r="P136" s="6" t="s">
        <v>6</v>
      </c>
      <c r="Q136" s="6"/>
      <c r="R136" s="6"/>
      <c r="S136" s="6" t="s">
        <v>2</v>
      </c>
      <c r="T136" s="6" t="s">
        <v>0</v>
      </c>
      <c r="U136" s="6" t="s">
        <v>0</v>
      </c>
      <c r="V136" s="6"/>
      <c r="W136" s="6"/>
      <c r="X136" s="6" t="s">
        <v>6</v>
      </c>
      <c r="Y136" s="6" t="s">
        <v>0</v>
      </c>
      <c r="Z136" s="6"/>
      <c r="AA136" s="6" t="s">
        <v>0</v>
      </c>
      <c r="AB136" s="6"/>
      <c r="AC136" s="6"/>
      <c r="AD136" s="6"/>
      <c r="AE136" s="6"/>
    </row>
    <row r="137" spans="1:32" x14ac:dyDescent="0.25">
      <c r="A137" s="14" t="str">
        <f t="shared" ref="A137:A155" si="14">A85</f>
        <v>Agent 2</v>
      </c>
      <c r="B137" s="6"/>
      <c r="C137" s="6"/>
      <c r="D137" s="6"/>
      <c r="E137" s="6"/>
      <c r="F137" s="6" t="s">
        <v>0</v>
      </c>
      <c r="G137" s="6"/>
      <c r="H137" s="6"/>
      <c r="I137" s="6"/>
      <c r="J137" s="6"/>
      <c r="K137" s="6"/>
      <c r="L137" s="6"/>
      <c r="M137" s="6" t="s">
        <v>0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</row>
    <row r="138" spans="1:32" x14ac:dyDescent="0.25">
      <c r="A138" s="14" t="str">
        <f t="shared" si="14"/>
        <v>Agent 3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</row>
    <row r="139" spans="1:32" x14ac:dyDescent="0.25">
      <c r="A139" s="14" t="str">
        <f t="shared" si="14"/>
        <v>Agent 4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</row>
    <row r="140" spans="1:32" x14ac:dyDescent="0.25">
      <c r="A140" s="14" t="str">
        <f t="shared" si="14"/>
        <v>Agent 5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</row>
    <row r="141" spans="1:32" x14ac:dyDescent="0.25">
      <c r="A141" s="14" t="str">
        <f t="shared" si="14"/>
        <v>Agent 6</v>
      </c>
      <c r="B141" s="6"/>
      <c r="C141" s="6"/>
      <c r="D141" s="6"/>
      <c r="E141" s="6" t="s">
        <v>15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</row>
    <row r="142" spans="1:32" x14ac:dyDescent="0.25">
      <c r="A142" s="14" t="str">
        <f t="shared" si="14"/>
        <v>Agent 7</v>
      </c>
      <c r="B142" s="6"/>
      <c r="C142" s="6"/>
      <c r="D142" s="6"/>
      <c r="E142" s="6"/>
      <c r="F142" s="6"/>
      <c r="G142" s="6"/>
      <c r="H142" s="6"/>
      <c r="I142" s="6"/>
      <c r="J142" s="6"/>
      <c r="K142" s="6" t="s">
        <v>0</v>
      </c>
      <c r="L142" s="6"/>
      <c r="M142" s="6"/>
      <c r="N142" s="6"/>
      <c r="O142" s="6"/>
      <c r="P142" s="6"/>
      <c r="Q142" s="6"/>
      <c r="R142" s="6" t="s">
        <v>0</v>
      </c>
      <c r="S142" s="6"/>
      <c r="T142" s="6"/>
      <c r="U142" s="6"/>
      <c r="V142" s="6"/>
      <c r="W142" s="6"/>
      <c r="X142" s="6"/>
      <c r="Y142" s="6" t="s">
        <v>0</v>
      </c>
      <c r="Z142" s="6"/>
      <c r="AA142" s="6"/>
      <c r="AB142" s="6"/>
      <c r="AC142" s="6"/>
      <c r="AD142" s="6"/>
      <c r="AE142" s="6"/>
    </row>
    <row r="143" spans="1:32" x14ac:dyDescent="0.25">
      <c r="A143" s="14" t="str">
        <f t="shared" si="14"/>
        <v>Agent 8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</row>
    <row r="144" spans="1:32" x14ac:dyDescent="0.25">
      <c r="A144" s="14" t="str">
        <f t="shared" si="14"/>
        <v>Agent 9</v>
      </c>
      <c r="B144" s="6" t="s">
        <v>0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 t="s">
        <v>0</v>
      </c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</row>
    <row r="145" spans="1:31" x14ac:dyDescent="0.25">
      <c r="A145" s="14" t="str">
        <f t="shared" si="14"/>
        <v>Agent 10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 t="s">
        <v>0</v>
      </c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</row>
    <row r="146" spans="1:31" x14ac:dyDescent="0.25">
      <c r="A146" s="14" t="str">
        <f t="shared" si="14"/>
        <v>Agent 11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</row>
    <row r="147" spans="1:31" x14ac:dyDescent="0.25">
      <c r="A147" s="14" t="str">
        <f t="shared" si="14"/>
        <v>Agent 12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</row>
    <row r="148" spans="1:31" x14ac:dyDescent="0.25">
      <c r="A148" s="14" t="str">
        <f t="shared" si="14"/>
        <v>Agent 13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</row>
    <row r="149" spans="1:31" x14ac:dyDescent="0.25">
      <c r="A149" s="14" t="str">
        <f t="shared" si="14"/>
        <v>Agent 14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</row>
    <row r="150" spans="1:31" x14ac:dyDescent="0.25">
      <c r="A150" s="14" t="str">
        <f t="shared" si="14"/>
        <v>Agent 15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</row>
    <row r="151" spans="1:31" x14ac:dyDescent="0.25">
      <c r="A151" s="14" t="str">
        <f t="shared" si="14"/>
        <v>Agent 16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</row>
    <row r="152" spans="1:31" x14ac:dyDescent="0.25">
      <c r="A152" s="14" t="str">
        <f t="shared" si="14"/>
        <v>Agent 17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</row>
    <row r="153" spans="1:31" x14ac:dyDescent="0.25">
      <c r="A153" s="14" t="str">
        <f t="shared" si="14"/>
        <v>Agent 18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</row>
    <row r="154" spans="1:31" x14ac:dyDescent="0.25">
      <c r="A154" s="14" t="str">
        <f t="shared" si="14"/>
        <v>Agent 19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</row>
    <row r="155" spans="1:31" ht="16.5" thickBot="1" x14ac:dyDescent="0.3">
      <c r="A155" s="15" t="str">
        <f t="shared" si="14"/>
        <v>Agent 20</v>
      </c>
      <c r="B155" s="13"/>
      <c r="C155" s="13"/>
      <c r="D155" s="13"/>
      <c r="E155" s="13" t="s">
        <v>17</v>
      </c>
      <c r="F155" s="13" t="s">
        <v>17</v>
      </c>
      <c r="G155" s="13" t="s">
        <v>6</v>
      </c>
      <c r="H155" s="13"/>
      <c r="I155" s="13" t="s">
        <v>3</v>
      </c>
      <c r="J155" s="13"/>
      <c r="K155" s="13"/>
      <c r="L155" s="13"/>
      <c r="M155" s="13" t="s">
        <v>0</v>
      </c>
      <c r="N155" s="13"/>
      <c r="O155" s="13"/>
      <c r="P155" s="13"/>
      <c r="Q155" s="13"/>
      <c r="R155" s="13"/>
      <c r="S155" s="13" t="s">
        <v>3</v>
      </c>
      <c r="T155" s="13" t="s">
        <v>3</v>
      </c>
      <c r="U155" s="13" t="s">
        <v>6</v>
      </c>
      <c r="V155" s="13"/>
      <c r="W155" s="13"/>
      <c r="X155" s="13"/>
      <c r="Y155" s="13"/>
      <c r="Z155" s="13"/>
      <c r="AA155" s="13" t="s">
        <v>0</v>
      </c>
      <c r="AB155" s="13"/>
      <c r="AC155" s="13"/>
      <c r="AD155" s="13"/>
      <c r="AE155" s="13"/>
    </row>
    <row r="156" spans="1:31" ht="16.5" thickTop="1" x14ac:dyDescent="0.25">
      <c r="A156" s="12" t="s">
        <v>7</v>
      </c>
      <c r="B156" s="3">
        <f>COUNTA(B136:B155)</f>
        <v>2</v>
      </c>
      <c r="C156" s="3">
        <f t="shared" ref="C156:AF156" si="15">COUNTA(C136:C155)</f>
        <v>0</v>
      </c>
      <c r="D156" s="3">
        <f t="shared" si="15"/>
        <v>0</v>
      </c>
      <c r="E156" s="3">
        <f t="shared" si="15"/>
        <v>3</v>
      </c>
      <c r="F156" s="3">
        <f t="shared" si="15"/>
        <v>3</v>
      </c>
      <c r="G156" s="3">
        <f t="shared" si="15"/>
        <v>2</v>
      </c>
      <c r="H156" s="3">
        <f t="shared" si="15"/>
        <v>0</v>
      </c>
      <c r="I156" s="3">
        <f t="shared" si="15"/>
        <v>2</v>
      </c>
      <c r="J156" s="3">
        <f t="shared" si="15"/>
        <v>0</v>
      </c>
      <c r="K156" s="3">
        <f t="shared" si="15"/>
        <v>2</v>
      </c>
      <c r="L156" s="3">
        <f t="shared" si="15"/>
        <v>0</v>
      </c>
      <c r="M156" s="3">
        <f t="shared" si="15"/>
        <v>4</v>
      </c>
      <c r="N156" s="3">
        <f t="shared" si="15"/>
        <v>1</v>
      </c>
      <c r="O156" s="3">
        <f t="shared" si="15"/>
        <v>1</v>
      </c>
      <c r="P156" s="3">
        <f t="shared" si="15"/>
        <v>1</v>
      </c>
      <c r="Q156" s="3">
        <f t="shared" si="15"/>
        <v>0</v>
      </c>
      <c r="R156" s="3">
        <f t="shared" si="15"/>
        <v>1</v>
      </c>
      <c r="S156" s="3">
        <f t="shared" si="15"/>
        <v>2</v>
      </c>
      <c r="T156" s="3">
        <f t="shared" si="15"/>
        <v>2</v>
      </c>
      <c r="U156" s="3">
        <f t="shared" si="15"/>
        <v>2</v>
      </c>
      <c r="V156" s="3">
        <f t="shared" si="15"/>
        <v>0</v>
      </c>
      <c r="W156" s="3">
        <f t="shared" si="15"/>
        <v>0</v>
      </c>
      <c r="X156" s="3">
        <f t="shared" si="15"/>
        <v>1</v>
      </c>
      <c r="Y156" s="3">
        <f t="shared" si="15"/>
        <v>2</v>
      </c>
      <c r="Z156" s="3">
        <f t="shared" si="15"/>
        <v>0</v>
      </c>
      <c r="AA156" s="3">
        <f t="shared" si="15"/>
        <v>2</v>
      </c>
      <c r="AB156" s="3">
        <f t="shared" si="15"/>
        <v>0</v>
      </c>
      <c r="AC156" s="3">
        <f t="shared" si="15"/>
        <v>0</v>
      </c>
      <c r="AD156" s="3">
        <f t="shared" si="15"/>
        <v>0</v>
      </c>
      <c r="AE156" s="3">
        <f t="shared" si="15"/>
        <v>0</v>
      </c>
    </row>
  </sheetData>
  <mergeCells count="6">
    <mergeCell ref="B133:AE133"/>
    <mergeCell ref="B55:AF55"/>
    <mergeCell ref="B3:AF3"/>
    <mergeCell ref="B29:AD29"/>
    <mergeCell ref="B81:AE81"/>
    <mergeCell ref="B107:AF107"/>
  </mergeCells>
  <phoneticPr fontId="5" type="noConversion"/>
  <conditionalFormatting sqref="B84:AE103">
    <cfRule type="containsText" dxfId="135" priority="33" operator="containsText" text="ARH">
      <formula>NOT(ISERROR(SEARCH("ARH",B84)))</formula>
    </cfRule>
    <cfRule type="containsText" dxfId="134" priority="34" operator="containsText" text="AJF">
      <formula>NOT(ISERROR(SEARCH("AJF",B84)))</formula>
    </cfRule>
    <cfRule type="containsText" dxfId="133" priority="35" operator="containsText" text="RTT">
      <formula>NOT(ISERROR(SEARCH("RTT",B84)))</formula>
    </cfRule>
    <cfRule type="containsText" dxfId="132" priority="36" operator="containsText" text="CA">
      <formula>NOT(ISERROR(SEARCH("CA",B84)))</formula>
    </cfRule>
    <cfRule type="containsText" dxfId="131" priority="37" operator="containsText" text="B2">
      <formula>NOT(ISERROR(SEARCH("B2",B84)))</formula>
    </cfRule>
    <cfRule type="containsText" dxfId="130" priority="38" operator="containsText" text="RH">
      <formula>NOT(ISERROR(SEARCH("RH",B84)))</formula>
    </cfRule>
    <cfRule type="containsText" dxfId="129" priority="39" operator="containsText" text="AB1">
      <formula>NOT(ISERROR(SEARCH("AB1",B84)))</formula>
    </cfRule>
    <cfRule type="containsText" dxfId="128" priority="40" operator="containsText" text="B1">
      <formula>NOT(ISERROR(SEARCH("B1",B84)))</formula>
    </cfRule>
  </conditionalFormatting>
  <conditionalFormatting sqref="B6:AF25">
    <cfRule type="containsText" dxfId="127" priority="57" operator="containsText" text="ARH">
      <formula>NOT(ISERROR(SEARCH("ARH",B6)))</formula>
    </cfRule>
    <cfRule type="containsText" dxfId="126" priority="58" operator="containsText" text="AJF">
      <formula>NOT(ISERROR(SEARCH("AJF",B6)))</formula>
    </cfRule>
    <cfRule type="containsText" dxfId="125" priority="59" operator="containsText" text="RTT">
      <formula>NOT(ISERROR(SEARCH("RTT",B6)))</formula>
    </cfRule>
    <cfRule type="containsText" dxfId="124" priority="60" operator="containsText" text="CA">
      <formula>NOT(ISERROR(SEARCH("CA",B6)))</formula>
    </cfRule>
    <cfRule type="containsText" dxfId="123" priority="61" operator="containsText" text="B2">
      <formula>NOT(ISERROR(SEARCH("B2",B6)))</formula>
    </cfRule>
    <cfRule type="containsText" dxfId="122" priority="62" operator="containsText" text="RH">
      <formula>NOT(ISERROR(SEARCH("RH",B6)))</formula>
    </cfRule>
    <cfRule type="containsText" dxfId="121" priority="63" operator="containsText" text="AB1">
      <formula>NOT(ISERROR(SEARCH("AB1",B6)))</formula>
    </cfRule>
    <cfRule type="containsText" dxfId="120" priority="64" operator="containsText" text="B1">
      <formula>NOT(ISERROR(SEARCH("B1",B6)))</formula>
    </cfRule>
  </conditionalFormatting>
  <conditionalFormatting sqref="B32:AF50 B51:AD51 AF51 AE51:AE53">
    <cfRule type="containsText" dxfId="119" priority="49" operator="containsText" text="ARH">
      <formula>NOT(ISERROR(SEARCH("ARH",B32)))</formula>
    </cfRule>
    <cfRule type="containsText" dxfId="118" priority="50" operator="containsText" text="AJF">
      <formula>NOT(ISERROR(SEARCH("AJF",B32)))</formula>
    </cfRule>
    <cfRule type="containsText" dxfId="117" priority="51" operator="containsText" text="RTT">
      <formula>NOT(ISERROR(SEARCH("RTT",B32)))</formula>
    </cfRule>
    <cfRule type="containsText" dxfId="116" priority="52" operator="containsText" text="CA">
      <formula>NOT(ISERROR(SEARCH("CA",B32)))</formula>
    </cfRule>
    <cfRule type="containsText" dxfId="115" priority="53" operator="containsText" text="B2">
      <formula>NOT(ISERROR(SEARCH("B2",B32)))</formula>
    </cfRule>
    <cfRule type="containsText" dxfId="114" priority="54" operator="containsText" text="RH">
      <formula>NOT(ISERROR(SEARCH("RH",B32)))</formula>
    </cfRule>
    <cfRule type="containsText" dxfId="113" priority="55" operator="containsText" text="AB1">
      <formula>NOT(ISERROR(SEARCH("AB1",B32)))</formula>
    </cfRule>
    <cfRule type="containsText" dxfId="112" priority="56" operator="containsText" text="B1">
      <formula>NOT(ISERROR(SEARCH("B1",B32)))</formula>
    </cfRule>
  </conditionalFormatting>
  <conditionalFormatting sqref="B58:AF77">
    <cfRule type="containsText" dxfId="111" priority="41" operator="containsText" text="ARH">
      <formula>NOT(ISERROR(SEARCH("ARH",B58)))</formula>
    </cfRule>
    <cfRule type="containsText" dxfId="110" priority="42" operator="containsText" text="AJF">
      <formula>NOT(ISERROR(SEARCH("AJF",B58)))</formula>
    </cfRule>
    <cfRule type="containsText" dxfId="109" priority="43" operator="containsText" text="RTT">
      <formula>NOT(ISERROR(SEARCH("RTT",B58)))</formula>
    </cfRule>
    <cfRule type="containsText" dxfId="108" priority="44" operator="containsText" text="CA">
      <formula>NOT(ISERROR(SEARCH("CA",B58)))</formula>
    </cfRule>
    <cfRule type="containsText" dxfId="107" priority="45" operator="containsText" text="B2">
      <formula>NOT(ISERROR(SEARCH("B2",B58)))</formula>
    </cfRule>
    <cfRule type="containsText" dxfId="106" priority="46" operator="containsText" text="RH">
      <formula>NOT(ISERROR(SEARCH("RH",B58)))</formula>
    </cfRule>
    <cfRule type="containsText" dxfId="105" priority="47" operator="containsText" text="AB1">
      <formula>NOT(ISERROR(SEARCH("AB1",B58)))</formula>
    </cfRule>
    <cfRule type="containsText" dxfId="104" priority="48" operator="containsText" text="B1">
      <formula>NOT(ISERROR(SEARCH("B1",B58)))</formula>
    </cfRule>
  </conditionalFormatting>
  <conditionalFormatting sqref="B110:AF129">
    <cfRule type="containsText" dxfId="103" priority="17" operator="containsText" text="ARH">
      <formula>NOT(ISERROR(SEARCH("ARH",B110)))</formula>
    </cfRule>
    <cfRule type="containsText" dxfId="102" priority="18" operator="containsText" text="AJF">
      <formula>NOT(ISERROR(SEARCH("AJF",B110)))</formula>
    </cfRule>
    <cfRule type="containsText" dxfId="101" priority="19" operator="containsText" text="RTT">
      <formula>NOT(ISERROR(SEARCH("RTT",B110)))</formula>
    </cfRule>
    <cfRule type="containsText" dxfId="100" priority="20" operator="containsText" text="CA">
      <formula>NOT(ISERROR(SEARCH("CA",B110)))</formula>
    </cfRule>
    <cfRule type="containsText" dxfId="99" priority="21" operator="containsText" text="B2">
      <formula>NOT(ISERROR(SEARCH("B2",B110)))</formula>
    </cfRule>
    <cfRule type="containsText" dxfId="98" priority="22" operator="containsText" text="RH">
      <formula>NOT(ISERROR(SEARCH("RH",B110)))</formula>
    </cfRule>
    <cfRule type="containsText" dxfId="97" priority="23" operator="containsText" text="AB1">
      <formula>NOT(ISERROR(SEARCH("AB1",B110)))</formula>
    </cfRule>
    <cfRule type="containsText" dxfId="96" priority="24" operator="containsText" text="B1">
      <formula>NOT(ISERROR(SEARCH("B1",B110)))</formula>
    </cfRule>
  </conditionalFormatting>
  <conditionalFormatting sqref="AE105">
    <cfRule type="containsText" dxfId="95" priority="25" operator="containsText" text="ARH">
      <formula>NOT(ISERROR(SEARCH("ARH",AE105)))</formula>
    </cfRule>
    <cfRule type="containsText" dxfId="94" priority="26" operator="containsText" text="AJF">
      <formula>NOT(ISERROR(SEARCH("AJF",AE105)))</formula>
    </cfRule>
    <cfRule type="containsText" dxfId="93" priority="27" operator="containsText" text="RTT">
      <formula>NOT(ISERROR(SEARCH("RTT",AE105)))</formula>
    </cfRule>
    <cfRule type="containsText" dxfId="92" priority="28" operator="containsText" text="CA">
      <formula>NOT(ISERROR(SEARCH("CA",AE105)))</formula>
    </cfRule>
    <cfRule type="containsText" dxfId="91" priority="29" operator="containsText" text="B2">
      <formula>NOT(ISERROR(SEARCH("B2",AE105)))</formula>
    </cfRule>
    <cfRule type="containsText" dxfId="90" priority="30" operator="containsText" text="RH">
      <formula>NOT(ISERROR(SEARCH("RH",AE105)))</formula>
    </cfRule>
    <cfRule type="containsText" dxfId="89" priority="31" operator="containsText" text="AB1">
      <formula>NOT(ISERROR(SEARCH("AB1",AE105)))</formula>
    </cfRule>
    <cfRule type="containsText" dxfId="88" priority="32" operator="containsText" text="B1">
      <formula>NOT(ISERROR(SEARCH("B1",AE105)))</formula>
    </cfRule>
  </conditionalFormatting>
  <conditionalFormatting sqref="B136:AE155">
    <cfRule type="containsText" dxfId="15" priority="1" operator="containsText" text="ARH">
      <formula>NOT(ISERROR(SEARCH("ARH",B136)))</formula>
    </cfRule>
    <cfRule type="containsText" dxfId="14" priority="2" operator="containsText" text="AJF">
      <formula>NOT(ISERROR(SEARCH("AJF",B136)))</formula>
    </cfRule>
    <cfRule type="containsText" dxfId="13" priority="3" operator="containsText" text="RTT">
      <formula>NOT(ISERROR(SEARCH("RTT",B136)))</formula>
    </cfRule>
    <cfRule type="containsText" dxfId="12" priority="4" operator="containsText" text="CA">
      <formula>NOT(ISERROR(SEARCH("CA",B136)))</formula>
    </cfRule>
    <cfRule type="containsText" dxfId="11" priority="5" operator="containsText" text="B2">
      <formula>NOT(ISERROR(SEARCH("B2",B136)))</formula>
    </cfRule>
    <cfRule type="containsText" dxfId="10" priority="6" operator="containsText" text="RH">
      <formula>NOT(ISERROR(SEARCH("RH",B136)))</formula>
    </cfRule>
    <cfRule type="containsText" dxfId="9" priority="7" operator="containsText" text="AB1">
      <formula>NOT(ISERROR(SEARCH("AB1",B136)))</formula>
    </cfRule>
    <cfRule type="containsText" dxfId="8" priority="8" operator="containsText" text="B1">
      <formula>NOT(ISERROR(SEARCH("B1",B136)))</formula>
    </cfRule>
  </conditionalFormatting>
  <conditionalFormatting sqref="AE131">
    <cfRule type="containsText" dxfId="7" priority="9" operator="containsText" text="ARH">
      <formula>NOT(ISERROR(SEARCH("ARH",AE131)))</formula>
    </cfRule>
    <cfRule type="containsText" dxfId="6" priority="10" operator="containsText" text="AJF">
      <formula>NOT(ISERROR(SEARCH("AJF",AE131)))</formula>
    </cfRule>
    <cfRule type="containsText" dxfId="5" priority="11" operator="containsText" text="RTT">
      <formula>NOT(ISERROR(SEARCH("RTT",AE131)))</formula>
    </cfRule>
    <cfRule type="containsText" dxfId="4" priority="12" operator="containsText" text="CA">
      <formula>NOT(ISERROR(SEARCH("CA",AE131)))</formula>
    </cfRule>
    <cfRule type="containsText" dxfId="3" priority="13" operator="containsText" text="B2">
      <formula>NOT(ISERROR(SEARCH("B2",AE131)))</formula>
    </cfRule>
    <cfRule type="containsText" dxfId="2" priority="14" operator="containsText" text="RH">
      <formula>NOT(ISERROR(SEARCH("RH",AE131)))</formula>
    </cfRule>
    <cfRule type="containsText" dxfId="1" priority="15" operator="containsText" text="AB1">
      <formula>NOT(ISERROR(SEARCH("AB1",AE131)))</formula>
    </cfRule>
    <cfRule type="containsText" dxfId="0" priority="16" operator="containsText" text="B1">
      <formula>NOT(ISERROR(SEARCH("B1",AE131)))</formula>
    </cfRule>
  </conditionalFormatting>
  <dataValidations disablePrompts="1" count="2">
    <dataValidation type="list" allowBlank="1" showInputMessage="1" showErrorMessage="1" sqref="A6:A25" xr:uid="{9D25704F-6986-4047-BE8D-016AA7EA8D00}">
      <formula1>L_Agents</formula1>
    </dataValidation>
    <dataValidation type="list" allowBlank="1" showInputMessage="1" showErrorMessage="1" sqref="B6:AF25 B32:AC51 B58:AF77 B84:AE103 B110:AF129 B136:AE155" xr:uid="{2D182D4F-4347-43A8-B616-9F48B6084F12}">
      <formula1>L_Codes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D4195-89B3-9944-98FC-C3D84F7DF8F3}">
  <sheetPr codeName="Feuil2"/>
  <dimension ref="A3:I160"/>
  <sheetViews>
    <sheetView topLeftCell="A118" zoomScale="75" zoomScaleNormal="40" workbookViewId="0">
      <selection activeCell="B141" sqref="B141"/>
    </sheetView>
  </sheetViews>
  <sheetFormatPr baseColWidth="10" defaultRowHeight="15.75" x14ac:dyDescent="0.25"/>
  <cols>
    <col min="1" max="1" width="15" customWidth="1"/>
    <col min="2" max="2" width="8.375" customWidth="1"/>
    <col min="3" max="3" width="8.25" customWidth="1"/>
    <col min="4" max="4" width="8.375" customWidth="1"/>
    <col min="5" max="5" width="7.875" customWidth="1"/>
    <col min="6" max="6" width="8" customWidth="1"/>
    <col min="7" max="7" width="8.125" customWidth="1"/>
    <col min="8" max="8" width="9.5" customWidth="1"/>
    <col min="9" max="9" width="10.625" customWidth="1"/>
  </cols>
  <sheetData>
    <row r="3" spans="1:9" ht="18.75" x14ac:dyDescent="0.25">
      <c r="B3" s="37" t="str">
        <f>UPPER(TEXT(DATE(An,1,1),"mmmm-aa"))</f>
        <v>JANVIER-26</v>
      </c>
      <c r="C3" s="37"/>
      <c r="D3" s="37"/>
      <c r="E3" s="37"/>
      <c r="F3" s="37"/>
      <c r="G3" s="37"/>
      <c r="H3" s="37"/>
      <c r="I3" s="37"/>
    </row>
    <row r="4" spans="1:9" x14ac:dyDescent="0.25">
      <c r="B4" s="30" t="s">
        <v>0</v>
      </c>
      <c r="C4" s="31"/>
      <c r="D4" s="31"/>
      <c r="E4" s="31"/>
      <c r="F4" s="31"/>
      <c r="G4" s="31"/>
      <c r="H4" s="32"/>
      <c r="I4" s="28" t="str">
        <f>"TOTAL " &amp; B4</f>
        <v>TOTAL B1</v>
      </c>
    </row>
    <row r="5" spans="1:9" x14ac:dyDescent="0.25">
      <c r="B5" s="3" t="s">
        <v>12</v>
      </c>
      <c r="C5" s="3" t="s">
        <v>13</v>
      </c>
      <c r="D5" s="3" t="s">
        <v>14</v>
      </c>
      <c r="E5" s="3" t="s">
        <v>8</v>
      </c>
      <c r="F5" s="3" t="s">
        <v>9</v>
      </c>
      <c r="G5" s="3" t="s">
        <v>10</v>
      </c>
      <c r="H5" s="3" t="s">
        <v>11</v>
      </c>
      <c r="I5" s="29"/>
    </row>
    <row r="6" spans="1:9" x14ac:dyDescent="0.25">
      <c r="A6" s="14" t="str">
        <f>Planning!A6</f>
        <v>Agent 1</v>
      </c>
      <c r="B6" s="16">
        <f>COUNTIFS(Planning!$4:$4,B$5, Planning!6:6,$B$4)</f>
        <v>3</v>
      </c>
      <c r="C6" s="16">
        <f>COUNTIFS(Planning!$4:$4,C$5, Planning!6:6,$B$4)</f>
        <v>2</v>
      </c>
      <c r="D6" s="16">
        <f>COUNTIFS(Planning!$4:$4,D$5, Planning!6:6,$B$4)</f>
        <v>0</v>
      </c>
      <c r="E6" s="16">
        <f>COUNTIFS(Planning!$4:$4,E$5, Planning!6:6,$B$4)</f>
        <v>0</v>
      </c>
      <c r="F6" s="16">
        <f>COUNTIFS(Planning!$4:$4,F$5, Planning!6:6,$B$4)</f>
        <v>0</v>
      </c>
      <c r="G6" s="16">
        <f>COUNTIFS(Planning!$4:$4,G$5, Planning!6:6,$B$4)</f>
        <v>1</v>
      </c>
      <c r="H6" s="16">
        <f>COUNTIFS(Planning!$4:$4,H$5, Planning!6:6,$B$4)</f>
        <v>0</v>
      </c>
      <c r="I6" s="17">
        <f>SUM(B6:G6)</f>
        <v>6</v>
      </c>
    </row>
    <row r="7" spans="1:9" x14ac:dyDescent="0.25">
      <c r="A7" s="14" t="str">
        <f>Planning!A7</f>
        <v>Agent 2</v>
      </c>
      <c r="B7" s="18">
        <f>COUNTIFS(Planning!$4:$4,B$5, Planning!7:7,$B$4)</f>
        <v>2</v>
      </c>
      <c r="C7" s="18">
        <f>COUNTIFS(Planning!$4:$4,C$5, Planning!7:7,$B$4)</f>
        <v>0</v>
      </c>
      <c r="D7" s="18">
        <f>COUNTIFS(Planning!$4:$4,D$5, Planning!7:7,$B$4)</f>
        <v>0</v>
      </c>
      <c r="E7" s="18">
        <f>COUNTIFS(Planning!$4:$4,E$5, Planning!7:7,$B$4)</f>
        <v>0</v>
      </c>
      <c r="F7" s="18">
        <f>COUNTIFS(Planning!$4:$4,F$5, Planning!7:7,$B$4)</f>
        <v>0</v>
      </c>
      <c r="G7" s="18">
        <f>COUNTIFS(Planning!$4:$4,G$5, Planning!7:7,$B$4)</f>
        <v>0</v>
      </c>
      <c r="H7" s="18">
        <f>COUNTIFS(Planning!$4:$4,H$5, Planning!7:7,$B$4)</f>
        <v>0</v>
      </c>
      <c r="I7" s="19">
        <f t="shared" ref="I7:I25" si="0">SUM(B7:G7)</f>
        <v>2</v>
      </c>
    </row>
    <row r="8" spans="1:9" x14ac:dyDescent="0.25">
      <c r="A8" s="14" t="str">
        <f>Planning!A8</f>
        <v>Agent 3</v>
      </c>
      <c r="B8" s="18">
        <f>COUNTIFS(Planning!$4:$4,B$5, Planning!8:8,$B$4)</f>
        <v>0</v>
      </c>
      <c r="C8" s="18">
        <f>COUNTIFS(Planning!$4:$4,C$5, Planning!8:8,$B$4)</f>
        <v>0</v>
      </c>
      <c r="D8" s="18">
        <f>COUNTIFS(Planning!$4:$4,D$5, Planning!8:8,$B$4)</f>
        <v>0</v>
      </c>
      <c r="E8" s="18">
        <f>COUNTIFS(Planning!$4:$4,E$5, Planning!8:8,$B$4)</f>
        <v>0</v>
      </c>
      <c r="F8" s="18">
        <f>COUNTIFS(Planning!$4:$4,F$5, Planning!8:8,$B$4)</f>
        <v>0</v>
      </c>
      <c r="G8" s="18">
        <f>COUNTIFS(Planning!$4:$4,G$5, Planning!8:8,$B$4)</f>
        <v>0</v>
      </c>
      <c r="H8" s="18">
        <f>COUNTIFS(Planning!$4:$4,H$5, Planning!8:8,$B$4)</f>
        <v>0</v>
      </c>
      <c r="I8" s="19">
        <f t="shared" si="0"/>
        <v>0</v>
      </c>
    </row>
    <row r="9" spans="1:9" x14ac:dyDescent="0.25">
      <c r="A9" s="14" t="str">
        <f>Planning!A9</f>
        <v>Agent 4</v>
      </c>
      <c r="B9" s="18">
        <f>COUNTIFS(Planning!$4:$4,B$5, Planning!9:9,$B$4)</f>
        <v>0</v>
      </c>
      <c r="C9" s="18">
        <f>COUNTIFS(Planning!$4:$4,C$5, Planning!9:9,$B$4)</f>
        <v>0</v>
      </c>
      <c r="D9" s="18">
        <f>COUNTIFS(Planning!$4:$4,D$5, Planning!9:9,$B$4)</f>
        <v>0</v>
      </c>
      <c r="E9" s="18">
        <f>COUNTIFS(Planning!$4:$4,E$5, Planning!9:9,$B$4)</f>
        <v>0</v>
      </c>
      <c r="F9" s="18">
        <f>COUNTIFS(Planning!$4:$4,F$5, Planning!9:9,$B$4)</f>
        <v>0</v>
      </c>
      <c r="G9" s="18">
        <f>COUNTIFS(Planning!$4:$4,G$5, Planning!9:9,$B$4)</f>
        <v>0</v>
      </c>
      <c r="H9" s="18">
        <f>COUNTIFS(Planning!$4:$4,H$5, Planning!9:9,$B$4)</f>
        <v>0</v>
      </c>
      <c r="I9" s="19">
        <f t="shared" si="0"/>
        <v>0</v>
      </c>
    </row>
    <row r="10" spans="1:9" x14ac:dyDescent="0.25">
      <c r="A10" s="14" t="str">
        <f>Planning!A10</f>
        <v>Agent 5</v>
      </c>
      <c r="B10" s="18">
        <f>COUNTIFS(Planning!$4:$4,B$5, Planning!10:10,$B$4)</f>
        <v>0</v>
      </c>
      <c r="C10" s="18">
        <f>COUNTIFS(Planning!$4:$4,C$5, Planning!10:10,$B$4)</f>
        <v>0</v>
      </c>
      <c r="D10" s="18">
        <f>COUNTIFS(Planning!$4:$4,D$5, Planning!10:10,$B$4)</f>
        <v>0</v>
      </c>
      <c r="E10" s="18">
        <f>COUNTIFS(Planning!$4:$4,E$5, Planning!10:10,$B$4)</f>
        <v>0</v>
      </c>
      <c r="F10" s="18">
        <f>COUNTIFS(Planning!$4:$4,F$5, Planning!10:10,$B$4)</f>
        <v>0</v>
      </c>
      <c r="G10" s="18">
        <f>COUNTIFS(Planning!$4:$4,G$5, Planning!10:10,$B$4)</f>
        <v>0</v>
      </c>
      <c r="H10" s="18">
        <f>COUNTIFS(Planning!$4:$4,H$5, Planning!10:10,$B$4)</f>
        <v>0</v>
      </c>
      <c r="I10" s="19">
        <f t="shared" si="0"/>
        <v>0</v>
      </c>
    </row>
    <row r="11" spans="1:9" x14ac:dyDescent="0.25">
      <c r="A11" s="14" t="str">
        <f>Planning!A11</f>
        <v>Agent 6</v>
      </c>
      <c r="B11" s="18">
        <f>COUNTIFS(Planning!$4:$4,B$5, Planning!11:11,$B$4)</f>
        <v>0</v>
      </c>
      <c r="C11" s="18">
        <f>COUNTIFS(Planning!$4:$4,C$5, Planning!11:11,$B$4)</f>
        <v>0</v>
      </c>
      <c r="D11" s="18">
        <f>COUNTIFS(Planning!$4:$4,D$5, Planning!11:11,$B$4)</f>
        <v>0</v>
      </c>
      <c r="E11" s="18">
        <f>COUNTIFS(Planning!$4:$4,E$5, Planning!11:11,$B$4)</f>
        <v>0</v>
      </c>
      <c r="F11" s="18">
        <f>COUNTIFS(Planning!$4:$4,F$5, Planning!11:11,$B$4)</f>
        <v>0</v>
      </c>
      <c r="G11" s="18">
        <f>COUNTIFS(Planning!$4:$4,G$5, Planning!11:11,$B$4)</f>
        <v>0</v>
      </c>
      <c r="H11" s="18">
        <f>COUNTIFS(Planning!$4:$4,H$5, Planning!11:11,$B$4)</f>
        <v>0</v>
      </c>
      <c r="I11" s="19">
        <f t="shared" si="0"/>
        <v>0</v>
      </c>
    </row>
    <row r="12" spans="1:9" x14ac:dyDescent="0.25">
      <c r="A12" s="14" t="str">
        <f>Planning!A12</f>
        <v>Agent 7</v>
      </c>
      <c r="B12" s="18">
        <f>COUNTIFS(Planning!$4:$4,B$5, Planning!12:12,$B$4)</f>
        <v>0</v>
      </c>
      <c r="C12" s="18">
        <f>COUNTIFS(Planning!$4:$4,C$5, Planning!12:12,$B$4)</f>
        <v>0</v>
      </c>
      <c r="D12" s="18">
        <f>COUNTIFS(Planning!$4:$4,D$5, Planning!12:12,$B$4)</f>
        <v>0</v>
      </c>
      <c r="E12" s="18">
        <f>COUNTIFS(Planning!$4:$4,E$5, Planning!12:12,$B$4)</f>
        <v>0</v>
      </c>
      <c r="F12" s="18">
        <f>COUNTIFS(Planning!$4:$4,F$5, Planning!12:12,$B$4)</f>
        <v>0</v>
      </c>
      <c r="G12" s="18">
        <f>COUNTIFS(Planning!$4:$4,G$5, Planning!12:12,$B$4)</f>
        <v>3</v>
      </c>
      <c r="H12" s="18">
        <f>COUNTIFS(Planning!$4:$4,H$5, Planning!12:12,$B$4)</f>
        <v>0</v>
      </c>
      <c r="I12" s="19">
        <f t="shared" si="0"/>
        <v>3</v>
      </c>
    </row>
    <row r="13" spans="1:9" x14ac:dyDescent="0.25">
      <c r="A13" s="14" t="str">
        <f>Planning!A13</f>
        <v>Agent 8</v>
      </c>
      <c r="B13" s="18">
        <f>COUNTIFS(Planning!$4:$4,B$5, Planning!13:13,$B$4)</f>
        <v>0</v>
      </c>
      <c r="C13" s="18">
        <f>COUNTIFS(Planning!$4:$4,C$5, Planning!13:13,$B$4)</f>
        <v>0</v>
      </c>
      <c r="D13" s="18">
        <f>COUNTIFS(Planning!$4:$4,D$5, Planning!13:13,$B$4)</f>
        <v>0</v>
      </c>
      <c r="E13" s="18">
        <f>COUNTIFS(Planning!$4:$4,E$5, Planning!13:13,$B$4)</f>
        <v>0</v>
      </c>
      <c r="F13" s="18">
        <f>COUNTIFS(Planning!$4:$4,F$5, Planning!13:13,$B$4)</f>
        <v>0</v>
      </c>
      <c r="G13" s="18">
        <f>COUNTIFS(Planning!$4:$4,G$5, Planning!13:13,$B$4)</f>
        <v>0</v>
      </c>
      <c r="H13" s="18">
        <f>COUNTIFS(Planning!$4:$4,H$5, Planning!13:13,$B$4)</f>
        <v>0</v>
      </c>
      <c r="I13" s="19">
        <f t="shared" si="0"/>
        <v>0</v>
      </c>
    </row>
    <row r="14" spans="1:9" x14ac:dyDescent="0.25">
      <c r="A14" s="14" t="str">
        <f>Planning!A14</f>
        <v>Agent 9</v>
      </c>
      <c r="B14" s="18">
        <f>COUNTIFS(Planning!$4:$4,B$5, Planning!14:14,$B$4)</f>
        <v>1</v>
      </c>
      <c r="C14" s="18">
        <f>COUNTIFS(Planning!$4:$4,C$5, Planning!14:14,$B$4)</f>
        <v>0</v>
      </c>
      <c r="D14" s="18">
        <f>COUNTIFS(Planning!$4:$4,D$5, Planning!14:14,$B$4)</f>
        <v>0</v>
      </c>
      <c r="E14" s="18">
        <f>COUNTIFS(Planning!$4:$4,E$5, Planning!14:14,$B$4)</f>
        <v>1</v>
      </c>
      <c r="F14" s="18">
        <f>COUNTIFS(Planning!$4:$4,F$5, Planning!14:14,$B$4)</f>
        <v>0</v>
      </c>
      <c r="G14" s="18">
        <f>COUNTIFS(Planning!$4:$4,G$5, Planning!14:14,$B$4)</f>
        <v>0</v>
      </c>
      <c r="H14" s="18">
        <f>COUNTIFS(Planning!$4:$4,H$5, Planning!14:14,$B$4)</f>
        <v>0</v>
      </c>
      <c r="I14" s="19">
        <f t="shared" si="0"/>
        <v>2</v>
      </c>
    </row>
    <row r="15" spans="1:9" x14ac:dyDescent="0.25">
      <c r="A15" s="14" t="str">
        <f>Planning!A15</f>
        <v>Agent 10</v>
      </c>
      <c r="B15" s="18">
        <f>COUNTIFS(Planning!$4:$4,B$5, Planning!15:15,$B$4)</f>
        <v>1</v>
      </c>
      <c r="C15" s="18">
        <f>COUNTIFS(Planning!$4:$4,C$5, Planning!15:15,$B$4)</f>
        <v>0</v>
      </c>
      <c r="D15" s="18">
        <f>COUNTIFS(Planning!$4:$4,D$5, Planning!15:15,$B$4)</f>
        <v>0</v>
      </c>
      <c r="E15" s="18">
        <f>COUNTIFS(Planning!$4:$4,E$5, Planning!15:15,$B$4)</f>
        <v>0</v>
      </c>
      <c r="F15" s="18">
        <f>COUNTIFS(Planning!$4:$4,F$5, Planning!15:15,$B$4)</f>
        <v>0</v>
      </c>
      <c r="G15" s="18">
        <f>COUNTIFS(Planning!$4:$4,G$5, Planning!15:15,$B$4)</f>
        <v>0</v>
      </c>
      <c r="H15" s="18">
        <f>COUNTIFS(Planning!$4:$4,H$5, Planning!15:15,$B$4)</f>
        <v>0</v>
      </c>
      <c r="I15" s="19">
        <f t="shared" si="0"/>
        <v>1</v>
      </c>
    </row>
    <row r="16" spans="1:9" x14ac:dyDescent="0.25">
      <c r="A16" s="14" t="str">
        <f>Planning!A16</f>
        <v>Agent 11</v>
      </c>
      <c r="B16" s="18">
        <f>COUNTIFS(Planning!$4:$4,B$5, Planning!16:16,$B$4)</f>
        <v>0</v>
      </c>
      <c r="C16" s="18">
        <f>COUNTIFS(Planning!$4:$4,C$5, Planning!16:16,$B$4)</f>
        <v>0</v>
      </c>
      <c r="D16" s="18">
        <f>COUNTIFS(Planning!$4:$4,D$5, Planning!16:16,$B$4)</f>
        <v>0</v>
      </c>
      <c r="E16" s="18">
        <f>COUNTIFS(Planning!$4:$4,E$5, Planning!16:16,$B$4)</f>
        <v>0</v>
      </c>
      <c r="F16" s="18">
        <f>COUNTIFS(Planning!$4:$4,F$5, Planning!16:16,$B$4)</f>
        <v>0</v>
      </c>
      <c r="G16" s="18">
        <f>COUNTIFS(Planning!$4:$4,G$5, Planning!16:16,$B$4)</f>
        <v>0</v>
      </c>
      <c r="H16" s="18">
        <f>COUNTIFS(Planning!$4:$4,H$5, Planning!16:16,$B$4)</f>
        <v>0</v>
      </c>
      <c r="I16" s="19">
        <f t="shared" si="0"/>
        <v>0</v>
      </c>
    </row>
    <row r="17" spans="1:9" x14ac:dyDescent="0.25">
      <c r="A17" s="14" t="str">
        <f>Planning!A17</f>
        <v>Agent 12</v>
      </c>
      <c r="B17" s="18">
        <f>COUNTIFS(Planning!$4:$4,B$5, Planning!17:17,$B$4)</f>
        <v>0</v>
      </c>
      <c r="C17" s="18">
        <f>COUNTIFS(Planning!$4:$4,C$5, Planning!17:17,$B$4)</f>
        <v>0</v>
      </c>
      <c r="D17" s="18">
        <f>COUNTIFS(Planning!$4:$4,D$5, Planning!17:17,$B$4)</f>
        <v>0</v>
      </c>
      <c r="E17" s="18">
        <f>COUNTIFS(Planning!$4:$4,E$5, Planning!17:17,$B$4)</f>
        <v>0</v>
      </c>
      <c r="F17" s="18">
        <f>COUNTIFS(Planning!$4:$4,F$5, Planning!17:17,$B$4)</f>
        <v>0</v>
      </c>
      <c r="G17" s="18">
        <f>COUNTIFS(Planning!$4:$4,G$5, Planning!17:17,$B$4)</f>
        <v>0</v>
      </c>
      <c r="H17" s="18">
        <f>COUNTIFS(Planning!$4:$4,H$5, Planning!17:17,$B$4)</f>
        <v>0</v>
      </c>
      <c r="I17" s="19">
        <f t="shared" si="0"/>
        <v>0</v>
      </c>
    </row>
    <row r="18" spans="1:9" x14ac:dyDescent="0.25">
      <c r="A18" s="14" t="str">
        <f>Planning!A18</f>
        <v>Agent 13</v>
      </c>
      <c r="B18" s="18">
        <f>COUNTIFS(Planning!$4:$4,B$5, Planning!18:18,$B$4)</f>
        <v>0</v>
      </c>
      <c r="C18" s="18">
        <f>COUNTIFS(Planning!$4:$4,C$5, Planning!18:18,$B$4)</f>
        <v>0</v>
      </c>
      <c r="D18" s="18">
        <f>COUNTIFS(Planning!$4:$4,D$5, Planning!18:18,$B$4)</f>
        <v>0</v>
      </c>
      <c r="E18" s="18">
        <f>COUNTIFS(Planning!$4:$4,E$5, Planning!18:18,$B$4)</f>
        <v>0</v>
      </c>
      <c r="F18" s="18">
        <f>COUNTIFS(Planning!$4:$4,F$5, Planning!18:18,$B$4)</f>
        <v>0</v>
      </c>
      <c r="G18" s="18">
        <f>COUNTIFS(Planning!$4:$4,G$5, Planning!18:18,$B$4)</f>
        <v>0</v>
      </c>
      <c r="H18" s="18">
        <f>COUNTIFS(Planning!$4:$4,H$5, Planning!18:18,$B$4)</f>
        <v>0</v>
      </c>
      <c r="I18" s="19">
        <f t="shared" si="0"/>
        <v>0</v>
      </c>
    </row>
    <row r="19" spans="1:9" x14ac:dyDescent="0.25">
      <c r="A19" s="14" t="str">
        <f>Planning!A19</f>
        <v>Agent 14</v>
      </c>
      <c r="B19" s="18">
        <f>COUNTIFS(Planning!$4:$4,B$5, Planning!19:19,$B$4)</f>
        <v>0</v>
      </c>
      <c r="C19" s="18">
        <f>COUNTIFS(Planning!$4:$4,C$5, Planning!19:19,$B$4)</f>
        <v>0</v>
      </c>
      <c r="D19" s="18">
        <f>COUNTIFS(Planning!$4:$4,D$5, Planning!19:19,$B$4)</f>
        <v>0</v>
      </c>
      <c r="E19" s="18">
        <f>COUNTIFS(Planning!$4:$4,E$5, Planning!19:19,$B$4)</f>
        <v>0</v>
      </c>
      <c r="F19" s="18">
        <f>COUNTIFS(Planning!$4:$4,F$5, Planning!19:19,$B$4)</f>
        <v>0</v>
      </c>
      <c r="G19" s="18">
        <f>COUNTIFS(Planning!$4:$4,G$5, Planning!19:19,$B$4)</f>
        <v>0</v>
      </c>
      <c r="H19" s="18">
        <f>COUNTIFS(Planning!$4:$4,H$5, Planning!19:19,$B$4)</f>
        <v>0</v>
      </c>
      <c r="I19" s="19">
        <f t="shared" si="0"/>
        <v>0</v>
      </c>
    </row>
    <row r="20" spans="1:9" x14ac:dyDescent="0.25">
      <c r="A20" s="14" t="str">
        <f>Planning!A20</f>
        <v>Agent 15</v>
      </c>
      <c r="B20" s="18">
        <f>COUNTIFS(Planning!$4:$4,B$5, Planning!20:20,$B$4)</f>
        <v>0</v>
      </c>
      <c r="C20" s="18">
        <f>COUNTIFS(Planning!$4:$4,C$5, Planning!20:20,$B$4)</f>
        <v>0</v>
      </c>
      <c r="D20" s="18">
        <f>COUNTIFS(Planning!$4:$4,D$5, Planning!20:20,$B$4)</f>
        <v>0</v>
      </c>
      <c r="E20" s="18">
        <f>COUNTIFS(Planning!$4:$4,E$5, Planning!20:20,$B$4)</f>
        <v>0</v>
      </c>
      <c r="F20" s="18">
        <f>COUNTIFS(Planning!$4:$4,F$5, Planning!20:20,$B$4)</f>
        <v>0</v>
      </c>
      <c r="G20" s="18">
        <f>COUNTIFS(Planning!$4:$4,G$5, Planning!20:20,$B$4)</f>
        <v>0</v>
      </c>
      <c r="H20" s="18">
        <f>COUNTIFS(Planning!$4:$4,H$5, Planning!20:20,$B$4)</f>
        <v>0</v>
      </c>
      <c r="I20" s="19">
        <f t="shared" si="0"/>
        <v>0</v>
      </c>
    </row>
    <row r="21" spans="1:9" x14ac:dyDescent="0.25">
      <c r="A21" s="14" t="str">
        <f>Planning!A21</f>
        <v>Agent 16</v>
      </c>
      <c r="B21" s="18">
        <f>COUNTIFS(Planning!$4:$4,B$5, Planning!21:21,$B$4)</f>
        <v>0</v>
      </c>
      <c r="C21" s="18">
        <f>COUNTIFS(Planning!$4:$4,C$5, Planning!21:21,$B$4)</f>
        <v>0</v>
      </c>
      <c r="D21" s="18">
        <f>COUNTIFS(Planning!$4:$4,D$5, Planning!21:21,$B$4)</f>
        <v>0</v>
      </c>
      <c r="E21" s="18">
        <f>COUNTIFS(Planning!$4:$4,E$5, Planning!21:21,$B$4)</f>
        <v>0</v>
      </c>
      <c r="F21" s="18">
        <f>COUNTIFS(Planning!$4:$4,F$5, Planning!21:21,$B$4)</f>
        <v>0</v>
      </c>
      <c r="G21" s="18">
        <f>COUNTIFS(Planning!$4:$4,G$5, Planning!21:21,$B$4)</f>
        <v>0</v>
      </c>
      <c r="H21" s="18">
        <f>COUNTIFS(Planning!$4:$4,H$5, Planning!21:21,$B$4)</f>
        <v>0</v>
      </c>
      <c r="I21" s="19">
        <f t="shared" si="0"/>
        <v>0</v>
      </c>
    </row>
    <row r="22" spans="1:9" x14ac:dyDescent="0.25">
      <c r="A22" s="14" t="str">
        <f>Planning!A22</f>
        <v>Agent 17</v>
      </c>
      <c r="B22" s="18">
        <f>COUNTIFS(Planning!$4:$4,B$5, Planning!22:22,$B$4)</f>
        <v>0</v>
      </c>
      <c r="C22" s="18">
        <f>COUNTIFS(Planning!$4:$4,C$5, Planning!22:22,$B$4)</f>
        <v>0</v>
      </c>
      <c r="D22" s="18">
        <f>COUNTIFS(Planning!$4:$4,D$5, Planning!22:22,$B$4)</f>
        <v>0</v>
      </c>
      <c r="E22" s="18">
        <f>COUNTIFS(Planning!$4:$4,E$5, Planning!22:22,$B$4)</f>
        <v>0</v>
      </c>
      <c r="F22" s="18">
        <f>COUNTIFS(Planning!$4:$4,F$5, Planning!22:22,$B$4)</f>
        <v>0</v>
      </c>
      <c r="G22" s="18">
        <f>COUNTIFS(Planning!$4:$4,G$5, Planning!22:22,$B$4)</f>
        <v>0</v>
      </c>
      <c r="H22" s="18">
        <f>COUNTIFS(Planning!$4:$4,H$5, Planning!22:22,$B$4)</f>
        <v>0</v>
      </c>
      <c r="I22" s="19">
        <f t="shared" si="0"/>
        <v>0</v>
      </c>
    </row>
    <row r="23" spans="1:9" x14ac:dyDescent="0.25">
      <c r="A23" s="14" t="str">
        <f>Planning!A23</f>
        <v>Agent 18</v>
      </c>
      <c r="B23" s="18">
        <f>COUNTIFS(Planning!$4:$4,B$5, Planning!23:23,$B$4)</f>
        <v>0</v>
      </c>
      <c r="C23" s="18">
        <f>COUNTIFS(Planning!$4:$4,C$5, Planning!23:23,$B$4)</f>
        <v>0</v>
      </c>
      <c r="D23" s="18">
        <f>COUNTIFS(Planning!$4:$4,D$5, Planning!23:23,$B$4)</f>
        <v>0</v>
      </c>
      <c r="E23" s="18">
        <f>COUNTIFS(Planning!$4:$4,E$5, Planning!23:23,$B$4)</f>
        <v>0</v>
      </c>
      <c r="F23" s="18">
        <f>COUNTIFS(Planning!$4:$4,F$5, Planning!23:23,$B$4)</f>
        <v>0</v>
      </c>
      <c r="G23" s="18">
        <f>COUNTIFS(Planning!$4:$4,G$5, Planning!23:23,$B$4)</f>
        <v>0</v>
      </c>
      <c r="H23" s="18">
        <f>COUNTIFS(Planning!$4:$4,H$5, Planning!23:23,$B$4)</f>
        <v>0</v>
      </c>
      <c r="I23" s="19">
        <f t="shared" si="0"/>
        <v>0</v>
      </c>
    </row>
    <row r="24" spans="1:9" x14ac:dyDescent="0.25">
      <c r="A24" s="14" t="str">
        <f>Planning!A24</f>
        <v>Agent 19</v>
      </c>
      <c r="B24" s="18">
        <f>COUNTIFS(Planning!$4:$4,B$5, Planning!24:24,$B$4)</f>
        <v>0</v>
      </c>
      <c r="C24" s="18">
        <f>COUNTIFS(Planning!$4:$4,C$5, Planning!24:24,$B$4)</f>
        <v>0</v>
      </c>
      <c r="D24" s="18">
        <f>COUNTIFS(Planning!$4:$4,D$5, Planning!24:24,$B$4)</f>
        <v>0</v>
      </c>
      <c r="E24" s="18">
        <f>COUNTIFS(Planning!$4:$4,E$5, Planning!24:24,$B$4)</f>
        <v>0</v>
      </c>
      <c r="F24" s="18">
        <f>COUNTIFS(Planning!$4:$4,F$5, Planning!24:24,$B$4)</f>
        <v>0</v>
      </c>
      <c r="G24" s="18">
        <f>COUNTIFS(Planning!$4:$4,G$5, Planning!24:24,$B$4)</f>
        <v>0</v>
      </c>
      <c r="H24" s="18">
        <f>COUNTIFS(Planning!$4:$4,H$5, Planning!24:24,$B$4)</f>
        <v>0</v>
      </c>
      <c r="I24" s="19">
        <f t="shared" si="0"/>
        <v>0</v>
      </c>
    </row>
    <row r="25" spans="1:9" x14ac:dyDescent="0.25">
      <c r="A25" s="14" t="str">
        <f>Planning!A25</f>
        <v>Agent 20</v>
      </c>
      <c r="B25" s="20">
        <f>COUNTIFS(Planning!$4:$4,B$5, Planning!25:25,$B$4)</f>
        <v>2</v>
      </c>
      <c r="C25" s="20">
        <f>COUNTIFS(Planning!$4:$4,C$5, Planning!25:25,$B$4)</f>
        <v>0</v>
      </c>
      <c r="D25" s="20">
        <f>COUNTIFS(Planning!$4:$4,D$5, Planning!25:25,$B$4)</f>
        <v>0</v>
      </c>
      <c r="E25" s="20">
        <f>COUNTIFS(Planning!$4:$4,E$5, Planning!25:25,$B$4)</f>
        <v>0</v>
      </c>
      <c r="F25" s="20">
        <f>COUNTIFS(Planning!$4:$4,F$5, Planning!25:25,$B$4)</f>
        <v>0</v>
      </c>
      <c r="G25" s="20">
        <f>COUNTIFS(Planning!$4:$4,G$5, Planning!25:25,$B$4)</f>
        <v>0</v>
      </c>
      <c r="H25" s="20">
        <f>COUNTIFS(Planning!$4:$4,H$5, Planning!25:25,$B$4)</f>
        <v>0</v>
      </c>
      <c r="I25" s="21">
        <f t="shared" si="0"/>
        <v>2</v>
      </c>
    </row>
    <row r="26" spans="1:9" x14ac:dyDescent="0.25">
      <c r="A26" s="7"/>
    </row>
    <row r="30" spans="1:9" ht="18.75" x14ac:dyDescent="0.25">
      <c r="B30" s="37" t="str">
        <f>UPPER(TEXT(DATE(An,2,1),"mmmm-aa"))</f>
        <v>FÉVRIER-26</v>
      </c>
      <c r="C30" s="37"/>
      <c r="D30" s="37"/>
      <c r="E30" s="37"/>
      <c r="F30" s="37"/>
      <c r="G30" s="37"/>
      <c r="H30" s="37"/>
      <c r="I30" s="37"/>
    </row>
    <row r="31" spans="1:9" x14ac:dyDescent="0.25">
      <c r="B31" s="30" t="s">
        <v>0</v>
      </c>
      <c r="C31" s="31"/>
      <c r="D31" s="31"/>
      <c r="E31" s="31"/>
      <c r="F31" s="31"/>
      <c r="G31" s="31"/>
      <c r="H31" s="32"/>
      <c r="I31" s="28" t="str">
        <f>"TOTAL " &amp; B31</f>
        <v>TOTAL B1</v>
      </c>
    </row>
    <row r="32" spans="1:9" x14ac:dyDescent="0.25">
      <c r="B32" s="3" t="s">
        <v>12</v>
      </c>
      <c r="C32" s="3" t="s">
        <v>13</v>
      </c>
      <c r="D32" s="3" t="s">
        <v>14</v>
      </c>
      <c r="E32" s="3" t="s">
        <v>8</v>
      </c>
      <c r="F32" s="3" t="s">
        <v>9</v>
      </c>
      <c r="G32" s="3" t="s">
        <v>10</v>
      </c>
      <c r="H32" s="3" t="s">
        <v>11</v>
      </c>
      <c r="I32" s="29"/>
    </row>
    <row r="33" spans="1:9" x14ac:dyDescent="0.25">
      <c r="A33" s="14" t="str">
        <f t="shared" ref="A33:A52" si="1">A6</f>
        <v>Agent 1</v>
      </c>
      <c r="B33" s="16">
        <f>COUNTIFS(Planning!$30:$30,B$32, Planning!32:32,$B$31)</f>
        <v>0</v>
      </c>
      <c r="C33" s="16">
        <f>COUNTIFS(Planning!$30:$30,C$32, Planning!32:32,$B$31)</f>
        <v>1</v>
      </c>
      <c r="D33" s="16">
        <f>COUNTIFS(Planning!$30:$30,D$32, Planning!32:32,$B$31)</f>
        <v>0</v>
      </c>
      <c r="E33" s="16">
        <f>COUNTIFS(Planning!$30:$30,E$32, Planning!32:32,$B$31)</f>
        <v>3</v>
      </c>
      <c r="F33" s="16">
        <f>COUNTIFS(Planning!$30:$30,F$32, Planning!32:32,$B$31)</f>
        <v>2</v>
      </c>
      <c r="G33" s="16">
        <f>COUNTIFS(Planning!$30:$30,G$32, Planning!32:32,$B$31)</f>
        <v>0</v>
      </c>
      <c r="H33" s="16">
        <f>COUNTIFS(Planning!$30:$30,H$32, Planning!32:32,$B$31)</f>
        <v>0</v>
      </c>
      <c r="I33" s="17">
        <f>SUM(B33:G33)</f>
        <v>6</v>
      </c>
    </row>
    <row r="34" spans="1:9" x14ac:dyDescent="0.25">
      <c r="A34" s="14" t="str">
        <f t="shared" si="1"/>
        <v>Agent 2</v>
      </c>
      <c r="B34" s="18">
        <f>COUNTIFS(Planning!$30:$30,B$32, Planning!33:33,$B$31)</f>
        <v>0</v>
      </c>
      <c r="C34" s="18">
        <f>COUNTIFS(Planning!$30:$30,C$32, Planning!33:33,$B$31)</f>
        <v>0</v>
      </c>
      <c r="D34" s="18">
        <f>COUNTIFS(Planning!$30:$30,D$32, Planning!33:33,$B$31)</f>
        <v>0</v>
      </c>
      <c r="E34" s="18">
        <f>COUNTIFS(Planning!$30:$30,E$32, Planning!33:33,$B$31)</f>
        <v>2</v>
      </c>
      <c r="F34" s="18">
        <f>COUNTIFS(Planning!$30:$30,F$32, Planning!33:33,$B$31)</f>
        <v>0</v>
      </c>
      <c r="G34" s="18">
        <f>COUNTIFS(Planning!$30:$30,G$32, Planning!33:33,$B$31)</f>
        <v>0</v>
      </c>
      <c r="H34" s="18">
        <f>COUNTIFS(Planning!$30:$30,H$32, Planning!33:33,$B$31)</f>
        <v>0</v>
      </c>
      <c r="I34" s="19">
        <f t="shared" ref="I34:I52" si="2">SUM(B34:G34)</f>
        <v>2</v>
      </c>
    </row>
    <row r="35" spans="1:9" x14ac:dyDescent="0.25">
      <c r="A35" s="14" t="str">
        <f t="shared" si="1"/>
        <v>Agent 3</v>
      </c>
      <c r="B35" s="18">
        <f>COUNTIFS(Planning!$30:$30,B$32, Planning!34:34,$B$31)</f>
        <v>0</v>
      </c>
      <c r="C35" s="18">
        <f>COUNTIFS(Planning!$30:$30,C$32, Planning!34:34,$B$31)</f>
        <v>0</v>
      </c>
      <c r="D35" s="18">
        <f>COUNTIFS(Planning!$30:$30,D$32, Planning!34:34,$B$31)</f>
        <v>0</v>
      </c>
      <c r="E35" s="18">
        <f>COUNTIFS(Planning!$30:$30,E$32, Planning!34:34,$B$31)</f>
        <v>0</v>
      </c>
      <c r="F35" s="18">
        <f>COUNTIFS(Planning!$30:$30,F$32, Planning!34:34,$B$31)</f>
        <v>0</v>
      </c>
      <c r="G35" s="18">
        <f>COUNTIFS(Planning!$30:$30,G$32, Planning!34:34,$B$31)</f>
        <v>0</v>
      </c>
      <c r="H35" s="18">
        <f>COUNTIFS(Planning!$30:$30,H$32, Planning!34:34,$B$31)</f>
        <v>0</v>
      </c>
      <c r="I35" s="19">
        <f t="shared" si="2"/>
        <v>0</v>
      </c>
    </row>
    <row r="36" spans="1:9" x14ac:dyDescent="0.25">
      <c r="A36" s="14" t="str">
        <f t="shared" si="1"/>
        <v>Agent 4</v>
      </c>
      <c r="B36" s="18">
        <f>COUNTIFS(Planning!$30:$30,B$32, Planning!35:35,$B$31)</f>
        <v>0</v>
      </c>
      <c r="C36" s="18">
        <f>COUNTIFS(Planning!$30:$30,C$32, Planning!35:35,$B$31)</f>
        <v>0</v>
      </c>
      <c r="D36" s="18">
        <f>COUNTIFS(Planning!$30:$30,D$32, Planning!35:35,$B$31)</f>
        <v>0</v>
      </c>
      <c r="E36" s="18">
        <f>COUNTIFS(Planning!$30:$30,E$32, Planning!35:35,$B$31)</f>
        <v>0</v>
      </c>
      <c r="F36" s="18">
        <f>COUNTIFS(Planning!$30:$30,F$32, Planning!35:35,$B$31)</f>
        <v>0</v>
      </c>
      <c r="G36" s="18">
        <f>COUNTIFS(Planning!$30:$30,G$32, Planning!35:35,$B$31)</f>
        <v>0</v>
      </c>
      <c r="H36" s="18">
        <f>COUNTIFS(Planning!$30:$30,H$32, Planning!35:35,$B$31)</f>
        <v>0</v>
      </c>
      <c r="I36" s="19">
        <f t="shared" si="2"/>
        <v>0</v>
      </c>
    </row>
    <row r="37" spans="1:9" x14ac:dyDescent="0.25">
      <c r="A37" s="14" t="str">
        <f t="shared" si="1"/>
        <v>Agent 5</v>
      </c>
      <c r="B37" s="18">
        <f>COUNTIFS(Planning!$30:$30,B$32, Planning!36:36,$B$31)</f>
        <v>0</v>
      </c>
      <c r="C37" s="18">
        <f>COUNTIFS(Planning!$30:$30,C$32, Planning!36:36,$B$31)</f>
        <v>0</v>
      </c>
      <c r="D37" s="18">
        <f>COUNTIFS(Planning!$30:$30,D$32, Planning!36:36,$B$31)</f>
        <v>0</v>
      </c>
      <c r="E37" s="18">
        <f>COUNTIFS(Planning!$30:$30,E$32, Planning!36:36,$B$31)</f>
        <v>0</v>
      </c>
      <c r="F37" s="18">
        <f>COUNTIFS(Planning!$30:$30,F$32, Planning!36:36,$B$31)</f>
        <v>0</v>
      </c>
      <c r="G37" s="18">
        <f>COUNTIFS(Planning!$30:$30,G$32, Planning!36:36,$B$31)</f>
        <v>0</v>
      </c>
      <c r="H37" s="18">
        <f>COUNTIFS(Planning!$30:$30,H$32, Planning!36:36,$B$31)</f>
        <v>0</v>
      </c>
      <c r="I37" s="19">
        <f t="shared" si="2"/>
        <v>0</v>
      </c>
    </row>
    <row r="38" spans="1:9" x14ac:dyDescent="0.25">
      <c r="A38" s="14" t="str">
        <f t="shared" si="1"/>
        <v>Agent 6</v>
      </c>
      <c r="B38" s="18">
        <f>COUNTIFS(Planning!$30:$30,B$32, Planning!37:37,$B$31)</f>
        <v>0</v>
      </c>
      <c r="C38" s="18">
        <f>COUNTIFS(Planning!$30:$30,C$32, Planning!37:37,$B$31)</f>
        <v>0</v>
      </c>
      <c r="D38" s="18">
        <f>COUNTIFS(Planning!$30:$30,D$32, Planning!37:37,$B$31)</f>
        <v>0</v>
      </c>
      <c r="E38" s="18">
        <f>COUNTIFS(Planning!$30:$30,E$32, Planning!37:37,$B$31)</f>
        <v>0</v>
      </c>
      <c r="F38" s="18">
        <f>COUNTIFS(Planning!$30:$30,F$32, Planning!37:37,$B$31)</f>
        <v>0</v>
      </c>
      <c r="G38" s="18">
        <f>COUNTIFS(Planning!$30:$30,G$32, Planning!37:37,$B$31)</f>
        <v>0</v>
      </c>
      <c r="H38" s="18">
        <f>COUNTIFS(Planning!$30:$30,H$32, Planning!37:37,$B$31)</f>
        <v>0</v>
      </c>
      <c r="I38" s="19">
        <f t="shared" si="2"/>
        <v>0</v>
      </c>
    </row>
    <row r="39" spans="1:9" x14ac:dyDescent="0.25">
      <c r="A39" s="14" t="str">
        <f t="shared" si="1"/>
        <v>Agent 7</v>
      </c>
      <c r="B39" s="18">
        <f>COUNTIFS(Planning!$30:$30,B$32, Planning!38:38,$B$31)</f>
        <v>0</v>
      </c>
      <c r="C39" s="18">
        <f>COUNTIFS(Planning!$30:$30,C$32, Planning!38:38,$B$31)</f>
        <v>3</v>
      </c>
      <c r="D39" s="18">
        <f>COUNTIFS(Planning!$30:$30,D$32, Planning!38:38,$B$31)</f>
        <v>0</v>
      </c>
      <c r="E39" s="18">
        <f>COUNTIFS(Planning!$30:$30,E$32, Planning!38:38,$B$31)</f>
        <v>0</v>
      </c>
      <c r="F39" s="18">
        <f>COUNTIFS(Planning!$30:$30,F$32, Planning!38:38,$B$31)</f>
        <v>0</v>
      </c>
      <c r="G39" s="18">
        <f>COUNTIFS(Planning!$30:$30,G$32, Planning!38:38,$B$31)</f>
        <v>0</v>
      </c>
      <c r="H39" s="18">
        <f>COUNTIFS(Planning!$30:$30,H$32, Planning!38:38,$B$31)</f>
        <v>0</v>
      </c>
      <c r="I39" s="19">
        <f t="shared" si="2"/>
        <v>3</v>
      </c>
    </row>
    <row r="40" spans="1:9" x14ac:dyDescent="0.25">
      <c r="A40" s="14" t="str">
        <f t="shared" si="1"/>
        <v>Agent 8</v>
      </c>
      <c r="B40" s="18">
        <f>COUNTIFS(Planning!$30:$30,B$32, Planning!39:39,$B$31)</f>
        <v>0</v>
      </c>
      <c r="C40" s="18">
        <f>COUNTIFS(Planning!$30:$30,C$32, Planning!39:39,$B$31)</f>
        <v>0</v>
      </c>
      <c r="D40" s="18">
        <f>COUNTIFS(Planning!$30:$30,D$32, Planning!39:39,$B$31)</f>
        <v>0</v>
      </c>
      <c r="E40" s="18">
        <f>COUNTIFS(Planning!$30:$30,E$32, Planning!39:39,$B$31)</f>
        <v>0</v>
      </c>
      <c r="F40" s="18">
        <f>COUNTIFS(Planning!$30:$30,F$32, Planning!39:39,$B$31)</f>
        <v>0</v>
      </c>
      <c r="G40" s="18">
        <f>COUNTIFS(Planning!$30:$30,G$32, Planning!39:39,$B$31)</f>
        <v>0</v>
      </c>
      <c r="H40" s="18">
        <f>COUNTIFS(Planning!$30:$30,H$32, Planning!39:39,$B$31)</f>
        <v>0</v>
      </c>
      <c r="I40" s="19">
        <f t="shared" si="2"/>
        <v>0</v>
      </c>
    </row>
    <row r="41" spans="1:9" x14ac:dyDescent="0.25">
      <c r="A41" s="14" t="str">
        <f t="shared" si="1"/>
        <v>Agent 9</v>
      </c>
      <c r="B41" s="18">
        <f>COUNTIFS(Planning!$30:$30,B$32, Planning!40:40,$B$31)</f>
        <v>0</v>
      </c>
      <c r="C41" s="18">
        <f>COUNTIFS(Planning!$30:$30,C$32, Planning!40:40,$B$31)</f>
        <v>0</v>
      </c>
      <c r="D41" s="18">
        <f>COUNTIFS(Planning!$30:$30,D$32, Planning!40:40,$B$31)</f>
        <v>0</v>
      </c>
      <c r="E41" s="18">
        <f>COUNTIFS(Planning!$30:$30,E$32, Planning!40:40,$B$31)</f>
        <v>1</v>
      </c>
      <c r="F41" s="18">
        <f>COUNTIFS(Planning!$30:$30,F$32, Planning!40:40,$B$31)</f>
        <v>0</v>
      </c>
      <c r="G41" s="18">
        <f>COUNTIFS(Planning!$30:$30,G$32, Planning!40:40,$B$31)</f>
        <v>0</v>
      </c>
      <c r="H41" s="18">
        <f>COUNTIFS(Planning!$30:$30,H$32, Planning!40:40,$B$31)</f>
        <v>1</v>
      </c>
      <c r="I41" s="19">
        <f t="shared" si="2"/>
        <v>1</v>
      </c>
    </row>
    <row r="42" spans="1:9" x14ac:dyDescent="0.25">
      <c r="A42" s="14" t="str">
        <f t="shared" si="1"/>
        <v>Agent 10</v>
      </c>
      <c r="B42" s="18">
        <f>COUNTIFS(Planning!$30:$30,B$32, Planning!41:41,$B$31)</f>
        <v>0</v>
      </c>
      <c r="C42" s="18">
        <f>COUNTIFS(Planning!$30:$30,C$32, Planning!41:41,$B$31)</f>
        <v>0</v>
      </c>
      <c r="D42" s="18">
        <f>COUNTIFS(Planning!$30:$30,D$32, Planning!41:41,$B$31)</f>
        <v>0</v>
      </c>
      <c r="E42" s="18">
        <f>COUNTIFS(Planning!$30:$30,E$32, Planning!41:41,$B$31)</f>
        <v>1</v>
      </c>
      <c r="F42" s="18">
        <f>COUNTIFS(Planning!$30:$30,F$32, Planning!41:41,$B$31)</f>
        <v>0</v>
      </c>
      <c r="G42" s="18">
        <f>COUNTIFS(Planning!$30:$30,G$32, Planning!41:41,$B$31)</f>
        <v>0</v>
      </c>
      <c r="H42" s="18">
        <f>COUNTIFS(Planning!$30:$30,H$32, Planning!41:41,$B$31)</f>
        <v>0</v>
      </c>
      <c r="I42" s="19">
        <f t="shared" si="2"/>
        <v>1</v>
      </c>
    </row>
    <row r="43" spans="1:9" x14ac:dyDescent="0.25">
      <c r="A43" s="14" t="str">
        <f t="shared" si="1"/>
        <v>Agent 11</v>
      </c>
      <c r="B43" s="18">
        <f>COUNTIFS(Planning!$30:$30,B$32, Planning!42:42,$B$31)</f>
        <v>0</v>
      </c>
      <c r="C43" s="18">
        <f>COUNTIFS(Planning!$30:$30,C$32, Planning!42:42,$B$31)</f>
        <v>0</v>
      </c>
      <c r="D43" s="18">
        <f>COUNTIFS(Planning!$30:$30,D$32, Planning!42:42,$B$31)</f>
        <v>0</v>
      </c>
      <c r="E43" s="18">
        <f>COUNTIFS(Planning!$30:$30,E$32, Planning!42:42,$B$31)</f>
        <v>0</v>
      </c>
      <c r="F43" s="18">
        <f>COUNTIFS(Planning!$30:$30,F$32, Planning!42:42,$B$31)</f>
        <v>0</v>
      </c>
      <c r="G43" s="18">
        <f>COUNTIFS(Planning!$30:$30,G$32, Planning!42:42,$B$31)</f>
        <v>0</v>
      </c>
      <c r="H43" s="18">
        <f>COUNTIFS(Planning!$30:$30,H$32, Planning!42:42,$B$31)</f>
        <v>0</v>
      </c>
      <c r="I43" s="19">
        <f t="shared" si="2"/>
        <v>0</v>
      </c>
    </row>
    <row r="44" spans="1:9" x14ac:dyDescent="0.25">
      <c r="A44" s="14" t="str">
        <f t="shared" si="1"/>
        <v>Agent 12</v>
      </c>
      <c r="B44" s="18">
        <f>COUNTIFS(Planning!$30:$30,B$32, Planning!43:43,$B$31)</f>
        <v>0</v>
      </c>
      <c r="C44" s="18">
        <f>COUNTIFS(Planning!$30:$30,C$32, Planning!43:43,$B$31)</f>
        <v>0</v>
      </c>
      <c r="D44" s="18">
        <f>COUNTIFS(Planning!$30:$30,D$32, Planning!43:43,$B$31)</f>
        <v>0</v>
      </c>
      <c r="E44" s="18">
        <f>COUNTIFS(Planning!$30:$30,E$32, Planning!43:43,$B$31)</f>
        <v>0</v>
      </c>
      <c r="F44" s="18">
        <f>COUNTIFS(Planning!$30:$30,F$32, Planning!43:43,$B$31)</f>
        <v>0</v>
      </c>
      <c r="G44" s="18">
        <f>COUNTIFS(Planning!$30:$30,G$32, Planning!43:43,$B$31)</f>
        <v>0</v>
      </c>
      <c r="H44" s="18">
        <f>COUNTIFS(Planning!$30:$30,H$32, Planning!43:43,$B$31)</f>
        <v>0</v>
      </c>
      <c r="I44" s="19">
        <f t="shared" si="2"/>
        <v>0</v>
      </c>
    </row>
    <row r="45" spans="1:9" x14ac:dyDescent="0.25">
      <c r="A45" s="14" t="str">
        <f t="shared" si="1"/>
        <v>Agent 13</v>
      </c>
      <c r="B45" s="18">
        <f>COUNTIFS(Planning!$30:$30,B$32, Planning!44:44,$B$31)</f>
        <v>0</v>
      </c>
      <c r="C45" s="18">
        <f>COUNTIFS(Planning!$30:$30,C$32, Planning!44:44,$B$31)</f>
        <v>0</v>
      </c>
      <c r="D45" s="18">
        <f>COUNTIFS(Planning!$30:$30,D$32, Planning!44:44,$B$31)</f>
        <v>0</v>
      </c>
      <c r="E45" s="18">
        <f>COUNTIFS(Planning!$30:$30,E$32, Planning!44:44,$B$31)</f>
        <v>0</v>
      </c>
      <c r="F45" s="18">
        <f>COUNTIFS(Planning!$30:$30,F$32, Planning!44:44,$B$31)</f>
        <v>0</v>
      </c>
      <c r="G45" s="18">
        <f>COUNTIFS(Planning!$30:$30,G$32, Planning!44:44,$B$31)</f>
        <v>0</v>
      </c>
      <c r="H45" s="18">
        <f>COUNTIFS(Planning!$30:$30,H$32, Planning!44:44,$B$31)</f>
        <v>0</v>
      </c>
      <c r="I45" s="19">
        <f t="shared" si="2"/>
        <v>0</v>
      </c>
    </row>
    <row r="46" spans="1:9" x14ac:dyDescent="0.25">
      <c r="A46" s="14" t="str">
        <f t="shared" si="1"/>
        <v>Agent 14</v>
      </c>
      <c r="B46" s="18">
        <f>COUNTIFS(Planning!$30:$30,B$32, Planning!45:45,$B$31)</f>
        <v>0</v>
      </c>
      <c r="C46" s="18">
        <f>COUNTIFS(Planning!$30:$30,C$32, Planning!45:45,$B$31)</f>
        <v>0</v>
      </c>
      <c r="D46" s="18">
        <f>COUNTIFS(Planning!$30:$30,D$32, Planning!45:45,$B$31)</f>
        <v>0</v>
      </c>
      <c r="E46" s="18">
        <f>COUNTIFS(Planning!$30:$30,E$32, Planning!45:45,$B$31)</f>
        <v>0</v>
      </c>
      <c r="F46" s="18">
        <f>COUNTIFS(Planning!$30:$30,F$32, Planning!45:45,$B$31)</f>
        <v>0</v>
      </c>
      <c r="G46" s="18">
        <f>COUNTIFS(Planning!$30:$30,G$32, Planning!45:45,$B$31)</f>
        <v>0</v>
      </c>
      <c r="H46" s="18">
        <f>COUNTIFS(Planning!$30:$30,H$32, Planning!45:45,$B$31)</f>
        <v>0</v>
      </c>
      <c r="I46" s="19">
        <f t="shared" si="2"/>
        <v>0</v>
      </c>
    </row>
    <row r="47" spans="1:9" x14ac:dyDescent="0.25">
      <c r="A47" s="14" t="str">
        <f t="shared" si="1"/>
        <v>Agent 15</v>
      </c>
      <c r="B47" s="18">
        <f>COUNTIFS(Planning!$30:$30,B$32, Planning!46:46,$B$31)</f>
        <v>0</v>
      </c>
      <c r="C47" s="18">
        <f>COUNTIFS(Planning!$30:$30,C$32, Planning!46:46,$B$31)</f>
        <v>0</v>
      </c>
      <c r="D47" s="18">
        <f>COUNTIFS(Planning!$30:$30,D$32, Planning!46:46,$B$31)</f>
        <v>0</v>
      </c>
      <c r="E47" s="18">
        <f>COUNTIFS(Planning!$30:$30,E$32, Planning!46:46,$B$31)</f>
        <v>0</v>
      </c>
      <c r="F47" s="18">
        <f>COUNTIFS(Planning!$30:$30,F$32, Planning!46:46,$B$31)</f>
        <v>0</v>
      </c>
      <c r="G47" s="18">
        <f>COUNTIFS(Planning!$30:$30,G$32, Planning!46:46,$B$31)</f>
        <v>0</v>
      </c>
      <c r="H47" s="18">
        <f>COUNTIFS(Planning!$30:$30,H$32, Planning!46:46,$B$31)</f>
        <v>0</v>
      </c>
      <c r="I47" s="19">
        <f t="shared" si="2"/>
        <v>0</v>
      </c>
    </row>
    <row r="48" spans="1:9" x14ac:dyDescent="0.25">
      <c r="A48" s="14" t="str">
        <f t="shared" si="1"/>
        <v>Agent 16</v>
      </c>
      <c r="B48" s="18">
        <f>COUNTIFS(Planning!$30:$30,B$32, Planning!47:47,$B$31)</f>
        <v>0</v>
      </c>
      <c r="C48" s="18">
        <f>COUNTIFS(Planning!$30:$30,C$32, Planning!47:47,$B$31)</f>
        <v>0</v>
      </c>
      <c r="D48" s="18">
        <f>COUNTIFS(Planning!$30:$30,D$32, Planning!47:47,$B$31)</f>
        <v>0</v>
      </c>
      <c r="E48" s="18">
        <f>COUNTIFS(Planning!$30:$30,E$32, Planning!47:47,$B$31)</f>
        <v>0</v>
      </c>
      <c r="F48" s="18">
        <f>COUNTIFS(Planning!$30:$30,F$32, Planning!47:47,$B$31)</f>
        <v>0</v>
      </c>
      <c r="G48" s="18">
        <f>COUNTIFS(Planning!$30:$30,G$32, Planning!47:47,$B$31)</f>
        <v>0</v>
      </c>
      <c r="H48" s="18">
        <f>COUNTIFS(Planning!$30:$30,H$32, Planning!47:47,$B$31)</f>
        <v>0</v>
      </c>
      <c r="I48" s="19">
        <f t="shared" si="2"/>
        <v>0</v>
      </c>
    </row>
    <row r="49" spans="1:9" x14ac:dyDescent="0.25">
      <c r="A49" s="14" t="str">
        <f t="shared" si="1"/>
        <v>Agent 17</v>
      </c>
      <c r="B49" s="18">
        <f>COUNTIFS(Planning!$30:$30,B$32, Planning!48:48,$B$31)</f>
        <v>0</v>
      </c>
      <c r="C49" s="18">
        <f>COUNTIFS(Planning!$30:$30,C$32, Planning!48:48,$B$31)</f>
        <v>0</v>
      </c>
      <c r="D49" s="18">
        <f>COUNTIFS(Planning!$30:$30,D$32, Planning!48:48,$B$31)</f>
        <v>0</v>
      </c>
      <c r="E49" s="18">
        <f>COUNTIFS(Planning!$30:$30,E$32, Planning!48:48,$B$31)</f>
        <v>0</v>
      </c>
      <c r="F49" s="18">
        <f>COUNTIFS(Planning!$30:$30,F$32, Planning!48:48,$B$31)</f>
        <v>0</v>
      </c>
      <c r="G49" s="18">
        <f>COUNTIFS(Planning!$30:$30,G$32, Planning!48:48,$B$31)</f>
        <v>0</v>
      </c>
      <c r="H49" s="18">
        <f>COUNTIFS(Planning!$30:$30,H$32, Planning!48:48,$B$31)</f>
        <v>0</v>
      </c>
      <c r="I49" s="19">
        <f t="shared" si="2"/>
        <v>0</v>
      </c>
    </row>
    <row r="50" spans="1:9" x14ac:dyDescent="0.25">
      <c r="A50" s="14" t="str">
        <f t="shared" si="1"/>
        <v>Agent 18</v>
      </c>
      <c r="B50" s="18">
        <f>COUNTIFS(Planning!$30:$30,B$32, Planning!49:49,$B$31)</f>
        <v>0</v>
      </c>
      <c r="C50" s="18">
        <f>COUNTIFS(Planning!$30:$30,C$32, Planning!49:49,$B$31)</f>
        <v>0</v>
      </c>
      <c r="D50" s="18">
        <f>COUNTIFS(Planning!$30:$30,D$32, Planning!49:49,$B$31)</f>
        <v>0</v>
      </c>
      <c r="E50" s="18">
        <f>COUNTIFS(Planning!$30:$30,E$32, Planning!49:49,$B$31)</f>
        <v>0</v>
      </c>
      <c r="F50" s="18">
        <f>COUNTIFS(Planning!$30:$30,F$32, Planning!49:49,$B$31)</f>
        <v>0</v>
      </c>
      <c r="G50" s="18">
        <f>COUNTIFS(Planning!$30:$30,G$32, Planning!49:49,$B$31)</f>
        <v>0</v>
      </c>
      <c r="H50" s="18">
        <f>COUNTIFS(Planning!$30:$30,H$32, Planning!49:49,$B$31)</f>
        <v>0</v>
      </c>
      <c r="I50" s="19">
        <f t="shared" si="2"/>
        <v>0</v>
      </c>
    </row>
    <row r="51" spans="1:9" x14ac:dyDescent="0.25">
      <c r="A51" s="14" t="str">
        <f t="shared" si="1"/>
        <v>Agent 19</v>
      </c>
      <c r="B51" s="18">
        <f>COUNTIFS(Planning!$30:$30,B$32, Planning!50:50,$B$31)</f>
        <v>0</v>
      </c>
      <c r="C51" s="18">
        <f>COUNTIFS(Planning!$30:$30,C$32, Planning!50:50,$B$31)</f>
        <v>0</v>
      </c>
      <c r="D51" s="18">
        <f>COUNTIFS(Planning!$30:$30,D$32, Planning!50:50,$B$31)</f>
        <v>0</v>
      </c>
      <c r="E51" s="18">
        <f>COUNTIFS(Planning!$30:$30,E$32, Planning!50:50,$B$31)</f>
        <v>0</v>
      </c>
      <c r="F51" s="18">
        <f>COUNTIFS(Planning!$30:$30,F$32, Planning!50:50,$B$31)</f>
        <v>0</v>
      </c>
      <c r="G51" s="18">
        <f>COUNTIFS(Planning!$30:$30,G$32, Planning!50:50,$B$31)</f>
        <v>0</v>
      </c>
      <c r="H51" s="18">
        <f>COUNTIFS(Planning!$30:$30,H$32, Planning!50:50,$B$31)</f>
        <v>0</v>
      </c>
      <c r="I51" s="19">
        <f t="shared" si="2"/>
        <v>0</v>
      </c>
    </row>
    <row r="52" spans="1:9" x14ac:dyDescent="0.25">
      <c r="A52" s="14" t="str">
        <f t="shared" si="1"/>
        <v>Agent 20</v>
      </c>
      <c r="B52" s="20">
        <f>COUNTIFS(Planning!$30:$30,B$32, Planning!51:51,$B$31)</f>
        <v>0</v>
      </c>
      <c r="C52" s="20">
        <f>COUNTIFS(Planning!$30:$30,C$32, Planning!51:51,$B$31)</f>
        <v>0</v>
      </c>
      <c r="D52" s="20">
        <f>COUNTIFS(Planning!$30:$30,D$32, Planning!51:51,$B$31)</f>
        <v>0</v>
      </c>
      <c r="E52" s="20">
        <f>COUNTIFS(Planning!$30:$30,E$32, Planning!51:51,$B$31)</f>
        <v>0</v>
      </c>
      <c r="F52" s="20">
        <f>COUNTIFS(Planning!$30:$30,F$32, Planning!51:51,$B$31)</f>
        <v>0</v>
      </c>
      <c r="G52" s="20">
        <f>COUNTIFS(Planning!$30:$30,G$32, Planning!51:51,$B$31)</f>
        <v>0</v>
      </c>
      <c r="H52" s="20">
        <f>COUNTIFS(Planning!$30:$30,H$32, Planning!51:51,$B$31)</f>
        <v>0</v>
      </c>
      <c r="I52" s="21">
        <f t="shared" si="2"/>
        <v>0</v>
      </c>
    </row>
    <row r="57" spans="1:9" ht="18.75" x14ac:dyDescent="0.25">
      <c r="B57" s="37" t="str">
        <f>UPPER(TEXT(DATE(An,3,1),"mmmm-aa"))</f>
        <v>MARS-26</v>
      </c>
      <c r="C57" s="37"/>
      <c r="D57" s="37"/>
      <c r="E57" s="37"/>
      <c r="F57" s="37"/>
      <c r="G57" s="37"/>
      <c r="H57" s="37"/>
      <c r="I57" s="37"/>
    </row>
    <row r="58" spans="1:9" x14ac:dyDescent="0.25">
      <c r="B58" s="30" t="s">
        <v>0</v>
      </c>
      <c r="C58" s="31"/>
      <c r="D58" s="31"/>
      <c r="E58" s="31"/>
      <c r="F58" s="31"/>
      <c r="G58" s="31"/>
      <c r="H58" s="32"/>
      <c r="I58" s="28" t="str">
        <f>"TOTAL " &amp; B58</f>
        <v>TOTAL B1</v>
      </c>
    </row>
    <row r="59" spans="1:9" x14ac:dyDescent="0.25">
      <c r="B59" s="3" t="s">
        <v>12</v>
      </c>
      <c r="C59" s="3" t="s">
        <v>13</v>
      </c>
      <c r="D59" s="3" t="s">
        <v>14</v>
      </c>
      <c r="E59" s="3" t="s">
        <v>8</v>
      </c>
      <c r="F59" s="3" t="s">
        <v>9</v>
      </c>
      <c r="G59" s="3" t="s">
        <v>10</v>
      </c>
      <c r="H59" s="3" t="s">
        <v>11</v>
      </c>
      <c r="I59" s="29"/>
    </row>
    <row r="60" spans="1:9" x14ac:dyDescent="0.25">
      <c r="A60" s="14" t="str">
        <f t="shared" ref="A60:A79" si="3">A6</f>
        <v>Agent 1</v>
      </c>
      <c r="B60" s="16">
        <f>COUNTIFS(Planning!$56:$56,B$59, Planning!58:58,$B$58)</f>
        <v>0</v>
      </c>
      <c r="C60" s="16">
        <f>COUNTIFS(Planning!$56:$56,C$59, Planning!58:58,$B$58)</f>
        <v>1</v>
      </c>
      <c r="D60" s="16">
        <f>COUNTIFS(Planning!$56:$56,D$59, Planning!58:58,$B$58)</f>
        <v>0</v>
      </c>
      <c r="E60" s="16">
        <f>COUNTIFS(Planning!$56:$56,E$59, Planning!58:58,$B$58)</f>
        <v>3</v>
      </c>
      <c r="F60" s="16">
        <f>COUNTIFS(Planning!$56:$56,F$59, Planning!58:58,$B$58)</f>
        <v>2</v>
      </c>
      <c r="G60" s="16">
        <f>COUNTIFS(Planning!$56:$56,G$59, Planning!58:58,$B$58)</f>
        <v>0</v>
      </c>
      <c r="H60" s="16">
        <f>COUNTIFS(Planning!$56:$56,H$59, Planning!58:58,$B$58)</f>
        <v>0</v>
      </c>
      <c r="I60" s="17">
        <f>SUM(B60:G60)</f>
        <v>6</v>
      </c>
    </row>
    <row r="61" spans="1:9" x14ac:dyDescent="0.25">
      <c r="A61" s="14" t="str">
        <f t="shared" si="3"/>
        <v>Agent 2</v>
      </c>
      <c r="B61" s="18">
        <f>COUNTIFS(Planning!$56:$56,B$59, Planning!59:59,$B$58)</f>
        <v>0</v>
      </c>
      <c r="C61" s="18">
        <f>COUNTIFS(Planning!$56:$56,C$59, Planning!59:59,$B$58)</f>
        <v>0</v>
      </c>
      <c r="D61" s="18">
        <f>COUNTIFS(Planning!$56:$56,D$59, Planning!59:59,$B$58)</f>
        <v>0</v>
      </c>
      <c r="E61" s="18">
        <f>COUNTIFS(Planning!$56:$56,E$59, Planning!59:59,$B$58)</f>
        <v>2</v>
      </c>
      <c r="F61" s="18">
        <f>COUNTIFS(Planning!$56:$56,F$59, Planning!59:59,$B$58)</f>
        <v>0</v>
      </c>
      <c r="G61" s="18">
        <f>COUNTIFS(Planning!$56:$56,G$59, Planning!59:59,$B$58)</f>
        <v>0</v>
      </c>
      <c r="H61" s="18">
        <f>COUNTIFS(Planning!$56:$56,H$59, Planning!59:59,$B$58)</f>
        <v>0</v>
      </c>
      <c r="I61" s="19">
        <f t="shared" ref="I61:I79" si="4">SUM(B61:G61)</f>
        <v>2</v>
      </c>
    </row>
    <row r="62" spans="1:9" x14ac:dyDescent="0.25">
      <c r="A62" s="14" t="str">
        <f t="shared" si="3"/>
        <v>Agent 3</v>
      </c>
      <c r="B62" s="18">
        <f>COUNTIFS(Planning!$56:$56,B$59, Planning!60:60,$B$58)</f>
        <v>0</v>
      </c>
      <c r="C62" s="18">
        <f>COUNTIFS(Planning!$56:$56,C$59, Planning!60:60,$B$58)</f>
        <v>0</v>
      </c>
      <c r="D62" s="18">
        <f>COUNTIFS(Planning!$56:$56,D$59, Planning!60:60,$B$58)</f>
        <v>0</v>
      </c>
      <c r="E62" s="18">
        <f>COUNTIFS(Planning!$56:$56,E$59, Planning!60:60,$B$58)</f>
        <v>0</v>
      </c>
      <c r="F62" s="18">
        <f>COUNTIFS(Planning!$56:$56,F$59, Planning!60:60,$B$58)</f>
        <v>0</v>
      </c>
      <c r="G62" s="18">
        <f>COUNTIFS(Planning!$56:$56,G$59, Planning!60:60,$B$58)</f>
        <v>0</v>
      </c>
      <c r="H62" s="18">
        <f>COUNTIFS(Planning!$56:$56,H$59, Planning!60:60,$B$58)</f>
        <v>0</v>
      </c>
      <c r="I62" s="19">
        <f t="shared" si="4"/>
        <v>0</v>
      </c>
    </row>
    <row r="63" spans="1:9" x14ac:dyDescent="0.25">
      <c r="A63" s="14" t="str">
        <f t="shared" si="3"/>
        <v>Agent 4</v>
      </c>
      <c r="B63" s="18">
        <f>COUNTIFS(Planning!$56:$56,B$59, Planning!61:61,$B$58)</f>
        <v>0</v>
      </c>
      <c r="C63" s="18">
        <f>COUNTIFS(Planning!$56:$56,C$59, Planning!61:61,$B$58)</f>
        <v>0</v>
      </c>
      <c r="D63" s="18">
        <f>COUNTIFS(Planning!$56:$56,D$59, Planning!61:61,$B$58)</f>
        <v>0</v>
      </c>
      <c r="E63" s="18">
        <f>COUNTIFS(Planning!$56:$56,E$59, Planning!61:61,$B$58)</f>
        <v>0</v>
      </c>
      <c r="F63" s="18">
        <f>COUNTIFS(Planning!$56:$56,F$59, Planning!61:61,$B$58)</f>
        <v>0</v>
      </c>
      <c r="G63" s="18">
        <f>COUNTIFS(Planning!$56:$56,G$59, Planning!61:61,$B$58)</f>
        <v>0</v>
      </c>
      <c r="H63" s="18">
        <f>COUNTIFS(Planning!$56:$56,H$59, Planning!61:61,$B$58)</f>
        <v>0</v>
      </c>
      <c r="I63" s="19">
        <f t="shared" si="4"/>
        <v>0</v>
      </c>
    </row>
    <row r="64" spans="1:9" x14ac:dyDescent="0.25">
      <c r="A64" s="14" t="str">
        <f t="shared" si="3"/>
        <v>Agent 5</v>
      </c>
      <c r="B64" s="18">
        <f>COUNTIFS(Planning!$56:$56,B$59, Planning!62:62,$B$58)</f>
        <v>0</v>
      </c>
      <c r="C64" s="18">
        <f>COUNTIFS(Planning!$56:$56,C$59, Planning!62:62,$B$58)</f>
        <v>0</v>
      </c>
      <c r="D64" s="18">
        <f>COUNTIFS(Planning!$56:$56,D$59, Planning!62:62,$B$58)</f>
        <v>0</v>
      </c>
      <c r="E64" s="18">
        <f>COUNTIFS(Planning!$56:$56,E$59, Planning!62:62,$B$58)</f>
        <v>0</v>
      </c>
      <c r="F64" s="18">
        <f>COUNTIFS(Planning!$56:$56,F$59, Planning!62:62,$B$58)</f>
        <v>0</v>
      </c>
      <c r="G64" s="18">
        <f>COUNTIFS(Planning!$56:$56,G$59, Planning!62:62,$B$58)</f>
        <v>0</v>
      </c>
      <c r="H64" s="18">
        <f>COUNTIFS(Planning!$56:$56,H$59, Planning!62:62,$B$58)</f>
        <v>0</v>
      </c>
      <c r="I64" s="19">
        <f t="shared" si="4"/>
        <v>0</v>
      </c>
    </row>
    <row r="65" spans="1:9" x14ac:dyDescent="0.25">
      <c r="A65" s="14" t="str">
        <f t="shared" si="3"/>
        <v>Agent 6</v>
      </c>
      <c r="B65" s="18">
        <f>COUNTIFS(Planning!$56:$56,B$59, Planning!63:63,$B$58)</f>
        <v>0</v>
      </c>
      <c r="C65" s="18">
        <f>COUNTIFS(Planning!$56:$56,C$59, Planning!63:63,$B$58)</f>
        <v>0</v>
      </c>
      <c r="D65" s="18">
        <f>COUNTIFS(Planning!$56:$56,D$59, Planning!63:63,$B$58)</f>
        <v>0</v>
      </c>
      <c r="E65" s="18">
        <f>COUNTIFS(Planning!$56:$56,E$59, Planning!63:63,$B$58)</f>
        <v>0</v>
      </c>
      <c r="F65" s="18">
        <f>COUNTIFS(Planning!$56:$56,F$59, Planning!63:63,$B$58)</f>
        <v>0</v>
      </c>
      <c r="G65" s="18">
        <f>COUNTIFS(Planning!$56:$56,G$59, Planning!63:63,$B$58)</f>
        <v>0</v>
      </c>
      <c r="H65" s="18">
        <f>COUNTIFS(Planning!$56:$56,H$59, Planning!63:63,$B$58)</f>
        <v>0</v>
      </c>
      <c r="I65" s="19">
        <f t="shared" si="4"/>
        <v>0</v>
      </c>
    </row>
    <row r="66" spans="1:9" x14ac:dyDescent="0.25">
      <c r="A66" s="14" t="str">
        <f t="shared" si="3"/>
        <v>Agent 7</v>
      </c>
      <c r="B66" s="18">
        <f>COUNTIFS(Planning!$56:$56,B$59, Planning!64:64,$B$58)</f>
        <v>0</v>
      </c>
      <c r="C66" s="18">
        <f>COUNTIFS(Planning!$56:$56,C$59, Planning!64:64,$B$58)</f>
        <v>3</v>
      </c>
      <c r="D66" s="18">
        <f>COUNTIFS(Planning!$56:$56,D$59, Planning!64:64,$B$58)</f>
        <v>0</v>
      </c>
      <c r="E66" s="18">
        <f>COUNTIFS(Planning!$56:$56,E$59, Planning!64:64,$B$58)</f>
        <v>0</v>
      </c>
      <c r="F66" s="18">
        <f>COUNTIFS(Planning!$56:$56,F$59, Planning!64:64,$B$58)</f>
        <v>0</v>
      </c>
      <c r="G66" s="18">
        <f>COUNTIFS(Planning!$56:$56,G$59, Planning!64:64,$B$58)</f>
        <v>0</v>
      </c>
      <c r="H66" s="18">
        <f>COUNTIFS(Planning!$56:$56,H$59, Planning!64:64,$B$58)</f>
        <v>0</v>
      </c>
      <c r="I66" s="19">
        <f t="shared" si="4"/>
        <v>3</v>
      </c>
    </row>
    <row r="67" spans="1:9" x14ac:dyDescent="0.25">
      <c r="A67" s="14" t="str">
        <f t="shared" si="3"/>
        <v>Agent 8</v>
      </c>
      <c r="B67" s="18">
        <f>COUNTIFS(Planning!$56:$56,B$59, Planning!65:65,$B$58)</f>
        <v>0</v>
      </c>
      <c r="C67" s="18">
        <f>COUNTIFS(Planning!$56:$56,C$59, Planning!65:65,$B$58)</f>
        <v>0</v>
      </c>
      <c r="D67" s="18">
        <f>COUNTIFS(Planning!$56:$56,D$59, Planning!65:65,$B$58)</f>
        <v>0</v>
      </c>
      <c r="E67" s="18">
        <f>COUNTIFS(Planning!$56:$56,E$59, Planning!65:65,$B$58)</f>
        <v>0</v>
      </c>
      <c r="F67" s="18">
        <f>COUNTIFS(Planning!$56:$56,F$59, Planning!65:65,$B$58)</f>
        <v>0</v>
      </c>
      <c r="G67" s="18">
        <f>COUNTIFS(Planning!$56:$56,G$59, Planning!65:65,$B$58)</f>
        <v>0</v>
      </c>
      <c r="H67" s="18">
        <f>COUNTIFS(Planning!$56:$56,H$59, Planning!65:65,$B$58)</f>
        <v>0</v>
      </c>
      <c r="I67" s="19">
        <f t="shared" si="4"/>
        <v>0</v>
      </c>
    </row>
    <row r="68" spans="1:9" x14ac:dyDescent="0.25">
      <c r="A68" s="14" t="str">
        <f t="shared" si="3"/>
        <v>Agent 9</v>
      </c>
      <c r="B68" s="18">
        <f>COUNTIFS(Planning!$56:$56,B$59, Planning!66:66,$B$58)</f>
        <v>0</v>
      </c>
      <c r="C68" s="18">
        <f>COUNTIFS(Planning!$56:$56,C$59, Planning!66:66,$B$58)</f>
        <v>0</v>
      </c>
      <c r="D68" s="18">
        <f>COUNTIFS(Planning!$56:$56,D$59, Planning!66:66,$B$58)</f>
        <v>0</v>
      </c>
      <c r="E68" s="18">
        <f>COUNTIFS(Planning!$56:$56,E$59, Planning!66:66,$B$58)</f>
        <v>1</v>
      </c>
      <c r="F68" s="18">
        <f>COUNTIFS(Planning!$56:$56,F$59, Planning!66:66,$B$58)</f>
        <v>0</v>
      </c>
      <c r="G68" s="18">
        <f>COUNTIFS(Planning!$56:$56,G$59, Planning!66:66,$B$58)</f>
        <v>0</v>
      </c>
      <c r="H68" s="18">
        <f>COUNTIFS(Planning!$56:$56,H$59, Planning!66:66,$B$58)</f>
        <v>1</v>
      </c>
      <c r="I68" s="19">
        <f t="shared" si="4"/>
        <v>1</v>
      </c>
    </row>
    <row r="69" spans="1:9" x14ac:dyDescent="0.25">
      <c r="A69" s="14" t="str">
        <f t="shared" si="3"/>
        <v>Agent 10</v>
      </c>
      <c r="B69" s="18">
        <f>COUNTIFS(Planning!$56:$56,B$59, Planning!67:67,$B$58)</f>
        <v>0</v>
      </c>
      <c r="C69" s="18">
        <f>COUNTIFS(Planning!$56:$56,C$59, Planning!67:67,$B$58)</f>
        <v>0</v>
      </c>
      <c r="D69" s="18">
        <f>COUNTIFS(Planning!$56:$56,D$59, Planning!67:67,$B$58)</f>
        <v>0</v>
      </c>
      <c r="E69" s="18">
        <f>COUNTIFS(Planning!$56:$56,E$59, Planning!67:67,$B$58)</f>
        <v>1</v>
      </c>
      <c r="F69" s="18">
        <f>COUNTIFS(Planning!$56:$56,F$59, Planning!67:67,$B$58)</f>
        <v>0</v>
      </c>
      <c r="G69" s="18">
        <f>COUNTIFS(Planning!$56:$56,G$59, Planning!67:67,$B$58)</f>
        <v>0</v>
      </c>
      <c r="H69" s="18">
        <f>COUNTIFS(Planning!$56:$56,H$59, Planning!67:67,$B$58)</f>
        <v>0</v>
      </c>
      <c r="I69" s="19">
        <f t="shared" si="4"/>
        <v>1</v>
      </c>
    </row>
    <row r="70" spans="1:9" x14ac:dyDescent="0.25">
      <c r="A70" s="14" t="str">
        <f t="shared" si="3"/>
        <v>Agent 11</v>
      </c>
      <c r="B70" s="18">
        <f>COUNTIFS(Planning!$56:$56,B$59, Planning!68:68,$B$58)</f>
        <v>0</v>
      </c>
      <c r="C70" s="18">
        <f>COUNTIFS(Planning!$56:$56,C$59, Planning!68:68,$B$58)</f>
        <v>0</v>
      </c>
      <c r="D70" s="18">
        <f>COUNTIFS(Planning!$56:$56,D$59, Planning!68:68,$B$58)</f>
        <v>0</v>
      </c>
      <c r="E70" s="18">
        <f>COUNTIFS(Planning!$56:$56,E$59, Planning!68:68,$B$58)</f>
        <v>0</v>
      </c>
      <c r="F70" s="18">
        <f>COUNTIFS(Planning!$56:$56,F$59, Planning!68:68,$B$58)</f>
        <v>0</v>
      </c>
      <c r="G70" s="18">
        <f>COUNTIFS(Planning!$56:$56,G$59, Planning!68:68,$B$58)</f>
        <v>0</v>
      </c>
      <c r="H70" s="18">
        <f>COUNTIFS(Planning!$56:$56,H$59, Planning!68:68,$B$58)</f>
        <v>0</v>
      </c>
      <c r="I70" s="19">
        <f t="shared" si="4"/>
        <v>0</v>
      </c>
    </row>
    <row r="71" spans="1:9" x14ac:dyDescent="0.25">
      <c r="A71" s="14" t="str">
        <f t="shared" si="3"/>
        <v>Agent 12</v>
      </c>
      <c r="B71" s="18">
        <f>COUNTIFS(Planning!$56:$56,B$59, Planning!69:69,$B$58)</f>
        <v>0</v>
      </c>
      <c r="C71" s="18">
        <f>COUNTIFS(Planning!$56:$56,C$59, Planning!69:69,$B$58)</f>
        <v>0</v>
      </c>
      <c r="D71" s="18">
        <f>COUNTIFS(Planning!$56:$56,D$59, Planning!69:69,$B$58)</f>
        <v>0</v>
      </c>
      <c r="E71" s="18">
        <f>COUNTIFS(Planning!$56:$56,E$59, Planning!69:69,$B$58)</f>
        <v>0</v>
      </c>
      <c r="F71" s="18">
        <f>COUNTIFS(Planning!$56:$56,F$59, Planning!69:69,$B$58)</f>
        <v>0</v>
      </c>
      <c r="G71" s="18">
        <f>COUNTIFS(Planning!$56:$56,G$59, Planning!69:69,$B$58)</f>
        <v>0</v>
      </c>
      <c r="H71" s="18">
        <f>COUNTIFS(Planning!$56:$56,H$59, Planning!69:69,$B$58)</f>
        <v>0</v>
      </c>
      <c r="I71" s="19">
        <f t="shared" si="4"/>
        <v>0</v>
      </c>
    </row>
    <row r="72" spans="1:9" x14ac:dyDescent="0.25">
      <c r="A72" s="14" t="str">
        <f t="shared" si="3"/>
        <v>Agent 13</v>
      </c>
      <c r="B72" s="18">
        <f>COUNTIFS(Planning!$56:$56,B$59, Planning!70:70,$B$58)</f>
        <v>0</v>
      </c>
      <c r="C72" s="18">
        <f>COUNTIFS(Planning!$56:$56,C$59, Planning!70:70,$B$58)</f>
        <v>0</v>
      </c>
      <c r="D72" s="18">
        <f>COUNTIFS(Planning!$56:$56,D$59, Planning!70:70,$B$58)</f>
        <v>0</v>
      </c>
      <c r="E72" s="18">
        <f>COUNTIFS(Planning!$56:$56,E$59, Planning!70:70,$B$58)</f>
        <v>0</v>
      </c>
      <c r="F72" s="18">
        <f>COUNTIFS(Planning!$56:$56,F$59, Planning!70:70,$B$58)</f>
        <v>0</v>
      </c>
      <c r="G72" s="18">
        <f>COUNTIFS(Planning!$56:$56,G$59, Planning!70:70,$B$58)</f>
        <v>0</v>
      </c>
      <c r="H72" s="18">
        <f>COUNTIFS(Planning!$56:$56,H$59, Planning!70:70,$B$58)</f>
        <v>0</v>
      </c>
      <c r="I72" s="19">
        <f t="shared" si="4"/>
        <v>0</v>
      </c>
    </row>
    <row r="73" spans="1:9" x14ac:dyDescent="0.25">
      <c r="A73" s="14" t="str">
        <f t="shared" si="3"/>
        <v>Agent 14</v>
      </c>
      <c r="B73" s="18">
        <f>COUNTIFS(Planning!$56:$56,B$59, Planning!71:71,$B$58)</f>
        <v>0</v>
      </c>
      <c r="C73" s="18">
        <f>COUNTIFS(Planning!$56:$56,C$59, Planning!71:71,$B$58)</f>
        <v>0</v>
      </c>
      <c r="D73" s="18">
        <f>COUNTIFS(Planning!$56:$56,D$59, Planning!71:71,$B$58)</f>
        <v>0</v>
      </c>
      <c r="E73" s="18">
        <f>COUNTIFS(Planning!$56:$56,E$59, Planning!71:71,$B$58)</f>
        <v>0</v>
      </c>
      <c r="F73" s="18">
        <f>COUNTIFS(Planning!$56:$56,F$59, Planning!71:71,$B$58)</f>
        <v>0</v>
      </c>
      <c r="G73" s="18">
        <f>COUNTIFS(Planning!$56:$56,G$59, Planning!71:71,$B$58)</f>
        <v>0</v>
      </c>
      <c r="H73" s="18">
        <f>COUNTIFS(Planning!$56:$56,H$59, Planning!71:71,$B$58)</f>
        <v>0</v>
      </c>
      <c r="I73" s="19">
        <f t="shared" si="4"/>
        <v>0</v>
      </c>
    </row>
    <row r="74" spans="1:9" x14ac:dyDescent="0.25">
      <c r="A74" s="14" t="str">
        <f t="shared" si="3"/>
        <v>Agent 15</v>
      </c>
      <c r="B74" s="18">
        <f>COUNTIFS(Planning!$56:$56,B$59, Planning!72:72,$B$58)</f>
        <v>0</v>
      </c>
      <c r="C74" s="18">
        <f>COUNTIFS(Planning!$56:$56,C$59, Planning!72:72,$B$58)</f>
        <v>0</v>
      </c>
      <c r="D74" s="18">
        <f>COUNTIFS(Planning!$56:$56,D$59, Planning!72:72,$B$58)</f>
        <v>0</v>
      </c>
      <c r="E74" s="18">
        <f>COUNTIFS(Planning!$56:$56,E$59, Planning!72:72,$B$58)</f>
        <v>0</v>
      </c>
      <c r="F74" s="18">
        <f>COUNTIFS(Planning!$56:$56,F$59, Planning!72:72,$B$58)</f>
        <v>0</v>
      </c>
      <c r="G74" s="18">
        <f>COUNTIFS(Planning!$56:$56,G$59, Planning!72:72,$B$58)</f>
        <v>0</v>
      </c>
      <c r="H74" s="18">
        <f>COUNTIFS(Planning!$56:$56,H$59, Planning!72:72,$B$58)</f>
        <v>0</v>
      </c>
      <c r="I74" s="19">
        <f t="shared" si="4"/>
        <v>0</v>
      </c>
    </row>
    <row r="75" spans="1:9" x14ac:dyDescent="0.25">
      <c r="A75" s="14" t="str">
        <f t="shared" si="3"/>
        <v>Agent 16</v>
      </c>
      <c r="B75" s="18">
        <f>COUNTIFS(Planning!$56:$56,B$59, Planning!73:73,$B$58)</f>
        <v>0</v>
      </c>
      <c r="C75" s="18">
        <f>COUNTIFS(Planning!$56:$56,C$59, Planning!73:73,$B$58)</f>
        <v>0</v>
      </c>
      <c r="D75" s="18">
        <f>COUNTIFS(Planning!$56:$56,D$59, Planning!73:73,$B$58)</f>
        <v>0</v>
      </c>
      <c r="E75" s="18">
        <f>COUNTIFS(Planning!$56:$56,E$59, Planning!73:73,$B$58)</f>
        <v>0</v>
      </c>
      <c r="F75" s="18">
        <f>COUNTIFS(Planning!$56:$56,F$59, Planning!73:73,$B$58)</f>
        <v>0</v>
      </c>
      <c r="G75" s="18">
        <f>COUNTIFS(Planning!$56:$56,G$59, Planning!73:73,$B$58)</f>
        <v>0</v>
      </c>
      <c r="H75" s="18">
        <f>COUNTIFS(Planning!$56:$56,H$59, Planning!73:73,$B$58)</f>
        <v>0</v>
      </c>
      <c r="I75" s="19">
        <f t="shared" si="4"/>
        <v>0</v>
      </c>
    </row>
    <row r="76" spans="1:9" x14ac:dyDescent="0.25">
      <c r="A76" s="14" t="str">
        <f t="shared" si="3"/>
        <v>Agent 17</v>
      </c>
      <c r="B76" s="18">
        <f>COUNTIFS(Planning!$56:$56,B$59, Planning!74:74,$B$58)</f>
        <v>0</v>
      </c>
      <c r="C76" s="18">
        <f>COUNTIFS(Planning!$56:$56,C$59, Planning!74:74,$B$58)</f>
        <v>0</v>
      </c>
      <c r="D76" s="18">
        <f>COUNTIFS(Planning!$56:$56,D$59, Planning!74:74,$B$58)</f>
        <v>0</v>
      </c>
      <c r="E76" s="18">
        <f>COUNTIFS(Planning!$56:$56,E$59, Planning!74:74,$B$58)</f>
        <v>0</v>
      </c>
      <c r="F76" s="18">
        <f>COUNTIFS(Planning!$56:$56,F$59, Planning!74:74,$B$58)</f>
        <v>0</v>
      </c>
      <c r="G76" s="18">
        <f>COUNTIFS(Planning!$56:$56,G$59, Planning!74:74,$B$58)</f>
        <v>0</v>
      </c>
      <c r="H76" s="18">
        <f>COUNTIFS(Planning!$56:$56,H$59, Planning!74:74,$B$58)</f>
        <v>0</v>
      </c>
      <c r="I76" s="19">
        <f t="shared" si="4"/>
        <v>0</v>
      </c>
    </row>
    <row r="77" spans="1:9" x14ac:dyDescent="0.25">
      <c r="A77" s="14" t="str">
        <f t="shared" si="3"/>
        <v>Agent 18</v>
      </c>
      <c r="B77" s="18">
        <f>COUNTIFS(Planning!$56:$56,B$59, Planning!75:75,$B$58)</f>
        <v>0</v>
      </c>
      <c r="C77" s="18">
        <f>COUNTIFS(Planning!$56:$56,C$59, Planning!75:75,$B$58)</f>
        <v>0</v>
      </c>
      <c r="D77" s="18">
        <f>COUNTIFS(Planning!$56:$56,D$59, Planning!75:75,$B$58)</f>
        <v>0</v>
      </c>
      <c r="E77" s="18">
        <f>COUNTIFS(Planning!$56:$56,E$59, Planning!75:75,$B$58)</f>
        <v>0</v>
      </c>
      <c r="F77" s="18">
        <f>COUNTIFS(Planning!$56:$56,F$59, Planning!75:75,$B$58)</f>
        <v>0</v>
      </c>
      <c r="G77" s="18">
        <f>COUNTIFS(Planning!$56:$56,G$59, Planning!75:75,$B$58)</f>
        <v>0</v>
      </c>
      <c r="H77" s="18">
        <f>COUNTIFS(Planning!$56:$56,H$59, Planning!75:75,$B$58)</f>
        <v>0</v>
      </c>
      <c r="I77" s="19">
        <f t="shared" si="4"/>
        <v>0</v>
      </c>
    </row>
    <row r="78" spans="1:9" x14ac:dyDescent="0.25">
      <c r="A78" s="14" t="str">
        <f t="shared" si="3"/>
        <v>Agent 19</v>
      </c>
      <c r="B78" s="18">
        <f>COUNTIFS(Planning!$56:$56,B$59, Planning!76:76,$B$58)</f>
        <v>0</v>
      </c>
      <c r="C78" s="18">
        <f>COUNTIFS(Planning!$56:$56,C$59, Planning!76:76,$B$58)</f>
        <v>0</v>
      </c>
      <c r="D78" s="18">
        <f>COUNTIFS(Planning!$56:$56,D$59, Planning!76:76,$B$58)</f>
        <v>0</v>
      </c>
      <c r="E78" s="18">
        <f>COUNTIFS(Planning!$56:$56,E$59, Planning!76:76,$B$58)</f>
        <v>0</v>
      </c>
      <c r="F78" s="18">
        <f>COUNTIFS(Planning!$56:$56,F$59, Planning!76:76,$B$58)</f>
        <v>0</v>
      </c>
      <c r="G78" s="18">
        <f>COUNTIFS(Planning!$56:$56,G$59, Planning!76:76,$B$58)</f>
        <v>0</v>
      </c>
      <c r="H78" s="18">
        <f>COUNTIFS(Planning!$56:$56,H$59, Planning!76:76,$B$58)</f>
        <v>0</v>
      </c>
      <c r="I78" s="19">
        <f t="shared" si="4"/>
        <v>0</v>
      </c>
    </row>
    <row r="79" spans="1:9" x14ac:dyDescent="0.25">
      <c r="A79" s="14" t="str">
        <f t="shared" si="3"/>
        <v>Agent 20</v>
      </c>
      <c r="B79" s="20">
        <f>COUNTIFS(Planning!$56:$56,B$59, Planning!77:77,$B$58)</f>
        <v>0</v>
      </c>
      <c r="C79" s="20">
        <f>COUNTIFS(Planning!$56:$56,C$59, Planning!77:77,$B$58)</f>
        <v>0</v>
      </c>
      <c r="D79" s="20">
        <f>COUNTIFS(Planning!$56:$56,D$59, Planning!77:77,$B$58)</f>
        <v>0</v>
      </c>
      <c r="E79" s="20">
        <f>COUNTIFS(Planning!$56:$56,E$59, Planning!77:77,$B$58)</f>
        <v>2</v>
      </c>
      <c r="F79" s="20">
        <f>COUNTIFS(Planning!$56:$56,F$59, Planning!77:77,$B$58)</f>
        <v>0</v>
      </c>
      <c r="G79" s="20">
        <f>COUNTIFS(Planning!$56:$56,G$59, Planning!77:77,$B$58)</f>
        <v>0</v>
      </c>
      <c r="H79" s="20">
        <f>COUNTIFS(Planning!$56:$56,H$59, Planning!77:77,$B$58)</f>
        <v>0</v>
      </c>
      <c r="I79" s="21">
        <f t="shared" si="4"/>
        <v>2</v>
      </c>
    </row>
    <row r="80" spans="1:9" x14ac:dyDescent="0.25">
      <c r="A80" s="7"/>
    </row>
    <row r="84" spans="1:9" ht="18.75" x14ac:dyDescent="0.25">
      <c r="B84" s="37" t="str">
        <f>UPPER(TEXT(DATE(An,4,1),"mmmm-aa"))</f>
        <v>AVRIL-26</v>
      </c>
      <c r="C84" s="37"/>
      <c r="D84" s="37"/>
      <c r="E84" s="37"/>
      <c r="F84" s="37"/>
      <c r="G84" s="37"/>
      <c r="H84" s="37"/>
      <c r="I84" s="37"/>
    </row>
    <row r="85" spans="1:9" x14ac:dyDescent="0.25">
      <c r="B85" s="30" t="s">
        <v>0</v>
      </c>
      <c r="C85" s="31"/>
      <c r="D85" s="31"/>
      <c r="E85" s="31"/>
      <c r="F85" s="31"/>
      <c r="G85" s="31"/>
      <c r="H85" s="32"/>
      <c r="I85" s="28" t="str">
        <f>"TOTAL " &amp; B85</f>
        <v>TOTAL B1</v>
      </c>
    </row>
    <row r="86" spans="1:9" x14ac:dyDescent="0.25">
      <c r="B86" s="3" t="s">
        <v>12</v>
      </c>
      <c r="C86" s="3" t="s">
        <v>13</v>
      </c>
      <c r="D86" s="3" t="s">
        <v>14</v>
      </c>
      <c r="E86" s="3" t="s">
        <v>8</v>
      </c>
      <c r="F86" s="3" t="s">
        <v>9</v>
      </c>
      <c r="G86" s="3" t="s">
        <v>10</v>
      </c>
      <c r="H86" s="3" t="s">
        <v>11</v>
      </c>
      <c r="I86" s="29"/>
    </row>
    <row r="87" spans="1:9" x14ac:dyDescent="0.25">
      <c r="A87" s="14" t="str">
        <f t="shared" ref="A87:A106" si="5">A6</f>
        <v>Agent 1</v>
      </c>
      <c r="B87" s="16">
        <f>COUNTIFS(Planning!$82:$82,B$86,Planning!84:84,$B$85)</f>
        <v>0</v>
      </c>
      <c r="C87" s="16">
        <f>COUNTIFS(Planning!$82:$82,C$86,Planning!84:84,$B$85)</f>
        <v>1</v>
      </c>
      <c r="D87" s="16">
        <f>COUNTIFS(Planning!$82:$82,D$86,Planning!84:84,$B$85)</f>
        <v>0</v>
      </c>
      <c r="E87" s="16">
        <f>COUNTIFS(Planning!$82:$82,E$86,Planning!84:84,$B$85)</f>
        <v>3</v>
      </c>
      <c r="F87" s="16">
        <f>COUNTIFS(Planning!$82:$82,F$86,Planning!84:84,$B$85)</f>
        <v>2</v>
      </c>
      <c r="G87" s="16">
        <f>COUNTIFS(Planning!$82:$82,G$86,Planning!84:84,$B$85)</f>
        <v>0</v>
      </c>
      <c r="H87" s="16">
        <f>COUNTIFS(Planning!$82:$82,H$86,Planning!84:84,$B$85)</f>
        <v>0</v>
      </c>
      <c r="I87" s="17">
        <f>SUM(B87:G87)</f>
        <v>6</v>
      </c>
    </row>
    <row r="88" spans="1:9" x14ac:dyDescent="0.25">
      <c r="A88" s="14" t="str">
        <f t="shared" si="5"/>
        <v>Agent 2</v>
      </c>
      <c r="B88" s="18">
        <f>COUNTIFS(Planning!$82:$82,B$86,Planning!85:85,$B$85)</f>
        <v>0</v>
      </c>
      <c r="C88" s="18">
        <f>COUNTIFS(Planning!$82:$82,C$86,Planning!85:85,$B$85)</f>
        <v>0</v>
      </c>
      <c r="D88" s="18">
        <f>COUNTIFS(Planning!$82:$82,D$86,Planning!85:85,$B$85)</f>
        <v>0</v>
      </c>
      <c r="E88" s="18">
        <f>COUNTIFS(Planning!$82:$82,E$86,Planning!85:85,$B$85)</f>
        <v>2</v>
      </c>
      <c r="F88" s="18">
        <f>COUNTIFS(Planning!$82:$82,F$86,Planning!85:85,$B$85)</f>
        <v>0</v>
      </c>
      <c r="G88" s="18">
        <f>COUNTIFS(Planning!$82:$82,G$86,Planning!85:85,$B$85)</f>
        <v>0</v>
      </c>
      <c r="H88" s="18">
        <f>COUNTIFS(Planning!$82:$82,H$86,Planning!85:85,$B$85)</f>
        <v>0</v>
      </c>
      <c r="I88" s="19">
        <f t="shared" ref="I88:I106" si="6">SUM(B88:G88)</f>
        <v>2</v>
      </c>
    </row>
    <row r="89" spans="1:9" x14ac:dyDescent="0.25">
      <c r="A89" s="14" t="str">
        <f t="shared" si="5"/>
        <v>Agent 3</v>
      </c>
      <c r="B89" s="18">
        <f>COUNTIFS(Planning!$82:$82,B$86,Planning!86:86,$B$85)</f>
        <v>0</v>
      </c>
      <c r="C89" s="18">
        <f>COUNTIFS(Planning!$82:$82,C$86,Planning!86:86,$B$85)</f>
        <v>0</v>
      </c>
      <c r="D89" s="18">
        <f>COUNTIFS(Planning!$82:$82,D$86,Planning!86:86,$B$85)</f>
        <v>0</v>
      </c>
      <c r="E89" s="18">
        <f>COUNTIFS(Planning!$82:$82,E$86,Planning!86:86,$B$85)</f>
        <v>0</v>
      </c>
      <c r="F89" s="18">
        <f>COUNTIFS(Planning!$82:$82,F$86,Planning!86:86,$B$85)</f>
        <v>0</v>
      </c>
      <c r="G89" s="18">
        <f>COUNTIFS(Planning!$82:$82,G$86,Planning!86:86,$B$85)</f>
        <v>0</v>
      </c>
      <c r="H89" s="18">
        <f>COUNTIFS(Planning!$82:$82,H$86,Planning!86:86,$B$85)</f>
        <v>0</v>
      </c>
      <c r="I89" s="19">
        <f t="shared" si="6"/>
        <v>0</v>
      </c>
    </row>
    <row r="90" spans="1:9" x14ac:dyDescent="0.25">
      <c r="A90" s="14" t="str">
        <f t="shared" si="5"/>
        <v>Agent 4</v>
      </c>
      <c r="B90" s="18">
        <f>COUNTIFS(Planning!$82:$82,B$86,Planning!87:87,$B$85)</f>
        <v>0</v>
      </c>
      <c r="C90" s="18">
        <f>COUNTIFS(Planning!$82:$82,C$86,Planning!87:87,$B$85)</f>
        <v>0</v>
      </c>
      <c r="D90" s="18">
        <f>COUNTIFS(Planning!$82:$82,D$86,Planning!87:87,$B$85)</f>
        <v>0</v>
      </c>
      <c r="E90" s="18">
        <f>COUNTIFS(Planning!$82:$82,E$86,Planning!87:87,$B$85)</f>
        <v>0</v>
      </c>
      <c r="F90" s="18">
        <f>COUNTIFS(Planning!$82:$82,F$86,Planning!87:87,$B$85)</f>
        <v>0</v>
      </c>
      <c r="G90" s="18">
        <f>COUNTIFS(Planning!$82:$82,G$86,Planning!87:87,$B$85)</f>
        <v>0</v>
      </c>
      <c r="H90" s="18">
        <f>COUNTIFS(Planning!$82:$82,H$86,Planning!87:87,$B$85)</f>
        <v>0</v>
      </c>
      <c r="I90" s="19">
        <f t="shared" si="6"/>
        <v>0</v>
      </c>
    </row>
    <row r="91" spans="1:9" x14ac:dyDescent="0.25">
      <c r="A91" s="14" t="str">
        <f t="shared" si="5"/>
        <v>Agent 5</v>
      </c>
      <c r="B91" s="18">
        <f>COUNTIFS(Planning!$82:$82,B$86,Planning!88:88,$B$85)</f>
        <v>0</v>
      </c>
      <c r="C91" s="18">
        <f>COUNTIFS(Planning!$82:$82,C$86,Planning!88:88,$B$85)</f>
        <v>0</v>
      </c>
      <c r="D91" s="18">
        <f>COUNTIFS(Planning!$82:$82,D$86,Planning!88:88,$B$85)</f>
        <v>0</v>
      </c>
      <c r="E91" s="18">
        <f>COUNTIFS(Planning!$82:$82,E$86,Planning!88:88,$B$85)</f>
        <v>0</v>
      </c>
      <c r="F91" s="18">
        <f>COUNTIFS(Planning!$82:$82,F$86,Planning!88:88,$B$85)</f>
        <v>0</v>
      </c>
      <c r="G91" s="18">
        <f>COUNTIFS(Planning!$82:$82,G$86,Planning!88:88,$B$85)</f>
        <v>0</v>
      </c>
      <c r="H91" s="18">
        <f>COUNTIFS(Planning!$82:$82,H$86,Planning!88:88,$B$85)</f>
        <v>0</v>
      </c>
      <c r="I91" s="19">
        <f t="shared" si="6"/>
        <v>0</v>
      </c>
    </row>
    <row r="92" spans="1:9" x14ac:dyDescent="0.25">
      <c r="A92" s="14" t="str">
        <f t="shared" si="5"/>
        <v>Agent 6</v>
      </c>
      <c r="B92" s="18">
        <f>COUNTIFS(Planning!$82:$82,B$86,Planning!89:89,$B$85)</f>
        <v>0</v>
      </c>
      <c r="C92" s="18">
        <f>COUNTIFS(Planning!$82:$82,C$86,Planning!89:89,$B$85)</f>
        <v>0</v>
      </c>
      <c r="D92" s="18">
        <f>COUNTIFS(Planning!$82:$82,D$86,Planning!89:89,$B$85)</f>
        <v>0</v>
      </c>
      <c r="E92" s="18">
        <f>COUNTIFS(Planning!$82:$82,E$86,Planning!89:89,$B$85)</f>
        <v>0</v>
      </c>
      <c r="F92" s="18">
        <f>COUNTIFS(Planning!$82:$82,F$86,Planning!89:89,$B$85)</f>
        <v>0</v>
      </c>
      <c r="G92" s="18">
        <f>COUNTIFS(Planning!$82:$82,G$86,Planning!89:89,$B$85)</f>
        <v>0</v>
      </c>
      <c r="H92" s="18">
        <f>COUNTIFS(Planning!$82:$82,H$86,Planning!89:89,$B$85)</f>
        <v>0</v>
      </c>
      <c r="I92" s="19">
        <f t="shared" si="6"/>
        <v>0</v>
      </c>
    </row>
    <row r="93" spans="1:9" x14ac:dyDescent="0.25">
      <c r="A93" s="14" t="str">
        <f t="shared" si="5"/>
        <v>Agent 7</v>
      </c>
      <c r="B93" s="18">
        <f>COUNTIFS(Planning!$82:$82,B$86,Planning!90:90,$B$85)</f>
        <v>0</v>
      </c>
      <c r="C93" s="18">
        <f>COUNTIFS(Planning!$82:$82,C$86,Planning!90:90,$B$85)</f>
        <v>3</v>
      </c>
      <c r="D93" s="18">
        <f>COUNTIFS(Planning!$82:$82,D$86,Planning!90:90,$B$85)</f>
        <v>0</v>
      </c>
      <c r="E93" s="18">
        <f>COUNTIFS(Planning!$82:$82,E$86,Planning!90:90,$B$85)</f>
        <v>0</v>
      </c>
      <c r="F93" s="18">
        <f>COUNTIFS(Planning!$82:$82,F$86,Planning!90:90,$B$85)</f>
        <v>0</v>
      </c>
      <c r="G93" s="18">
        <f>COUNTIFS(Planning!$82:$82,G$86,Planning!90:90,$B$85)</f>
        <v>0</v>
      </c>
      <c r="H93" s="18">
        <f>COUNTIFS(Planning!$82:$82,H$86,Planning!90:90,$B$85)</f>
        <v>0</v>
      </c>
      <c r="I93" s="19">
        <f t="shared" si="6"/>
        <v>3</v>
      </c>
    </row>
    <row r="94" spans="1:9" x14ac:dyDescent="0.25">
      <c r="A94" s="14" t="str">
        <f t="shared" si="5"/>
        <v>Agent 8</v>
      </c>
      <c r="B94" s="18">
        <f>COUNTIFS(Planning!$82:$82,B$86,Planning!91:91,$B$85)</f>
        <v>0</v>
      </c>
      <c r="C94" s="18">
        <f>COUNTIFS(Planning!$82:$82,C$86,Planning!91:91,$B$85)</f>
        <v>0</v>
      </c>
      <c r="D94" s="18">
        <f>COUNTIFS(Planning!$82:$82,D$86,Planning!91:91,$B$85)</f>
        <v>0</v>
      </c>
      <c r="E94" s="18">
        <f>COUNTIFS(Planning!$82:$82,E$86,Planning!91:91,$B$85)</f>
        <v>0</v>
      </c>
      <c r="F94" s="18">
        <f>COUNTIFS(Planning!$82:$82,F$86,Planning!91:91,$B$85)</f>
        <v>0</v>
      </c>
      <c r="G94" s="18">
        <f>COUNTIFS(Planning!$82:$82,G$86,Planning!91:91,$B$85)</f>
        <v>0</v>
      </c>
      <c r="H94" s="18">
        <f>COUNTIFS(Planning!$82:$82,H$86,Planning!91:91,$B$85)</f>
        <v>0</v>
      </c>
      <c r="I94" s="19">
        <f t="shared" si="6"/>
        <v>0</v>
      </c>
    </row>
    <row r="95" spans="1:9" x14ac:dyDescent="0.25">
      <c r="A95" s="14" t="str">
        <f t="shared" si="5"/>
        <v>Agent 9</v>
      </c>
      <c r="B95" s="18">
        <f>COUNTIFS(Planning!$82:$82,B$86,Planning!92:92,$B$85)</f>
        <v>0</v>
      </c>
      <c r="C95" s="18">
        <f>COUNTIFS(Planning!$82:$82,C$86,Planning!92:92,$B$85)</f>
        <v>0</v>
      </c>
      <c r="D95" s="18">
        <f>COUNTIFS(Planning!$82:$82,D$86,Planning!92:92,$B$85)</f>
        <v>0</v>
      </c>
      <c r="E95" s="18">
        <f>COUNTIFS(Planning!$82:$82,E$86,Planning!92:92,$B$85)</f>
        <v>1</v>
      </c>
      <c r="F95" s="18">
        <f>COUNTIFS(Planning!$82:$82,F$86,Planning!92:92,$B$85)</f>
        <v>0</v>
      </c>
      <c r="G95" s="18">
        <f>COUNTIFS(Planning!$82:$82,G$86,Planning!92:92,$B$85)</f>
        <v>0</v>
      </c>
      <c r="H95" s="18">
        <f>COUNTIFS(Planning!$82:$82,H$86,Planning!92:92,$B$85)</f>
        <v>1</v>
      </c>
      <c r="I95" s="19">
        <f t="shared" si="6"/>
        <v>1</v>
      </c>
    </row>
    <row r="96" spans="1:9" x14ac:dyDescent="0.25">
      <c r="A96" s="14" t="str">
        <f t="shared" si="5"/>
        <v>Agent 10</v>
      </c>
      <c r="B96" s="18">
        <f>COUNTIFS(Planning!$82:$82,B$86,Planning!93:93,$B$85)</f>
        <v>0</v>
      </c>
      <c r="C96" s="18">
        <f>COUNTIFS(Planning!$82:$82,C$86,Planning!93:93,$B$85)</f>
        <v>0</v>
      </c>
      <c r="D96" s="18">
        <f>COUNTIFS(Planning!$82:$82,D$86,Planning!93:93,$B$85)</f>
        <v>0</v>
      </c>
      <c r="E96" s="18">
        <f>COUNTIFS(Planning!$82:$82,E$86,Planning!93:93,$B$85)</f>
        <v>1</v>
      </c>
      <c r="F96" s="18">
        <f>COUNTIFS(Planning!$82:$82,F$86,Planning!93:93,$B$85)</f>
        <v>0</v>
      </c>
      <c r="G96" s="18">
        <f>COUNTIFS(Planning!$82:$82,G$86,Planning!93:93,$B$85)</f>
        <v>0</v>
      </c>
      <c r="H96" s="18">
        <f>COUNTIFS(Planning!$82:$82,H$86,Planning!93:93,$B$85)</f>
        <v>0</v>
      </c>
      <c r="I96" s="19">
        <f t="shared" si="6"/>
        <v>1</v>
      </c>
    </row>
    <row r="97" spans="1:9" x14ac:dyDescent="0.25">
      <c r="A97" s="14" t="str">
        <f t="shared" si="5"/>
        <v>Agent 11</v>
      </c>
      <c r="B97" s="18">
        <f>COUNTIFS(Planning!$82:$82,B$86,Planning!94:94,$B$85)</f>
        <v>0</v>
      </c>
      <c r="C97" s="18">
        <f>COUNTIFS(Planning!$82:$82,C$86,Planning!94:94,$B$85)</f>
        <v>0</v>
      </c>
      <c r="D97" s="18">
        <f>COUNTIFS(Planning!$82:$82,D$86,Planning!94:94,$B$85)</f>
        <v>0</v>
      </c>
      <c r="E97" s="18">
        <f>COUNTIFS(Planning!$82:$82,E$86,Planning!94:94,$B$85)</f>
        <v>0</v>
      </c>
      <c r="F97" s="18">
        <f>COUNTIFS(Planning!$82:$82,F$86,Planning!94:94,$B$85)</f>
        <v>0</v>
      </c>
      <c r="G97" s="18">
        <f>COUNTIFS(Planning!$82:$82,G$86,Planning!94:94,$B$85)</f>
        <v>0</v>
      </c>
      <c r="H97" s="18">
        <f>COUNTIFS(Planning!$82:$82,H$86,Planning!94:94,$B$85)</f>
        <v>0</v>
      </c>
      <c r="I97" s="19">
        <f t="shared" si="6"/>
        <v>0</v>
      </c>
    </row>
    <row r="98" spans="1:9" x14ac:dyDescent="0.25">
      <c r="A98" s="14" t="str">
        <f t="shared" si="5"/>
        <v>Agent 12</v>
      </c>
      <c r="B98" s="18">
        <f>COUNTIFS(Planning!$82:$82,B$86,Planning!95:95,$B$85)</f>
        <v>0</v>
      </c>
      <c r="C98" s="18">
        <f>COUNTIFS(Planning!$82:$82,C$86,Planning!95:95,$B$85)</f>
        <v>0</v>
      </c>
      <c r="D98" s="18">
        <f>COUNTIFS(Planning!$82:$82,D$86,Planning!95:95,$B$85)</f>
        <v>0</v>
      </c>
      <c r="E98" s="18">
        <f>COUNTIFS(Planning!$82:$82,E$86,Planning!95:95,$B$85)</f>
        <v>0</v>
      </c>
      <c r="F98" s="18">
        <f>COUNTIFS(Planning!$82:$82,F$86,Planning!95:95,$B$85)</f>
        <v>0</v>
      </c>
      <c r="G98" s="18">
        <f>COUNTIFS(Planning!$82:$82,G$86,Planning!95:95,$B$85)</f>
        <v>0</v>
      </c>
      <c r="H98" s="18">
        <f>COUNTIFS(Planning!$82:$82,H$86,Planning!95:95,$B$85)</f>
        <v>0</v>
      </c>
      <c r="I98" s="19">
        <f t="shared" si="6"/>
        <v>0</v>
      </c>
    </row>
    <row r="99" spans="1:9" x14ac:dyDescent="0.25">
      <c r="A99" s="14" t="str">
        <f t="shared" si="5"/>
        <v>Agent 13</v>
      </c>
      <c r="B99" s="18">
        <f>COUNTIFS(Planning!$82:$82,B$86,Planning!96:96,$B$85)</f>
        <v>0</v>
      </c>
      <c r="C99" s="18">
        <f>COUNTIFS(Planning!$82:$82,C$86,Planning!96:96,$B$85)</f>
        <v>0</v>
      </c>
      <c r="D99" s="18">
        <f>COUNTIFS(Planning!$82:$82,D$86,Planning!96:96,$B$85)</f>
        <v>0</v>
      </c>
      <c r="E99" s="18">
        <f>COUNTIFS(Planning!$82:$82,E$86,Planning!96:96,$B$85)</f>
        <v>0</v>
      </c>
      <c r="F99" s="18">
        <f>COUNTIFS(Planning!$82:$82,F$86,Planning!96:96,$B$85)</f>
        <v>0</v>
      </c>
      <c r="G99" s="18">
        <f>COUNTIFS(Planning!$82:$82,G$86,Planning!96:96,$B$85)</f>
        <v>0</v>
      </c>
      <c r="H99" s="18">
        <f>COUNTIFS(Planning!$82:$82,H$86,Planning!96:96,$B$85)</f>
        <v>0</v>
      </c>
      <c r="I99" s="19">
        <f t="shared" si="6"/>
        <v>0</v>
      </c>
    </row>
    <row r="100" spans="1:9" x14ac:dyDescent="0.25">
      <c r="A100" s="14" t="str">
        <f t="shared" si="5"/>
        <v>Agent 14</v>
      </c>
      <c r="B100" s="18">
        <f>COUNTIFS(Planning!$82:$82,B$86,Planning!97:97,$B$85)</f>
        <v>0</v>
      </c>
      <c r="C100" s="18">
        <f>COUNTIFS(Planning!$82:$82,C$86,Planning!97:97,$B$85)</f>
        <v>0</v>
      </c>
      <c r="D100" s="18">
        <f>COUNTIFS(Planning!$82:$82,D$86,Planning!97:97,$B$85)</f>
        <v>0</v>
      </c>
      <c r="E100" s="18">
        <f>COUNTIFS(Planning!$82:$82,E$86,Planning!97:97,$B$85)</f>
        <v>0</v>
      </c>
      <c r="F100" s="18">
        <f>COUNTIFS(Planning!$82:$82,F$86,Planning!97:97,$B$85)</f>
        <v>0</v>
      </c>
      <c r="G100" s="18">
        <f>COUNTIFS(Planning!$82:$82,G$86,Planning!97:97,$B$85)</f>
        <v>0</v>
      </c>
      <c r="H100" s="18">
        <f>COUNTIFS(Planning!$82:$82,H$86,Planning!97:97,$B$85)</f>
        <v>0</v>
      </c>
      <c r="I100" s="19">
        <f t="shared" si="6"/>
        <v>0</v>
      </c>
    </row>
    <row r="101" spans="1:9" x14ac:dyDescent="0.25">
      <c r="A101" s="14" t="str">
        <f t="shared" si="5"/>
        <v>Agent 15</v>
      </c>
      <c r="B101" s="18">
        <f>COUNTIFS(Planning!$82:$82,B$86,Planning!98:98,$B$85)</f>
        <v>0</v>
      </c>
      <c r="C101" s="18">
        <f>COUNTIFS(Planning!$82:$82,C$86,Planning!98:98,$B$85)</f>
        <v>0</v>
      </c>
      <c r="D101" s="18">
        <f>COUNTIFS(Planning!$82:$82,D$86,Planning!98:98,$B$85)</f>
        <v>0</v>
      </c>
      <c r="E101" s="18">
        <f>COUNTIFS(Planning!$82:$82,E$86,Planning!98:98,$B$85)</f>
        <v>0</v>
      </c>
      <c r="F101" s="18">
        <f>COUNTIFS(Planning!$82:$82,F$86,Planning!98:98,$B$85)</f>
        <v>0</v>
      </c>
      <c r="G101" s="18">
        <f>COUNTIFS(Planning!$82:$82,G$86,Planning!98:98,$B$85)</f>
        <v>0</v>
      </c>
      <c r="H101" s="18">
        <f>COUNTIFS(Planning!$82:$82,H$86,Planning!98:98,$B$85)</f>
        <v>0</v>
      </c>
      <c r="I101" s="19">
        <f t="shared" si="6"/>
        <v>0</v>
      </c>
    </row>
    <row r="102" spans="1:9" x14ac:dyDescent="0.25">
      <c r="A102" s="14" t="str">
        <f t="shared" si="5"/>
        <v>Agent 16</v>
      </c>
      <c r="B102" s="18">
        <f>COUNTIFS(Planning!$82:$82,B$86,Planning!99:99,$B$85)</f>
        <v>0</v>
      </c>
      <c r="C102" s="18">
        <f>COUNTIFS(Planning!$82:$82,C$86,Planning!99:99,$B$85)</f>
        <v>0</v>
      </c>
      <c r="D102" s="18">
        <f>COUNTIFS(Planning!$82:$82,D$86,Planning!99:99,$B$85)</f>
        <v>0</v>
      </c>
      <c r="E102" s="18">
        <f>COUNTIFS(Planning!$82:$82,E$86,Planning!99:99,$B$85)</f>
        <v>0</v>
      </c>
      <c r="F102" s="18">
        <f>COUNTIFS(Planning!$82:$82,F$86,Planning!99:99,$B$85)</f>
        <v>0</v>
      </c>
      <c r="G102" s="18">
        <f>COUNTIFS(Planning!$82:$82,G$86,Planning!99:99,$B$85)</f>
        <v>0</v>
      </c>
      <c r="H102" s="18">
        <f>COUNTIFS(Planning!$82:$82,H$86,Planning!99:99,$B$85)</f>
        <v>0</v>
      </c>
      <c r="I102" s="19">
        <f t="shared" si="6"/>
        <v>0</v>
      </c>
    </row>
    <row r="103" spans="1:9" x14ac:dyDescent="0.25">
      <c r="A103" s="14" t="str">
        <f t="shared" si="5"/>
        <v>Agent 17</v>
      </c>
      <c r="B103" s="18">
        <f>COUNTIFS(Planning!$82:$82,B$86,Planning!100:100,$B$85)</f>
        <v>0</v>
      </c>
      <c r="C103" s="18">
        <f>COUNTIFS(Planning!$82:$82,C$86,Planning!100:100,$B$85)</f>
        <v>0</v>
      </c>
      <c r="D103" s="18">
        <f>COUNTIFS(Planning!$82:$82,D$86,Planning!100:100,$B$85)</f>
        <v>0</v>
      </c>
      <c r="E103" s="18">
        <f>COUNTIFS(Planning!$82:$82,E$86,Planning!100:100,$B$85)</f>
        <v>0</v>
      </c>
      <c r="F103" s="18">
        <f>COUNTIFS(Planning!$82:$82,F$86,Planning!100:100,$B$85)</f>
        <v>0</v>
      </c>
      <c r="G103" s="18">
        <f>COUNTIFS(Planning!$82:$82,G$86,Planning!100:100,$B$85)</f>
        <v>0</v>
      </c>
      <c r="H103" s="18">
        <f>COUNTIFS(Planning!$82:$82,H$86,Planning!100:100,$B$85)</f>
        <v>0</v>
      </c>
      <c r="I103" s="19">
        <f t="shared" si="6"/>
        <v>0</v>
      </c>
    </row>
    <row r="104" spans="1:9" x14ac:dyDescent="0.25">
      <c r="A104" s="14" t="str">
        <f t="shared" si="5"/>
        <v>Agent 18</v>
      </c>
      <c r="B104" s="18">
        <f>COUNTIFS(Planning!$82:$82,B$86,Planning!101:101,$B$85)</f>
        <v>0</v>
      </c>
      <c r="C104" s="18">
        <f>COUNTIFS(Planning!$82:$82,C$86,Planning!101:101,$B$85)</f>
        <v>0</v>
      </c>
      <c r="D104" s="18">
        <f>COUNTIFS(Planning!$82:$82,D$86,Planning!101:101,$B$85)</f>
        <v>0</v>
      </c>
      <c r="E104" s="18">
        <f>COUNTIFS(Planning!$82:$82,E$86,Planning!101:101,$B$85)</f>
        <v>0</v>
      </c>
      <c r="F104" s="18">
        <f>COUNTIFS(Planning!$82:$82,F$86,Planning!101:101,$B$85)</f>
        <v>0</v>
      </c>
      <c r="G104" s="18">
        <f>COUNTIFS(Planning!$82:$82,G$86,Planning!101:101,$B$85)</f>
        <v>0</v>
      </c>
      <c r="H104" s="18">
        <f>COUNTIFS(Planning!$82:$82,H$86,Planning!101:101,$B$85)</f>
        <v>0</v>
      </c>
      <c r="I104" s="19">
        <f t="shared" si="6"/>
        <v>0</v>
      </c>
    </row>
    <row r="105" spans="1:9" x14ac:dyDescent="0.25">
      <c r="A105" s="14" t="str">
        <f t="shared" si="5"/>
        <v>Agent 19</v>
      </c>
      <c r="B105" s="18">
        <f>COUNTIFS(Planning!$82:$82,B$86,Planning!102:102,$B$85)</f>
        <v>0</v>
      </c>
      <c r="C105" s="18">
        <f>COUNTIFS(Planning!$82:$82,C$86,Planning!102:102,$B$85)</f>
        <v>0</v>
      </c>
      <c r="D105" s="18">
        <f>COUNTIFS(Planning!$82:$82,D$86,Planning!102:102,$B$85)</f>
        <v>0</v>
      </c>
      <c r="E105" s="18">
        <f>COUNTIFS(Planning!$82:$82,E$86,Planning!102:102,$B$85)</f>
        <v>0</v>
      </c>
      <c r="F105" s="18">
        <f>COUNTIFS(Planning!$82:$82,F$86,Planning!102:102,$B$85)</f>
        <v>0</v>
      </c>
      <c r="G105" s="18">
        <f>COUNTIFS(Planning!$82:$82,G$86,Planning!102:102,$B$85)</f>
        <v>0</v>
      </c>
      <c r="H105" s="18">
        <f>COUNTIFS(Planning!$82:$82,H$86,Planning!102:102,$B$85)</f>
        <v>0</v>
      </c>
      <c r="I105" s="19">
        <f t="shared" si="6"/>
        <v>0</v>
      </c>
    </row>
    <row r="106" spans="1:9" x14ac:dyDescent="0.25">
      <c r="A106" s="14" t="str">
        <f t="shared" si="5"/>
        <v>Agent 20</v>
      </c>
      <c r="B106" s="20">
        <f>COUNTIFS(Planning!$82:$82,B$86,Planning!103:103,$B$85)</f>
        <v>0</v>
      </c>
      <c r="C106" s="20">
        <f>COUNTIFS(Planning!$82:$82,C$86,Planning!103:103,$B$85)</f>
        <v>0</v>
      </c>
      <c r="D106" s="20">
        <f>COUNTIFS(Planning!$82:$82,D$86,Planning!103:103,$B$85)</f>
        <v>0</v>
      </c>
      <c r="E106" s="20">
        <f>COUNTIFS(Planning!$82:$82,E$86,Planning!103:103,$B$85)</f>
        <v>2</v>
      </c>
      <c r="F106" s="20">
        <f>COUNTIFS(Planning!$82:$82,F$86,Planning!103:103,$B$85)</f>
        <v>0</v>
      </c>
      <c r="G106" s="20">
        <f>COUNTIFS(Planning!$82:$82,G$86,Planning!103:103,$B$85)</f>
        <v>0</v>
      </c>
      <c r="H106" s="20">
        <f>COUNTIFS(Planning!$82:$82,H$86,Planning!103:103,$B$85)</f>
        <v>0</v>
      </c>
      <c r="I106" s="21">
        <f t="shared" si="6"/>
        <v>2</v>
      </c>
    </row>
    <row r="107" spans="1:9" x14ac:dyDescent="0.25">
      <c r="A107" s="7"/>
    </row>
    <row r="111" spans="1:9" ht="18.75" x14ac:dyDescent="0.25">
      <c r="B111" s="37" t="str">
        <f>UPPER(TEXT(DATE(An,5,1),"mmmm-aa"))</f>
        <v>MAI-26</v>
      </c>
      <c r="C111" s="37"/>
      <c r="D111" s="37"/>
      <c r="E111" s="37"/>
      <c r="F111" s="37"/>
      <c r="G111" s="37"/>
      <c r="H111" s="37"/>
      <c r="I111" s="37"/>
    </row>
    <row r="112" spans="1:9" x14ac:dyDescent="0.25">
      <c r="B112" s="30" t="s">
        <v>0</v>
      </c>
      <c r="C112" s="31"/>
      <c r="D112" s="31"/>
      <c r="E112" s="31"/>
      <c r="F112" s="31"/>
      <c r="G112" s="31"/>
      <c r="H112" s="32"/>
      <c r="I112" s="28" t="str">
        <f>"TOTAL " &amp; B112</f>
        <v>TOTAL B1</v>
      </c>
    </row>
    <row r="113" spans="1:9" x14ac:dyDescent="0.25">
      <c r="B113" s="3" t="s">
        <v>12</v>
      </c>
      <c r="C113" s="3" t="s">
        <v>13</v>
      </c>
      <c r="D113" s="3" t="s">
        <v>14</v>
      </c>
      <c r="E113" s="3" t="s">
        <v>8</v>
      </c>
      <c r="F113" s="3" t="s">
        <v>9</v>
      </c>
      <c r="G113" s="3" t="s">
        <v>10</v>
      </c>
      <c r="H113" s="3" t="s">
        <v>11</v>
      </c>
      <c r="I113" s="29"/>
    </row>
    <row r="114" spans="1:9" x14ac:dyDescent="0.25">
      <c r="A114" s="14" t="str">
        <f t="shared" ref="A114:A133" si="7">A6</f>
        <v>Agent 1</v>
      </c>
      <c r="B114" s="16">
        <f>COUNTIFS(Planning!$108:$108,B$113,Planning!110:110,$B$112)</f>
        <v>0</v>
      </c>
      <c r="C114" s="16">
        <f>COUNTIFS(Planning!$108:$108,C$113,Planning!110:110,$B$112)</f>
        <v>3</v>
      </c>
      <c r="D114" s="16">
        <f>COUNTIFS(Planning!$108:$108,D$113,Planning!110:110,$B$112)</f>
        <v>2</v>
      </c>
      <c r="E114" s="16">
        <f>COUNTIFS(Planning!$108:$108,E$113,Planning!110:110,$B$112)</f>
        <v>0</v>
      </c>
      <c r="F114" s="16">
        <f>COUNTIFS(Planning!$108:$108,F$113,Planning!110:110,$B$112)</f>
        <v>0</v>
      </c>
      <c r="G114" s="16">
        <f>COUNTIFS(Planning!$108:$108,G$113,Planning!110:110,$B$112)</f>
        <v>0</v>
      </c>
      <c r="H114" s="16">
        <f>COUNTIFS(Planning!$108:$108,H$113,Planning!110:110,$B$112)</f>
        <v>1</v>
      </c>
      <c r="I114" s="17">
        <f>SUM(B114:G114)</f>
        <v>5</v>
      </c>
    </row>
    <row r="115" spans="1:9" x14ac:dyDescent="0.25">
      <c r="A115" s="14" t="str">
        <f t="shared" si="7"/>
        <v>Agent 2</v>
      </c>
      <c r="B115" s="18">
        <f>COUNTIFS(Planning!$108:$108,B$113,Planning!111:111,$B$112)</f>
        <v>0</v>
      </c>
      <c r="C115" s="18">
        <f>COUNTIFS(Planning!$108:$108,C$113,Planning!111:111,$B$112)</f>
        <v>2</v>
      </c>
      <c r="D115" s="18">
        <f>COUNTIFS(Planning!$108:$108,D$113,Planning!111:111,$B$112)</f>
        <v>0</v>
      </c>
      <c r="E115" s="18">
        <f>COUNTIFS(Planning!$108:$108,E$113,Planning!111:111,$B$112)</f>
        <v>0</v>
      </c>
      <c r="F115" s="18">
        <f>COUNTIFS(Planning!$108:$108,F$113,Planning!111:111,$B$112)</f>
        <v>0</v>
      </c>
      <c r="G115" s="18">
        <f>COUNTIFS(Planning!$108:$108,G$113,Planning!111:111,$B$112)</f>
        <v>0</v>
      </c>
      <c r="H115" s="18">
        <f>COUNTIFS(Planning!$108:$108,H$113,Planning!111:111,$B$112)</f>
        <v>0</v>
      </c>
      <c r="I115" s="19">
        <f t="shared" ref="I115:I133" si="8">SUM(B115:G115)</f>
        <v>2</v>
      </c>
    </row>
    <row r="116" spans="1:9" x14ac:dyDescent="0.25">
      <c r="A116" s="14" t="str">
        <f t="shared" si="7"/>
        <v>Agent 3</v>
      </c>
      <c r="B116" s="18">
        <f>COUNTIFS(Planning!$108:$108,B$113,Planning!112:112,$B$112)</f>
        <v>0</v>
      </c>
      <c r="C116" s="18">
        <f>COUNTIFS(Planning!$108:$108,C$113,Planning!112:112,$B$112)</f>
        <v>0</v>
      </c>
      <c r="D116" s="18">
        <f>COUNTIFS(Planning!$108:$108,D$113,Planning!112:112,$B$112)</f>
        <v>0</v>
      </c>
      <c r="E116" s="18">
        <f>COUNTIFS(Planning!$108:$108,E$113,Planning!112:112,$B$112)</f>
        <v>0</v>
      </c>
      <c r="F116" s="18">
        <f>COUNTIFS(Planning!$108:$108,F$113,Planning!112:112,$B$112)</f>
        <v>0</v>
      </c>
      <c r="G116" s="18">
        <f>COUNTIFS(Planning!$108:$108,G$113,Planning!112:112,$B$112)</f>
        <v>0</v>
      </c>
      <c r="H116" s="18">
        <f>COUNTIFS(Planning!$108:$108,H$113,Planning!112:112,$B$112)</f>
        <v>0</v>
      </c>
      <c r="I116" s="19">
        <f t="shared" si="8"/>
        <v>0</v>
      </c>
    </row>
    <row r="117" spans="1:9" x14ac:dyDescent="0.25">
      <c r="A117" s="14" t="str">
        <f t="shared" si="7"/>
        <v>Agent 4</v>
      </c>
      <c r="B117" s="18">
        <f>COUNTIFS(Planning!$108:$108,B$113,Planning!113:113,$B$112)</f>
        <v>0</v>
      </c>
      <c r="C117" s="18">
        <f>COUNTIFS(Planning!$108:$108,C$113,Planning!113:113,$B$112)</f>
        <v>0</v>
      </c>
      <c r="D117" s="18">
        <f>COUNTIFS(Planning!$108:$108,D$113,Planning!113:113,$B$112)</f>
        <v>0</v>
      </c>
      <c r="E117" s="18">
        <f>COUNTIFS(Planning!$108:$108,E$113,Planning!113:113,$B$112)</f>
        <v>0</v>
      </c>
      <c r="F117" s="18">
        <f>COUNTIFS(Planning!$108:$108,F$113,Planning!113:113,$B$112)</f>
        <v>0</v>
      </c>
      <c r="G117" s="18">
        <f>COUNTIFS(Planning!$108:$108,G$113,Planning!113:113,$B$112)</f>
        <v>0</v>
      </c>
      <c r="H117" s="18">
        <f>COUNTIFS(Planning!$108:$108,H$113,Planning!113:113,$B$112)</f>
        <v>0</v>
      </c>
      <c r="I117" s="19">
        <f t="shared" si="8"/>
        <v>0</v>
      </c>
    </row>
    <row r="118" spans="1:9" x14ac:dyDescent="0.25">
      <c r="A118" s="14" t="str">
        <f t="shared" si="7"/>
        <v>Agent 5</v>
      </c>
      <c r="B118" s="18">
        <f>COUNTIFS(Planning!$108:$108,B$113,Planning!114:114,$B$112)</f>
        <v>0</v>
      </c>
      <c r="C118" s="18">
        <f>COUNTIFS(Planning!$108:$108,C$113,Planning!114:114,$B$112)</f>
        <v>0</v>
      </c>
      <c r="D118" s="18">
        <f>COUNTIFS(Planning!$108:$108,D$113,Planning!114:114,$B$112)</f>
        <v>0</v>
      </c>
      <c r="E118" s="18">
        <f>COUNTIFS(Planning!$108:$108,E$113,Planning!114:114,$B$112)</f>
        <v>0</v>
      </c>
      <c r="F118" s="18">
        <f>COUNTIFS(Planning!$108:$108,F$113,Planning!114:114,$B$112)</f>
        <v>0</v>
      </c>
      <c r="G118" s="18">
        <f>COUNTIFS(Planning!$108:$108,G$113,Planning!114:114,$B$112)</f>
        <v>0</v>
      </c>
      <c r="H118" s="18">
        <f>COUNTIFS(Planning!$108:$108,H$113,Planning!114:114,$B$112)</f>
        <v>0</v>
      </c>
      <c r="I118" s="19">
        <f t="shared" si="8"/>
        <v>0</v>
      </c>
    </row>
    <row r="119" spans="1:9" x14ac:dyDescent="0.25">
      <c r="A119" s="14" t="str">
        <f t="shared" si="7"/>
        <v>Agent 6</v>
      </c>
      <c r="B119" s="18">
        <f>COUNTIFS(Planning!$108:$108,B$113,Planning!115:115,$B$112)</f>
        <v>0</v>
      </c>
      <c r="C119" s="18">
        <f>COUNTIFS(Planning!$108:$108,C$113,Planning!115:115,$B$112)</f>
        <v>0</v>
      </c>
      <c r="D119" s="18">
        <f>COUNTIFS(Planning!$108:$108,D$113,Planning!115:115,$B$112)</f>
        <v>0</v>
      </c>
      <c r="E119" s="18">
        <f>COUNTIFS(Planning!$108:$108,E$113,Planning!115:115,$B$112)</f>
        <v>0</v>
      </c>
      <c r="F119" s="18">
        <f>COUNTIFS(Planning!$108:$108,F$113,Planning!115:115,$B$112)</f>
        <v>0</v>
      </c>
      <c r="G119" s="18">
        <f>COUNTIFS(Planning!$108:$108,G$113,Planning!115:115,$B$112)</f>
        <v>0</v>
      </c>
      <c r="H119" s="18">
        <f>COUNTIFS(Planning!$108:$108,H$113,Planning!115:115,$B$112)</f>
        <v>0</v>
      </c>
      <c r="I119" s="19">
        <f t="shared" si="8"/>
        <v>0</v>
      </c>
    </row>
    <row r="120" spans="1:9" x14ac:dyDescent="0.25">
      <c r="A120" s="14" t="str">
        <f t="shared" si="7"/>
        <v>Agent 7</v>
      </c>
      <c r="B120" s="18">
        <f>COUNTIFS(Planning!$108:$108,B$113,Planning!116:116,$B$112)</f>
        <v>0</v>
      </c>
      <c r="C120" s="18">
        <f>COUNTIFS(Planning!$108:$108,C$113,Planning!116:116,$B$112)</f>
        <v>0</v>
      </c>
      <c r="D120" s="18">
        <f>COUNTIFS(Planning!$108:$108,D$113,Planning!116:116,$B$112)</f>
        <v>0</v>
      </c>
      <c r="E120" s="18">
        <f>COUNTIFS(Planning!$108:$108,E$113,Planning!116:116,$B$112)</f>
        <v>0</v>
      </c>
      <c r="F120" s="18">
        <f>COUNTIFS(Planning!$108:$108,F$113,Planning!116:116,$B$112)</f>
        <v>0</v>
      </c>
      <c r="G120" s="18">
        <f>COUNTIFS(Planning!$108:$108,G$113,Planning!116:116,$B$112)</f>
        <v>0</v>
      </c>
      <c r="H120" s="18">
        <f>COUNTIFS(Planning!$108:$108,H$113,Planning!116:116,$B$112)</f>
        <v>3</v>
      </c>
      <c r="I120" s="19">
        <f t="shared" si="8"/>
        <v>0</v>
      </c>
    </row>
    <row r="121" spans="1:9" x14ac:dyDescent="0.25">
      <c r="A121" s="14" t="str">
        <f t="shared" si="7"/>
        <v>Agent 8</v>
      </c>
      <c r="B121" s="18">
        <f>COUNTIFS(Planning!$108:$108,B$113,Planning!117:117,$B$112)</f>
        <v>0</v>
      </c>
      <c r="C121" s="18">
        <f>COUNTIFS(Planning!$108:$108,C$113,Planning!117:117,$B$112)</f>
        <v>0</v>
      </c>
      <c r="D121" s="18">
        <f>COUNTIFS(Planning!$108:$108,D$113,Planning!117:117,$B$112)</f>
        <v>0</v>
      </c>
      <c r="E121" s="18">
        <f>COUNTIFS(Planning!$108:$108,E$113,Planning!117:117,$B$112)</f>
        <v>0</v>
      </c>
      <c r="F121" s="18">
        <f>COUNTIFS(Planning!$108:$108,F$113,Planning!117:117,$B$112)</f>
        <v>0</v>
      </c>
      <c r="G121" s="18">
        <f>COUNTIFS(Planning!$108:$108,G$113,Planning!117:117,$B$112)</f>
        <v>0</v>
      </c>
      <c r="H121" s="18">
        <f>COUNTIFS(Planning!$108:$108,H$113,Planning!117:117,$B$112)</f>
        <v>0</v>
      </c>
      <c r="I121" s="19">
        <f t="shared" si="8"/>
        <v>0</v>
      </c>
    </row>
    <row r="122" spans="1:9" x14ac:dyDescent="0.25">
      <c r="A122" s="14" t="str">
        <f t="shared" si="7"/>
        <v>Agent 9</v>
      </c>
      <c r="B122" s="18">
        <f>COUNTIFS(Planning!$108:$108,B$113,Planning!118:118,$B$112)</f>
        <v>0</v>
      </c>
      <c r="C122" s="18">
        <f>COUNTIFS(Planning!$108:$108,C$113,Planning!118:118,$B$112)</f>
        <v>1</v>
      </c>
      <c r="D122" s="18">
        <f>COUNTIFS(Planning!$108:$108,D$113,Planning!118:118,$B$112)</f>
        <v>0</v>
      </c>
      <c r="E122" s="18">
        <f>COUNTIFS(Planning!$108:$108,E$113,Planning!118:118,$B$112)</f>
        <v>0</v>
      </c>
      <c r="F122" s="18">
        <f>COUNTIFS(Planning!$108:$108,F$113,Planning!118:118,$B$112)</f>
        <v>1</v>
      </c>
      <c r="G122" s="18">
        <f>COUNTIFS(Planning!$108:$108,G$113,Planning!118:118,$B$112)</f>
        <v>0</v>
      </c>
      <c r="H122" s="18">
        <f>COUNTIFS(Planning!$108:$108,H$113,Planning!118:118,$B$112)</f>
        <v>0</v>
      </c>
      <c r="I122" s="19">
        <f t="shared" si="8"/>
        <v>2</v>
      </c>
    </row>
    <row r="123" spans="1:9" x14ac:dyDescent="0.25">
      <c r="A123" s="14" t="str">
        <f t="shared" si="7"/>
        <v>Agent 10</v>
      </c>
      <c r="B123" s="18">
        <f>COUNTIFS(Planning!$108:$108,B$113,Planning!119:119,$B$112)</f>
        <v>0</v>
      </c>
      <c r="C123" s="18">
        <f>COUNTIFS(Planning!$108:$108,C$113,Planning!119:119,$B$112)</f>
        <v>1</v>
      </c>
      <c r="D123" s="18">
        <f>COUNTIFS(Planning!$108:$108,D$113,Planning!119:119,$B$112)</f>
        <v>0</v>
      </c>
      <c r="E123" s="18">
        <f>COUNTIFS(Planning!$108:$108,E$113,Planning!119:119,$B$112)</f>
        <v>0</v>
      </c>
      <c r="F123" s="18">
        <f>COUNTIFS(Planning!$108:$108,F$113,Planning!119:119,$B$112)</f>
        <v>0</v>
      </c>
      <c r="G123" s="18">
        <f>COUNTIFS(Planning!$108:$108,G$113,Planning!119:119,$B$112)</f>
        <v>0</v>
      </c>
      <c r="H123" s="18">
        <f>COUNTIFS(Planning!$108:$108,H$113,Planning!119:119,$B$112)</f>
        <v>0</v>
      </c>
      <c r="I123" s="19">
        <f t="shared" si="8"/>
        <v>1</v>
      </c>
    </row>
    <row r="124" spans="1:9" x14ac:dyDescent="0.25">
      <c r="A124" s="14" t="str">
        <f t="shared" si="7"/>
        <v>Agent 11</v>
      </c>
      <c r="B124" s="18">
        <f>COUNTIFS(Planning!$108:$108,B$113,Planning!120:120,$B$112)</f>
        <v>0</v>
      </c>
      <c r="C124" s="18">
        <f>COUNTIFS(Planning!$108:$108,C$113,Planning!120:120,$B$112)</f>
        <v>0</v>
      </c>
      <c r="D124" s="18">
        <f>COUNTIFS(Planning!$108:$108,D$113,Planning!120:120,$B$112)</f>
        <v>0</v>
      </c>
      <c r="E124" s="18">
        <f>COUNTIFS(Planning!$108:$108,E$113,Planning!120:120,$B$112)</f>
        <v>0</v>
      </c>
      <c r="F124" s="18">
        <f>COUNTIFS(Planning!$108:$108,F$113,Planning!120:120,$B$112)</f>
        <v>0</v>
      </c>
      <c r="G124" s="18">
        <f>COUNTIFS(Planning!$108:$108,G$113,Planning!120:120,$B$112)</f>
        <v>0</v>
      </c>
      <c r="H124" s="18">
        <f>COUNTIFS(Planning!$108:$108,H$113,Planning!120:120,$B$112)</f>
        <v>0</v>
      </c>
      <c r="I124" s="19">
        <f t="shared" si="8"/>
        <v>0</v>
      </c>
    </row>
    <row r="125" spans="1:9" x14ac:dyDescent="0.25">
      <c r="A125" s="14" t="str">
        <f t="shared" si="7"/>
        <v>Agent 12</v>
      </c>
      <c r="B125" s="18">
        <f>COUNTIFS(Planning!$108:$108,B$113,Planning!121:121,$B$112)</f>
        <v>0</v>
      </c>
      <c r="C125" s="18">
        <f>COUNTIFS(Planning!$108:$108,C$113,Planning!121:121,$B$112)</f>
        <v>0</v>
      </c>
      <c r="D125" s="18">
        <f>COUNTIFS(Planning!$108:$108,D$113,Planning!121:121,$B$112)</f>
        <v>0</v>
      </c>
      <c r="E125" s="18">
        <f>COUNTIFS(Planning!$108:$108,E$113,Planning!121:121,$B$112)</f>
        <v>0</v>
      </c>
      <c r="F125" s="18">
        <f>COUNTIFS(Planning!$108:$108,F$113,Planning!121:121,$B$112)</f>
        <v>0</v>
      </c>
      <c r="G125" s="18">
        <f>COUNTIFS(Planning!$108:$108,G$113,Planning!121:121,$B$112)</f>
        <v>0</v>
      </c>
      <c r="H125" s="18">
        <f>COUNTIFS(Planning!$108:$108,H$113,Planning!121:121,$B$112)</f>
        <v>0</v>
      </c>
      <c r="I125" s="19">
        <f t="shared" si="8"/>
        <v>0</v>
      </c>
    </row>
    <row r="126" spans="1:9" x14ac:dyDescent="0.25">
      <c r="A126" s="14" t="str">
        <f t="shared" si="7"/>
        <v>Agent 13</v>
      </c>
      <c r="B126" s="18">
        <f>COUNTIFS(Planning!$108:$108,B$113,Planning!122:122,$B$112)</f>
        <v>0</v>
      </c>
      <c r="C126" s="18">
        <f>COUNTIFS(Planning!$108:$108,C$113,Planning!122:122,$B$112)</f>
        <v>0</v>
      </c>
      <c r="D126" s="18">
        <f>COUNTIFS(Planning!$108:$108,D$113,Planning!122:122,$B$112)</f>
        <v>0</v>
      </c>
      <c r="E126" s="18">
        <f>COUNTIFS(Planning!$108:$108,E$113,Planning!122:122,$B$112)</f>
        <v>0</v>
      </c>
      <c r="F126" s="18">
        <f>COUNTIFS(Planning!$108:$108,F$113,Planning!122:122,$B$112)</f>
        <v>0</v>
      </c>
      <c r="G126" s="18">
        <f>COUNTIFS(Planning!$108:$108,G$113,Planning!122:122,$B$112)</f>
        <v>0</v>
      </c>
      <c r="H126" s="18">
        <f>COUNTIFS(Planning!$108:$108,H$113,Planning!122:122,$B$112)</f>
        <v>0</v>
      </c>
      <c r="I126" s="19">
        <f t="shared" si="8"/>
        <v>0</v>
      </c>
    </row>
    <row r="127" spans="1:9" x14ac:dyDescent="0.25">
      <c r="A127" s="14" t="str">
        <f t="shared" si="7"/>
        <v>Agent 14</v>
      </c>
      <c r="B127" s="18">
        <f>COUNTIFS(Planning!$108:$108,B$113,Planning!123:123,$B$112)</f>
        <v>0</v>
      </c>
      <c r="C127" s="18">
        <f>COUNTIFS(Planning!$108:$108,C$113,Planning!123:123,$B$112)</f>
        <v>0</v>
      </c>
      <c r="D127" s="18">
        <f>COUNTIFS(Planning!$108:$108,D$113,Planning!123:123,$B$112)</f>
        <v>0</v>
      </c>
      <c r="E127" s="18">
        <f>COUNTIFS(Planning!$108:$108,E$113,Planning!123:123,$B$112)</f>
        <v>0</v>
      </c>
      <c r="F127" s="18">
        <f>COUNTIFS(Planning!$108:$108,F$113,Planning!123:123,$B$112)</f>
        <v>0</v>
      </c>
      <c r="G127" s="18">
        <f>COUNTIFS(Planning!$108:$108,G$113,Planning!123:123,$B$112)</f>
        <v>0</v>
      </c>
      <c r="H127" s="18">
        <f>COUNTIFS(Planning!$108:$108,H$113,Planning!123:123,$B$112)</f>
        <v>0</v>
      </c>
      <c r="I127" s="19">
        <f t="shared" si="8"/>
        <v>0</v>
      </c>
    </row>
    <row r="128" spans="1:9" x14ac:dyDescent="0.25">
      <c r="A128" s="14" t="str">
        <f t="shared" si="7"/>
        <v>Agent 15</v>
      </c>
      <c r="B128" s="18">
        <f>COUNTIFS(Planning!$108:$108,B$113,Planning!124:124,$B$112)</f>
        <v>0</v>
      </c>
      <c r="C128" s="18">
        <f>COUNTIFS(Planning!$108:$108,C$113,Planning!124:124,$B$112)</f>
        <v>0</v>
      </c>
      <c r="D128" s="18">
        <f>COUNTIFS(Planning!$108:$108,D$113,Planning!124:124,$B$112)</f>
        <v>0</v>
      </c>
      <c r="E128" s="18">
        <f>COUNTIFS(Planning!$108:$108,E$113,Planning!124:124,$B$112)</f>
        <v>0</v>
      </c>
      <c r="F128" s="18">
        <f>COUNTIFS(Planning!$108:$108,F$113,Planning!124:124,$B$112)</f>
        <v>0</v>
      </c>
      <c r="G128" s="18">
        <f>COUNTIFS(Planning!$108:$108,G$113,Planning!124:124,$B$112)</f>
        <v>0</v>
      </c>
      <c r="H128" s="18">
        <f>COUNTIFS(Planning!$108:$108,H$113,Planning!124:124,$B$112)</f>
        <v>0</v>
      </c>
      <c r="I128" s="19">
        <f t="shared" si="8"/>
        <v>0</v>
      </c>
    </row>
    <row r="129" spans="1:9" x14ac:dyDescent="0.25">
      <c r="A129" s="14" t="str">
        <f t="shared" si="7"/>
        <v>Agent 16</v>
      </c>
      <c r="B129" s="18">
        <f>COUNTIFS(Planning!$108:$108,B$113,Planning!125:125,$B$112)</f>
        <v>0</v>
      </c>
      <c r="C129" s="18">
        <f>COUNTIFS(Planning!$108:$108,C$113,Planning!125:125,$B$112)</f>
        <v>0</v>
      </c>
      <c r="D129" s="18">
        <f>COUNTIFS(Planning!$108:$108,D$113,Planning!125:125,$B$112)</f>
        <v>0</v>
      </c>
      <c r="E129" s="18">
        <f>COUNTIFS(Planning!$108:$108,E$113,Planning!125:125,$B$112)</f>
        <v>0</v>
      </c>
      <c r="F129" s="18">
        <f>COUNTIFS(Planning!$108:$108,F$113,Planning!125:125,$B$112)</f>
        <v>0</v>
      </c>
      <c r="G129" s="18">
        <f>COUNTIFS(Planning!$108:$108,G$113,Planning!125:125,$B$112)</f>
        <v>0</v>
      </c>
      <c r="H129" s="18">
        <f>COUNTIFS(Planning!$108:$108,H$113,Planning!125:125,$B$112)</f>
        <v>0</v>
      </c>
      <c r="I129" s="19">
        <f t="shared" si="8"/>
        <v>0</v>
      </c>
    </row>
    <row r="130" spans="1:9" x14ac:dyDescent="0.25">
      <c r="A130" s="14" t="str">
        <f t="shared" si="7"/>
        <v>Agent 17</v>
      </c>
      <c r="B130" s="18">
        <f>COUNTIFS(Planning!$108:$108,B$113,Planning!126:126,$B$112)</f>
        <v>0</v>
      </c>
      <c r="C130" s="18">
        <f>COUNTIFS(Planning!$108:$108,C$113,Planning!126:126,$B$112)</f>
        <v>0</v>
      </c>
      <c r="D130" s="18">
        <f>COUNTIFS(Planning!$108:$108,D$113,Planning!126:126,$B$112)</f>
        <v>0</v>
      </c>
      <c r="E130" s="18">
        <f>COUNTIFS(Planning!$108:$108,E$113,Planning!126:126,$B$112)</f>
        <v>0</v>
      </c>
      <c r="F130" s="18">
        <f>COUNTIFS(Planning!$108:$108,F$113,Planning!126:126,$B$112)</f>
        <v>0</v>
      </c>
      <c r="G130" s="18">
        <f>COUNTIFS(Planning!$108:$108,G$113,Planning!126:126,$B$112)</f>
        <v>0</v>
      </c>
      <c r="H130" s="18">
        <f>COUNTIFS(Planning!$108:$108,H$113,Planning!126:126,$B$112)</f>
        <v>0</v>
      </c>
      <c r="I130" s="19">
        <f t="shared" si="8"/>
        <v>0</v>
      </c>
    </row>
    <row r="131" spans="1:9" x14ac:dyDescent="0.25">
      <c r="A131" s="14" t="str">
        <f t="shared" si="7"/>
        <v>Agent 18</v>
      </c>
      <c r="B131" s="18">
        <f>COUNTIFS(Planning!$108:$108,B$113,Planning!127:127,$B$112)</f>
        <v>0</v>
      </c>
      <c r="C131" s="18">
        <f>COUNTIFS(Planning!$108:$108,C$113,Planning!127:127,$B$112)</f>
        <v>0</v>
      </c>
      <c r="D131" s="18">
        <f>COUNTIFS(Planning!$108:$108,D$113,Planning!127:127,$B$112)</f>
        <v>0</v>
      </c>
      <c r="E131" s="18">
        <f>COUNTIFS(Planning!$108:$108,E$113,Planning!127:127,$B$112)</f>
        <v>0</v>
      </c>
      <c r="F131" s="18">
        <f>COUNTIFS(Planning!$108:$108,F$113,Planning!127:127,$B$112)</f>
        <v>0</v>
      </c>
      <c r="G131" s="18">
        <f>COUNTIFS(Planning!$108:$108,G$113,Planning!127:127,$B$112)</f>
        <v>0</v>
      </c>
      <c r="H131" s="18">
        <f>COUNTIFS(Planning!$108:$108,H$113,Planning!127:127,$B$112)</f>
        <v>0</v>
      </c>
      <c r="I131" s="19">
        <f t="shared" si="8"/>
        <v>0</v>
      </c>
    </row>
    <row r="132" spans="1:9" x14ac:dyDescent="0.25">
      <c r="A132" s="14" t="str">
        <f t="shared" si="7"/>
        <v>Agent 19</v>
      </c>
      <c r="B132" s="18">
        <f>COUNTIFS(Planning!$108:$108,B$113,Planning!128:128,$B$112)</f>
        <v>0</v>
      </c>
      <c r="C132" s="18">
        <f>COUNTIFS(Planning!$108:$108,C$113,Planning!128:128,$B$112)</f>
        <v>0</v>
      </c>
      <c r="D132" s="18">
        <f>COUNTIFS(Planning!$108:$108,D$113,Planning!128:128,$B$112)</f>
        <v>0</v>
      </c>
      <c r="E132" s="18">
        <f>COUNTIFS(Planning!$108:$108,E$113,Planning!128:128,$B$112)</f>
        <v>0</v>
      </c>
      <c r="F132" s="18">
        <f>COUNTIFS(Planning!$108:$108,F$113,Planning!128:128,$B$112)</f>
        <v>0</v>
      </c>
      <c r="G132" s="18">
        <f>COUNTIFS(Planning!$108:$108,G$113,Planning!128:128,$B$112)</f>
        <v>0</v>
      </c>
      <c r="H132" s="18">
        <f>COUNTIFS(Planning!$108:$108,H$113,Planning!128:128,$B$112)</f>
        <v>0</v>
      </c>
      <c r="I132" s="19">
        <f t="shared" si="8"/>
        <v>0</v>
      </c>
    </row>
    <row r="133" spans="1:9" x14ac:dyDescent="0.25">
      <c r="A133" s="14" t="str">
        <f t="shared" si="7"/>
        <v>Agent 20</v>
      </c>
      <c r="B133" s="20">
        <f>COUNTIFS(Planning!$108:$108,B$113,Planning!129:129,$B$112)</f>
        <v>0</v>
      </c>
      <c r="C133" s="20">
        <f>COUNTIFS(Planning!$108:$108,C$113,Planning!129:129,$B$112)</f>
        <v>2</v>
      </c>
      <c r="D133" s="20">
        <f>COUNTIFS(Planning!$108:$108,D$113,Planning!129:129,$B$112)</f>
        <v>0</v>
      </c>
      <c r="E133" s="20">
        <f>COUNTIFS(Planning!$108:$108,E$113,Planning!129:129,$B$112)</f>
        <v>0</v>
      </c>
      <c r="F133" s="20">
        <f>COUNTIFS(Planning!$108:$108,F$113,Planning!129:129,$B$112)</f>
        <v>0</v>
      </c>
      <c r="G133" s="20">
        <f>COUNTIFS(Planning!$108:$108,G$113,Planning!129:129,$B$112)</f>
        <v>0</v>
      </c>
      <c r="H133" s="20">
        <f>COUNTIFS(Planning!$108:$108,H$113,Planning!129:129,$B$112)</f>
        <v>0</v>
      </c>
      <c r="I133" s="21">
        <f t="shared" si="8"/>
        <v>2</v>
      </c>
    </row>
    <row r="134" spans="1:9" x14ac:dyDescent="0.25">
      <c r="A134" s="7"/>
    </row>
    <row r="138" spans="1:9" ht="18.75" x14ac:dyDescent="0.25">
      <c r="B138" s="37" t="str">
        <f>UPPER(TEXT(DATE(An,6,1),"mmmm-aa"))</f>
        <v>JUIN-26</v>
      </c>
      <c r="C138" s="37"/>
      <c r="D138" s="37"/>
      <c r="E138" s="37"/>
      <c r="F138" s="37"/>
      <c r="G138" s="37"/>
      <c r="H138" s="37"/>
      <c r="I138" s="37"/>
    </row>
    <row r="139" spans="1:9" x14ac:dyDescent="0.25">
      <c r="B139" s="30" t="s">
        <v>0</v>
      </c>
      <c r="C139" s="31"/>
      <c r="D139" s="31"/>
      <c r="E139" s="31"/>
      <c r="F139" s="31"/>
      <c r="G139" s="31"/>
      <c r="H139" s="32"/>
      <c r="I139" s="28" t="str">
        <f>"TOTAL " &amp; B139</f>
        <v>TOTAL B1</v>
      </c>
    </row>
    <row r="140" spans="1:9" x14ac:dyDescent="0.25">
      <c r="B140" s="3" t="s">
        <v>12</v>
      </c>
      <c r="C140" s="3" t="s">
        <v>13</v>
      </c>
      <c r="D140" s="3" t="s">
        <v>14</v>
      </c>
      <c r="E140" s="3" t="s">
        <v>8</v>
      </c>
      <c r="F140" s="3" t="s">
        <v>9</v>
      </c>
      <c r="G140" s="3" t="s">
        <v>10</v>
      </c>
      <c r="H140" s="3" t="s">
        <v>11</v>
      </c>
      <c r="I140" s="29"/>
    </row>
    <row r="141" spans="1:9" x14ac:dyDescent="0.25">
      <c r="A141" s="14" t="str">
        <f>A6</f>
        <v>Agent 1</v>
      </c>
      <c r="B141" s="16">
        <f>COUNTIFS(Planning!$134:$134,B$140,Planning!136:136,$B$139)</f>
        <v>0</v>
      </c>
      <c r="C141" s="16">
        <f>COUNTIFS(Planning!$134:$134,C$140,Planning!136:136,$B$139)</f>
        <v>0</v>
      </c>
      <c r="D141" s="16">
        <f>COUNTIFS(Planning!$134:$134,D$140,Planning!136:136,$B$139)</f>
        <v>1</v>
      </c>
      <c r="E141" s="16">
        <f>COUNTIFS(Planning!$134:$134,E$140,Planning!136:136,$B$139)</f>
        <v>0</v>
      </c>
      <c r="F141" s="16">
        <f>COUNTIFS(Planning!$134:$134,F$140,Planning!136:136,$B$139)</f>
        <v>3</v>
      </c>
      <c r="G141" s="16">
        <f>COUNTIFS(Planning!$134:$134,G$140,Planning!136:136,$B$139)</f>
        <v>2</v>
      </c>
      <c r="H141" s="16">
        <f>COUNTIFS(Planning!$134:$134,H$140,Planning!136:136,$B$139)</f>
        <v>0</v>
      </c>
      <c r="I141" s="17">
        <f>SUM(B141:G141)</f>
        <v>6</v>
      </c>
    </row>
    <row r="142" spans="1:9" x14ac:dyDescent="0.25">
      <c r="A142" s="14" t="str">
        <f t="shared" ref="A142:A160" si="9">A7</f>
        <v>Agent 2</v>
      </c>
      <c r="B142" s="16">
        <f>COUNTIFS(Planning!$134:$134,B$140,Planning!137:137,$B$139)</f>
        <v>0</v>
      </c>
      <c r="C142" s="16">
        <f>COUNTIFS(Planning!$134:$134,C$140,Planning!137:137,$B$139)</f>
        <v>0</v>
      </c>
      <c r="D142" s="16">
        <f>COUNTIFS(Planning!$134:$134,D$140,Planning!137:137,$B$139)</f>
        <v>0</v>
      </c>
      <c r="E142" s="16">
        <f>COUNTIFS(Planning!$134:$134,E$140,Planning!137:137,$B$139)</f>
        <v>0</v>
      </c>
      <c r="F142" s="16">
        <f>COUNTIFS(Planning!$134:$134,F$140,Planning!137:137,$B$139)</f>
        <v>2</v>
      </c>
      <c r="G142" s="16">
        <f>COUNTIFS(Planning!$134:$134,G$140,Planning!137:137,$B$139)</f>
        <v>0</v>
      </c>
      <c r="H142" s="16">
        <f>COUNTIFS(Planning!$134:$134,H$140,Planning!137:137,$B$139)</f>
        <v>0</v>
      </c>
      <c r="I142" s="19">
        <f t="shared" ref="I142:I160" si="10">SUM(B142:G142)</f>
        <v>2</v>
      </c>
    </row>
    <row r="143" spans="1:9" x14ac:dyDescent="0.25">
      <c r="A143" s="14" t="str">
        <f t="shared" si="9"/>
        <v>Agent 3</v>
      </c>
      <c r="B143" s="16">
        <f>COUNTIFS(Planning!$134:$134,B$140,Planning!138:138,$B$139)</f>
        <v>0</v>
      </c>
      <c r="C143" s="16">
        <f>COUNTIFS(Planning!$134:$134,C$140,Planning!138:138,$B$139)</f>
        <v>0</v>
      </c>
      <c r="D143" s="16">
        <f>COUNTIFS(Planning!$134:$134,D$140,Planning!138:138,$B$139)</f>
        <v>0</v>
      </c>
      <c r="E143" s="16">
        <f>COUNTIFS(Planning!$134:$134,E$140,Planning!138:138,$B$139)</f>
        <v>0</v>
      </c>
      <c r="F143" s="16">
        <f>COUNTIFS(Planning!$134:$134,F$140,Planning!138:138,$B$139)</f>
        <v>0</v>
      </c>
      <c r="G143" s="16">
        <f>COUNTIFS(Planning!$134:$134,G$140,Planning!138:138,$B$139)</f>
        <v>0</v>
      </c>
      <c r="H143" s="16">
        <f>COUNTIFS(Planning!$134:$134,H$140,Planning!138:138,$B$139)</f>
        <v>0</v>
      </c>
      <c r="I143" s="19">
        <f t="shared" si="10"/>
        <v>0</v>
      </c>
    </row>
    <row r="144" spans="1:9" x14ac:dyDescent="0.25">
      <c r="A144" s="14" t="str">
        <f t="shared" si="9"/>
        <v>Agent 4</v>
      </c>
      <c r="B144" s="16">
        <f>COUNTIFS(Planning!$134:$134,B$140,Planning!139:139,$B$139)</f>
        <v>0</v>
      </c>
      <c r="C144" s="16">
        <f>COUNTIFS(Planning!$134:$134,C$140,Planning!139:139,$B$139)</f>
        <v>0</v>
      </c>
      <c r="D144" s="16">
        <f>COUNTIFS(Planning!$134:$134,D$140,Planning!139:139,$B$139)</f>
        <v>0</v>
      </c>
      <c r="E144" s="16">
        <f>COUNTIFS(Planning!$134:$134,E$140,Planning!139:139,$B$139)</f>
        <v>0</v>
      </c>
      <c r="F144" s="16">
        <f>COUNTIFS(Planning!$134:$134,F$140,Planning!139:139,$B$139)</f>
        <v>0</v>
      </c>
      <c r="G144" s="16">
        <f>COUNTIFS(Planning!$134:$134,G$140,Planning!139:139,$B$139)</f>
        <v>0</v>
      </c>
      <c r="H144" s="16">
        <f>COUNTIFS(Planning!$134:$134,H$140,Planning!139:139,$B$139)</f>
        <v>0</v>
      </c>
      <c r="I144" s="19">
        <f t="shared" si="10"/>
        <v>0</v>
      </c>
    </row>
    <row r="145" spans="1:9" x14ac:dyDescent="0.25">
      <c r="A145" s="14" t="str">
        <f t="shared" si="9"/>
        <v>Agent 5</v>
      </c>
      <c r="B145" s="16">
        <f>COUNTIFS(Planning!$134:$134,B$140,Planning!140:140,$B$139)</f>
        <v>0</v>
      </c>
      <c r="C145" s="16">
        <f>COUNTIFS(Planning!$134:$134,C$140,Planning!140:140,$B$139)</f>
        <v>0</v>
      </c>
      <c r="D145" s="16">
        <f>COUNTIFS(Planning!$134:$134,D$140,Planning!140:140,$B$139)</f>
        <v>0</v>
      </c>
      <c r="E145" s="16">
        <f>COUNTIFS(Planning!$134:$134,E$140,Planning!140:140,$B$139)</f>
        <v>0</v>
      </c>
      <c r="F145" s="16">
        <f>COUNTIFS(Planning!$134:$134,F$140,Planning!140:140,$B$139)</f>
        <v>0</v>
      </c>
      <c r="G145" s="16">
        <f>COUNTIFS(Planning!$134:$134,G$140,Planning!140:140,$B$139)</f>
        <v>0</v>
      </c>
      <c r="H145" s="16">
        <f>COUNTIFS(Planning!$134:$134,H$140,Planning!140:140,$B$139)</f>
        <v>0</v>
      </c>
      <c r="I145" s="19">
        <f t="shared" si="10"/>
        <v>0</v>
      </c>
    </row>
    <row r="146" spans="1:9" x14ac:dyDescent="0.25">
      <c r="A146" s="14" t="str">
        <f t="shared" si="9"/>
        <v>Agent 6</v>
      </c>
      <c r="B146" s="16">
        <f>COUNTIFS(Planning!$134:$134,B$140,Planning!141:141,$B$139)</f>
        <v>0</v>
      </c>
      <c r="C146" s="16">
        <f>COUNTIFS(Planning!$134:$134,C$140,Planning!141:141,$B$139)</f>
        <v>0</v>
      </c>
      <c r="D146" s="16">
        <f>COUNTIFS(Planning!$134:$134,D$140,Planning!141:141,$B$139)</f>
        <v>0</v>
      </c>
      <c r="E146" s="16">
        <f>COUNTIFS(Planning!$134:$134,E$140,Planning!141:141,$B$139)</f>
        <v>0</v>
      </c>
      <c r="F146" s="16">
        <f>COUNTIFS(Planning!$134:$134,F$140,Planning!141:141,$B$139)</f>
        <v>0</v>
      </c>
      <c r="G146" s="16">
        <f>COUNTIFS(Planning!$134:$134,G$140,Planning!141:141,$B$139)</f>
        <v>0</v>
      </c>
      <c r="H146" s="16">
        <f>COUNTIFS(Planning!$134:$134,H$140,Planning!141:141,$B$139)</f>
        <v>0</v>
      </c>
      <c r="I146" s="19">
        <f t="shared" si="10"/>
        <v>0</v>
      </c>
    </row>
    <row r="147" spans="1:9" x14ac:dyDescent="0.25">
      <c r="A147" s="14" t="str">
        <f t="shared" si="9"/>
        <v>Agent 7</v>
      </c>
      <c r="B147" s="16">
        <f>COUNTIFS(Planning!$134:$134,B$140,Planning!142:142,$B$139)</f>
        <v>0</v>
      </c>
      <c r="C147" s="16">
        <f>COUNTIFS(Planning!$134:$134,C$140,Planning!142:142,$B$139)</f>
        <v>0</v>
      </c>
      <c r="D147" s="16">
        <f>COUNTIFS(Planning!$134:$134,D$140,Planning!142:142,$B$139)</f>
        <v>3</v>
      </c>
      <c r="E147" s="16">
        <f>COUNTIFS(Planning!$134:$134,E$140,Planning!142:142,$B$139)</f>
        <v>0</v>
      </c>
      <c r="F147" s="16">
        <f>COUNTIFS(Planning!$134:$134,F$140,Planning!142:142,$B$139)</f>
        <v>0</v>
      </c>
      <c r="G147" s="16">
        <f>COUNTIFS(Planning!$134:$134,G$140,Planning!142:142,$B$139)</f>
        <v>0</v>
      </c>
      <c r="H147" s="16">
        <f>COUNTIFS(Planning!$134:$134,H$140,Planning!142:142,$B$139)</f>
        <v>0</v>
      </c>
      <c r="I147" s="19">
        <f t="shared" si="10"/>
        <v>3</v>
      </c>
    </row>
    <row r="148" spans="1:9" x14ac:dyDescent="0.25">
      <c r="A148" s="14" t="str">
        <f t="shared" si="9"/>
        <v>Agent 8</v>
      </c>
      <c r="B148" s="16">
        <f>COUNTIFS(Planning!$134:$134,B$140,Planning!143:143,$B$139)</f>
        <v>0</v>
      </c>
      <c r="C148" s="16">
        <f>COUNTIFS(Planning!$134:$134,C$140,Planning!143:143,$B$139)</f>
        <v>0</v>
      </c>
      <c r="D148" s="16">
        <f>COUNTIFS(Planning!$134:$134,D$140,Planning!143:143,$B$139)</f>
        <v>0</v>
      </c>
      <c r="E148" s="16">
        <f>COUNTIFS(Planning!$134:$134,E$140,Planning!143:143,$B$139)</f>
        <v>0</v>
      </c>
      <c r="F148" s="16">
        <f>COUNTIFS(Planning!$134:$134,F$140,Planning!143:143,$B$139)</f>
        <v>0</v>
      </c>
      <c r="G148" s="16">
        <f>COUNTIFS(Planning!$134:$134,G$140,Planning!143:143,$B$139)</f>
        <v>0</v>
      </c>
      <c r="H148" s="16">
        <f>COUNTIFS(Planning!$134:$134,H$140,Planning!143:143,$B$139)</f>
        <v>0</v>
      </c>
      <c r="I148" s="19">
        <f t="shared" si="10"/>
        <v>0</v>
      </c>
    </row>
    <row r="149" spans="1:9" x14ac:dyDescent="0.25">
      <c r="A149" s="14" t="str">
        <f t="shared" si="9"/>
        <v>Agent 9</v>
      </c>
      <c r="B149" s="16">
        <f>COUNTIFS(Planning!$134:$134,B$140,Planning!144:144,$B$139)</f>
        <v>1</v>
      </c>
      <c r="C149" s="16">
        <f>COUNTIFS(Planning!$134:$134,C$140,Planning!144:144,$B$139)</f>
        <v>0</v>
      </c>
      <c r="D149" s="16">
        <f>COUNTIFS(Planning!$134:$134,D$140,Planning!144:144,$B$139)</f>
        <v>0</v>
      </c>
      <c r="E149" s="16">
        <f>COUNTIFS(Planning!$134:$134,E$140,Planning!144:144,$B$139)</f>
        <v>0</v>
      </c>
      <c r="F149" s="16">
        <f>COUNTIFS(Planning!$134:$134,F$140,Planning!144:144,$B$139)</f>
        <v>1</v>
      </c>
      <c r="G149" s="16">
        <f>COUNTIFS(Planning!$134:$134,G$140,Planning!144:144,$B$139)</f>
        <v>0</v>
      </c>
      <c r="H149" s="16">
        <f>COUNTIFS(Planning!$134:$134,H$140,Planning!144:144,$B$139)</f>
        <v>0</v>
      </c>
      <c r="I149" s="19">
        <f t="shared" si="10"/>
        <v>2</v>
      </c>
    </row>
    <row r="150" spans="1:9" x14ac:dyDescent="0.25">
      <c r="A150" s="14" t="str">
        <f t="shared" si="9"/>
        <v>Agent 10</v>
      </c>
      <c r="B150" s="16">
        <f>COUNTIFS(Planning!$134:$134,B$140,Planning!145:145,$B$139)</f>
        <v>0</v>
      </c>
      <c r="C150" s="16">
        <f>COUNTIFS(Planning!$134:$134,C$140,Planning!145:145,$B$139)</f>
        <v>0</v>
      </c>
      <c r="D150" s="16">
        <f>COUNTIFS(Planning!$134:$134,D$140,Planning!145:145,$B$139)</f>
        <v>0</v>
      </c>
      <c r="E150" s="16">
        <f>COUNTIFS(Planning!$134:$134,E$140,Planning!145:145,$B$139)</f>
        <v>0</v>
      </c>
      <c r="F150" s="16">
        <f>COUNTIFS(Planning!$134:$134,F$140,Planning!145:145,$B$139)</f>
        <v>1</v>
      </c>
      <c r="G150" s="16">
        <f>COUNTIFS(Planning!$134:$134,G$140,Planning!145:145,$B$139)</f>
        <v>0</v>
      </c>
      <c r="H150" s="16">
        <f>COUNTIFS(Planning!$134:$134,H$140,Planning!145:145,$B$139)</f>
        <v>0</v>
      </c>
      <c r="I150" s="19">
        <f t="shared" si="10"/>
        <v>1</v>
      </c>
    </row>
    <row r="151" spans="1:9" x14ac:dyDescent="0.25">
      <c r="A151" s="14" t="str">
        <f t="shared" si="9"/>
        <v>Agent 11</v>
      </c>
      <c r="B151" s="16">
        <f>COUNTIFS(Planning!$134:$134,B$140,Planning!146:146,$B$139)</f>
        <v>0</v>
      </c>
      <c r="C151" s="16">
        <f>COUNTIFS(Planning!$134:$134,C$140,Planning!146:146,$B$139)</f>
        <v>0</v>
      </c>
      <c r="D151" s="16">
        <f>COUNTIFS(Planning!$134:$134,D$140,Planning!146:146,$B$139)</f>
        <v>0</v>
      </c>
      <c r="E151" s="16">
        <f>COUNTIFS(Planning!$134:$134,E$140,Planning!146:146,$B$139)</f>
        <v>0</v>
      </c>
      <c r="F151" s="16">
        <f>COUNTIFS(Planning!$134:$134,F$140,Planning!146:146,$B$139)</f>
        <v>0</v>
      </c>
      <c r="G151" s="16">
        <f>COUNTIFS(Planning!$134:$134,G$140,Planning!146:146,$B$139)</f>
        <v>0</v>
      </c>
      <c r="H151" s="16">
        <f>COUNTIFS(Planning!$134:$134,H$140,Planning!146:146,$B$139)</f>
        <v>0</v>
      </c>
      <c r="I151" s="19">
        <f t="shared" si="10"/>
        <v>0</v>
      </c>
    </row>
    <row r="152" spans="1:9" x14ac:dyDescent="0.25">
      <c r="A152" s="14" t="str">
        <f t="shared" si="9"/>
        <v>Agent 12</v>
      </c>
      <c r="B152" s="16">
        <f>COUNTIFS(Planning!$134:$134,B$140,Planning!147:147,$B$139)</f>
        <v>0</v>
      </c>
      <c r="C152" s="16">
        <f>COUNTIFS(Planning!$134:$134,C$140,Planning!147:147,$B$139)</f>
        <v>0</v>
      </c>
      <c r="D152" s="16">
        <f>COUNTIFS(Planning!$134:$134,D$140,Planning!147:147,$B$139)</f>
        <v>0</v>
      </c>
      <c r="E152" s="16">
        <f>COUNTIFS(Planning!$134:$134,E$140,Planning!147:147,$B$139)</f>
        <v>0</v>
      </c>
      <c r="F152" s="16">
        <f>COUNTIFS(Planning!$134:$134,F$140,Planning!147:147,$B$139)</f>
        <v>0</v>
      </c>
      <c r="G152" s="16">
        <f>COUNTIFS(Planning!$134:$134,G$140,Planning!147:147,$B$139)</f>
        <v>0</v>
      </c>
      <c r="H152" s="16">
        <f>COUNTIFS(Planning!$134:$134,H$140,Planning!147:147,$B$139)</f>
        <v>0</v>
      </c>
      <c r="I152" s="19">
        <f t="shared" si="10"/>
        <v>0</v>
      </c>
    </row>
    <row r="153" spans="1:9" x14ac:dyDescent="0.25">
      <c r="A153" s="14" t="str">
        <f t="shared" si="9"/>
        <v>Agent 13</v>
      </c>
      <c r="B153" s="16">
        <f>COUNTIFS(Planning!$134:$134,B$140,Planning!148:148,$B$139)</f>
        <v>0</v>
      </c>
      <c r="C153" s="16">
        <f>COUNTIFS(Planning!$134:$134,C$140,Planning!148:148,$B$139)</f>
        <v>0</v>
      </c>
      <c r="D153" s="16">
        <f>COUNTIFS(Planning!$134:$134,D$140,Planning!148:148,$B$139)</f>
        <v>0</v>
      </c>
      <c r="E153" s="16">
        <f>COUNTIFS(Planning!$134:$134,E$140,Planning!148:148,$B$139)</f>
        <v>0</v>
      </c>
      <c r="F153" s="16">
        <f>COUNTIFS(Planning!$134:$134,F$140,Planning!148:148,$B$139)</f>
        <v>0</v>
      </c>
      <c r="G153" s="16">
        <f>COUNTIFS(Planning!$134:$134,G$140,Planning!148:148,$B$139)</f>
        <v>0</v>
      </c>
      <c r="H153" s="16">
        <f>COUNTIFS(Planning!$134:$134,H$140,Planning!148:148,$B$139)</f>
        <v>0</v>
      </c>
      <c r="I153" s="19">
        <f t="shared" si="10"/>
        <v>0</v>
      </c>
    </row>
    <row r="154" spans="1:9" x14ac:dyDescent="0.25">
      <c r="A154" s="14" t="str">
        <f t="shared" si="9"/>
        <v>Agent 14</v>
      </c>
      <c r="B154" s="16">
        <f>COUNTIFS(Planning!$134:$134,B$140,Planning!149:149,$B$139)</f>
        <v>0</v>
      </c>
      <c r="C154" s="16">
        <f>COUNTIFS(Planning!$134:$134,C$140,Planning!149:149,$B$139)</f>
        <v>0</v>
      </c>
      <c r="D154" s="16">
        <f>COUNTIFS(Planning!$134:$134,D$140,Planning!149:149,$B$139)</f>
        <v>0</v>
      </c>
      <c r="E154" s="16">
        <f>COUNTIFS(Planning!$134:$134,E$140,Planning!149:149,$B$139)</f>
        <v>0</v>
      </c>
      <c r="F154" s="16">
        <f>COUNTIFS(Planning!$134:$134,F$140,Planning!149:149,$B$139)</f>
        <v>0</v>
      </c>
      <c r="G154" s="16">
        <f>COUNTIFS(Planning!$134:$134,G$140,Planning!149:149,$B$139)</f>
        <v>0</v>
      </c>
      <c r="H154" s="16">
        <f>COUNTIFS(Planning!$134:$134,H$140,Planning!149:149,$B$139)</f>
        <v>0</v>
      </c>
      <c r="I154" s="19">
        <f t="shared" si="10"/>
        <v>0</v>
      </c>
    </row>
    <row r="155" spans="1:9" x14ac:dyDescent="0.25">
      <c r="A155" s="14" t="str">
        <f t="shared" si="9"/>
        <v>Agent 15</v>
      </c>
      <c r="B155" s="16">
        <f>COUNTIFS(Planning!$134:$134,B$140,Planning!150:150,$B$139)</f>
        <v>0</v>
      </c>
      <c r="C155" s="16">
        <f>COUNTIFS(Planning!$134:$134,C$140,Planning!150:150,$B$139)</f>
        <v>0</v>
      </c>
      <c r="D155" s="16">
        <f>COUNTIFS(Planning!$134:$134,D$140,Planning!150:150,$B$139)</f>
        <v>0</v>
      </c>
      <c r="E155" s="16">
        <f>COUNTIFS(Planning!$134:$134,E$140,Planning!150:150,$B$139)</f>
        <v>0</v>
      </c>
      <c r="F155" s="16">
        <f>COUNTIFS(Planning!$134:$134,F$140,Planning!150:150,$B$139)</f>
        <v>0</v>
      </c>
      <c r="G155" s="16">
        <f>COUNTIFS(Planning!$134:$134,G$140,Planning!150:150,$B$139)</f>
        <v>0</v>
      </c>
      <c r="H155" s="16">
        <f>COUNTIFS(Planning!$134:$134,H$140,Planning!150:150,$B$139)</f>
        <v>0</v>
      </c>
      <c r="I155" s="19">
        <f t="shared" si="10"/>
        <v>0</v>
      </c>
    </row>
    <row r="156" spans="1:9" x14ac:dyDescent="0.25">
      <c r="A156" s="14" t="str">
        <f t="shared" si="9"/>
        <v>Agent 16</v>
      </c>
      <c r="B156" s="16">
        <f>COUNTIFS(Planning!$134:$134,B$140,Planning!151:151,$B$139)</f>
        <v>0</v>
      </c>
      <c r="C156" s="16">
        <f>COUNTIFS(Planning!$134:$134,C$140,Planning!151:151,$B$139)</f>
        <v>0</v>
      </c>
      <c r="D156" s="16">
        <f>COUNTIFS(Planning!$134:$134,D$140,Planning!151:151,$B$139)</f>
        <v>0</v>
      </c>
      <c r="E156" s="16">
        <f>COUNTIFS(Planning!$134:$134,E$140,Planning!151:151,$B$139)</f>
        <v>0</v>
      </c>
      <c r="F156" s="16">
        <f>COUNTIFS(Planning!$134:$134,F$140,Planning!151:151,$B$139)</f>
        <v>0</v>
      </c>
      <c r="G156" s="16">
        <f>COUNTIFS(Planning!$134:$134,G$140,Planning!151:151,$B$139)</f>
        <v>0</v>
      </c>
      <c r="H156" s="16">
        <f>COUNTIFS(Planning!$134:$134,H$140,Planning!151:151,$B$139)</f>
        <v>0</v>
      </c>
      <c r="I156" s="19">
        <f t="shared" si="10"/>
        <v>0</v>
      </c>
    </row>
    <row r="157" spans="1:9" x14ac:dyDescent="0.25">
      <c r="A157" s="14" t="str">
        <f t="shared" si="9"/>
        <v>Agent 17</v>
      </c>
      <c r="B157" s="16">
        <f>COUNTIFS(Planning!$134:$134,B$140,Planning!152:152,$B$139)</f>
        <v>0</v>
      </c>
      <c r="C157" s="16">
        <f>COUNTIFS(Planning!$134:$134,C$140,Planning!152:152,$B$139)</f>
        <v>0</v>
      </c>
      <c r="D157" s="16">
        <f>COUNTIFS(Planning!$134:$134,D$140,Planning!152:152,$B$139)</f>
        <v>0</v>
      </c>
      <c r="E157" s="16">
        <f>COUNTIFS(Planning!$134:$134,E$140,Planning!152:152,$B$139)</f>
        <v>0</v>
      </c>
      <c r="F157" s="16">
        <f>COUNTIFS(Planning!$134:$134,F$140,Planning!152:152,$B$139)</f>
        <v>0</v>
      </c>
      <c r="G157" s="16">
        <f>COUNTIFS(Planning!$134:$134,G$140,Planning!152:152,$B$139)</f>
        <v>0</v>
      </c>
      <c r="H157" s="16">
        <f>COUNTIFS(Planning!$134:$134,H$140,Planning!152:152,$B$139)</f>
        <v>0</v>
      </c>
      <c r="I157" s="19">
        <f t="shared" si="10"/>
        <v>0</v>
      </c>
    </row>
    <row r="158" spans="1:9" x14ac:dyDescent="0.25">
      <c r="A158" s="14" t="str">
        <f t="shared" si="9"/>
        <v>Agent 18</v>
      </c>
      <c r="B158" s="16">
        <f>COUNTIFS(Planning!$134:$134,B$140,Planning!153:153,$B$139)</f>
        <v>0</v>
      </c>
      <c r="C158" s="16">
        <f>COUNTIFS(Planning!$134:$134,C$140,Planning!153:153,$B$139)</f>
        <v>0</v>
      </c>
      <c r="D158" s="16">
        <f>COUNTIFS(Planning!$134:$134,D$140,Planning!153:153,$B$139)</f>
        <v>0</v>
      </c>
      <c r="E158" s="16">
        <f>COUNTIFS(Planning!$134:$134,E$140,Planning!153:153,$B$139)</f>
        <v>0</v>
      </c>
      <c r="F158" s="16">
        <f>COUNTIFS(Planning!$134:$134,F$140,Planning!153:153,$B$139)</f>
        <v>0</v>
      </c>
      <c r="G158" s="16">
        <f>COUNTIFS(Planning!$134:$134,G$140,Planning!153:153,$B$139)</f>
        <v>0</v>
      </c>
      <c r="H158" s="16">
        <f>COUNTIFS(Planning!$134:$134,H$140,Planning!153:153,$B$139)</f>
        <v>0</v>
      </c>
      <c r="I158" s="19">
        <f t="shared" si="10"/>
        <v>0</v>
      </c>
    </row>
    <row r="159" spans="1:9" x14ac:dyDescent="0.25">
      <c r="A159" s="14" t="str">
        <f t="shared" si="9"/>
        <v>Agent 19</v>
      </c>
      <c r="B159" s="16">
        <f>COUNTIFS(Planning!$134:$134,B$140,Planning!154:154,$B$139)</f>
        <v>0</v>
      </c>
      <c r="C159" s="16">
        <f>COUNTIFS(Planning!$134:$134,C$140,Planning!154:154,$B$139)</f>
        <v>0</v>
      </c>
      <c r="D159" s="16">
        <f>COUNTIFS(Planning!$134:$134,D$140,Planning!154:154,$B$139)</f>
        <v>0</v>
      </c>
      <c r="E159" s="16">
        <f>COUNTIFS(Planning!$134:$134,E$140,Planning!154:154,$B$139)</f>
        <v>0</v>
      </c>
      <c r="F159" s="16">
        <f>COUNTIFS(Planning!$134:$134,F$140,Planning!154:154,$B$139)</f>
        <v>0</v>
      </c>
      <c r="G159" s="16">
        <f>COUNTIFS(Planning!$134:$134,G$140,Planning!154:154,$B$139)</f>
        <v>0</v>
      </c>
      <c r="H159" s="16">
        <f>COUNTIFS(Planning!$134:$134,H$140,Planning!154:154,$B$139)</f>
        <v>0</v>
      </c>
      <c r="I159" s="19">
        <f t="shared" si="10"/>
        <v>0</v>
      </c>
    </row>
    <row r="160" spans="1:9" x14ac:dyDescent="0.25">
      <c r="A160" s="14" t="str">
        <f t="shared" si="9"/>
        <v>Agent 20</v>
      </c>
      <c r="B160" s="16">
        <f>COUNTIFS(Planning!$134:$134,B$140,Planning!155:155,$B$139)</f>
        <v>0</v>
      </c>
      <c r="C160" s="16">
        <f>COUNTIFS(Planning!$134:$134,C$140,Planning!155:155,$B$139)</f>
        <v>0</v>
      </c>
      <c r="D160" s="16">
        <f>COUNTIFS(Planning!$134:$134,D$140,Planning!155:155,$B$139)</f>
        <v>0</v>
      </c>
      <c r="E160" s="16">
        <f>COUNTIFS(Planning!$134:$134,E$140,Planning!155:155,$B$139)</f>
        <v>0</v>
      </c>
      <c r="F160" s="16">
        <f>COUNTIFS(Planning!$134:$134,F$140,Planning!155:155,$B$139)</f>
        <v>2</v>
      </c>
      <c r="G160" s="16">
        <f>COUNTIFS(Planning!$134:$134,G$140,Planning!155:155,$B$139)</f>
        <v>0</v>
      </c>
      <c r="H160" s="16">
        <f>COUNTIFS(Planning!$134:$134,H$140,Planning!155:155,$B$139)</f>
        <v>0</v>
      </c>
      <c r="I160" s="21">
        <f t="shared" si="10"/>
        <v>2</v>
      </c>
    </row>
  </sheetData>
  <mergeCells count="18">
    <mergeCell ref="B138:I138"/>
    <mergeCell ref="B139:H139"/>
    <mergeCell ref="I139:I140"/>
    <mergeCell ref="B3:I3"/>
    <mergeCell ref="B30:I30"/>
    <mergeCell ref="B57:I57"/>
    <mergeCell ref="B58:H58"/>
    <mergeCell ref="B84:I84"/>
    <mergeCell ref="I31:I32"/>
    <mergeCell ref="B4:H4"/>
    <mergeCell ref="B31:H31"/>
    <mergeCell ref="B85:H85"/>
    <mergeCell ref="I4:I5"/>
    <mergeCell ref="I85:I86"/>
    <mergeCell ref="B111:I111"/>
    <mergeCell ref="B112:H112"/>
    <mergeCell ref="I112:I113"/>
    <mergeCell ref="I58:I59"/>
  </mergeCells>
  <phoneticPr fontId="5" type="noConversion"/>
  <dataValidations count="1">
    <dataValidation type="list" allowBlank="1" showInputMessage="1" showErrorMessage="1" sqref="B4:H4 B31:H31 B58:H58 B85:H85 B112:H112 B139:H139" xr:uid="{89C0A090-0ABB-41E0-97CD-BE48EE32E584}">
      <formula1>L_Codes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0369A-C9AF-DD46-8763-705158372D32}">
  <sheetPr codeName="Feuil3"/>
  <dimension ref="A4:L25"/>
  <sheetViews>
    <sheetView zoomScale="85" zoomScaleNormal="85" workbookViewId="0">
      <selection activeCell="B4" sqref="B4:H4"/>
    </sheetView>
  </sheetViews>
  <sheetFormatPr baseColWidth="10" defaultRowHeight="15.75" x14ac:dyDescent="0.25"/>
  <sheetData>
    <row r="4" spans="1:12" ht="18.75" x14ac:dyDescent="0.25">
      <c r="B4" s="33" t="s">
        <v>0</v>
      </c>
      <c r="C4" s="34"/>
      <c r="D4" s="34"/>
      <c r="E4" s="34"/>
      <c r="F4" s="34"/>
      <c r="G4" s="34"/>
      <c r="H4" s="35"/>
      <c r="I4" s="1"/>
      <c r="J4" s="1"/>
      <c r="K4" s="1"/>
      <c r="L4" s="1"/>
    </row>
    <row r="5" spans="1:12" x14ac:dyDescent="0.25">
      <c r="B5" s="3" t="s">
        <v>12</v>
      </c>
      <c r="C5" s="3" t="s">
        <v>13</v>
      </c>
      <c r="D5" s="3" t="s">
        <v>14</v>
      </c>
      <c r="E5" s="3" t="s">
        <v>8</v>
      </c>
      <c r="F5" s="3" t="s">
        <v>9</v>
      </c>
      <c r="G5" s="3" t="s">
        <v>10</v>
      </c>
      <c r="H5" s="3" t="s">
        <v>11</v>
      </c>
    </row>
    <row r="6" spans="1:12" x14ac:dyDescent="0.25">
      <c r="A6" s="36" t="str">
        <f>Planning!A6</f>
        <v>Agent 1</v>
      </c>
      <c r="B6" s="3">
        <f>COUNTIFS(Planning!$B$4:$AF$4,Totaux_annuels!B$5,Planning!$B6:$AF6,Totaux_annuels!$B$4)
+COUNTIFS(Planning!$B$30:$AF$30,Totaux_annuels!B$5,Planning!$B32:$AF32,Totaux_annuels!$B$4)
+COUNTIFS(Planning!$B$56:$AF$56,Totaux_annuels!B$5,Planning!$B58:$AF58,Totaux_annuels!$B$4)
+COUNTIFS(Planning!$B$82:$AF$82,Totaux_annuels!B$5,Planning!$B84:$AF84,Totaux_annuels!$B$4)
+COUNTIFS(Planning!$B$108:$AF$108,Totaux_annuels!B$5,Planning!$B110:$AF110,Totaux_annuels!$B$4)</f>
        <v>3</v>
      </c>
      <c r="C6" s="3">
        <f>COUNTIFS(Planning!$B$4:$AF$4,Totaux_annuels!C$5,Planning!$B6:$AF6,Totaux_annuels!$B$4)
+COUNTIFS(Planning!$B$30:$AF$30,Totaux_annuels!C$5,Planning!$B32:$AF32,Totaux_annuels!$B$4)
+COUNTIFS(Planning!$B$56:$AF$56,Totaux_annuels!C$5,Planning!$B58:$AF58,Totaux_annuels!$B$4)
+COUNTIFS(Planning!$B$82:$AF$82,Totaux_annuels!C$5,Planning!$B84:$AF84,Totaux_annuels!$B$4)
+COUNTIFS(Planning!$B$108:$AF$108,Totaux_annuels!C$5,Planning!$B110:$AF110,Totaux_annuels!$B$4)</f>
        <v>8</v>
      </c>
      <c r="D6" s="3">
        <f>COUNTIFS(Planning!$B$4:$AF$4,Totaux_annuels!D$5,Planning!$B6:$AF6,Totaux_annuels!$B$4)
+COUNTIFS(Planning!$B$30:$AF$30,Totaux_annuels!D$5,Planning!$B32:$AF32,Totaux_annuels!$B$4)
+COUNTIFS(Planning!$B$56:$AF$56,Totaux_annuels!D$5,Planning!$B58:$AF58,Totaux_annuels!$B$4)
+COUNTIFS(Planning!$B$82:$AF$82,Totaux_annuels!D$5,Planning!$B84:$AF84,Totaux_annuels!$B$4)
+COUNTIFS(Planning!$B$108:$AF$108,Totaux_annuels!D$5,Planning!$B110:$AF110,Totaux_annuels!$B$4)</f>
        <v>2</v>
      </c>
      <c r="E6" s="3">
        <f>COUNTIFS(Planning!$B$4:$AF$4,Totaux_annuels!E$5,Planning!$B6:$AF6,Totaux_annuels!$B$4)
+COUNTIFS(Planning!$B$30:$AF$30,Totaux_annuels!E$5,Planning!$B32:$AF32,Totaux_annuels!$B$4)
+COUNTIFS(Planning!$B$56:$AF$56,Totaux_annuels!E$5,Planning!$B58:$AF58,Totaux_annuels!$B$4)
+COUNTIFS(Planning!$B$82:$AF$82,Totaux_annuels!E$5,Planning!$B84:$AF84,Totaux_annuels!$B$4)
+COUNTIFS(Planning!$B$108:$AF$108,Totaux_annuels!E$5,Planning!$B110:$AF110,Totaux_annuels!$B$4)</f>
        <v>9</v>
      </c>
      <c r="F6" s="3">
        <f>COUNTIFS(Planning!$B$4:$AF$4,Totaux_annuels!F$5,Planning!$B6:$AF6,Totaux_annuels!$B$4)
+COUNTIFS(Planning!$B$30:$AF$30,Totaux_annuels!F$5,Planning!$B32:$AF32,Totaux_annuels!$B$4)
+COUNTIFS(Planning!$B$56:$AF$56,Totaux_annuels!F$5,Planning!$B58:$AF58,Totaux_annuels!$B$4)
+COUNTIFS(Planning!$B$82:$AF$82,Totaux_annuels!F$5,Planning!$B84:$AF84,Totaux_annuels!$B$4)
+COUNTIFS(Planning!$B$108:$AF$108,Totaux_annuels!F$5,Planning!$B110:$AF110,Totaux_annuels!$B$4)</f>
        <v>6</v>
      </c>
      <c r="G6" s="3">
        <f>COUNTIFS(Planning!$B$4:$AF$4,Totaux_annuels!G$5,Planning!$B6:$AF6,Totaux_annuels!$B$4)
+COUNTIFS(Planning!$B$30:$AF$30,Totaux_annuels!G$5,Planning!$B32:$AF32,Totaux_annuels!$B$4)
+COUNTIFS(Planning!$B$56:$AF$56,Totaux_annuels!G$5,Planning!$B58:$AF58,Totaux_annuels!$B$4)
+COUNTIFS(Planning!$B$82:$AF$82,Totaux_annuels!G$5,Planning!$B84:$AF84,Totaux_annuels!$B$4)
+COUNTIFS(Planning!$B$108:$AF$108,Totaux_annuels!G$5,Planning!$B110:$AF110,Totaux_annuels!$B$4)</f>
        <v>1</v>
      </c>
      <c r="H6" s="3">
        <f>COUNTIFS(Planning!$B$4:$AF$4,Totaux_annuels!H$5,Planning!$B6:$AF6,Totaux_annuels!$B$4)
+COUNTIFS(Planning!$B$30:$AF$30,Totaux_annuels!H$5,Planning!$B32:$AF32,Totaux_annuels!$B$4)
+COUNTIFS(Planning!$B$56:$AF$56,Totaux_annuels!H$5,Planning!$B58:$AF58,Totaux_annuels!$B$4)
+COUNTIFS(Planning!$B$82:$AF$82,Totaux_annuels!H$5,Planning!$B84:$AF84,Totaux_annuels!$B$4)
+COUNTIFS(Planning!$B$108:$AF$108,Totaux_annuels!H$5,Planning!$B110:$AF110,Totaux_annuels!$B$4)</f>
        <v>1</v>
      </c>
    </row>
    <row r="7" spans="1:12" x14ac:dyDescent="0.25">
      <c r="A7" s="36" t="str">
        <f>Planning!A7</f>
        <v>Agent 2</v>
      </c>
      <c r="B7" s="3">
        <f>COUNTIFS(Planning!$B$4:$AF$4,Totaux_annuels!B$5,Planning!$B7:$AF7,Totaux_annuels!$B$4)
+COUNTIFS(Planning!$B$30:$AF$30,Totaux_annuels!B$5,Planning!$B33:$AF33,Totaux_annuels!$B$4)
+COUNTIFS(Planning!$B$56:$AF$56,Totaux_annuels!B$5,Planning!$B59:$AF59,Totaux_annuels!$B$4)
+COUNTIFS(Planning!$B$82:$AF$82,Totaux_annuels!B$5,Planning!$B85:$AF85,Totaux_annuels!$B$4)
+COUNTIFS(Planning!$B$108:$AF$108,Totaux_annuels!B$5,Planning!$B111:$AF111,Totaux_annuels!$B$4)</f>
        <v>2</v>
      </c>
      <c r="C7" s="3">
        <f>COUNTIFS(Planning!$B$4:$AF$4,Totaux_annuels!C$5,Planning!$B7:$AF7,Totaux_annuels!$B$4)
+COUNTIFS(Planning!$B$30:$AF$30,Totaux_annuels!C$5,Planning!$B33:$AF33,Totaux_annuels!$B$4)
+COUNTIFS(Planning!$B$56:$AF$56,Totaux_annuels!C$5,Planning!$B59:$AF59,Totaux_annuels!$B$4)
+COUNTIFS(Planning!$B$82:$AF$82,Totaux_annuels!C$5,Planning!$B85:$AF85,Totaux_annuels!$B$4)
+COUNTIFS(Planning!$B$108:$AF$108,Totaux_annuels!C$5,Planning!$B111:$AF111,Totaux_annuels!$B$4)</f>
        <v>2</v>
      </c>
      <c r="D7" s="3">
        <f>COUNTIFS(Planning!$B$4:$AF$4,Totaux_annuels!D$5,Planning!$B7:$AF7,Totaux_annuels!$B$4)
+COUNTIFS(Planning!$B$30:$AF$30,Totaux_annuels!D$5,Planning!$B33:$AF33,Totaux_annuels!$B$4)
+COUNTIFS(Planning!$B$56:$AF$56,Totaux_annuels!D$5,Planning!$B59:$AF59,Totaux_annuels!$B$4)
+COUNTIFS(Planning!$B$82:$AF$82,Totaux_annuels!D$5,Planning!$B85:$AF85,Totaux_annuels!$B$4)
+COUNTIFS(Planning!$B$108:$AF$108,Totaux_annuels!D$5,Planning!$B111:$AF111,Totaux_annuels!$B$4)</f>
        <v>0</v>
      </c>
      <c r="E7" s="3">
        <f>COUNTIFS(Planning!$B$4:$AF$4,Totaux_annuels!E$5,Planning!$B7:$AF7,Totaux_annuels!$B$4)
+COUNTIFS(Planning!$B$30:$AF$30,Totaux_annuels!E$5,Planning!$B33:$AF33,Totaux_annuels!$B$4)
+COUNTIFS(Planning!$B$56:$AF$56,Totaux_annuels!E$5,Planning!$B59:$AF59,Totaux_annuels!$B$4)
+COUNTIFS(Planning!$B$82:$AF$82,Totaux_annuels!E$5,Planning!$B85:$AF85,Totaux_annuels!$B$4)
+COUNTIFS(Planning!$B$108:$AF$108,Totaux_annuels!E$5,Planning!$B111:$AF111,Totaux_annuels!$B$4)</f>
        <v>6</v>
      </c>
      <c r="F7" s="3">
        <f>COUNTIFS(Planning!$B$4:$AF$4,Totaux_annuels!F$5,Planning!$B7:$AF7,Totaux_annuels!$B$4)
+COUNTIFS(Planning!$B$30:$AF$30,Totaux_annuels!F$5,Planning!$B33:$AF33,Totaux_annuels!$B$4)
+COUNTIFS(Planning!$B$56:$AF$56,Totaux_annuels!F$5,Planning!$B59:$AF59,Totaux_annuels!$B$4)
+COUNTIFS(Planning!$B$82:$AF$82,Totaux_annuels!F$5,Planning!$B85:$AF85,Totaux_annuels!$B$4)
+COUNTIFS(Planning!$B$108:$AF$108,Totaux_annuels!F$5,Planning!$B111:$AF111,Totaux_annuels!$B$4)</f>
        <v>0</v>
      </c>
      <c r="G7" s="3">
        <f>COUNTIFS(Planning!$B$4:$AF$4,Totaux_annuels!G$5,Planning!$B7:$AF7,Totaux_annuels!$B$4)
+COUNTIFS(Planning!$B$30:$AF$30,Totaux_annuels!G$5,Planning!$B33:$AF33,Totaux_annuels!$B$4)
+COUNTIFS(Planning!$B$56:$AF$56,Totaux_annuels!G$5,Planning!$B59:$AF59,Totaux_annuels!$B$4)
+COUNTIFS(Planning!$B$82:$AF$82,Totaux_annuels!G$5,Planning!$B85:$AF85,Totaux_annuels!$B$4)
+COUNTIFS(Planning!$B$108:$AF$108,Totaux_annuels!G$5,Planning!$B111:$AF111,Totaux_annuels!$B$4)</f>
        <v>0</v>
      </c>
      <c r="H7" s="3">
        <f>COUNTIFS(Planning!$B$4:$AF$4,Totaux_annuels!H$5,Planning!$B7:$AF7,Totaux_annuels!$B$4)
+COUNTIFS(Planning!$B$30:$AF$30,Totaux_annuels!H$5,Planning!$B33:$AF33,Totaux_annuels!$B$4)
+COUNTIFS(Planning!$B$56:$AF$56,Totaux_annuels!H$5,Planning!$B59:$AF59,Totaux_annuels!$B$4)
+COUNTIFS(Planning!$B$82:$AF$82,Totaux_annuels!H$5,Planning!$B85:$AF85,Totaux_annuels!$B$4)
+COUNTIFS(Planning!$B$108:$AF$108,Totaux_annuels!H$5,Planning!$B111:$AF111,Totaux_annuels!$B$4)</f>
        <v>0</v>
      </c>
    </row>
    <row r="8" spans="1:12" x14ac:dyDescent="0.25">
      <c r="A8" s="36" t="str">
        <f>Planning!A8</f>
        <v>Agent 3</v>
      </c>
      <c r="B8" s="3">
        <f>COUNTIFS(Planning!$B$4:$AF$4,Totaux_annuels!B$5,Planning!$B8:$AF8,Totaux_annuels!$B$4)
+COUNTIFS(Planning!$B$30:$AF$30,Totaux_annuels!B$5,Planning!$B34:$AF34,Totaux_annuels!$B$4)
+COUNTIFS(Planning!$B$56:$AF$56,Totaux_annuels!B$5,Planning!$B60:$AF60,Totaux_annuels!$B$4)
+COUNTIFS(Planning!$B$82:$AF$82,Totaux_annuels!B$5,Planning!$B86:$AF86,Totaux_annuels!$B$4)
+COUNTIFS(Planning!$B$108:$AF$108,Totaux_annuels!B$5,Planning!$B112:$AF112,Totaux_annuels!$B$4)</f>
        <v>0</v>
      </c>
      <c r="C8" s="3">
        <f>COUNTIFS(Planning!$B$4:$AF$4,Totaux_annuels!C$5,Planning!$B8:$AF8,Totaux_annuels!$B$4)
+COUNTIFS(Planning!$B$30:$AF$30,Totaux_annuels!C$5,Planning!$B34:$AF34,Totaux_annuels!$B$4)
+COUNTIFS(Planning!$B$56:$AF$56,Totaux_annuels!C$5,Planning!$B60:$AF60,Totaux_annuels!$B$4)
+COUNTIFS(Planning!$B$82:$AF$82,Totaux_annuels!C$5,Planning!$B86:$AF86,Totaux_annuels!$B$4)
+COUNTIFS(Planning!$B$108:$AF$108,Totaux_annuels!C$5,Planning!$B112:$AF112,Totaux_annuels!$B$4)</f>
        <v>0</v>
      </c>
      <c r="D8" s="3">
        <f>COUNTIFS(Planning!$B$4:$AF$4,Totaux_annuels!D$5,Planning!$B8:$AF8,Totaux_annuels!$B$4)
+COUNTIFS(Planning!$B$30:$AF$30,Totaux_annuels!D$5,Planning!$B34:$AF34,Totaux_annuels!$B$4)
+COUNTIFS(Planning!$B$56:$AF$56,Totaux_annuels!D$5,Planning!$B60:$AF60,Totaux_annuels!$B$4)
+COUNTIFS(Planning!$B$82:$AF$82,Totaux_annuels!D$5,Planning!$B86:$AF86,Totaux_annuels!$B$4)
+COUNTIFS(Planning!$B$108:$AF$108,Totaux_annuels!D$5,Planning!$B112:$AF112,Totaux_annuels!$B$4)</f>
        <v>0</v>
      </c>
      <c r="E8" s="3">
        <f>COUNTIFS(Planning!$B$4:$AF$4,Totaux_annuels!E$5,Planning!$B8:$AF8,Totaux_annuels!$B$4)
+COUNTIFS(Planning!$B$30:$AF$30,Totaux_annuels!E$5,Planning!$B34:$AF34,Totaux_annuels!$B$4)
+COUNTIFS(Planning!$B$56:$AF$56,Totaux_annuels!E$5,Planning!$B60:$AF60,Totaux_annuels!$B$4)
+COUNTIFS(Planning!$B$82:$AF$82,Totaux_annuels!E$5,Planning!$B86:$AF86,Totaux_annuels!$B$4)
+COUNTIFS(Planning!$B$108:$AF$108,Totaux_annuels!E$5,Planning!$B112:$AF112,Totaux_annuels!$B$4)</f>
        <v>0</v>
      </c>
      <c r="F8" s="3">
        <f>COUNTIFS(Planning!$B$4:$AF$4,Totaux_annuels!F$5,Planning!$B8:$AF8,Totaux_annuels!$B$4)
+COUNTIFS(Planning!$B$30:$AF$30,Totaux_annuels!F$5,Planning!$B34:$AF34,Totaux_annuels!$B$4)
+COUNTIFS(Planning!$B$56:$AF$56,Totaux_annuels!F$5,Planning!$B60:$AF60,Totaux_annuels!$B$4)
+COUNTIFS(Planning!$B$82:$AF$82,Totaux_annuels!F$5,Planning!$B86:$AF86,Totaux_annuels!$B$4)
+COUNTIFS(Planning!$B$108:$AF$108,Totaux_annuels!F$5,Planning!$B112:$AF112,Totaux_annuels!$B$4)</f>
        <v>0</v>
      </c>
      <c r="G8" s="3">
        <f>COUNTIFS(Planning!$B$4:$AF$4,Totaux_annuels!G$5,Planning!$B8:$AF8,Totaux_annuels!$B$4)
+COUNTIFS(Planning!$B$30:$AF$30,Totaux_annuels!G$5,Planning!$B34:$AF34,Totaux_annuels!$B$4)
+COUNTIFS(Planning!$B$56:$AF$56,Totaux_annuels!G$5,Planning!$B60:$AF60,Totaux_annuels!$B$4)
+COUNTIFS(Planning!$B$82:$AF$82,Totaux_annuels!G$5,Planning!$B86:$AF86,Totaux_annuels!$B$4)
+COUNTIFS(Planning!$B$108:$AF$108,Totaux_annuels!G$5,Planning!$B112:$AF112,Totaux_annuels!$B$4)</f>
        <v>0</v>
      </c>
      <c r="H8" s="3">
        <f>COUNTIFS(Planning!$B$4:$AF$4,Totaux_annuels!H$5,Planning!$B8:$AF8,Totaux_annuels!$B$4)
+COUNTIFS(Planning!$B$30:$AF$30,Totaux_annuels!H$5,Planning!$B34:$AF34,Totaux_annuels!$B$4)
+COUNTIFS(Planning!$B$56:$AF$56,Totaux_annuels!H$5,Planning!$B60:$AF60,Totaux_annuels!$B$4)
+COUNTIFS(Planning!$B$82:$AF$82,Totaux_annuels!H$5,Planning!$B86:$AF86,Totaux_annuels!$B$4)
+COUNTIFS(Planning!$B$108:$AF$108,Totaux_annuels!H$5,Planning!$B112:$AF112,Totaux_annuels!$B$4)</f>
        <v>0</v>
      </c>
    </row>
    <row r="9" spans="1:12" x14ac:dyDescent="0.25">
      <c r="A9" s="36" t="str">
        <f>Planning!A9</f>
        <v>Agent 4</v>
      </c>
      <c r="B9" s="3">
        <f>COUNTIFS(Planning!$B$4:$AF$4,Totaux_annuels!B$5,Planning!$B9:$AF9,Totaux_annuels!$B$4)
+COUNTIFS(Planning!$B$30:$AF$30,Totaux_annuels!B$5,Planning!$B35:$AF35,Totaux_annuels!$B$4)
+COUNTIFS(Planning!$B$56:$AF$56,Totaux_annuels!B$5,Planning!$B61:$AF61,Totaux_annuels!$B$4)
+COUNTIFS(Planning!$B$82:$AF$82,Totaux_annuels!B$5,Planning!$B87:$AF87,Totaux_annuels!$B$4)
+COUNTIFS(Planning!$B$108:$AF$108,Totaux_annuels!B$5,Planning!$B113:$AF113,Totaux_annuels!$B$4)</f>
        <v>0</v>
      </c>
      <c r="C9" s="3">
        <f>COUNTIFS(Planning!$B$4:$AF$4,Totaux_annuels!C$5,Planning!$B9:$AF9,Totaux_annuels!$B$4)
+COUNTIFS(Planning!$B$30:$AF$30,Totaux_annuels!C$5,Planning!$B35:$AF35,Totaux_annuels!$B$4)
+COUNTIFS(Planning!$B$56:$AF$56,Totaux_annuels!C$5,Planning!$B61:$AF61,Totaux_annuels!$B$4)
+COUNTIFS(Planning!$B$82:$AF$82,Totaux_annuels!C$5,Planning!$B87:$AF87,Totaux_annuels!$B$4)
+COUNTIFS(Planning!$B$108:$AF$108,Totaux_annuels!C$5,Planning!$B113:$AF113,Totaux_annuels!$B$4)</f>
        <v>0</v>
      </c>
      <c r="D9" s="3">
        <f>COUNTIFS(Planning!$B$4:$AF$4,Totaux_annuels!D$5,Planning!$B9:$AF9,Totaux_annuels!$B$4)
+COUNTIFS(Planning!$B$30:$AF$30,Totaux_annuels!D$5,Planning!$B35:$AF35,Totaux_annuels!$B$4)
+COUNTIFS(Planning!$B$56:$AF$56,Totaux_annuels!D$5,Planning!$B61:$AF61,Totaux_annuels!$B$4)
+COUNTIFS(Planning!$B$82:$AF$82,Totaux_annuels!D$5,Planning!$B87:$AF87,Totaux_annuels!$B$4)
+COUNTIFS(Planning!$B$108:$AF$108,Totaux_annuels!D$5,Planning!$B113:$AF113,Totaux_annuels!$B$4)</f>
        <v>0</v>
      </c>
      <c r="E9" s="3">
        <f>COUNTIFS(Planning!$B$4:$AF$4,Totaux_annuels!E$5,Planning!$B9:$AF9,Totaux_annuels!$B$4)
+COUNTIFS(Planning!$B$30:$AF$30,Totaux_annuels!E$5,Planning!$B35:$AF35,Totaux_annuels!$B$4)
+COUNTIFS(Planning!$B$56:$AF$56,Totaux_annuels!E$5,Planning!$B61:$AF61,Totaux_annuels!$B$4)
+COUNTIFS(Planning!$B$82:$AF$82,Totaux_annuels!E$5,Planning!$B87:$AF87,Totaux_annuels!$B$4)
+COUNTIFS(Planning!$B$108:$AF$108,Totaux_annuels!E$5,Planning!$B113:$AF113,Totaux_annuels!$B$4)</f>
        <v>0</v>
      </c>
      <c r="F9" s="3">
        <f>COUNTIFS(Planning!$B$4:$AF$4,Totaux_annuels!F$5,Planning!$B9:$AF9,Totaux_annuels!$B$4)
+COUNTIFS(Planning!$B$30:$AF$30,Totaux_annuels!F$5,Planning!$B35:$AF35,Totaux_annuels!$B$4)
+COUNTIFS(Planning!$B$56:$AF$56,Totaux_annuels!F$5,Planning!$B61:$AF61,Totaux_annuels!$B$4)
+COUNTIFS(Planning!$B$82:$AF$82,Totaux_annuels!F$5,Planning!$B87:$AF87,Totaux_annuels!$B$4)
+COUNTIFS(Planning!$B$108:$AF$108,Totaux_annuels!F$5,Planning!$B113:$AF113,Totaux_annuels!$B$4)</f>
        <v>0</v>
      </c>
      <c r="G9" s="3">
        <f>COUNTIFS(Planning!$B$4:$AF$4,Totaux_annuels!G$5,Planning!$B9:$AF9,Totaux_annuels!$B$4)
+COUNTIFS(Planning!$B$30:$AF$30,Totaux_annuels!G$5,Planning!$B35:$AF35,Totaux_annuels!$B$4)
+COUNTIFS(Planning!$B$56:$AF$56,Totaux_annuels!G$5,Planning!$B61:$AF61,Totaux_annuels!$B$4)
+COUNTIFS(Planning!$B$82:$AF$82,Totaux_annuels!G$5,Planning!$B87:$AF87,Totaux_annuels!$B$4)
+COUNTIFS(Planning!$B$108:$AF$108,Totaux_annuels!G$5,Planning!$B113:$AF113,Totaux_annuels!$B$4)</f>
        <v>0</v>
      </c>
      <c r="H9" s="3">
        <f>COUNTIFS(Planning!$B$4:$AF$4,Totaux_annuels!H$5,Planning!$B9:$AF9,Totaux_annuels!$B$4)
+COUNTIFS(Planning!$B$30:$AF$30,Totaux_annuels!H$5,Planning!$B35:$AF35,Totaux_annuels!$B$4)
+COUNTIFS(Planning!$B$56:$AF$56,Totaux_annuels!H$5,Planning!$B61:$AF61,Totaux_annuels!$B$4)
+COUNTIFS(Planning!$B$82:$AF$82,Totaux_annuels!H$5,Planning!$B87:$AF87,Totaux_annuels!$B$4)
+COUNTIFS(Planning!$B$108:$AF$108,Totaux_annuels!H$5,Planning!$B113:$AF113,Totaux_annuels!$B$4)</f>
        <v>0</v>
      </c>
    </row>
    <row r="10" spans="1:12" x14ac:dyDescent="0.25">
      <c r="A10" s="36" t="str">
        <f>Planning!A10</f>
        <v>Agent 5</v>
      </c>
      <c r="B10" s="3">
        <f>COUNTIFS(Planning!$B$4:$AF$4,Totaux_annuels!B$5,Planning!$B10:$AF10,Totaux_annuels!$B$4)
+COUNTIFS(Planning!$B$30:$AF$30,Totaux_annuels!B$5,Planning!$B36:$AF36,Totaux_annuels!$B$4)
+COUNTIFS(Planning!$B$56:$AF$56,Totaux_annuels!B$5,Planning!$B62:$AF62,Totaux_annuels!$B$4)
+COUNTIFS(Planning!$B$82:$AF$82,Totaux_annuels!B$5,Planning!$B88:$AF88,Totaux_annuels!$B$4)
+COUNTIFS(Planning!$B$108:$AF$108,Totaux_annuels!B$5,Planning!$B114:$AF114,Totaux_annuels!$B$4)</f>
        <v>0</v>
      </c>
      <c r="C10" s="3">
        <f>COUNTIFS(Planning!$B$4:$AF$4,Totaux_annuels!C$5,Planning!$B10:$AF10,Totaux_annuels!$B$4)
+COUNTIFS(Planning!$B$30:$AF$30,Totaux_annuels!C$5,Planning!$B36:$AF36,Totaux_annuels!$B$4)
+COUNTIFS(Planning!$B$56:$AF$56,Totaux_annuels!C$5,Planning!$B62:$AF62,Totaux_annuels!$B$4)
+COUNTIFS(Planning!$B$82:$AF$82,Totaux_annuels!C$5,Planning!$B88:$AF88,Totaux_annuels!$B$4)
+COUNTIFS(Planning!$B$108:$AF$108,Totaux_annuels!C$5,Planning!$B114:$AF114,Totaux_annuels!$B$4)</f>
        <v>0</v>
      </c>
      <c r="D10" s="3">
        <f>COUNTIFS(Planning!$B$4:$AF$4,Totaux_annuels!D$5,Planning!$B10:$AF10,Totaux_annuels!$B$4)
+COUNTIFS(Planning!$B$30:$AF$30,Totaux_annuels!D$5,Planning!$B36:$AF36,Totaux_annuels!$B$4)
+COUNTIFS(Planning!$B$56:$AF$56,Totaux_annuels!D$5,Planning!$B62:$AF62,Totaux_annuels!$B$4)
+COUNTIFS(Planning!$B$82:$AF$82,Totaux_annuels!D$5,Planning!$B88:$AF88,Totaux_annuels!$B$4)
+COUNTIFS(Planning!$B$108:$AF$108,Totaux_annuels!D$5,Planning!$B114:$AF114,Totaux_annuels!$B$4)</f>
        <v>0</v>
      </c>
      <c r="E10" s="3">
        <f>COUNTIFS(Planning!$B$4:$AF$4,Totaux_annuels!E$5,Planning!$B10:$AF10,Totaux_annuels!$B$4)
+COUNTIFS(Planning!$B$30:$AF$30,Totaux_annuels!E$5,Planning!$B36:$AF36,Totaux_annuels!$B$4)
+COUNTIFS(Planning!$B$56:$AF$56,Totaux_annuels!E$5,Planning!$B62:$AF62,Totaux_annuels!$B$4)
+COUNTIFS(Planning!$B$82:$AF$82,Totaux_annuels!E$5,Planning!$B88:$AF88,Totaux_annuels!$B$4)
+COUNTIFS(Planning!$B$108:$AF$108,Totaux_annuels!E$5,Planning!$B114:$AF114,Totaux_annuels!$B$4)</f>
        <v>0</v>
      </c>
      <c r="F10" s="3">
        <f>COUNTIFS(Planning!$B$4:$AF$4,Totaux_annuels!F$5,Planning!$B10:$AF10,Totaux_annuels!$B$4)
+COUNTIFS(Planning!$B$30:$AF$30,Totaux_annuels!F$5,Planning!$B36:$AF36,Totaux_annuels!$B$4)
+COUNTIFS(Planning!$B$56:$AF$56,Totaux_annuels!F$5,Planning!$B62:$AF62,Totaux_annuels!$B$4)
+COUNTIFS(Planning!$B$82:$AF$82,Totaux_annuels!F$5,Planning!$B88:$AF88,Totaux_annuels!$B$4)
+COUNTIFS(Planning!$B$108:$AF$108,Totaux_annuels!F$5,Planning!$B114:$AF114,Totaux_annuels!$B$4)</f>
        <v>0</v>
      </c>
      <c r="G10" s="3">
        <f>COUNTIFS(Planning!$B$4:$AF$4,Totaux_annuels!G$5,Planning!$B10:$AF10,Totaux_annuels!$B$4)
+COUNTIFS(Planning!$B$30:$AF$30,Totaux_annuels!G$5,Planning!$B36:$AF36,Totaux_annuels!$B$4)
+COUNTIFS(Planning!$B$56:$AF$56,Totaux_annuels!G$5,Planning!$B62:$AF62,Totaux_annuels!$B$4)
+COUNTIFS(Planning!$B$82:$AF$82,Totaux_annuels!G$5,Planning!$B88:$AF88,Totaux_annuels!$B$4)
+COUNTIFS(Planning!$B$108:$AF$108,Totaux_annuels!G$5,Planning!$B114:$AF114,Totaux_annuels!$B$4)</f>
        <v>0</v>
      </c>
      <c r="H10" s="3">
        <f>COUNTIFS(Planning!$B$4:$AF$4,Totaux_annuels!H$5,Planning!$B10:$AF10,Totaux_annuels!$B$4)
+COUNTIFS(Planning!$B$30:$AF$30,Totaux_annuels!H$5,Planning!$B36:$AF36,Totaux_annuels!$B$4)
+COUNTIFS(Planning!$B$56:$AF$56,Totaux_annuels!H$5,Planning!$B62:$AF62,Totaux_annuels!$B$4)
+COUNTIFS(Planning!$B$82:$AF$82,Totaux_annuels!H$5,Planning!$B88:$AF88,Totaux_annuels!$B$4)
+COUNTIFS(Planning!$B$108:$AF$108,Totaux_annuels!H$5,Planning!$B114:$AF114,Totaux_annuels!$B$4)</f>
        <v>0</v>
      </c>
    </row>
    <row r="11" spans="1:12" x14ac:dyDescent="0.25">
      <c r="A11" s="36" t="str">
        <f>Planning!A11</f>
        <v>Agent 6</v>
      </c>
      <c r="B11" s="3">
        <f>COUNTIFS(Planning!$B$4:$AF$4,Totaux_annuels!B$5,Planning!$B11:$AF11,Totaux_annuels!$B$4)
+COUNTIFS(Planning!$B$30:$AF$30,Totaux_annuels!B$5,Planning!$B37:$AF37,Totaux_annuels!$B$4)
+COUNTIFS(Planning!$B$56:$AF$56,Totaux_annuels!B$5,Planning!$B63:$AF63,Totaux_annuels!$B$4)
+COUNTIFS(Planning!$B$82:$AF$82,Totaux_annuels!B$5,Planning!$B89:$AF89,Totaux_annuels!$B$4)
+COUNTIFS(Planning!$B$108:$AF$108,Totaux_annuels!B$5,Planning!$B115:$AF115,Totaux_annuels!$B$4)</f>
        <v>0</v>
      </c>
      <c r="C11" s="3">
        <f>COUNTIFS(Planning!$B$4:$AF$4,Totaux_annuels!C$5,Planning!$B11:$AF11,Totaux_annuels!$B$4)
+COUNTIFS(Planning!$B$30:$AF$30,Totaux_annuels!C$5,Planning!$B37:$AF37,Totaux_annuels!$B$4)
+COUNTIFS(Planning!$B$56:$AF$56,Totaux_annuels!C$5,Planning!$B63:$AF63,Totaux_annuels!$B$4)
+COUNTIFS(Planning!$B$82:$AF$82,Totaux_annuels!C$5,Planning!$B89:$AF89,Totaux_annuels!$B$4)
+COUNTIFS(Planning!$B$108:$AF$108,Totaux_annuels!C$5,Planning!$B115:$AF115,Totaux_annuels!$B$4)</f>
        <v>0</v>
      </c>
      <c r="D11" s="3">
        <f>COUNTIFS(Planning!$B$4:$AF$4,Totaux_annuels!D$5,Planning!$B11:$AF11,Totaux_annuels!$B$4)
+COUNTIFS(Planning!$B$30:$AF$30,Totaux_annuels!D$5,Planning!$B37:$AF37,Totaux_annuels!$B$4)
+COUNTIFS(Planning!$B$56:$AF$56,Totaux_annuels!D$5,Planning!$B63:$AF63,Totaux_annuels!$B$4)
+COUNTIFS(Planning!$B$82:$AF$82,Totaux_annuels!D$5,Planning!$B89:$AF89,Totaux_annuels!$B$4)
+COUNTIFS(Planning!$B$108:$AF$108,Totaux_annuels!D$5,Planning!$B115:$AF115,Totaux_annuels!$B$4)</f>
        <v>0</v>
      </c>
      <c r="E11" s="3">
        <f>COUNTIFS(Planning!$B$4:$AF$4,Totaux_annuels!E$5,Planning!$B11:$AF11,Totaux_annuels!$B$4)
+COUNTIFS(Planning!$B$30:$AF$30,Totaux_annuels!E$5,Planning!$B37:$AF37,Totaux_annuels!$B$4)
+COUNTIFS(Planning!$B$56:$AF$56,Totaux_annuels!E$5,Planning!$B63:$AF63,Totaux_annuels!$B$4)
+COUNTIFS(Planning!$B$82:$AF$82,Totaux_annuels!E$5,Planning!$B89:$AF89,Totaux_annuels!$B$4)
+COUNTIFS(Planning!$B$108:$AF$108,Totaux_annuels!E$5,Planning!$B115:$AF115,Totaux_annuels!$B$4)</f>
        <v>0</v>
      </c>
      <c r="F11" s="3">
        <f>COUNTIFS(Planning!$B$4:$AF$4,Totaux_annuels!F$5,Planning!$B11:$AF11,Totaux_annuels!$B$4)
+COUNTIFS(Planning!$B$30:$AF$30,Totaux_annuels!F$5,Planning!$B37:$AF37,Totaux_annuels!$B$4)
+COUNTIFS(Planning!$B$56:$AF$56,Totaux_annuels!F$5,Planning!$B63:$AF63,Totaux_annuels!$B$4)
+COUNTIFS(Planning!$B$82:$AF$82,Totaux_annuels!F$5,Planning!$B89:$AF89,Totaux_annuels!$B$4)
+COUNTIFS(Planning!$B$108:$AF$108,Totaux_annuels!F$5,Planning!$B115:$AF115,Totaux_annuels!$B$4)</f>
        <v>0</v>
      </c>
      <c r="G11" s="3">
        <f>COUNTIFS(Planning!$B$4:$AF$4,Totaux_annuels!G$5,Planning!$B11:$AF11,Totaux_annuels!$B$4)
+COUNTIFS(Planning!$B$30:$AF$30,Totaux_annuels!G$5,Planning!$B37:$AF37,Totaux_annuels!$B$4)
+COUNTIFS(Planning!$B$56:$AF$56,Totaux_annuels!G$5,Planning!$B63:$AF63,Totaux_annuels!$B$4)
+COUNTIFS(Planning!$B$82:$AF$82,Totaux_annuels!G$5,Planning!$B89:$AF89,Totaux_annuels!$B$4)
+COUNTIFS(Planning!$B$108:$AF$108,Totaux_annuels!G$5,Planning!$B115:$AF115,Totaux_annuels!$B$4)</f>
        <v>0</v>
      </c>
      <c r="H11" s="3">
        <f>COUNTIFS(Planning!$B$4:$AF$4,Totaux_annuels!H$5,Planning!$B11:$AF11,Totaux_annuels!$B$4)
+COUNTIFS(Planning!$B$30:$AF$30,Totaux_annuels!H$5,Planning!$B37:$AF37,Totaux_annuels!$B$4)
+COUNTIFS(Planning!$B$56:$AF$56,Totaux_annuels!H$5,Planning!$B63:$AF63,Totaux_annuels!$B$4)
+COUNTIFS(Planning!$B$82:$AF$82,Totaux_annuels!H$5,Planning!$B89:$AF89,Totaux_annuels!$B$4)
+COUNTIFS(Planning!$B$108:$AF$108,Totaux_annuels!H$5,Planning!$B115:$AF115,Totaux_annuels!$B$4)</f>
        <v>0</v>
      </c>
    </row>
    <row r="12" spans="1:12" x14ac:dyDescent="0.25">
      <c r="A12" s="36" t="str">
        <f>Planning!A12</f>
        <v>Agent 7</v>
      </c>
      <c r="B12" s="3">
        <f>COUNTIFS(Planning!$B$4:$AF$4,Totaux_annuels!B$5,Planning!$B12:$AF12,Totaux_annuels!$B$4)
+COUNTIFS(Planning!$B$30:$AF$30,Totaux_annuels!B$5,Planning!$B38:$AF38,Totaux_annuels!$B$4)
+COUNTIFS(Planning!$B$56:$AF$56,Totaux_annuels!B$5,Planning!$B64:$AF64,Totaux_annuels!$B$4)
+COUNTIFS(Planning!$B$82:$AF$82,Totaux_annuels!B$5,Planning!$B90:$AF90,Totaux_annuels!$B$4)
+COUNTIFS(Planning!$B$108:$AF$108,Totaux_annuels!B$5,Planning!$B116:$AF116,Totaux_annuels!$B$4)</f>
        <v>0</v>
      </c>
      <c r="C12" s="3">
        <f>COUNTIFS(Planning!$B$4:$AF$4,Totaux_annuels!C$5,Planning!$B12:$AF12,Totaux_annuels!$B$4)
+COUNTIFS(Planning!$B$30:$AF$30,Totaux_annuels!C$5,Planning!$B38:$AF38,Totaux_annuels!$B$4)
+COUNTIFS(Planning!$B$56:$AF$56,Totaux_annuels!C$5,Planning!$B64:$AF64,Totaux_annuels!$B$4)
+COUNTIFS(Planning!$B$82:$AF$82,Totaux_annuels!C$5,Planning!$B90:$AF90,Totaux_annuels!$B$4)
+COUNTIFS(Planning!$B$108:$AF$108,Totaux_annuels!C$5,Planning!$B116:$AF116,Totaux_annuels!$B$4)</f>
        <v>9</v>
      </c>
      <c r="D12" s="3">
        <f>COUNTIFS(Planning!$B$4:$AF$4,Totaux_annuels!D$5,Planning!$B12:$AF12,Totaux_annuels!$B$4)
+COUNTIFS(Planning!$B$30:$AF$30,Totaux_annuels!D$5,Planning!$B38:$AF38,Totaux_annuels!$B$4)
+COUNTIFS(Planning!$B$56:$AF$56,Totaux_annuels!D$5,Planning!$B64:$AF64,Totaux_annuels!$B$4)
+COUNTIFS(Planning!$B$82:$AF$82,Totaux_annuels!D$5,Planning!$B90:$AF90,Totaux_annuels!$B$4)
+COUNTIFS(Planning!$B$108:$AF$108,Totaux_annuels!D$5,Planning!$B116:$AF116,Totaux_annuels!$B$4)</f>
        <v>0</v>
      </c>
      <c r="E12" s="3">
        <f>COUNTIFS(Planning!$B$4:$AF$4,Totaux_annuels!E$5,Planning!$B12:$AF12,Totaux_annuels!$B$4)
+COUNTIFS(Planning!$B$30:$AF$30,Totaux_annuels!E$5,Planning!$B38:$AF38,Totaux_annuels!$B$4)
+COUNTIFS(Planning!$B$56:$AF$56,Totaux_annuels!E$5,Planning!$B64:$AF64,Totaux_annuels!$B$4)
+COUNTIFS(Planning!$B$82:$AF$82,Totaux_annuels!E$5,Planning!$B90:$AF90,Totaux_annuels!$B$4)
+COUNTIFS(Planning!$B$108:$AF$108,Totaux_annuels!E$5,Planning!$B116:$AF116,Totaux_annuels!$B$4)</f>
        <v>0</v>
      </c>
      <c r="F12" s="3">
        <f>COUNTIFS(Planning!$B$4:$AF$4,Totaux_annuels!F$5,Planning!$B12:$AF12,Totaux_annuels!$B$4)
+COUNTIFS(Planning!$B$30:$AF$30,Totaux_annuels!F$5,Planning!$B38:$AF38,Totaux_annuels!$B$4)
+COUNTIFS(Planning!$B$56:$AF$56,Totaux_annuels!F$5,Planning!$B64:$AF64,Totaux_annuels!$B$4)
+COUNTIFS(Planning!$B$82:$AF$82,Totaux_annuels!F$5,Planning!$B90:$AF90,Totaux_annuels!$B$4)
+COUNTIFS(Planning!$B$108:$AF$108,Totaux_annuels!F$5,Planning!$B116:$AF116,Totaux_annuels!$B$4)</f>
        <v>0</v>
      </c>
      <c r="G12" s="3">
        <f>COUNTIFS(Planning!$B$4:$AF$4,Totaux_annuels!G$5,Planning!$B12:$AF12,Totaux_annuels!$B$4)
+COUNTIFS(Planning!$B$30:$AF$30,Totaux_annuels!G$5,Planning!$B38:$AF38,Totaux_annuels!$B$4)
+COUNTIFS(Planning!$B$56:$AF$56,Totaux_annuels!G$5,Planning!$B64:$AF64,Totaux_annuels!$B$4)
+COUNTIFS(Planning!$B$82:$AF$82,Totaux_annuels!G$5,Planning!$B90:$AF90,Totaux_annuels!$B$4)
+COUNTIFS(Planning!$B$108:$AF$108,Totaux_annuels!G$5,Planning!$B116:$AF116,Totaux_annuels!$B$4)</f>
        <v>3</v>
      </c>
      <c r="H12" s="3">
        <f>COUNTIFS(Planning!$B$4:$AF$4,Totaux_annuels!H$5,Planning!$B12:$AF12,Totaux_annuels!$B$4)
+COUNTIFS(Planning!$B$30:$AF$30,Totaux_annuels!H$5,Planning!$B38:$AF38,Totaux_annuels!$B$4)
+COUNTIFS(Planning!$B$56:$AF$56,Totaux_annuels!H$5,Planning!$B64:$AF64,Totaux_annuels!$B$4)
+COUNTIFS(Planning!$B$82:$AF$82,Totaux_annuels!H$5,Planning!$B90:$AF90,Totaux_annuels!$B$4)
+COUNTIFS(Planning!$B$108:$AF$108,Totaux_annuels!H$5,Planning!$B116:$AF116,Totaux_annuels!$B$4)</f>
        <v>3</v>
      </c>
    </row>
    <row r="13" spans="1:12" x14ac:dyDescent="0.25">
      <c r="A13" s="36" t="str">
        <f>Planning!A13</f>
        <v>Agent 8</v>
      </c>
      <c r="B13" s="3">
        <f>COUNTIFS(Planning!$B$4:$AF$4,Totaux_annuels!B$5,Planning!$B13:$AF13,Totaux_annuels!$B$4)
+COUNTIFS(Planning!$B$30:$AF$30,Totaux_annuels!B$5,Planning!$B39:$AF39,Totaux_annuels!$B$4)
+COUNTIFS(Planning!$B$56:$AF$56,Totaux_annuels!B$5,Planning!$B65:$AF65,Totaux_annuels!$B$4)
+COUNTIFS(Planning!$B$82:$AF$82,Totaux_annuels!B$5,Planning!$B91:$AF91,Totaux_annuels!$B$4)
+COUNTIFS(Planning!$B$108:$AF$108,Totaux_annuels!B$5,Planning!$B117:$AF117,Totaux_annuels!$B$4)</f>
        <v>0</v>
      </c>
      <c r="C13" s="3">
        <f>COUNTIFS(Planning!$B$4:$AF$4,Totaux_annuels!C$5,Planning!$B13:$AF13,Totaux_annuels!$B$4)
+COUNTIFS(Planning!$B$30:$AF$30,Totaux_annuels!C$5,Planning!$B39:$AF39,Totaux_annuels!$B$4)
+COUNTIFS(Planning!$B$56:$AF$56,Totaux_annuels!C$5,Planning!$B65:$AF65,Totaux_annuels!$B$4)
+COUNTIFS(Planning!$B$82:$AF$82,Totaux_annuels!C$5,Planning!$B91:$AF91,Totaux_annuels!$B$4)
+COUNTIFS(Planning!$B$108:$AF$108,Totaux_annuels!C$5,Planning!$B117:$AF117,Totaux_annuels!$B$4)</f>
        <v>0</v>
      </c>
      <c r="D13" s="3">
        <f>COUNTIFS(Planning!$B$4:$AF$4,Totaux_annuels!D$5,Planning!$B13:$AF13,Totaux_annuels!$B$4)
+COUNTIFS(Planning!$B$30:$AF$30,Totaux_annuels!D$5,Planning!$B39:$AF39,Totaux_annuels!$B$4)
+COUNTIFS(Planning!$B$56:$AF$56,Totaux_annuels!D$5,Planning!$B65:$AF65,Totaux_annuels!$B$4)
+COUNTIFS(Planning!$B$82:$AF$82,Totaux_annuels!D$5,Planning!$B91:$AF91,Totaux_annuels!$B$4)
+COUNTIFS(Planning!$B$108:$AF$108,Totaux_annuels!D$5,Planning!$B117:$AF117,Totaux_annuels!$B$4)</f>
        <v>0</v>
      </c>
      <c r="E13" s="3">
        <f>COUNTIFS(Planning!$B$4:$AF$4,Totaux_annuels!E$5,Planning!$B13:$AF13,Totaux_annuels!$B$4)
+COUNTIFS(Planning!$B$30:$AF$30,Totaux_annuels!E$5,Planning!$B39:$AF39,Totaux_annuels!$B$4)
+COUNTIFS(Planning!$B$56:$AF$56,Totaux_annuels!E$5,Planning!$B65:$AF65,Totaux_annuels!$B$4)
+COUNTIFS(Planning!$B$82:$AF$82,Totaux_annuels!E$5,Planning!$B91:$AF91,Totaux_annuels!$B$4)
+COUNTIFS(Planning!$B$108:$AF$108,Totaux_annuels!E$5,Planning!$B117:$AF117,Totaux_annuels!$B$4)</f>
        <v>0</v>
      </c>
      <c r="F13" s="3">
        <f>COUNTIFS(Planning!$B$4:$AF$4,Totaux_annuels!F$5,Planning!$B13:$AF13,Totaux_annuels!$B$4)
+COUNTIFS(Planning!$B$30:$AF$30,Totaux_annuels!F$5,Planning!$B39:$AF39,Totaux_annuels!$B$4)
+COUNTIFS(Planning!$B$56:$AF$56,Totaux_annuels!F$5,Planning!$B65:$AF65,Totaux_annuels!$B$4)
+COUNTIFS(Planning!$B$82:$AF$82,Totaux_annuels!F$5,Planning!$B91:$AF91,Totaux_annuels!$B$4)
+COUNTIFS(Planning!$B$108:$AF$108,Totaux_annuels!F$5,Planning!$B117:$AF117,Totaux_annuels!$B$4)</f>
        <v>0</v>
      </c>
      <c r="G13" s="3">
        <f>COUNTIFS(Planning!$B$4:$AF$4,Totaux_annuels!G$5,Planning!$B13:$AF13,Totaux_annuels!$B$4)
+COUNTIFS(Planning!$B$30:$AF$30,Totaux_annuels!G$5,Planning!$B39:$AF39,Totaux_annuels!$B$4)
+COUNTIFS(Planning!$B$56:$AF$56,Totaux_annuels!G$5,Planning!$B65:$AF65,Totaux_annuels!$B$4)
+COUNTIFS(Planning!$B$82:$AF$82,Totaux_annuels!G$5,Planning!$B91:$AF91,Totaux_annuels!$B$4)
+COUNTIFS(Planning!$B$108:$AF$108,Totaux_annuels!G$5,Planning!$B117:$AF117,Totaux_annuels!$B$4)</f>
        <v>0</v>
      </c>
      <c r="H13" s="3">
        <f>COUNTIFS(Planning!$B$4:$AF$4,Totaux_annuels!H$5,Planning!$B13:$AF13,Totaux_annuels!$B$4)
+COUNTIFS(Planning!$B$30:$AF$30,Totaux_annuels!H$5,Planning!$B39:$AF39,Totaux_annuels!$B$4)
+COUNTIFS(Planning!$B$56:$AF$56,Totaux_annuels!H$5,Planning!$B65:$AF65,Totaux_annuels!$B$4)
+COUNTIFS(Planning!$B$82:$AF$82,Totaux_annuels!H$5,Planning!$B91:$AF91,Totaux_annuels!$B$4)
+COUNTIFS(Planning!$B$108:$AF$108,Totaux_annuels!H$5,Planning!$B117:$AF117,Totaux_annuels!$B$4)</f>
        <v>0</v>
      </c>
    </row>
    <row r="14" spans="1:12" x14ac:dyDescent="0.25">
      <c r="A14" s="36" t="str">
        <f>Planning!A14</f>
        <v>Agent 9</v>
      </c>
      <c r="B14" s="3">
        <f>COUNTIFS(Planning!$B$4:$AF$4,Totaux_annuels!B$5,Planning!$B14:$AF14,Totaux_annuels!$B$4)
+COUNTIFS(Planning!$B$30:$AF$30,Totaux_annuels!B$5,Planning!$B40:$AF40,Totaux_annuels!$B$4)
+COUNTIFS(Planning!$B$56:$AF$56,Totaux_annuels!B$5,Planning!$B66:$AF66,Totaux_annuels!$B$4)
+COUNTIFS(Planning!$B$82:$AF$82,Totaux_annuels!B$5,Planning!$B92:$AF92,Totaux_annuels!$B$4)
+COUNTIFS(Planning!$B$108:$AF$108,Totaux_annuels!B$5,Planning!$B118:$AF118,Totaux_annuels!$B$4)</f>
        <v>1</v>
      </c>
      <c r="C14" s="3">
        <f>COUNTIFS(Planning!$B$4:$AF$4,Totaux_annuels!C$5,Planning!$B14:$AF14,Totaux_annuels!$B$4)
+COUNTIFS(Planning!$B$30:$AF$30,Totaux_annuels!C$5,Planning!$B40:$AF40,Totaux_annuels!$B$4)
+COUNTIFS(Planning!$B$56:$AF$56,Totaux_annuels!C$5,Planning!$B66:$AF66,Totaux_annuels!$B$4)
+COUNTIFS(Planning!$B$82:$AF$82,Totaux_annuels!C$5,Planning!$B92:$AF92,Totaux_annuels!$B$4)
+COUNTIFS(Planning!$B$108:$AF$108,Totaux_annuels!C$5,Planning!$B118:$AF118,Totaux_annuels!$B$4)</f>
        <v>1</v>
      </c>
      <c r="D14" s="3">
        <f>COUNTIFS(Planning!$B$4:$AF$4,Totaux_annuels!D$5,Planning!$B14:$AF14,Totaux_annuels!$B$4)
+COUNTIFS(Planning!$B$30:$AF$30,Totaux_annuels!D$5,Planning!$B40:$AF40,Totaux_annuels!$B$4)
+COUNTIFS(Planning!$B$56:$AF$56,Totaux_annuels!D$5,Planning!$B66:$AF66,Totaux_annuels!$B$4)
+COUNTIFS(Planning!$B$82:$AF$82,Totaux_annuels!D$5,Planning!$B92:$AF92,Totaux_annuels!$B$4)
+COUNTIFS(Planning!$B$108:$AF$108,Totaux_annuels!D$5,Planning!$B118:$AF118,Totaux_annuels!$B$4)</f>
        <v>0</v>
      </c>
      <c r="E14" s="3">
        <f>COUNTIFS(Planning!$B$4:$AF$4,Totaux_annuels!E$5,Planning!$B14:$AF14,Totaux_annuels!$B$4)
+COUNTIFS(Planning!$B$30:$AF$30,Totaux_annuels!E$5,Planning!$B40:$AF40,Totaux_annuels!$B$4)
+COUNTIFS(Planning!$B$56:$AF$56,Totaux_annuels!E$5,Planning!$B66:$AF66,Totaux_annuels!$B$4)
+COUNTIFS(Planning!$B$82:$AF$82,Totaux_annuels!E$5,Planning!$B92:$AF92,Totaux_annuels!$B$4)
+COUNTIFS(Planning!$B$108:$AF$108,Totaux_annuels!E$5,Planning!$B118:$AF118,Totaux_annuels!$B$4)</f>
        <v>4</v>
      </c>
      <c r="F14" s="3">
        <f>COUNTIFS(Planning!$B$4:$AF$4,Totaux_annuels!F$5,Planning!$B14:$AF14,Totaux_annuels!$B$4)
+COUNTIFS(Planning!$B$30:$AF$30,Totaux_annuels!F$5,Planning!$B40:$AF40,Totaux_annuels!$B$4)
+COUNTIFS(Planning!$B$56:$AF$56,Totaux_annuels!F$5,Planning!$B66:$AF66,Totaux_annuels!$B$4)
+COUNTIFS(Planning!$B$82:$AF$82,Totaux_annuels!F$5,Planning!$B92:$AF92,Totaux_annuels!$B$4)
+COUNTIFS(Planning!$B$108:$AF$108,Totaux_annuels!F$5,Planning!$B118:$AF118,Totaux_annuels!$B$4)</f>
        <v>1</v>
      </c>
      <c r="G14" s="3">
        <f>COUNTIFS(Planning!$B$4:$AF$4,Totaux_annuels!G$5,Planning!$B14:$AF14,Totaux_annuels!$B$4)
+COUNTIFS(Planning!$B$30:$AF$30,Totaux_annuels!G$5,Planning!$B40:$AF40,Totaux_annuels!$B$4)
+COUNTIFS(Planning!$B$56:$AF$56,Totaux_annuels!G$5,Planning!$B66:$AF66,Totaux_annuels!$B$4)
+COUNTIFS(Planning!$B$82:$AF$82,Totaux_annuels!G$5,Planning!$B92:$AF92,Totaux_annuels!$B$4)
+COUNTIFS(Planning!$B$108:$AF$108,Totaux_annuels!G$5,Planning!$B118:$AF118,Totaux_annuels!$B$4)</f>
        <v>0</v>
      </c>
      <c r="H14" s="3">
        <f>COUNTIFS(Planning!$B$4:$AF$4,Totaux_annuels!H$5,Planning!$B14:$AF14,Totaux_annuels!$B$4)
+COUNTIFS(Planning!$B$30:$AF$30,Totaux_annuels!H$5,Planning!$B40:$AF40,Totaux_annuels!$B$4)
+COUNTIFS(Planning!$B$56:$AF$56,Totaux_annuels!H$5,Planning!$B66:$AF66,Totaux_annuels!$B$4)
+COUNTIFS(Planning!$B$82:$AF$82,Totaux_annuels!H$5,Planning!$B92:$AF92,Totaux_annuels!$B$4)
+COUNTIFS(Planning!$B$108:$AF$108,Totaux_annuels!H$5,Planning!$B118:$AF118,Totaux_annuels!$B$4)</f>
        <v>3</v>
      </c>
    </row>
    <row r="15" spans="1:12" x14ac:dyDescent="0.25">
      <c r="A15" s="36" t="str">
        <f>Planning!A15</f>
        <v>Agent 10</v>
      </c>
      <c r="B15" s="3">
        <f>COUNTIFS(Planning!$B$4:$AF$4,Totaux_annuels!B$5,Planning!$B15:$AF15,Totaux_annuels!$B$4)
+COUNTIFS(Planning!$B$30:$AF$30,Totaux_annuels!B$5,Planning!$B41:$AF41,Totaux_annuels!$B$4)
+COUNTIFS(Planning!$B$56:$AF$56,Totaux_annuels!B$5,Planning!$B67:$AF67,Totaux_annuels!$B$4)
+COUNTIFS(Planning!$B$82:$AF$82,Totaux_annuels!B$5,Planning!$B93:$AF93,Totaux_annuels!$B$4)
+COUNTIFS(Planning!$B$108:$AF$108,Totaux_annuels!B$5,Planning!$B119:$AF119,Totaux_annuels!$B$4)</f>
        <v>1</v>
      </c>
      <c r="C15" s="3">
        <f>COUNTIFS(Planning!$B$4:$AF$4,Totaux_annuels!C$5,Planning!$B15:$AF15,Totaux_annuels!$B$4)
+COUNTIFS(Planning!$B$30:$AF$30,Totaux_annuels!C$5,Planning!$B41:$AF41,Totaux_annuels!$B$4)
+COUNTIFS(Planning!$B$56:$AF$56,Totaux_annuels!C$5,Planning!$B67:$AF67,Totaux_annuels!$B$4)
+COUNTIFS(Planning!$B$82:$AF$82,Totaux_annuels!C$5,Planning!$B93:$AF93,Totaux_annuels!$B$4)
+COUNTIFS(Planning!$B$108:$AF$108,Totaux_annuels!C$5,Planning!$B119:$AF119,Totaux_annuels!$B$4)</f>
        <v>1</v>
      </c>
      <c r="D15" s="3">
        <f>COUNTIFS(Planning!$B$4:$AF$4,Totaux_annuels!D$5,Planning!$B15:$AF15,Totaux_annuels!$B$4)
+COUNTIFS(Planning!$B$30:$AF$30,Totaux_annuels!D$5,Planning!$B41:$AF41,Totaux_annuels!$B$4)
+COUNTIFS(Planning!$B$56:$AF$56,Totaux_annuels!D$5,Planning!$B67:$AF67,Totaux_annuels!$B$4)
+COUNTIFS(Planning!$B$82:$AF$82,Totaux_annuels!D$5,Planning!$B93:$AF93,Totaux_annuels!$B$4)
+COUNTIFS(Planning!$B$108:$AF$108,Totaux_annuels!D$5,Planning!$B119:$AF119,Totaux_annuels!$B$4)</f>
        <v>0</v>
      </c>
      <c r="E15" s="3">
        <f>COUNTIFS(Planning!$B$4:$AF$4,Totaux_annuels!E$5,Planning!$B15:$AF15,Totaux_annuels!$B$4)
+COUNTIFS(Planning!$B$30:$AF$30,Totaux_annuels!E$5,Planning!$B41:$AF41,Totaux_annuels!$B$4)
+COUNTIFS(Planning!$B$56:$AF$56,Totaux_annuels!E$5,Planning!$B67:$AF67,Totaux_annuels!$B$4)
+COUNTIFS(Planning!$B$82:$AF$82,Totaux_annuels!E$5,Planning!$B93:$AF93,Totaux_annuels!$B$4)
+COUNTIFS(Planning!$B$108:$AF$108,Totaux_annuels!E$5,Planning!$B119:$AF119,Totaux_annuels!$B$4)</f>
        <v>3</v>
      </c>
      <c r="F15" s="3">
        <f>COUNTIFS(Planning!$B$4:$AF$4,Totaux_annuels!F$5,Planning!$B15:$AF15,Totaux_annuels!$B$4)
+COUNTIFS(Planning!$B$30:$AF$30,Totaux_annuels!F$5,Planning!$B41:$AF41,Totaux_annuels!$B$4)
+COUNTIFS(Planning!$B$56:$AF$56,Totaux_annuels!F$5,Planning!$B67:$AF67,Totaux_annuels!$B$4)
+COUNTIFS(Planning!$B$82:$AF$82,Totaux_annuels!F$5,Planning!$B93:$AF93,Totaux_annuels!$B$4)
+COUNTIFS(Planning!$B$108:$AF$108,Totaux_annuels!F$5,Planning!$B119:$AF119,Totaux_annuels!$B$4)</f>
        <v>0</v>
      </c>
      <c r="G15" s="3">
        <f>COUNTIFS(Planning!$B$4:$AF$4,Totaux_annuels!G$5,Planning!$B15:$AF15,Totaux_annuels!$B$4)
+COUNTIFS(Planning!$B$30:$AF$30,Totaux_annuels!G$5,Planning!$B41:$AF41,Totaux_annuels!$B$4)
+COUNTIFS(Planning!$B$56:$AF$56,Totaux_annuels!G$5,Planning!$B67:$AF67,Totaux_annuels!$B$4)
+COUNTIFS(Planning!$B$82:$AF$82,Totaux_annuels!G$5,Planning!$B93:$AF93,Totaux_annuels!$B$4)
+COUNTIFS(Planning!$B$108:$AF$108,Totaux_annuels!G$5,Planning!$B119:$AF119,Totaux_annuels!$B$4)</f>
        <v>0</v>
      </c>
      <c r="H15" s="3">
        <f>COUNTIFS(Planning!$B$4:$AF$4,Totaux_annuels!H$5,Planning!$B15:$AF15,Totaux_annuels!$B$4)
+COUNTIFS(Planning!$B$30:$AF$30,Totaux_annuels!H$5,Planning!$B41:$AF41,Totaux_annuels!$B$4)
+COUNTIFS(Planning!$B$56:$AF$56,Totaux_annuels!H$5,Planning!$B67:$AF67,Totaux_annuels!$B$4)
+COUNTIFS(Planning!$B$82:$AF$82,Totaux_annuels!H$5,Planning!$B93:$AF93,Totaux_annuels!$B$4)
+COUNTIFS(Planning!$B$108:$AF$108,Totaux_annuels!H$5,Planning!$B119:$AF119,Totaux_annuels!$B$4)</f>
        <v>0</v>
      </c>
    </row>
    <row r="16" spans="1:12" x14ac:dyDescent="0.25">
      <c r="A16" s="36" t="str">
        <f>Planning!A16</f>
        <v>Agent 11</v>
      </c>
      <c r="B16" s="3">
        <f>COUNTIFS(Planning!$B$4:$AF$4,Totaux_annuels!B$5,Planning!$B16:$AF16,Totaux_annuels!$B$4)
+COUNTIFS(Planning!$B$30:$AF$30,Totaux_annuels!B$5,Planning!$B42:$AF42,Totaux_annuels!$B$4)
+COUNTIFS(Planning!$B$56:$AF$56,Totaux_annuels!B$5,Planning!$B68:$AF68,Totaux_annuels!$B$4)
+COUNTIFS(Planning!$B$82:$AF$82,Totaux_annuels!B$5,Planning!$B94:$AF94,Totaux_annuels!$B$4)
+COUNTIFS(Planning!$B$108:$AF$108,Totaux_annuels!B$5,Planning!$B120:$AF120,Totaux_annuels!$B$4)</f>
        <v>0</v>
      </c>
      <c r="C16" s="3">
        <f>COUNTIFS(Planning!$B$4:$AF$4,Totaux_annuels!C$5,Planning!$B16:$AF16,Totaux_annuels!$B$4)
+COUNTIFS(Planning!$B$30:$AF$30,Totaux_annuels!C$5,Planning!$B42:$AF42,Totaux_annuels!$B$4)
+COUNTIFS(Planning!$B$56:$AF$56,Totaux_annuels!C$5,Planning!$B68:$AF68,Totaux_annuels!$B$4)
+COUNTIFS(Planning!$B$82:$AF$82,Totaux_annuels!C$5,Planning!$B94:$AF94,Totaux_annuels!$B$4)
+COUNTIFS(Planning!$B$108:$AF$108,Totaux_annuels!C$5,Planning!$B120:$AF120,Totaux_annuels!$B$4)</f>
        <v>0</v>
      </c>
      <c r="D16" s="3">
        <f>COUNTIFS(Planning!$B$4:$AF$4,Totaux_annuels!D$5,Planning!$B16:$AF16,Totaux_annuels!$B$4)
+COUNTIFS(Planning!$B$30:$AF$30,Totaux_annuels!D$5,Planning!$B42:$AF42,Totaux_annuels!$B$4)
+COUNTIFS(Planning!$B$56:$AF$56,Totaux_annuels!D$5,Planning!$B68:$AF68,Totaux_annuels!$B$4)
+COUNTIFS(Planning!$B$82:$AF$82,Totaux_annuels!D$5,Planning!$B94:$AF94,Totaux_annuels!$B$4)
+COUNTIFS(Planning!$B$108:$AF$108,Totaux_annuels!D$5,Planning!$B120:$AF120,Totaux_annuels!$B$4)</f>
        <v>0</v>
      </c>
      <c r="E16" s="3">
        <f>COUNTIFS(Planning!$B$4:$AF$4,Totaux_annuels!E$5,Planning!$B16:$AF16,Totaux_annuels!$B$4)
+COUNTIFS(Planning!$B$30:$AF$30,Totaux_annuels!E$5,Planning!$B42:$AF42,Totaux_annuels!$B$4)
+COUNTIFS(Planning!$B$56:$AF$56,Totaux_annuels!E$5,Planning!$B68:$AF68,Totaux_annuels!$B$4)
+COUNTIFS(Planning!$B$82:$AF$82,Totaux_annuels!E$5,Planning!$B94:$AF94,Totaux_annuels!$B$4)
+COUNTIFS(Planning!$B$108:$AF$108,Totaux_annuels!E$5,Planning!$B120:$AF120,Totaux_annuels!$B$4)</f>
        <v>0</v>
      </c>
      <c r="F16" s="3">
        <f>COUNTIFS(Planning!$B$4:$AF$4,Totaux_annuels!F$5,Planning!$B16:$AF16,Totaux_annuels!$B$4)
+COUNTIFS(Planning!$B$30:$AF$30,Totaux_annuels!F$5,Planning!$B42:$AF42,Totaux_annuels!$B$4)
+COUNTIFS(Planning!$B$56:$AF$56,Totaux_annuels!F$5,Planning!$B68:$AF68,Totaux_annuels!$B$4)
+COUNTIFS(Planning!$B$82:$AF$82,Totaux_annuels!F$5,Planning!$B94:$AF94,Totaux_annuels!$B$4)
+COUNTIFS(Planning!$B$108:$AF$108,Totaux_annuels!F$5,Planning!$B120:$AF120,Totaux_annuels!$B$4)</f>
        <v>0</v>
      </c>
      <c r="G16" s="3">
        <f>COUNTIFS(Planning!$B$4:$AF$4,Totaux_annuels!G$5,Planning!$B16:$AF16,Totaux_annuels!$B$4)
+COUNTIFS(Planning!$B$30:$AF$30,Totaux_annuels!G$5,Planning!$B42:$AF42,Totaux_annuels!$B$4)
+COUNTIFS(Planning!$B$56:$AF$56,Totaux_annuels!G$5,Planning!$B68:$AF68,Totaux_annuels!$B$4)
+COUNTIFS(Planning!$B$82:$AF$82,Totaux_annuels!G$5,Planning!$B94:$AF94,Totaux_annuels!$B$4)
+COUNTIFS(Planning!$B$108:$AF$108,Totaux_annuels!G$5,Planning!$B120:$AF120,Totaux_annuels!$B$4)</f>
        <v>0</v>
      </c>
      <c r="H16" s="3">
        <f>COUNTIFS(Planning!$B$4:$AF$4,Totaux_annuels!H$5,Planning!$B16:$AF16,Totaux_annuels!$B$4)
+COUNTIFS(Planning!$B$30:$AF$30,Totaux_annuels!H$5,Planning!$B42:$AF42,Totaux_annuels!$B$4)
+COUNTIFS(Planning!$B$56:$AF$56,Totaux_annuels!H$5,Planning!$B68:$AF68,Totaux_annuels!$B$4)
+COUNTIFS(Planning!$B$82:$AF$82,Totaux_annuels!H$5,Planning!$B94:$AF94,Totaux_annuels!$B$4)
+COUNTIFS(Planning!$B$108:$AF$108,Totaux_annuels!H$5,Planning!$B120:$AF120,Totaux_annuels!$B$4)</f>
        <v>0</v>
      </c>
    </row>
    <row r="17" spans="1:8" x14ac:dyDescent="0.25">
      <c r="A17" s="36" t="str">
        <f>Planning!A17</f>
        <v>Agent 12</v>
      </c>
      <c r="B17" s="3">
        <f>COUNTIFS(Planning!$B$4:$AF$4,Totaux_annuels!B$5,Planning!$B17:$AF17,Totaux_annuels!$B$4)
+COUNTIFS(Planning!$B$30:$AF$30,Totaux_annuels!B$5,Planning!$B43:$AF43,Totaux_annuels!$B$4)
+COUNTIFS(Planning!$B$56:$AF$56,Totaux_annuels!B$5,Planning!$B69:$AF69,Totaux_annuels!$B$4)
+COUNTIFS(Planning!$B$82:$AF$82,Totaux_annuels!B$5,Planning!$B95:$AF95,Totaux_annuels!$B$4)
+COUNTIFS(Planning!$B$108:$AF$108,Totaux_annuels!B$5,Planning!$B121:$AF121,Totaux_annuels!$B$4)</f>
        <v>0</v>
      </c>
      <c r="C17" s="3">
        <f>COUNTIFS(Planning!$B$4:$AF$4,Totaux_annuels!C$5,Planning!$B17:$AF17,Totaux_annuels!$B$4)
+COUNTIFS(Planning!$B$30:$AF$30,Totaux_annuels!C$5,Planning!$B43:$AF43,Totaux_annuels!$B$4)
+COUNTIFS(Planning!$B$56:$AF$56,Totaux_annuels!C$5,Planning!$B69:$AF69,Totaux_annuels!$B$4)
+COUNTIFS(Planning!$B$82:$AF$82,Totaux_annuels!C$5,Planning!$B95:$AF95,Totaux_annuels!$B$4)
+COUNTIFS(Planning!$B$108:$AF$108,Totaux_annuels!C$5,Planning!$B121:$AF121,Totaux_annuels!$B$4)</f>
        <v>0</v>
      </c>
      <c r="D17" s="3">
        <f>COUNTIFS(Planning!$B$4:$AF$4,Totaux_annuels!D$5,Planning!$B17:$AF17,Totaux_annuels!$B$4)
+COUNTIFS(Planning!$B$30:$AF$30,Totaux_annuels!D$5,Planning!$B43:$AF43,Totaux_annuels!$B$4)
+COUNTIFS(Planning!$B$56:$AF$56,Totaux_annuels!D$5,Planning!$B69:$AF69,Totaux_annuels!$B$4)
+COUNTIFS(Planning!$B$82:$AF$82,Totaux_annuels!D$5,Planning!$B95:$AF95,Totaux_annuels!$B$4)
+COUNTIFS(Planning!$B$108:$AF$108,Totaux_annuels!D$5,Planning!$B121:$AF121,Totaux_annuels!$B$4)</f>
        <v>0</v>
      </c>
      <c r="E17" s="3">
        <f>COUNTIFS(Planning!$B$4:$AF$4,Totaux_annuels!E$5,Planning!$B17:$AF17,Totaux_annuels!$B$4)
+COUNTIFS(Planning!$B$30:$AF$30,Totaux_annuels!E$5,Planning!$B43:$AF43,Totaux_annuels!$B$4)
+COUNTIFS(Planning!$B$56:$AF$56,Totaux_annuels!E$5,Planning!$B69:$AF69,Totaux_annuels!$B$4)
+COUNTIFS(Planning!$B$82:$AF$82,Totaux_annuels!E$5,Planning!$B95:$AF95,Totaux_annuels!$B$4)
+COUNTIFS(Planning!$B$108:$AF$108,Totaux_annuels!E$5,Planning!$B121:$AF121,Totaux_annuels!$B$4)</f>
        <v>0</v>
      </c>
      <c r="F17" s="3">
        <f>COUNTIFS(Planning!$B$4:$AF$4,Totaux_annuels!F$5,Planning!$B17:$AF17,Totaux_annuels!$B$4)
+COUNTIFS(Planning!$B$30:$AF$30,Totaux_annuels!F$5,Planning!$B43:$AF43,Totaux_annuels!$B$4)
+COUNTIFS(Planning!$B$56:$AF$56,Totaux_annuels!F$5,Planning!$B69:$AF69,Totaux_annuels!$B$4)
+COUNTIFS(Planning!$B$82:$AF$82,Totaux_annuels!F$5,Planning!$B95:$AF95,Totaux_annuels!$B$4)
+COUNTIFS(Planning!$B$108:$AF$108,Totaux_annuels!F$5,Planning!$B121:$AF121,Totaux_annuels!$B$4)</f>
        <v>0</v>
      </c>
      <c r="G17" s="3">
        <f>COUNTIFS(Planning!$B$4:$AF$4,Totaux_annuels!G$5,Planning!$B17:$AF17,Totaux_annuels!$B$4)
+COUNTIFS(Planning!$B$30:$AF$30,Totaux_annuels!G$5,Planning!$B43:$AF43,Totaux_annuels!$B$4)
+COUNTIFS(Planning!$B$56:$AF$56,Totaux_annuels!G$5,Planning!$B69:$AF69,Totaux_annuels!$B$4)
+COUNTIFS(Planning!$B$82:$AF$82,Totaux_annuels!G$5,Planning!$B95:$AF95,Totaux_annuels!$B$4)
+COUNTIFS(Planning!$B$108:$AF$108,Totaux_annuels!G$5,Planning!$B121:$AF121,Totaux_annuels!$B$4)</f>
        <v>0</v>
      </c>
      <c r="H17" s="3">
        <f>COUNTIFS(Planning!$B$4:$AF$4,Totaux_annuels!H$5,Planning!$B17:$AF17,Totaux_annuels!$B$4)
+COUNTIFS(Planning!$B$30:$AF$30,Totaux_annuels!H$5,Planning!$B43:$AF43,Totaux_annuels!$B$4)
+COUNTIFS(Planning!$B$56:$AF$56,Totaux_annuels!H$5,Planning!$B69:$AF69,Totaux_annuels!$B$4)
+COUNTIFS(Planning!$B$82:$AF$82,Totaux_annuels!H$5,Planning!$B95:$AF95,Totaux_annuels!$B$4)
+COUNTIFS(Planning!$B$108:$AF$108,Totaux_annuels!H$5,Planning!$B121:$AF121,Totaux_annuels!$B$4)</f>
        <v>0</v>
      </c>
    </row>
    <row r="18" spans="1:8" x14ac:dyDescent="0.25">
      <c r="A18" s="36" t="str">
        <f>Planning!A18</f>
        <v>Agent 13</v>
      </c>
      <c r="B18" s="3">
        <f>COUNTIFS(Planning!$B$4:$AF$4,Totaux_annuels!B$5,Planning!$B18:$AF18,Totaux_annuels!$B$4)
+COUNTIFS(Planning!$B$30:$AF$30,Totaux_annuels!B$5,Planning!$B44:$AF44,Totaux_annuels!$B$4)
+COUNTIFS(Planning!$B$56:$AF$56,Totaux_annuels!B$5,Planning!$B70:$AF70,Totaux_annuels!$B$4)
+COUNTIFS(Planning!$B$82:$AF$82,Totaux_annuels!B$5,Planning!$B96:$AF96,Totaux_annuels!$B$4)
+COUNTIFS(Planning!$B$108:$AF$108,Totaux_annuels!B$5,Planning!$B122:$AF122,Totaux_annuels!$B$4)</f>
        <v>0</v>
      </c>
      <c r="C18" s="3">
        <f>COUNTIFS(Planning!$B$4:$AF$4,Totaux_annuels!C$5,Planning!$B18:$AF18,Totaux_annuels!$B$4)
+COUNTIFS(Planning!$B$30:$AF$30,Totaux_annuels!C$5,Planning!$B44:$AF44,Totaux_annuels!$B$4)
+COUNTIFS(Planning!$B$56:$AF$56,Totaux_annuels!C$5,Planning!$B70:$AF70,Totaux_annuels!$B$4)
+COUNTIFS(Planning!$B$82:$AF$82,Totaux_annuels!C$5,Planning!$B96:$AF96,Totaux_annuels!$B$4)
+COUNTIFS(Planning!$B$108:$AF$108,Totaux_annuels!C$5,Planning!$B122:$AF122,Totaux_annuels!$B$4)</f>
        <v>0</v>
      </c>
      <c r="D18" s="3">
        <f>COUNTIFS(Planning!$B$4:$AF$4,Totaux_annuels!D$5,Planning!$B18:$AF18,Totaux_annuels!$B$4)
+COUNTIFS(Planning!$B$30:$AF$30,Totaux_annuels!D$5,Planning!$B44:$AF44,Totaux_annuels!$B$4)
+COUNTIFS(Planning!$B$56:$AF$56,Totaux_annuels!D$5,Planning!$B70:$AF70,Totaux_annuels!$B$4)
+COUNTIFS(Planning!$B$82:$AF$82,Totaux_annuels!D$5,Planning!$B96:$AF96,Totaux_annuels!$B$4)
+COUNTIFS(Planning!$B$108:$AF$108,Totaux_annuels!D$5,Planning!$B122:$AF122,Totaux_annuels!$B$4)</f>
        <v>0</v>
      </c>
      <c r="E18" s="3">
        <f>COUNTIFS(Planning!$B$4:$AF$4,Totaux_annuels!E$5,Planning!$B18:$AF18,Totaux_annuels!$B$4)
+COUNTIFS(Planning!$B$30:$AF$30,Totaux_annuels!E$5,Planning!$B44:$AF44,Totaux_annuels!$B$4)
+COUNTIFS(Planning!$B$56:$AF$56,Totaux_annuels!E$5,Planning!$B70:$AF70,Totaux_annuels!$B$4)
+COUNTIFS(Planning!$B$82:$AF$82,Totaux_annuels!E$5,Planning!$B96:$AF96,Totaux_annuels!$B$4)
+COUNTIFS(Planning!$B$108:$AF$108,Totaux_annuels!E$5,Planning!$B122:$AF122,Totaux_annuels!$B$4)</f>
        <v>0</v>
      </c>
      <c r="F18" s="3">
        <f>COUNTIFS(Planning!$B$4:$AF$4,Totaux_annuels!F$5,Planning!$B18:$AF18,Totaux_annuels!$B$4)
+COUNTIFS(Planning!$B$30:$AF$30,Totaux_annuels!F$5,Planning!$B44:$AF44,Totaux_annuels!$B$4)
+COUNTIFS(Planning!$B$56:$AF$56,Totaux_annuels!F$5,Planning!$B70:$AF70,Totaux_annuels!$B$4)
+COUNTIFS(Planning!$B$82:$AF$82,Totaux_annuels!F$5,Planning!$B96:$AF96,Totaux_annuels!$B$4)
+COUNTIFS(Planning!$B$108:$AF$108,Totaux_annuels!F$5,Planning!$B122:$AF122,Totaux_annuels!$B$4)</f>
        <v>0</v>
      </c>
      <c r="G18" s="3">
        <f>COUNTIFS(Planning!$B$4:$AF$4,Totaux_annuels!G$5,Planning!$B18:$AF18,Totaux_annuels!$B$4)
+COUNTIFS(Planning!$B$30:$AF$30,Totaux_annuels!G$5,Planning!$B44:$AF44,Totaux_annuels!$B$4)
+COUNTIFS(Planning!$B$56:$AF$56,Totaux_annuels!G$5,Planning!$B70:$AF70,Totaux_annuels!$B$4)
+COUNTIFS(Planning!$B$82:$AF$82,Totaux_annuels!G$5,Planning!$B96:$AF96,Totaux_annuels!$B$4)
+COUNTIFS(Planning!$B$108:$AF$108,Totaux_annuels!G$5,Planning!$B122:$AF122,Totaux_annuels!$B$4)</f>
        <v>0</v>
      </c>
      <c r="H18" s="3">
        <f>COUNTIFS(Planning!$B$4:$AF$4,Totaux_annuels!H$5,Planning!$B18:$AF18,Totaux_annuels!$B$4)
+COUNTIFS(Planning!$B$30:$AF$30,Totaux_annuels!H$5,Planning!$B44:$AF44,Totaux_annuels!$B$4)
+COUNTIFS(Planning!$B$56:$AF$56,Totaux_annuels!H$5,Planning!$B70:$AF70,Totaux_annuels!$B$4)
+COUNTIFS(Planning!$B$82:$AF$82,Totaux_annuels!H$5,Planning!$B96:$AF96,Totaux_annuels!$B$4)
+COUNTIFS(Planning!$B$108:$AF$108,Totaux_annuels!H$5,Planning!$B122:$AF122,Totaux_annuels!$B$4)</f>
        <v>0</v>
      </c>
    </row>
    <row r="19" spans="1:8" x14ac:dyDescent="0.25">
      <c r="A19" s="36" t="str">
        <f>Planning!A19</f>
        <v>Agent 14</v>
      </c>
      <c r="B19" s="3">
        <f>COUNTIFS(Planning!$B$4:$AF$4,Totaux_annuels!B$5,Planning!$B19:$AF19,Totaux_annuels!$B$4)
+COUNTIFS(Planning!$B$30:$AF$30,Totaux_annuels!B$5,Planning!$B45:$AF45,Totaux_annuels!$B$4)
+COUNTIFS(Planning!$B$56:$AF$56,Totaux_annuels!B$5,Planning!$B71:$AF71,Totaux_annuels!$B$4)
+COUNTIFS(Planning!$B$82:$AF$82,Totaux_annuels!B$5,Planning!$B97:$AF97,Totaux_annuels!$B$4)
+COUNTIFS(Planning!$B$108:$AF$108,Totaux_annuels!B$5,Planning!$B123:$AF123,Totaux_annuels!$B$4)</f>
        <v>0</v>
      </c>
      <c r="C19" s="3">
        <f>COUNTIFS(Planning!$B$4:$AF$4,Totaux_annuels!C$5,Planning!$B19:$AF19,Totaux_annuels!$B$4)
+COUNTIFS(Planning!$B$30:$AF$30,Totaux_annuels!C$5,Planning!$B45:$AF45,Totaux_annuels!$B$4)
+COUNTIFS(Planning!$B$56:$AF$56,Totaux_annuels!C$5,Planning!$B71:$AF71,Totaux_annuels!$B$4)
+COUNTIFS(Planning!$B$82:$AF$82,Totaux_annuels!C$5,Planning!$B97:$AF97,Totaux_annuels!$B$4)
+COUNTIFS(Planning!$B$108:$AF$108,Totaux_annuels!C$5,Planning!$B123:$AF123,Totaux_annuels!$B$4)</f>
        <v>0</v>
      </c>
      <c r="D19" s="3">
        <f>COUNTIFS(Planning!$B$4:$AF$4,Totaux_annuels!D$5,Planning!$B19:$AF19,Totaux_annuels!$B$4)
+COUNTIFS(Planning!$B$30:$AF$30,Totaux_annuels!D$5,Planning!$B45:$AF45,Totaux_annuels!$B$4)
+COUNTIFS(Planning!$B$56:$AF$56,Totaux_annuels!D$5,Planning!$B71:$AF71,Totaux_annuels!$B$4)
+COUNTIFS(Planning!$B$82:$AF$82,Totaux_annuels!D$5,Planning!$B97:$AF97,Totaux_annuels!$B$4)
+COUNTIFS(Planning!$B$108:$AF$108,Totaux_annuels!D$5,Planning!$B123:$AF123,Totaux_annuels!$B$4)</f>
        <v>0</v>
      </c>
      <c r="E19" s="3">
        <f>COUNTIFS(Planning!$B$4:$AF$4,Totaux_annuels!E$5,Planning!$B19:$AF19,Totaux_annuels!$B$4)
+COUNTIFS(Planning!$B$30:$AF$30,Totaux_annuels!E$5,Planning!$B45:$AF45,Totaux_annuels!$B$4)
+COUNTIFS(Planning!$B$56:$AF$56,Totaux_annuels!E$5,Planning!$B71:$AF71,Totaux_annuels!$B$4)
+COUNTIFS(Planning!$B$82:$AF$82,Totaux_annuels!E$5,Planning!$B97:$AF97,Totaux_annuels!$B$4)
+COUNTIFS(Planning!$B$108:$AF$108,Totaux_annuels!E$5,Planning!$B123:$AF123,Totaux_annuels!$B$4)</f>
        <v>0</v>
      </c>
      <c r="F19" s="3">
        <f>COUNTIFS(Planning!$B$4:$AF$4,Totaux_annuels!F$5,Planning!$B19:$AF19,Totaux_annuels!$B$4)
+COUNTIFS(Planning!$B$30:$AF$30,Totaux_annuels!F$5,Planning!$B45:$AF45,Totaux_annuels!$B$4)
+COUNTIFS(Planning!$B$56:$AF$56,Totaux_annuels!F$5,Planning!$B71:$AF71,Totaux_annuels!$B$4)
+COUNTIFS(Planning!$B$82:$AF$82,Totaux_annuels!F$5,Planning!$B97:$AF97,Totaux_annuels!$B$4)
+COUNTIFS(Planning!$B$108:$AF$108,Totaux_annuels!F$5,Planning!$B123:$AF123,Totaux_annuels!$B$4)</f>
        <v>0</v>
      </c>
      <c r="G19" s="3">
        <f>COUNTIFS(Planning!$B$4:$AF$4,Totaux_annuels!G$5,Planning!$B19:$AF19,Totaux_annuels!$B$4)
+COUNTIFS(Planning!$B$30:$AF$30,Totaux_annuels!G$5,Planning!$B45:$AF45,Totaux_annuels!$B$4)
+COUNTIFS(Planning!$B$56:$AF$56,Totaux_annuels!G$5,Planning!$B71:$AF71,Totaux_annuels!$B$4)
+COUNTIFS(Planning!$B$82:$AF$82,Totaux_annuels!G$5,Planning!$B97:$AF97,Totaux_annuels!$B$4)
+COUNTIFS(Planning!$B$108:$AF$108,Totaux_annuels!G$5,Planning!$B123:$AF123,Totaux_annuels!$B$4)</f>
        <v>0</v>
      </c>
      <c r="H19" s="3">
        <f>COUNTIFS(Planning!$B$4:$AF$4,Totaux_annuels!H$5,Planning!$B19:$AF19,Totaux_annuels!$B$4)
+COUNTIFS(Planning!$B$30:$AF$30,Totaux_annuels!H$5,Planning!$B45:$AF45,Totaux_annuels!$B$4)
+COUNTIFS(Planning!$B$56:$AF$56,Totaux_annuels!H$5,Planning!$B71:$AF71,Totaux_annuels!$B$4)
+COUNTIFS(Planning!$B$82:$AF$82,Totaux_annuels!H$5,Planning!$B97:$AF97,Totaux_annuels!$B$4)
+COUNTIFS(Planning!$B$108:$AF$108,Totaux_annuels!H$5,Planning!$B123:$AF123,Totaux_annuels!$B$4)</f>
        <v>0</v>
      </c>
    </row>
    <row r="20" spans="1:8" x14ac:dyDescent="0.25">
      <c r="A20" s="36" t="str">
        <f>Planning!A20</f>
        <v>Agent 15</v>
      </c>
      <c r="B20" s="3">
        <f>COUNTIFS(Planning!$B$4:$AF$4,Totaux_annuels!B$5,Planning!$B20:$AF20,Totaux_annuels!$B$4)
+COUNTIFS(Planning!$B$30:$AF$30,Totaux_annuels!B$5,Planning!$B46:$AF46,Totaux_annuels!$B$4)
+COUNTIFS(Planning!$B$56:$AF$56,Totaux_annuels!B$5,Planning!$B72:$AF72,Totaux_annuels!$B$4)
+COUNTIFS(Planning!$B$82:$AF$82,Totaux_annuels!B$5,Planning!$B98:$AF98,Totaux_annuels!$B$4)
+COUNTIFS(Planning!$B$108:$AF$108,Totaux_annuels!B$5,Planning!$B124:$AF124,Totaux_annuels!$B$4)</f>
        <v>0</v>
      </c>
      <c r="C20" s="3">
        <f>COUNTIFS(Planning!$B$4:$AF$4,Totaux_annuels!C$5,Planning!$B20:$AF20,Totaux_annuels!$B$4)
+COUNTIFS(Planning!$B$30:$AF$30,Totaux_annuels!C$5,Planning!$B46:$AF46,Totaux_annuels!$B$4)
+COUNTIFS(Planning!$B$56:$AF$56,Totaux_annuels!C$5,Planning!$B72:$AF72,Totaux_annuels!$B$4)
+COUNTIFS(Planning!$B$82:$AF$82,Totaux_annuels!C$5,Planning!$B98:$AF98,Totaux_annuels!$B$4)
+COUNTIFS(Planning!$B$108:$AF$108,Totaux_annuels!C$5,Planning!$B124:$AF124,Totaux_annuels!$B$4)</f>
        <v>0</v>
      </c>
      <c r="D20" s="3">
        <f>COUNTIFS(Planning!$B$4:$AF$4,Totaux_annuels!D$5,Planning!$B20:$AF20,Totaux_annuels!$B$4)
+COUNTIFS(Planning!$B$30:$AF$30,Totaux_annuels!D$5,Planning!$B46:$AF46,Totaux_annuels!$B$4)
+COUNTIFS(Planning!$B$56:$AF$56,Totaux_annuels!D$5,Planning!$B72:$AF72,Totaux_annuels!$B$4)
+COUNTIFS(Planning!$B$82:$AF$82,Totaux_annuels!D$5,Planning!$B98:$AF98,Totaux_annuels!$B$4)
+COUNTIFS(Planning!$B$108:$AF$108,Totaux_annuels!D$5,Planning!$B124:$AF124,Totaux_annuels!$B$4)</f>
        <v>0</v>
      </c>
      <c r="E20" s="3">
        <f>COUNTIFS(Planning!$B$4:$AF$4,Totaux_annuels!E$5,Planning!$B20:$AF20,Totaux_annuels!$B$4)
+COUNTIFS(Planning!$B$30:$AF$30,Totaux_annuels!E$5,Planning!$B46:$AF46,Totaux_annuels!$B$4)
+COUNTIFS(Planning!$B$56:$AF$56,Totaux_annuels!E$5,Planning!$B72:$AF72,Totaux_annuels!$B$4)
+COUNTIFS(Planning!$B$82:$AF$82,Totaux_annuels!E$5,Planning!$B98:$AF98,Totaux_annuels!$B$4)
+COUNTIFS(Planning!$B$108:$AF$108,Totaux_annuels!E$5,Planning!$B124:$AF124,Totaux_annuels!$B$4)</f>
        <v>0</v>
      </c>
      <c r="F20" s="3">
        <f>COUNTIFS(Planning!$B$4:$AF$4,Totaux_annuels!F$5,Planning!$B20:$AF20,Totaux_annuels!$B$4)
+COUNTIFS(Planning!$B$30:$AF$30,Totaux_annuels!F$5,Planning!$B46:$AF46,Totaux_annuels!$B$4)
+COUNTIFS(Planning!$B$56:$AF$56,Totaux_annuels!F$5,Planning!$B72:$AF72,Totaux_annuels!$B$4)
+COUNTIFS(Planning!$B$82:$AF$82,Totaux_annuels!F$5,Planning!$B98:$AF98,Totaux_annuels!$B$4)
+COUNTIFS(Planning!$B$108:$AF$108,Totaux_annuels!F$5,Planning!$B124:$AF124,Totaux_annuels!$B$4)</f>
        <v>0</v>
      </c>
      <c r="G20" s="3">
        <f>COUNTIFS(Planning!$B$4:$AF$4,Totaux_annuels!G$5,Planning!$B20:$AF20,Totaux_annuels!$B$4)
+COUNTIFS(Planning!$B$30:$AF$30,Totaux_annuels!G$5,Planning!$B46:$AF46,Totaux_annuels!$B$4)
+COUNTIFS(Planning!$B$56:$AF$56,Totaux_annuels!G$5,Planning!$B72:$AF72,Totaux_annuels!$B$4)
+COUNTIFS(Planning!$B$82:$AF$82,Totaux_annuels!G$5,Planning!$B98:$AF98,Totaux_annuels!$B$4)
+COUNTIFS(Planning!$B$108:$AF$108,Totaux_annuels!G$5,Planning!$B124:$AF124,Totaux_annuels!$B$4)</f>
        <v>0</v>
      </c>
      <c r="H20" s="3">
        <f>COUNTIFS(Planning!$B$4:$AF$4,Totaux_annuels!H$5,Planning!$B20:$AF20,Totaux_annuels!$B$4)
+COUNTIFS(Planning!$B$30:$AF$30,Totaux_annuels!H$5,Planning!$B46:$AF46,Totaux_annuels!$B$4)
+COUNTIFS(Planning!$B$56:$AF$56,Totaux_annuels!H$5,Planning!$B72:$AF72,Totaux_annuels!$B$4)
+COUNTIFS(Planning!$B$82:$AF$82,Totaux_annuels!H$5,Planning!$B98:$AF98,Totaux_annuels!$B$4)
+COUNTIFS(Planning!$B$108:$AF$108,Totaux_annuels!H$5,Planning!$B124:$AF124,Totaux_annuels!$B$4)</f>
        <v>0</v>
      </c>
    </row>
    <row r="21" spans="1:8" x14ac:dyDescent="0.25">
      <c r="A21" s="36" t="str">
        <f>Planning!A21</f>
        <v>Agent 16</v>
      </c>
      <c r="B21" s="3">
        <f>COUNTIFS(Planning!$B$4:$AF$4,Totaux_annuels!B$5,Planning!$B21:$AF21,Totaux_annuels!$B$4)
+COUNTIFS(Planning!$B$30:$AF$30,Totaux_annuels!B$5,Planning!$B47:$AF47,Totaux_annuels!$B$4)
+COUNTIFS(Planning!$B$56:$AF$56,Totaux_annuels!B$5,Planning!$B73:$AF73,Totaux_annuels!$B$4)
+COUNTIFS(Planning!$B$82:$AF$82,Totaux_annuels!B$5,Planning!$B99:$AF99,Totaux_annuels!$B$4)
+COUNTIFS(Planning!$B$108:$AF$108,Totaux_annuels!B$5,Planning!$B125:$AF125,Totaux_annuels!$B$4)</f>
        <v>0</v>
      </c>
      <c r="C21" s="3">
        <f>COUNTIFS(Planning!$B$4:$AF$4,Totaux_annuels!C$5,Planning!$B21:$AF21,Totaux_annuels!$B$4)
+COUNTIFS(Planning!$B$30:$AF$30,Totaux_annuels!C$5,Planning!$B47:$AF47,Totaux_annuels!$B$4)
+COUNTIFS(Planning!$B$56:$AF$56,Totaux_annuels!C$5,Planning!$B73:$AF73,Totaux_annuels!$B$4)
+COUNTIFS(Planning!$B$82:$AF$82,Totaux_annuels!C$5,Planning!$B99:$AF99,Totaux_annuels!$B$4)
+COUNTIFS(Planning!$B$108:$AF$108,Totaux_annuels!C$5,Planning!$B125:$AF125,Totaux_annuels!$B$4)</f>
        <v>0</v>
      </c>
      <c r="D21" s="3">
        <f>COUNTIFS(Planning!$B$4:$AF$4,Totaux_annuels!D$5,Planning!$B21:$AF21,Totaux_annuels!$B$4)
+COUNTIFS(Planning!$B$30:$AF$30,Totaux_annuels!D$5,Planning!$B47:$AF47,Totaux_annuels!$B$4)
+COUNTIFS(Planning!$B$56:$AF$56,Totaux_annuels!D$5,Planning!$B73:$AF73,Totaux_annuels!$B$4)
+COUNTIFS(Planning!$B$82:$AF$82,Totaux_annuels!D$5,Planning!$B99:$AF99,Totaux_annuels!$B$4)
+COUNTIFS(Planning!$B$108:$AF$108,Totaux_annuels!D$5,Planning!$B125:$AF125,Totaux_annuels!$B$4)</f>
        <v>0</v>
      </c>
      <c r="E21" s="3">
        <f>COUNTIFS(Planning!$B$4:$AF$4,Totaux_annuels!E$5,Planning!$B21:$AF21,Totaux_annuels!$B$4)
+COUNTIFS(Planning!$B$30:$AF$30,Totaux_annuels!E$5,Planning!$B47:$AF47,Totaux_annuels!$B$4)
+COUNTIFS(Planning!$B$56:$AF$56,Totaux_annuels!E$5,Planning!$B73:$AF73,Totaux_annuels!$B$4)
+COUNTIFS(Planning!$B$82:$AF$82,Totaux_annuels!E$5,Planning!$B99:$AF99,Totaux_annuels!$B$4)
+COUNTIFS(Planning!$B$108:$AF$108,Totaux_annuels!E$5,Planning!$B125:$AF125,Totaux_annuels!$B$4)</f>
        <v>0</v>
      </c>
      <c r="F21" s="3">
        <f>COUNTIFS(Planning!$B$4:$AF$4,Totaux_annuels!F$5,Planning!$B21:$AF21,Totaux_annuels!$B$4)
+COUNTIFS(Planning!$B$30:$AF$30,Totaux_annuels!F$5,Planning!$B47:$AF47,Totaux_annuels!$B$4)
+COUNTIFS(Planning!$B$56:$AF$56,Totaux_annuels!F$5,Planning!$B73:$AF73,Totaux_annuels!$B$4)
+COUNTIFS(Planning!$B$82:$AF$82,Totaux_annuels!F$5,Planning!$B99:$AF99,Totaux_annuels!$B$4)
+COUNTIFS(Planning!$B$108:$AF$108,Totaux_annuels!F$5,Planning!$B125:$AF125,Totaux_annuels!$B$4)</f>
        <v>0</v>
      </c>
      <c r="G21" s="3">
        <f>COUNTIFS(Planning!$B$4:$AF$4,Totaux_annuels!G$5,Planning!$B21:$AF21,Totaux_annuels!$B$4)
+COUNTIFS(Planning!$B$30:$AF$30,Totaux_annuels!G$5,Planning!$B47:$AF47,Totaux_annuels!$B$4)
+COUNTIFS(Planning!$B$56:$AF$56,Totaux_annuels!G$5,Planning!$B73:$AF73,Totaux_annuels!$B$4)
+COUNTIFS(Planning!$B$82:$AF$82,Totaux_annuels!G$5,Planning!$B99:$AF99,Totaux_annuels!$B$4)
+COUNTIFS(Planning!$B$108:$AF$108,Totaux_annuels!G$5,Planning!$B125:$AF125,Totaux_annuels!$B$4)</f>
        <v>0</v>
      </c>
      <c r="H21" s="3">
        <f>COUNTIFS(Planning!$B$4:$AF$4,Totaux_annuels!H$5,Planning!$B21:$AF21,Totaux_annuels!$B$4)
+COUNTIFS(Planning!$B$30:$AF$30,Totaux_annuels!H$5,Planning!$B47:$AF47,Totaux_annuels!$B$4)
+COUNTIFS(Planning!$B$56:$AF$56,Totaux_annuels!H$5,Planning!$B73:$AF73,Totaux_annuels!$B$4)
+COUNTIFS(Planning!$B$82:$AF$82,Totaux_annuels!H$5,Planning!$B99:$AF99,Totaux_annuels!$B$4)
+COUNTIFS(Planning!$B$108:$AF$108,Totaux_annuels!H$5,Planning!$B125:$AF125,Totaux_annuels!$B$4)</f>
        <v>0</v>
      </c>
    </row>
    <row r="22" spans="1:8" x14ac:dyDescent="0.25">
      <c r="A22" s="36" t="str">
        <f>Planning!A22</f>
        <v>Agent 17</v>
      </c>
      <c r="B22" s="3">
        <f>COUNTIFS(Planning!$B$4:$AF$4,Totaux_annuels!B$5,Planning!$B22:$AF22,Totaux_annuels!$B$4)
+COUNTIFS(Planning!$B$30:$AF$30,Totaux_annuels!B$5,Planning!$B48:$AF48,Totaux_annuels!$B$4)
+COUNTIFS(Planning!$B$56:$AF$56,Totaux_annuels!B$5,Planning!$B74:$AF74,Totaux_annuels!$B$4)
+COUNTIFS(Planning!$B$82:$AF$82,Totaux_annuels!B$5,Planning!$B100:$AF100,Totaux_annuels!$B$4)
+COUNTIFS(Planning!$B$108:$AF$108,Totaux_annuels!B$5,Planning!$B126:$AF126,Totaux_annuels!$B$4)</f>
        <v>0</v>
      </c>
      <c r="C22" s="3">
        <f>COUNTIFS(Planning!$B$4:$AF$4,Totaux_annuels!C$5,Planning!$B22:$AF22,Totaux_annuels!$B$4)
+COUNTIFS(Planning!$B$30:$AF$30,Totaux_annuels!C$5,Planning!$B48:$AF48,Totaux_annuels!$B$4)
+COUNTIFS(Planning!$B$56:$AF$56,Totaux_annuels!C$5,Planning!$B74:$AF74,Totaux_annuels!$B$4)
+COUNTIFS(Planning!$B$82:$AF$82,Totaux_annuels!C$5,Planning!$B100:$AF100,Totaux_annuels!$B$4)
+COUNTIFS(Planning!$B$108:$AF$108,Totaux_annuels!C$5,Planning!$B126:$AF126,Totaux_annuels!$B$4)</f>
        <v>0</v>
      </c>
      <c r="D22" s="3">
        <f>COUNTIFS(Planning!$B$4:$AF$4,Totaux_annuels!D$5,Planning!$B22:$AF22,Totaux_annuels!$B$4)
+COUNTIFS(Planning!$B$30:$AF$30,Totaux_annuels!D$5,Planning!$B48:$AF48,Totaux_annuels!$B$4)
+COUNTIFS(Planning!$B$56:$AF$56,Totaux_annuels!D$5,Planning!$B74:$AF74,Totaux_annuels!$B$4)
+COUNTIFS(Planning!$B$82:$AF$82,Totaux_annuels!D$5,Planning!$B100:$AF100,Totaux_annuels!$B$4)
+COUNTIFS(Planning!$B$108:$AF$108,Totaux_annuels!D$5,Planning!$B126:$AF126,Totaux_annuels!$B$4)</f>
        <v>0</v>
      </c>
      <c r="E22" s="3">
        <f>COUNTIFS(Planning!$B$4:$AF$4,Totaux_annuels!E$5,Planning!$B22:$AF22,Totaux_annuels!$B$4)
+COUNTIFS(Planning!$B$30:$AF$30,Totaux_annuels!E$5,Planning!$B48:$AF48,Totaux_annuels!$B$4)
+COUNTIFS(Planning!$B$56:$AF$56,Totaux_annuels!E$5,Planning!$B74:$AF74,Totaux_annuels!$B$4)
+COUNTIFS(Planning!$B$82:$AF$82,Totaux_annuels!E$5,Planning!$B100:$AF100,Totaux_annuels!$B$4)
+COUNTIFS(Planning!$B$108:$AF$108,Totaux_annuels!E$5,Planning!$B126:$AF126,Totaux_annuels!$B$4)</f>
        <v>0</v>
      </c>
      <c r="F22" s="3">
        <f>COUNTIFS(Planning!$B$4:$AF$4,Totaux_annuels!F$5,Planning!$B22:$AF22,Totaux_annuels!$B$4)
+COUNTIFS(Planning!$B$30:$AF$30,Totaux_annuels!F$5,Planning!$B48:$AF48,Totaux_annuels!$B$4)
+COUNTIFS(Planning!$B$56:$AF$56,Totaux_annuels!F$5,Planning!$B74:$AF74,Totaux_annuels!$B$4)
+COUNTIFS(Planning!$B$82:$AF$82,Totaux_annuels!F$5,Planning!$B100:$AF100,Totaux_annuels!$B$4)
+COUNTIFS(Planning!$B$108:$AF$108,Totaux_annuels!F$5,Planning!$B126:$AF126,Totaux_annuels!$B$4)</f>
        <v>0</v>
      </c>
      <c r="G22" s="3">
        <f>COUNTIFS(Planning!$B$4:$AF$4,Totaux_annuels!G$5,Planning!$B22:$AF22,Totaux_annuels!$B$4)
+COUNTIFS(Planning!$B$30:$AF$30,Totaux_annuels!G$5,Planning!$B48:$AF48,Totaux_annuels!$B$4)
+COUNTIFS(Planning!$B$56:$AF$56,Totaux_annuels!G$5,Planning!$B74:$AF74,Totaux_annuels!$B$4)
+COUNTIFS(Planning!$B$82:$AF$82,Totaux_annuels!G$5,Planning!$B100:$AF100,Totaux_annuels!$B$4)
+COUNTIFS(Planning!$B$108:$AF$108,Totaux_annuels!G$5,Planning!$B126:$AF126,Totaux_annuels!$B$4)</f>
        <v>0</v>
      </c>
      <c r="H22" s="3">
        <f>COUNTIFS(Planning!$B$4:$AF$4,Totaux_annuels!H$5,Planning!$B22:$AF22,Totaux_annuels!$B$4)
+COUNTIFS(Planning!$B$30:$AF$30,Totaux_annuels!H$5,Planning!$B48:$AF48,Totaux_annuels!$B$4)
+COUNTIFS(Planning!$B$56:$AF$56,Totaux_annuels!H$5,Planning!$B74:$AF74,Totaux_annuels!$B$4)
+COUNTIFS(Planning!$B$82:$AF$82,Totaux_annuels!H$5,Planning!$B100:$AF100,Totaux_annuels!$B$4)
+COUNTIFS(Planning!$B$108:$AF$108,Totaux_annuels!H$5,Planning!$B126:$AF126,Totaux_annuels!$B$4)</f>
        <v>0</v>
      </c>
    </row>
    <row r="23" spans="1:8" x14ac:dyDescent="0.25">
      <c r="A23" s="36" t="str">
        <f>Planning!A23</f>
        <v>Agent 18</v>
      </c>
      <c r="B23" s="3">
        <f>COUNTIFS(Planning!$B$4:$AF$4,Totaux_annuels!B$5,Planning!$B23:$AF23,Totaux_annuels!$B$4)
+COUNTIFS(Planning!$B$30:$AF$30,Totaux_annuels!B$5,Planning!$B49:$AF49,Totaux_annuels!$B$4)
+COUNTIFS(Planning!$B$56:$AF$56,Totaux_annuels!B$5,Planning!$B75:$AF75,Totaux_annuels!$B$4)
+COUNTIFS(Planning!$B$82:$AF$82,Totaux_annuels!B$5,Planning!$B101:$AF101,Totaux_annuels!$B$4)
+COUNTIFS(Planning!$B$108:$AF$108,Totaux_annuels!B$5,Planning!$B127:$AF127,Totaux_annuels!$B$4)</f>
        <v>0</v>
      </c>
      <c r="C23" s="3">
        <f>COUNTIFS(Planning!$B$4:$AF$4,Totaux_annuels!C$5,Planning!$B23:$AF23,Totaux_annuels!$B$4)
+COUNTIFS(Planning!$B$30:$AF$30,Totaux_annuels!C$5,Planning!$B49:$AF49,Totaux_annuels!$B$4)
+COUNTIFS(Planning!$B$56:$AF$56,Totaux_annuels!C$5,Planning!$B75:$AF75,Totaux_annuels!$B$4)
+COUNTIFS(Planning!$B$82:$AF$82,Totaux_annuels!C$5,Planning!$B101:$AF101,Totaux_annuels!$B$4)
+COUNTIFS(Planning!$B$108:$AF$108,Totaux_annuels!C$5,Planning!$B127:$AF127,Totaux_annuels!$B$4)</f>
        <v>0</v>
      </c>
      <c r="D23" s="3">
        <f>COUNTIFS(Planning!$B$4:$AF$4,Totaux_annuels!D$5,Planning!$B23:$AF23,Totaux_annuels!$B$4)
+COUNTIFS(Planning!$B$30:$AF$30,Totaux_annuels!D$5,Planning!$B49:$AF49,Totaux_annuels!$B$4)
+COUNTIFS(Planning!$B$56:$AF$56,Totaux_annuels!D$5,Planning!$B75:$AF75,Totaux_annuels!$B$4)
+COUNTIFS(Planning!$B$82:$AF$82,Totaux_annuels!D$5,Planning!$B101:$AF101,Totaux_annuels!$B$4)
+COUNTIFS(Planning!$B$108:$AF$108,Totaux_annuels!D$5,Planning!$B127:$AF127,Totaux_annuels!$B$4)</f>
        <v>0</v>
      </c>
      <c r="E23" s="3">
        <f>COUNTIFS(Planning!$B$4:$AF$4,Totaux_annuels!E$5,Planning!$B23:$AF23,Totaux_annuels!$B$4)
+COUNTIFS(Planning!$B$30:$AF$30,Totaux_annuels!E$5,Planning!$B49:$AF49,Totaux_annuels!$B$4)
+COUNTIFS(Planning!$B$56:$AF$56,Totaux_annuels!E$5,Planning!$B75:$AF75,Totaux_annuels!$B$4)
+COUNTIFS(Planning!$B$82:$AF$82,Totaux_annuels!E$5,Planning!$B101:$AF101,Totaux_annuels!$B$4)
+COUNTIFS(Planning!$B$108:$AF$108,Totaux_annuels!E$5,Planning!$B127:$AF127,Totaux_annuels!$B$4)</f>
        <v>0</v>
      </c>
      <c r="F23" s="3">
        <f>COUNTIFS(Planning!$B$4:$AF$4,Totaux_annuels!F$5,Planning!$B23:$AF23,Totaux_annuels!$B$4)
+COUNTIFS(Planning!$B$30:$AF$30,Totaux_annuels!F$5,Planning!$B49:$AF49,Totaux_annuels!$B$4)
+COUNTIFS(Planning!$B$56:$AF$56,Totaux_annuels!F$5,Planning!$B75:$AF75,Totaux_annuels!$B$4)
+COUNTIFS(Planning!$B$82:$AF$82,Totaux_annuels!F$5,Planning!$B101:$AF101,Totaux_annuels!$B$4)
+COUNTIFS(Planning!$B$108:$AF$108,Totaux_annuels!F$5,Planning!$B127:$AF127,Totaux_annuels!$B$4)</f>
        <v>0</v>
      </c>
      <c r="G23" s="3">
        <f>COUNTIFS(Planning!$B$4:$AF$4,Totaux_annuels!G$5,Planning!$B23:$AF23,Totaux_annuels!$B$4)
+COUNTIFS(Planning!$B$30:$AF$30,Totaux_annuels!G$5,Planning!$B49:$AF49,Totaux_annuels!$B$4)
+COUNTIFS(Planning!$B$56:$AF$56,Totaux_annuels!G$5,Planning!$B75:$AF75,Totaux_annuels!$B$4)
+COUNTIFS(Planning!$B$82:$AF$82,Totaux_annuels!G$5,Planning!$B101:$AF101,Totaux_annuels!$B$4)
+COUNTIFS(Planning!$B$108:$AF$108,Totaux_annuels!G$5,Planning!$B127:$AF127,Totaux_annuels!$B$4)</f>
        <v>0</v>
      </c>
      <c r="H23" s="3">
        <f>COUNTIFS(Planning!$B$4:$AF$4,Totaux_annuels!H$5,Planning!$B23:$AF23,Totaux_annuels!$B$4)
+COUNTIFS(Planning!$B$30:$AF$30,Totaux_annuels!H$5,Planning!$B49:$AF49,Totaux_annuels!$B$4)
+COUNTIFS(Planning!$B$56:$AF$56,Totaux_annuels!H$5,Planning!$B75:$AF75,Totaux_annuels!$B$4)
+COUNTIFS(Planning!$B$82:$AF$82,Totaux_annuels!H$5,Planning!$B101:$AF101,Totaux_annuels!$B$4)
+COUNTIFS(Planning!$B$108:$AF$108,Totaux_annuels!H$5,Planning!$B127:$AF127,Totaux_annuels!$B$4)</f>
        <v>0</v>
      </c>
    </row>
    <row r="24" spans="1:8" x14ac:dyDescent="0.25">
      <c r="A24" s="36" t="str">
        <f>Planning!A24</f>
        <v>Agent 19</v>
      </c>
      <c r="B24" s="3">
        <f>COUNTIFS(Planning!$B$4:$AF$4,Totaux_annuels!B$5,Planning!$B24:$AF24,Totaux_annuels!$B$4)
+COUNTIFS(Planning!$B$30:$AF$30,Totaux_annuels!B$5,Planning!$B50:$AF50,Totaux_annuels!$B$4)
+COUNTIFS(Planning!$B$56:$AF$56,Totaux_annuels!B$5,Planning!$B76:$AF76,Totaux_annuels!$B$4)
+COUNTIFS(Planning!$B$82:$AF$82,Totaux_annuels!B$5,Planning!$B102:$AF102,Totaux_annuels!$B$4)
+COUNTIFS(Planning!$B$108:$AF$108,Totaux_annuels!B$5,Planning!$B128:$AF128,Totaux_annuels!$B$4)</f>
        <v>0</v>
      </c>
      <c r="C24" s="3">
        <f>COUNTIFS(Planning!$B$4:$AF$4,Totaux_annuels!C$5,Planning!$B24:$AF24,Totaux_annuels!$B$4)
+COUNTIFS(Planning!$B$30:$AF$30,Totaux_annuels!C$5,Planning!$B50:$AF50,Totaux_annuels!$B$4)
+COUNTIFS(Planning!$B$56:$AF$56,Totaux_annuels!C$5,Planning!$B76:$AF76,Totaux_annuels!$B$4)
+COUNTIFS(Planning!$B$82:$AF$82,Totaux_annuels!C$5,Planning!$B102:$AF102,Totaux_annuels!$B$4)
+COUNTIFS(Planning!$B$108:$AF$108,Totaux_annuels!C$5,Planning!$B128:$AF128,Totaux_annuels!$B$4)</f>
        <v>0</v>
      </c>
      <c r="D24" s="3">
        <f>COUNTIFS(Planning!$B$4:$AF$4,Totaux_annuels!D$5,Planning!$B24:$AF24,Totaux_annuels!$B$4)
+COUNTIFS(Planning!$B$30:$AF$30,Totaux_annuels!D$5,Planning!$B50:$AF50,Totaux_annuels!$B$4)
+COUNTIFS(Planning!$B$56:$AF$56,Totaux_annuels!D$5,Planning!$B76:$AF76,Totaux_annuels!$B$4)
+COUNTIFS(Planning!$B$82:$AF$82,Totaux_annuels!D$5,Planning!$B102:$AF102,Totaux_annuels!$B$4)
+COUNTIFS(Planning!$B$108:$AF$108,Totaux_annuels!D$5,Planning!$B128:$AF128,Totaux_annuels!$B$4)</f>
        <v>0</v>
      </c>
      <c r="E24" s="3">
        <f>COUNTIFS(Planning!$B$4:$AF$4,Totaux_annuels!E$5,Planning!$B24:$AF24,Totaux_annuels!$B$4)
+COUNTIFS(Planning!$B$30:$AF$30,Totaux_annuels!E$5,Planning!$B50:$AF50,Totaux_annuels!$B$4)
+COUNTIFS(Planning!$B$56:$AF$56,Totaux_annuels!E$5,Planning!$B76:$AF76,Totaux_annuels!$B$4)
+COUNTIFS(Planning!$B$82:$AF$82,Totaux_annuels!E$5,Planning!$B102:$AF102,Totaux_annuels!$B$4)
+COUNTIFS(Planning!$B$108:$AF$108,Totaux_annuels!E$5,Planning!$B128:$AF128,Totaux_annuels!$B$4)</f>
        <v>0</v>
      </c>
      <c r="F24" s="3">
        <f>COUNTIFS(Planning!$B$4:$AF$4,Totaux_annuels!F$5,Planning!$B24:$AF24,Totaux_annuels!$B$4)
+COUNTIFS(Planning!$B$30:$AF$30,Totaux_annuels!F$5,Planning!$B50:$AF50,Totaux_annuels!$B$4)
+COUNTIFS(Planning!$B$56:$AF$56,Totaux_annuels!F$5,Planning!$B76:$AF76,Totaux_annuels!$B$4)
+COUNTIFS(Planning!$B$82:$AF$82,Totaux_annuels!F$5,Planning!$B102:$AF102,Totaux_annuels!$B$4)
+COUNTIFS(Planning!$B$108:$AF$108,Totaux_annuels!F$5,Planning!$B128:$AF128,Totaux_annuels!$B$4)</f>
        <v>0</v>
      </c>
      <c r="G24" s="3">
        <f>COUNTIFS(Planning!$B$4:$AF$4,Totaux_annuels!G$5,Planning!$B24:$AF24,Totaux_annuels!$B$4)
+COUNTIFS(Planning!$B$30:$AF$30,Totaux_annuels!G$5,Planning!$B50:$AF50,Totaux_annuels!$B$4)
+COUNTIFS(Planning!$B$56:$AF$56,Totaux_annuels!G$5,Planning!$B76:$AF76,Totaux_annuels!$B$4)
+COUNTIFS(Planning!$B$82:$AF$82,Totaux_annuels!G$5,Planning!$B102:$AF102,Totaux_annuels!$B$4)
+COUNTIFS(Planning!$B$108:$AF$108,Totaux_annuels!G$5,Planning!$B128:$AF128,Totaux_annuels!$B$4)</f>
        <v>0</v>
      </c>
      <c r="H24" s="3">
        <f>COUNTIFS(Planning!$B$4:$AF$4,Totaux_annuels!H$5,Planning!$B24:$AF24,Totaux_annuels!$B$4)
+COUNTIFS(Planning!$B$30:$AF$30,Totaux_annuels!H$5,Planning!$B50:$AF50,Totaux_annuels!$B$4)
+COUNTIFS(Planning!$B$56:$AF$56,Totaux_annuels!H$5,Planning!$B76:$AF76,Totaux_annuels!$B$4)
+COUNTIFS(Planning!$B$82:$AF$82,Totaux_annuels!H$5,Planning!$B102:$AF102,Totaux_annuels!$B$4)
+COUNTIFS(Planning!$B$108:$AF$108,Totaux_annuels!H$5,Planning!$B128:$AF128,Totaux_annuels!$B$4)</f>
        <v>0</v>
      </c>
    </row>
    <row r="25" spans="1:8" x14ac:dyDescent="0.25">
      <c r="A25" s="36" t="str">
        <f>Planning!A25</f>
        <v>Agent 20</v>
      </c>
      <c r="B25" s="3">
        <f>COUNTIFS(Planning!$B$4:$AF$4,Totaux_annuels!B$5,Planning!$B25:$AF25,Totaux_annuels!$B$4)
+COUNTIFS(Planning!$B$30:$AF$30,Totaux_annuels!B$5,Planning!$B51:$AF51,Totaux_annuels!$B$4)
+COUNTIFS(Planning!$B$56:$AF$56,Totaux_annuels!B$5,Planning!$B77:$AF77,Totaux_annuels!$B$4)
+COUNTIFS(Planning!$B$82:$AF$82,Totaux_annuels!B$5,Planning!$B103:$AF103,Totaux_annuels!$B$4)
+COUNTIFS(Planning!$B$108:$AF$108,Totaux_annuels!B$5,Planning!$B129:$AF129,Totaux_annuels!$B$4)</f>
        <v>2</v>
      </c>
      <c r="C25" s="3">
        <f>COUNTIFS(Planning!$B$4:$AF$4,Totaux_annuels!C$5,Planning!$B25:$AF25,Totaux_annuels!$B$4)
+COUNTIFS(Planning!$B$30:$AF$30,Totaux_annuels!C$5,Planning!$B51:$AF51,Totaux_annuels!$B$4)
+COUNTIFS(Planning!$B$56:$AF$56,Totaux_annuels!C$5,Planning!$B77:$AF77,Totaux_annuels!$B$4)
+COUNTIFS(Planning!$B$82:$AF$82,Totaux_annuels!C$5,Planning!$B103:$AF103,Totaux_annuels!$B$4)
+COUNTIFS(Planning!$B$108:$AF$108,Totaux_annuels!C$5,Planning!$B129:$AF129,Totaux_annuels!$B$4)</f>
        <v>2</v>
      </c>
      <c r="D25" s="3">
        <f>COUNTIFS(Planning!$B$4:$AF$4,Totaux_annuels!D$5,Planning!$B25:$AF25,Totaux_annuels!$B$4)
+COUNTIFS(Planning!$B$30:$AF$30,Totaux_annuels!D$5,Planning!$B51:$AF51,Totaux_annuels!$B$4)
+COUNTIFS(Planning!$B$56:$AF$56,Totaux_annuels!D$5,Planning!$B77:$AF77,Totaux_annuels!$B$4)
+COUNTIFS(Planning!$B$82:$AF$82,Totaux_annuels!D$5,Planning!$B103:$AF103,Totaux_annuels!$B$4)
+COUNTIFS(Planning!$B$108:$AF$108,Totaux_annuels!D$5,Planning!$B129:$AF129,Totaux_annuels!$B$4)</f>
        <v>0</v>
      </c>
      <c r="E25" s="3">
        <f>COUNTIFS(Planning!$B$4:$AF$4,Totaux_annuels!E$5,Planning!$B25:$AF25,Totaux_annuels!$B$4)
+COUNTIFS(Planning!$B$30:$AF$30,Totaux_annuels!E$5,Planning!$B51:$AF51,Totaux_annuels!$B$4)
+COUNTIFS(Planning!$B$56:$AF$56,Totaux_annuels!E$5,Planning!$B77:$AF77,Totaux_annuels!$B$4)
+COUNTIFS(Planning!$B$82:$AF$82,Totaux_annuels!E$5,Planning!$B103:$AF103,Totaux_annuels!$B$4)
+COUNTIFS(Planning!$B$108:$AF$108,Totaux_annuels!E$5,Planning!$B129:$AF129,Totaux_annuels!$B$4)</f>
        <v>4</v>
      </c>
      <c r="F25" s="3">
        <f>COUNTIFS(Planning!$B$4:$AF$4,Totaux_annuels!F$5,Planning!$B25:$AF25,Totaux_annuels!$B$4)
+COUNTIFS(Planning!$B$30:$AF$30,Totaux_annuels!F$5,Planning!$B51:$AF51,Totaux_annuels!$B$4)
+COUNTIFS(Planning!$B$56:$AF$56,Totaux_annuels!F$5,Planning!$B77:$AF77,Totaux_annuels!$B$4)
+COUNTIFS(Planning!$B$82:$AF$82,Totaux_annuels!F$5,Planning!$B103:$AF103,Totaux_annuels!$B$4)
+COUNTIFS(Planning!$B$108:$AF$108,Totaux_annuels!F$5,Planning!$B129:$AF129,Totaux_annuels!$B$4)</f>
        <v>0</v>
      </c>
      <c r="G25" s="3">
        <f>COUNTIFS(Planning!$B$4:$AF$4,Totaux_annuels!G$5,Planning!$B25:$AF25,Totaux_annuels!$B$4)
+COUNTIFS(Planning!$B$30:$AF$30,Totaux_annuels!G$5,Planning!$B51:$AF51,Totaux_annuels!$B$4)
+COUNTIFS(Planning!$B$56:$AF$56,Totaux_annuels!G$5,Planning!$B77:$AF77,Totaux_annuels!$B$4)
+COUNTIFS(Planning!$B$82:$AF$82,Totaux_annuels!G$5,Planning!$B103:$AF103,Totaux_annuels!$B$4)
+COUNTIFS(Planning!$B$108:$AF$108,Totaux_annuels!G$5,Planning!$B129:$AF129,Totaux_annuels!$B$4)</f>
        <v>0</v>
      </c>
      <c r="H25" s="3">
        <f>COUNTIFS(Planning!$B$4:$AF$4,Totaux_annuels!H$5,Planning!$B25:$AF25,Totaux_annuels!$B$4)
+COUNTIFS(Planning!$B$30:$AF$30,Totaux_annuels!H$5,Planning!$B51:$AF51,Totaux_annuels!$B$4)
+COUNTIFS(Planning!$B$56:$AF$56,Totaux_annuels!H$5,Planning!$B77:$AF77,Totaux_annuels!$B$4)
+COUNTIFS(Planning!$B$82:$AF$82,Totaux_annuels!H$5,Planning!$B103:$AF103,Totaux_annuels!$B$4)
+COUNTIFS(Planning!$B$108:$AF$108,Totaux_annuels!H$5,Planning!$B129:$AF129,Totaux_annuels!$B$4)</f>
        <v>0</v>
      </c>
    </row>
  </sheetData>
  <mergeCells count="1">
    <mergeCell ref="B4:H4"/>
  </mergeCells>
  <phoneticPr fontId="5" type="noConversion"/>
  <dataValidations count="1">
    <dataValidation type="list" allowBlank="1" showInputMessage="1" showErrorMessage="1" sqref="B4:L4" xr:uid="{76A74650-265A-48F0-BC2F-B5F0C482FC40}">
      <formula1>L_Codes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93D9C-0DC6-46BB-8850-80C9CA0EE522}">
  <sheetPr codeName="Feuil4"/>
  <dimension ref="A1:C21"/>
  <sheetViews>
    <sheetView topLeftCell="A10" workbookViewId="0">
      <selection activeCell="C5" sqref="C5"/>
    </sheetView>
  </sheetViews>
  <sheetFormatPr baseColWidth="10" defaultRowHeight="15.75" x14ac:dyDescent="0.25"/>
  <cols>
    <col min="2" max="2" width="3.25" customWidth="1"/>
    <col min="3" max="3" width="14.125" customWidth="1"/>
  </cols>
  <sheetData>
    <row r="1" spans="1:3" x14ac:dyDescent="0.25">
      <c r="A1" s="9" t="s">
        <v>38</v>
      </c>
      <c r="C1" s="1" t="s">
        <v>40</v>
      </c>
    </row>
    <row r="2" spans="1:3" x14ac:dyDescent="0.25">
      <c r="A2" t="s">
        <v>1</v>
      </c>
      <c r="C2" s="22" t="s">
        <v>18</v>
      </c>
    </row>
    <row r="3" spans="1:3" x14ac:dyDescent="0.25">
      <c r="A3" t="s">
        <v>39</v>
      </c>
      <c r="C3" s="22" t="s">
        <v>19</v>
      </c>
    </row>
    <row r="4" spans="1:3" x14ac:dyDescent="0.25">
      <c r="A4" t="s">
        <v>15</v>
      </c>
      <c r="C4" s="22" t="s">
        <v>20</v>
      </c>
    </row>
    <row r="5" spans="1:3" x14ac:dyDescent="0.25">
      <c r="A5" t="s">
        <v>4</v>
      </c>
      <c r="C5" s="22" t="s">
        <v>21</v>
      </c>
    </row>
    <row r="6" spans="1:3" x14ac:dyDescent="0.25">
      <c r="A6" t="s">
        <v>2</v>
      </c>
      <c r="C6" s="22" t="s">
        <v>22</v>
      </c>
    </row>
    <row r="7" spans="1:3" x14ac:dyDescent="0.25">
      <c r="A7" t="s">
        <v>0</v>
      </c>
      <c r="C7" s="22" t="s">
        <v>23</v>
      </c>
    </row>
    <row r="8" spans="1:3" x14ac:dyDescent="0.25">
      <c r="A8" t="s">
        <v>5</v>
      </c>
      <c r="C8" s="22" t="s">
        <v>24</v>
      </c>
    </row>
    <row r="9" spans="1:3" x14ac:dyDescent="0.25">
      <c r="A9" t="s">
        <v>3</v>
      </c>
      <c r="C9" s="22" t="s">
        <v>25</v>
      </c>
    </row>
    <row r="10" spans="1:3" x14ac:dyDescent="0.25">
      <c r="A10" t="s">
        <v>17</v>
      </c>
      <c r="C10" s="22" t="s">
        <v>26</v>
      </c>
    </row>
    <row r="11" spans="1:3" x14ac:dyDescent="0.25">
      <c r="A11" t="s">
        <v>41</v>
      </c>
      <c r="C11" s="22" t="s">
        <v>27</v>
      </c>
    </row>
    <row r="12" spans="1:3" x14ac:dyDescent="0.25">
      <c r="A12" t="s">
        <v>6</v>
      </c>
      <c r="C12" s="22" t="s">
        <v>28</v>
      </c>
    </row>
    <row r="13" spans="1:3" x14ac:dyDescent="0.25">
      <c r="C13" s="22" t="s">
        <v>29</v>
      </c>
    </row>
    <row r="14" spans="1:3" x14ac:dyDescent="0.25">
      <c r="C14" s="22" t="s">
        <v>30</v>
      </c>
    </row>
    <row r="15" spans="1:3" x14ac:dyDescent="0.25">
      <c r="C15" s="22" t="s">
        <v>31</v>
      </c>
    </row>
    <row r="16" spans="1:3" x14ac:dyDescent="0.25">
      <c r="C16" s="22" t="s">
        <v>32</v>
      </c>
    </row>
    <row r="17" spans="3:3" x14ac:dyDescent="0.25">
      <c r="C17" s="22" t="s">
        <v>33</v>
      </c>
    </row>
    <row r="18" spans="3:3" x14ac:dyDescent="0.25">
      <c r="C18" s="22" t="s">
        <v>34</v>
      </c>
    </row>
    <row r="19" spans="3:3" x14ac:dyDescent="0.25">
      <c r="C19" s="22" t="s">
        <v>35</v>
      </c>
    </row>
    <row r="20" spans="3:3" x14ac:dyDescent="0.25">
      <c r="C20" s="22" t="s">
        <v>36</v>
      </c>
    </row>
    <row r="21" spans="3:3" x14ac:dyDescent="0.25">
      <c r="C21" s="23" t="s">
        <v>37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14BEC-5987-4658-8520-815F2DB994E8}">
  <dimension ref="A1:AO156"/>
  <sheetViews>
    <sheetView topLeftCell="W1" workbookViewId="0">
      <selection activeCell="AH4" sqref="AH4:AN4"/>
    </sheetView>
  </sheetViews>
  <sheetFormatPr baseColWidth="10" defaultRowHeight="15.75" outlineLevelCol="1" x14ac:dyDescent="0.25"/>
  <cols>
    <col min="1" max="1" width="22.875" customWidth="1"/>
    <col min="2" max="2" width="7.875" customWidth="1" outlineLevel="1"/>
    <col min="3" max="3" width="7.125" customWidth="1" outlineLevel="1"/>
    <col min="4" max="4" width="6.875" customWidth="1" outlineLevel="1"/>
    <col min="5" max="5" width="8.375" customWidth="1" outlineLevel="1"/>
    <col min="6" max="6" width="7.375" customWidth="1" outlineLevel="1"/>
    <col min="7" max="7" width="7.625" customWidth="1" outlineLevel="1"/>
    <col min="8" max="8" width="8.875" customWidth="1" outlineLevel="1"/>
    <col min="9" max="9" width="8.375" customWidth="1" outlineLevel="1"/>
    <col min="10" max="10" width="8" customWidth="1" outlineLevel="1"/>
    <col min="11" max="11" width="7.875" customWidth="1" outlineLevel="1"/>
    <col min="12" max="12" width="8.375" customWidth="1" outlineLevel="1"/>
    <col min="13" max="13" width="8.5" customWidth="1" outlineLevel="1"/>
    <col min="14" max="14" width="8.125" customWidth="1" outlineLevel="1"/>
    <col min="15" max="15" width="6.875" customWidth="1" outlineLevel="1"/>
    <col min="16" max="16" width="7.625" customWidth="1" outlineLevel="1"/>
    <col min="17" max="17" width="7.375" customWidth="1" outlineLevel="1"/>
    <col min="18" max="18" width="6" customWidth="1" outlineLevel="1"/>
    <col min="19" max="19" width="8.125" customWidth="1" outlineLevel="1"/>
    <col min="20" max="20" width="8" customWidth="1" outlineLevel="1"/>
    <col min="21" max="21" width="7.5" customWidth="1" outlineLevel="1"/>
    <col min="22" max="22" width="9.125" customWidth="1" outlineLevel="1"/>
    <col min="23" max="23" width="8" customWidth="1" outlineLevel="1"/>
    <col min="24" max="24" width="8.625" customWidth="1" outlineLevel="1"/>
    <col min="25" max="25" width="8.5" customWidth="1" outlineLevel="1"/>
    <col min="26" max="26" width="7.875" customWidth="1" outlineLevel="1"/>
    <col min="27" max="27" width="8.375" customWidth="1" outlineLevel="1"/>
    <col min="28" max="28" width="7.5" customWidth="1" outlineLevel="1"/>
    <col min="29" max="29" width="8.625" customWidth="1" outlineLevel="1"/>
    <col min="30" max="30" width="7.625" customWidth="1" outlineLevel="1"/>
    <col min="31" max="31" width="8" customWidth="1" outlineLevel="1"/>
    <col min="32" max="32" width="8.375" customWidth="1" outlineLevel="1"/>
    <col min="33" max="33" width="11" customWidth="1" outlineLevel="1"/>
  </cols>
  <sheetData>
    <row r="1" spans="1:41" ht="18.75" x14ac:dyDescent="0.25">
      <c r="A1" s="10">
        <v>2026</v>
      </c>
    </row>
    <row r="3" spans="1:41" ht="19.5" thickBot="1" x14ac:dyDescent="0.3">
      <c r="A3" s="1"/>
      <c r="B3" s="24" t="str">
        <f>UPPER(TEXT(DATE(An,1,1),"mmmm-aa"))</f>
        <v>JANVIER-26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H3" s="37" t="str">
        <f>B3</f>
        <v>JANVIER-26</v>
      </c>
      <c r="AI3" s="37"/>
      <c r="AJ3" s="37"/>
      <c r="AK3" s="37"/>
      <c r="AL3" s="37"/>
      <c r="AM3" s="37"/>
      <c r="AN3" s="37"/>
      <c r="AO3" s="37"/>
    </row>
    <row r="4" spans="1:41" ht="16.5" thickTop="1" x14ac:dyDescent="0.25">
      <c r="A4" s="2"/>
      <c r="B4" s="11" t="str">
        <f t="shared" ref="B4:AF4" si="0">PROPER(TEXT(DATE(An,MONTH($B$3),B5),"jjjj"))</f>
        <v>Jeudi</v>
      </c>
      <c r="C4" s="11" t="str">
        <f t="shared" si="0"/>
        <v>Vendredi</v>
      </c>
      <c r="D4" s="11" t="str">
        <f t="shared" si="0"/>
        <v>Samedi</v>
      </c>
      <c r="E4" s="11" t="str">
        <f t="shared" si="0"/>
        <v>Dimanche</v>
      </c>
      <c r="F4" s="11" t="str">
        <f t="shared" si="0"/>
        <v>Lundi</v>
      </c>
      <c r="G4" s="11" t="str">
        <f t="shared" si="0"/>
        <v>Mardi</v>
      </c>
      <c r="H4" s="11" t="str">
        <f t="shared" si="0"/>
        <v>Mercredi</v>
      </c>
      <c r="I4" s="11" t="str">
        <f t="shared" si="0"/>
        <v>Jeudi</v>
      </c>
      <c r="J4" s="11" t="str">
        <f t="shared" si="0"/>
        <v>Vendredi</v>
      </c>
      <c r="K4" s="11" t="str">
        <f t="shared" si="0"/>
        <v>Samedi</v>
      </c>
      <c r="L4" s="11" t="str">
        <f t="shared" si="0"/>
        <v>Dimanche</v>
      </c>
      <c r="M4" s="11" t="str">
        <f t="shared" si="0"/>
        <v>Lundi</v>
      </c>
      <c r="N4" s="11" t="str">
        <f t="shared" si="0"/>
        <v>Mardi</v>
      </c>
      <c r="O4" s="11" t="str">
        <f t="shared" si="0"/>
        <v>Mercredi</v>
      </c>
      <c r="P4" s="11" t="str">
        <f t="shared" si="0"/>
        <v>Jeudi</v>
      </c>
      <c r="Q4" s="11" t="str">
        <f t="shared" si="0"/>
        <v>Vendredi</v>
      </c>
      <c r="R4" s="11" t="str">
        <f t="shared" si="0"/>
        <v>Samedi</v>
      </c>
      <c r="S4" s="11" t="str">
        <f t="shared" si="0"/>
        <v>Dimanche</v>
      </c>
      <c r="T4" s="11" t="str">
        <f t="shared" si="0"/>
        <v>Lundi</v>
      </c>
      <c r="U4" s="11" t="str">
        <f t="shared" si="0"/>
        <v>Mardi</v>
      </c>
      <c r="V4" s="11" t="str">
        <f t="shared" si="0"/>
        <v>Mercredi</v>
      </c>
      <c r="W4" s="11" t="str">
        <f t="shared" si="0"/>
        <v>Jeudi</v>
      </c>
      <c r="X4" s="11" t="str">
        <f t="shared" si="0"/>
        <v>Vendredi</v>
      </c>
      <c r="Y4" s="11" t="str">
        <f t="shared" si="0"/>
        <v>Samedi</v>
      </c>
      <c r="Z4" s="11" t="str">
        <f t="shared" si="0"/>
        <v>Dimanche</v>
      </c>
      <c r="AA4" s="11" t="str">
        <f t="shared" si="0"/>
        <v>Lundi</v>
      </c>
      <c r="AB4" s="11" t="str">
        <f t="shared" si="0"/>
        <v>Mardi</v>
      </c>
      <c r="AC4" s="11" t="str">
        <f t="shared" si="0"/>
        <v>Mercredi</v>
      </c>
      <c r="AD4" s="11" t="str">
        <f t="shared" si="0"/>
        <v>Jeudi</v>
      </c>
      <c r="AE4" s="11" t="str">
        <f t="shared" si="0"/>
        <v>Vendredi</v>
      </c>
      <c r="AF4" s="11" t="str">
        <f t="shared" si="0"/>
        <v>Samedi</v>
      </c>
      <c r="AH4" s="45" t="s">
        <v>0</v>
      </c>
      <c r="AI4" s="46"/>
      <c r="AJ4" s="46"/>
      <c r="AK4" s="46"/>
      <c r="AL4" s="46"/>
      <c r="AM4" s="46"/>
      <c r="AN4" s="47"/>
      <c r="AO4" s="48" t="str">
        <f>"TOTAL " &amp; AH4</f>
        <v>TOTAL B1</v>
      </c>
    </row>
    <row r="5" spans="1:41" ht="16.5" thickBot="1" x14ac:dyDescent="0.3">
      <c r="A5" s="4"/>
      <c r="B5" s="5">
        <v>1</v>
      </c>
      <c r="C5" s="5">
        <v>2</v>
      </c>
      <c r="D5" s="5">
        <v>3</v>
      </c>
      <c r="E5" s="5">
        <v>4</v>
      </c>
      <c r="F5" s="5">
        <v>5</v>
      </c>
      <c r="G5" s="5">
        <v>6</v>
      </c>
      <c r="H5" s="5">
        <v>7</v>
      </c>
      <c r="I5" s="5">
        <v>8</v>
      </c>
      <c r="J5" s="5">
        <v>9</v>
      </c>
      <c r="K5" s="5">
        <v>10</v>
      </c>
      <c r="L5" s="5">
        <v>11</v>
      </c>
      <c r="M5" s="5">
        <v>12</v>
      </c>
      <c r="N5" s="5">
        <v>13</v>
      </c>
      <c r="O5" s="5">
        <v>14</v>
      </c>
      <c r="P5" s="5">
        <v>15</v>
      </c>
      <c r="Q5" s="5">
        <v>16</v>
      </c>
      <c r="R5" s="5">
        <v>17</v>
      </c>
      <c r="S5" s="5">
        <v>18</v>
      </c>
      <c r="T5" s="5">
        <v>19</v>
      </c>
      <c r="U5" s="5">
        <v>20</v>
      </c>
      <c r="V5" s="5">
        <v>21</v>
      </c>
      <c r="W5" s="5">
        <v>22</v>
      </c>
      <c r="X5" s="5">
        <v>23</v>
      </c>
      <c r="Y5" s="5">
        <v>24</v>
      </c>
      <c r="Z5" s="5">
        <v>25</v>
      </c>
      <c r="AA5" s="5">
        <v>26</v>
      </c>
      <c r="AB5" s="5">
        <v>27</v>
      </c>
      <c r="AC5" s="5">
        <v>28</v>
      </c>
      <c r="AD5" s="5">
        <v>29</v>
      </c>
      <c r="AE5" s="5">
        <v>30</v>
      </c>
      <c r="AF5" s="5">
        <v>31</v>
      </c>
      <c r="AH5" s="49" t="s">
        <v>12</v>
      </c>
      <c r="AI5" s="50" t="s">
        <v>13</v>
      </c>
      <c r="AJ5" s="50" t="s">
        <v>14</v>
      </c>
      <c r="AK5" s="50" t="s">
        <v>8</v>
      </c>
      <c r="AL5" s="50" t="s">
        <v>9</v>
      </c>
      <c r="AM5" s="50" t="s">
        <v>10</v>
      </c>
      <c r="AN5" s="50" t="s">
        <v>11</v>
      </c>
      <c r="AO5" s="51"/>
    </row>
    <row r="6" spans="1:41" ht="16.5" thickTop="1" x14ac:dyDescent="0.25">
      <c r="A6" s="14" t="s">
        <v>18</v>
      </c>
      <c r="B6" s="6" t="s">
        <v>1</v>
      </c>
      <c r="C6" s="6"/>
      <c r="D6" s="6"/>
      <c r="E6" s="6" t="s">
        <v>2</v>
      </c>
      <c r="F6" s="6" t="s">
        <v>0</v>
      </c>
      <c r="G6" s="6" t="s">
        <v>0</v>
      </c>
      <c r="H6" s="6"/>
      <c r="I6" s="6" t="s">
        <v>16</v>
      </c>
      <c r="J6" s="6"/>
      <c r="K6" s="6" t="s">
        <v>15</v>
      </c>
      <c r="L6" s="6"/>
      <c r="M6" s="6"/>
      <c r="N6" s="6" t="s">
        <v>1</v>
      </c>
      <c r="O6" s="6" t="s">
        <v>3</v>
      </c>
      <c r="P6" s="6" t="s">
        <v>6</v>
      </c>
      <c r="Q6" s="6"/>
      <c r="R6" s="6"/>
      <c r="S6" s="6" t="s">
        <v>2</v>
      </c>
      <c r="T6" s="6" t="s">
        <v>0</v>
      </c>
      <c r="U6" s="6" t="s">
        <v>0</v>
      </c>
      <c r="V6" s="6"/>
      <c r="W6" s="6"/>
      <c r="X6" s="6" t="s">
        <v>6</v>
      </c>
      <c r="Y6" s="6" t="s">
        <v>0</v>
      </c>
      <c r="Z6" s="6"/>
      <c r="AA6" s="6" t="s">
        <v>0</v>
      </c>
      <c r="AB6" s="6"/>
      <c r="AC6" s="6"/>
      <c r="AD6" s="6"/>
      <c r="AE6" s="6"/>
      <c r="AF6" s="6"/>
      <c r="AH6" s="38">
        <f>COUNTIFS($B$4:$AF$4,AH$5, $B6:$AF6,$AH$4)</f>
        <v>3</v>
      </c>
      <c r="AI6" s="39">
        <f t="shared" ref="AI6:AN21" si="1">COUNTIFS($B$4:$AF$4,AI$5, $B6:$AF6,$AH$4)</f>
        <v>2</v>
      </c>
      <c r="AJ6" s="39">
        <f t="shared" si="1"/>
        <v>0</v>
      </c>
      <c r="AK6" s="39">
        <f t="shared" si="1"/>
        <v>0</v>
      </c>
      <c r="AL6" s="39">
        <f t="shared" si="1"/>
        <v>0</v>
      </c>
      <c r="AM6" s="39">
        <f t="shared" si="1"/>
        <v>1</v>
      </c>
      <c r="AN6" s="39">
        <f t="shared" si="1"/>
        <v>0</v>
      </c>
      <c r="AO6" s="40">
        <f>SUM(AH6:AN6)</f>
        <v>6</v>
      </c>
    </row>
    <row r="7" spans="1:41" x14ac:dyDescent="0.25">
      <c r="A7" s="14" t="s">
        <v>19</v>
      </c>
      <c r="B7" s="6"/>
      <c r="C7" s="6"/>
      <c r="D7" s="6"/>
      <c r="E7" s="6"/>
      <c r="F7" s="6" t="s">
        <v>0</v>
      </c>
      <c r="G7" s="6"/>
      <c r="H7" s="6"/>
      <c r="I7" s="6"/>
      <c r="J7" s="6"/>
      <c r="K7" s="6"/>
      <c r="L7" s="6"/>
      <c r="M7" s="6" t="s">
        <v>0</v>
      </c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H7" s="41">
        <f t="shared" ref="AH7:AN25" si="2">COUNTIFS($B$4:$AF$4,AH$5, $B7:$AF7,$AH$4)</f>
        <v>2</v>
      </c>
      <c r="AI7" s="18">
        <f t="shared" si="1"/>
        <v>0</v>
      </c>
      <c r="AJ7" s="18">
        <f t="shared" si="1"/>
        <v>0</v>
      </c>
      <c r="AK7" s="18">
        <f t="shared" si="1"/>
        <v>0</v>
      </c>
      <c r="AL7" s="18">
        <f t="shared" si="1"/>
        <v>0</v>
      </c>
      <c r="AM7" s="18">
        <f t="shared" si="1"/>
        <v>0</v>
      </c>
      <c r="AN7" s="18">
        <f t="shared" si="1"/>
        <v>0</v>
      </c>
      <c r="AO7" s="19">
        <f t="shared" ref="AO7:AO25" si="3">SUM(AH7:AN7)</f>
        <v>2</v>
      </c>
    </row>
    <row r="8" spans="1:41" x14ac:dyDescent="0.25">
      <c r="A8" s="14" t="s">
        <v>20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H8" s="41">
        <f t="shared" si="2"/>
        <v>0</v>
      </c>
      <c r="AI8" s="18">
        <f t="shared" si="1"/>
        <v>0</v>
      </c>
      <c r="AJ8" s="18">
        <f t="shared" si="1"/>
        <v>0</v>
      </c>
      <c r="AK8" s="18">
        <f t="shared" si="1"/>
        <v>0</v>
      </c>
      <c r="AL8" s="18">
        <f t="shared" si="1"/>
        <v>0</v>
      </c>
      <c r="AM8" s="18">
        <f t="shared" si="1"/>
        <v>0</v>
      </c>
      <c r="AN8" s="18">
        <f t="shared" si="1"/>
        <v>0</v>
      </c>
      <c r="AO8" s="19">
        <f t="shared" si="3"/>
        <v>0</v>
      </c>
    </row>
    <row r="9" spans="1:41" x14ac:dyDescent="0.25">
      <c r="A9" s="14" t="s">
        <v>21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H9" s="41">
        <f t="shared" si="2"/>
        <v>0</v>
      </c>
      <c r="AI9" s="18">
        <f t="shared" si="1"/>
        <v>0</v>
      </c>
      <c r="AJ9" s="18">
        <f t="shared" si="1"/>
        <v>0</v>
      </c>
      <c r="AK9" s="18">
        <f t="shared" si="1"/>
        <v>0</v>
      </c>
      <c r="AL9" s="18">
        <f t="shared" si="1"/>
        <v>0</v>
      </c>
      <c r="AM9" s="18">
        <f t="shared" si="1"/>
        <v>0</v>
      </c>
      <c r="AN9" s="18">
        <f t="shared" si="1"/>
        <v>0</v>
      </c>
      <c r="AO9" s="19">
        <f t="shared" si="3"/>
        <v>0</v>
      </c>
    </row>
    <row r="10" spans="1:41" x14ac:dyDescent="0.25">
      <c r="A10" s="14" t="s">
        <v>22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H10" s="41">
        <f t="shared" si="2"/>
        <v>0</v>
      </c>
      <c r="AI10" s="18">
        <f t="shared" si="1"/>
        <v>0</v>
      </c>
      <c r="AJ10" s="18">
        <f t="shared" si="1"/>
        <v>0</v>
      </c>
      <c r="AK10" s="18">
        <f t="shared" si="1"/>
        <v>0</v>
      </c>
      <c r="AL10" s="18">
        <f t="shared" si="1"/>
        <v>0</v>
      </c>
      <c r="AM10" s="18">
        <f t="shared" si="1"/>
        <v>0</v>
      </c>
      <c r="AN10" s="18">
        <f t="shared" si="1"/>
        <v>0</v>
      </c>
      <c r="AO10" s="19">
        <f t="shared" si="3"/>
        <v>0</v>
      </c>
    </row>
    <row r="11" spans="1:41" x14ac:dyDescent="0.25">
      <c r="A11" s="14" t="s">
        <v>23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H11" s="41">
        <f t="shared" si="2"/>
        <v>0</v>
      </c>
      <c r="AI11" s="18">
        <f t="shared" si="1"/>
        <v>0</v>
      </c>
      <c r="AJ11" s="18">
        <f t="shared" si="1"/>
        <v>0</v>
      </c>
      <c r="AK11" s="18">
        <f t="shared" si="1"/>
        <v>0</v>
      </c>
      <c r="AL11" s="18">
        <f t="shared" si="1"/>
        <v>0</v>
      </c>
      <c r="AM11" s="18">
        <f t="shared" si="1"/>
        <v>0</v>
      </c>
      <c r="AN11" s="18">
        <f t="shared" si="1"/>
        <v>0</v>
      </c>
      <c r="AO11" s="19">
        <f t="shared" si="3"/>
        <v>0</v>
      </c>
    </row>
    <row r="12" spans="1:41" x14ac:dyDescent="0.25">
      <c r="A12" s="14" t="s">
        <v>24</v>
      </c>
      <c r="B12" s="6"/>
      <c r="C12" s="6"/>
      <c r="D12" s="6"/>
      <c r="E12" s="6"/>
      <c r="F12" s="6"/>
      <c r="G12" s="6"/>
      <c r="H12" s="6"/>
      <c r="I12" s="6"/>
      <c r="J12" s="6"/>
      <c r="K12" s="6" t="s">
        <v>0</v>
      </c>
      <c r="L12" s="6"/>
      <c r="M12" s="6"/>
      <c r="N12" s="6"/>
      <c r="O12" s="6"/>
      <c r="P12" s="6"/>
      <c r="Q12" s="6"/>
      <c r="R12" s="6" t="s">
        <v>0</v>
      </c>
      <c r="S12" s="6"/>
      <c r="T12" s="6"/>
      <c r="U12" s="6"/>
      <c r="V12" s="6"/>
      <c r="W12" s="6"/>
      <c r="X12" s="6"/>
      <c r="Y12" s="6" t="s">
        <v>0</v>
      </c>
      <c r="Z12" s="6"/>
      <c r="AA12" s="6"/>
      <c r="AB12" s="6"/>
      <c r="AC12" s="6"/>
      <c r="AD12" s="6"/>
      <c r="AE12" s="6"/>
      <c r="AF12" s="6"/>
      <c r="AH12" s="41">
        <f t="shared" si="2"/>
        <v>0</v>
      </c>
      <c r="AI12" s="18">
        <f t="shared" si="1"/>
        <v>0</v>
      </c>
      <c r="AJ12" s="18">
        <f t="shared" si="1"/>
        <v>0</v>
      </c>
      <c r="AK12" s="18">
        <f t="shared" si="1"/>
        <v>0</v>
      </c>
      <c r="AL12" s="18">
        <f t="shared" si="1"/>
        <v>0</v>
      </c>
      <c r="AM12" s="18">
        <f t="shared" si="1"/>
        <v>3</v>
      </c>
      <c r="AN12" s="18">
        <f t="shared" si="1"/>
        <v>0</v>
      </c>
      <c r="AO12" s="19">
        <f t="shared" si="3"/>
        <v>3</v>
      </c>
    </row>
    <row r="13" spans="1:41" x14ac:dyDescent="0.25">
      <c r="A13" s="14" t="s">
        <v>25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H13" s="41">
        <f t="shared" si="2"/>
        <v>0</v>
      </c>
      <c r="AI13" s="18">
        <f t="shared" si="1"/>
        <v>0</v>
      </c>
      <c r="AJ13" s="18">
        <f t="shared" si="1"/>
        <v>0</v>
      </c>
      <c r="AK13" s="18">
        <f t="shared" si="1"/>
        <v>0</v>
      </c>
      <c r="AL13" s="18">
        <f t="shared" si="1"/>
        <v>0</v>
      </c>
      <c r="AM13" s="18">
        <f t="shared" si="1"/>
        <v>0</v>
      </c>
      <c r="AN13" s="18">
        <f t="shared" si="1"/>
        <v>0</v>
      </c>
      <c r="AO13" s="19">
        <f t="shared" si="3"/>
        <v>0</v>
      </c>
    </row>
    <row r="14" spans="1:41" x14ac:dyDescent="0.25">
      <c r="A14" s="14" t="s">
        <v>26</v>
      </c>
      <c r="B14" s="6" t="s">
        <v>0</v>
      </c>
      <c r="C14" s="6"/>
      <c r="D14" s="6"/>
      <c r="E14" s="6"/>
      <c r="F14" s="6"/>
      <c r="G14" s="6"/>
      <c r="H14" s="6"/>
      <c r="I14" s="6"/>
      <c r="J14" s="6"/>
      <c r="K14" s="6"/>
      <c r="L14" s="6"/>
      <c r="M14" s="6" t="s">
        <v>0</v>
      </c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H14" s="41">
        <f t="shared" si="2"/>
        <v>1</v>
      </c>
      <c r="AI14" s="18">
        <f t="shared" si="1"/>
        <v>0</v>
      </c>
      <c r="AJ14" s="18">
        <f t="shared" si="1"/>
        <v>0</v>
      </c>
      <c r="AK14" s="18">
        <f t="shared" si="1"/>
        <v>1</v>
      </c>
      <c r="AL14" s="18">
        <f t="shared" si="1"/>
        <v>0</v>
      </c>
      <c r="AM14" s="18">
        <f t="shared" si="1"/>
        <v>0</v>
      </c>
      <c r="AN14" s="18">
        <f t="shared" si="1"/>
        <v>0</v>
      </c>
      <c r="AO14" s="19">
        <f t="shared" si="3"/>
        <v>2</v>
      </c>
    </row>
    <row r="15" spans="1:41" x14ac:dyDescent="0.25">
      <c r="A15" s="14" t="s">
        <v>27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 t="s">
        <v>0</v>
      </c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H15" s="41">
        <f t="shared" si="2"/>
        <v>1</v>
      </c>
      <c r="AI15" s="18">
        <f t="shared" si="1"/>
        <v>0</v>
      </c>
      <c r="AJ15" s="18">
        <f t="shared" si="1"/>
        <v>0</v>
      </c>
      <c r="AK15" s="18">
        <f t="shared" si="1"/>
        <v>0</v>
      </c>
      <c r="AL15" s="18">
        <f t="shared" si="1"/>
        <v>0</v>
      </c>
      <c r="AM15" s="18">
        <f t="shared" si="1"/>
        <v>0</v>
      </c>
      <c r="AN15" s="18">
        <f t="shared" si="1"/>
        <v>0</v>
      </c>
      <c r="AO15" s="19">
        <f t="shared" si="3"/>
        <v>1</v>
      </c>
    </row>
    <row r="16" spans="1:41" x14ac:dyDescent="0.25">
      <c r="A16" s="14" t="s">
        <v>28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H16" s="41">
        <f t="shared" si="2"/>
        <v>0</v>
      </c>
      <c r="AI16" s="18">
        <f t="shared" si="1"/>
        <v>0</v>
      </c>
      <c r="AJ16" s="18">
        <f t="shared" si="1"/>
        <v>0</v>
      </c>
      <c r="AK16" s="18">
        <f t="shared" si="1"/>
        <v>0</v>
      </c>
      <c r="AL16" s="18">
        <f t="shared" si="1"/>
        <v>0</v>
      </c>
      <c r="AM16" s="18">
        <f t="shared" si="1"/>
        <v>0</v>
      </c>
      <c r="AN16" s="18">
        <f t="shared" si="1"/>
        <v>0</v>
      </c>
      <c r="AO16" s="19">
        <f t="shared" si="3"/>
        <v>0</v>
      </c>
    </row>
    <row r="17" spans="1:41" x14ac:dyDescent="0.25">
      <c r="A17" s="14" t="s">
        <v>29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H17" s="41">
        <f t="shared" si="2"/>
        <v>0</v>
      </c>
      <c r="AI17" s="18">
        <f t="shared" si="1"/>
        <v>0</v>
      </c>
      <c r="AJ17" s="18">
        <f t="shared" si="1"/>
        <v>0</v>
      </c>
      <c r="AK17" s="18">
        <f t="shared" si="1"/>
        <v>0</v>
      </c>
      <c r="AL17" s="18">
        <f t="shared" si="1"/>
        <v>0</v>
      </c>
      <c r="AM17" s="18">
        <f t="shared" si="1"/>
        <v>0</v>
      </c>
      <c r="AN17" s="18">
        <f t="shared" si="1"/>
        <v>0</v>
      </c>
      <c r="AO17" s="19">
        <f t="shared" si="3"/>
        <v>0</v>
      </c>
    </row>
    <row r="18" spans="1:41" x14ac:dyDescent="0.25">
      <c r="A18" s="14" t="s">
        <v>30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H18" s="41">
        <f t="shared" si="2"/>
        <v>0</v>
      </c>
      <c r="AI18" s="18">
        <f t="shared" si="1"/>
        <v>0</v>
      </c>
      <c r="AJ18" s="18">
        <f t="shared" si="1"/>
        <v>0</v>
      </c>
      <c r="AK18" s="18">
        <f t="shared" si="1"/>
        <v>0</v>
      </c>
      <c r="AL18" s="18">
        <f t="shared" si="1"/>
        <v>0</v>
      </c>
      <c r="AM18" s="18">
        <f t="shared" si="1"/>
        <v>0</v>
      </c>
      <c r="AN18" s="18">
        <f t="shared" si="1"/>
        <v>0</v>
      </c>
      <c r="AO18" s="19">
        <f t="shared" si="3"/>
        <v>0</v>
      </c>
    </row>
    <row r="19" spans="1:41" x14ac:dyDescent="0.25">
      <c r="A19" s="14" t="s">
        <v>31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H19" s="41">
        <f t="shared" si="2"/>
        <v>0</v>
      </c>
      <c r="AI19" s="18">
        <f t="shared" si="1"/>
        <v>0</v>
      </c>
      <c r="AJ19" s="18">
        <f t="shared" si="1"/>
        <v>0</v>
      </c>
      <c r="AK19" s="18">
        <f t="shared" si="1"/>
        <v>0</v>
      </c>
      <c r="AL19" s="18">
        <f t="shared" si="1"/>
        <v>0</v>
      </c>
      <c r="AM19" s="18">
        <f t="shared" si="1"/>
        <v>0</v>
      </c>
      <c r="AN19" s="18">
        <f t="shared" si="1"/>
        <v>0</v>
      </c>
      <c r="AO19" s="19">
        <f t="shared" si="3"/>
        <v>0</v>
      </c>
    </row>
    <row r="20" spans="1:41" x14ac:dyDescent="0.25">
      <c r="A20" s="14" t="s">
        <v>32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H20" s="41">
        <f t="shared" si="2"/>
        <v>0</v>
      </c>
      <c r="AI20" s="18">
        <f t="shared" si="1"/>
        <v>0</v>
      </c>
      <c r="AJ20" s="18">
        <f t="shared" si="1"/>
        <v>0</v>
      </c>
      <c r="AK20" s="18">
        <f t="shared" si="1"/>
        <v>0</v>
      </c>
      <c r="AL20" s="18">
        <f t="shared" si="1"/>
        <v>0</v>
      </c>
      <c r="AM20" s="18">
        <f t="shared" si="1"/>
        <v>0</v>
      </c>
      <c r="AN20" s="18">
        <f t="shared" si="1"/>
        <v>0</v>
      </c>
      <c r="AO20" s="19">
        <f t="shared" si="3"/>
        <v>0</v>
      </c>
    </row>
    <row r="21" spans="1:41" x14ac:dyDescent="0.25">
      <c r="A21" s="14" t="s">
        <v>33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H21" s="41">
        <f t="shared" si="2"/>
        <v>0</v>
      </c>
      <c r="AI21" s="18">
        <f t="shared" si="1"/>
        <v>0</v>
      </c>
      <c r="AJ21" s="18">
        <f t="shared" si="1"/>
        <v>0</v>
      </c>
      <c r="AK21" s="18">
        <f t="shared" si="1"/>
        <v>0</v>
      </c>
      <c r="AL21" s="18">
        <f t="shared" si="1"/>
        <v>0</v>
      </c>
      <c r="AM21" s="18">
        <f t="shared" si="1"/>
        <v>0</v>
      </c>
      <c r="AN21" s="18">
        <f t="shared" si="1"/>
        <v>0</v>
      </c>
      <c r="AO21" s="19">
        <f t="shared" si="3"/>
        <v>0</v>
      </c>
    </row>
    <row r="22" spans="1:41" x14ac:dyDescent="0.25">
      <c r="A22" s="14" t="s">
        <v>34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H22" s="41">
        <f t="shared" si="2"/>
        <v>0</v>
      </c>
      <c r="AI22" s="18">
        <f t="shared" si="2"/>
        <v>0</v>
      </c>
      <c r="AJ22" s="18">
        <f t="shared" si="2"/>
        <v>0</v>
      </c>
      <c r="AK22" s="18">
        <f t="shared" si="2"/>
        <v>0</v>
      </c>
      <c r="AL22" s="18">
        <f t="shared" si="2"/>
        <v>0</v>
      </c>
      <c r="AM22" s="18">
        <f t="shared" si="2"/>
        <v>0</v>
      </c>
      <c r="AN22" s="18">
        <f t="shared" si="2"/>
        <v>0</v>
      </c>
      <c r="AO22" s="19">
        <f t="shared" si="3"/>
        <v>0</v>
      </c>
    </row>
    <row r="23" spans="1:41" x14ac:dyDescent="0.25">
      <c r="A23" s="14" t="s">
        <v>35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H23" s="41">
        <f t="shared" si="2"/>
        <v>0</v>
      </c>
      <c r="AI23" s="18">
        <f t="shared" si="2"/>
        <v>0</v>
      </c>
      <c r="AJ23" s="18">
        <f t="shared" si="2"/>
        <v>0</v>
      </c>
      <c r="AK23" s="18">
        <f t="shared" si="2"/>
        <v>0</v>
      </c>
      <c r="AL23" s="18">
        <f t="shared" si="2"/>
        <v>0</v>
      </c>
      <c r="AM23" s="18">
        <f t="shared" si="2"/>
        <v>0</v>
      </c>
      <c r="AN23" s="18">
        <f t="shared" si="2"/>
        <v>0</v>
      </c>
      <c r="AO23" s="19">
        <f t="shared" si="3"/>
        <v>0</v>
      </c>
    </row>
    <row r="24" spans="1:41" x14ac:dyDescent="0.25">
      <c r="A24" s="14" t="s">
        <v>36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H24" s="41">
        <f t="shared" si="2"/>
        <v>0</v>
      </c>
      <c r="AI24" s="18">
        <f t="shared" si="2"/>
        <v>0</v>
      </c>
      <c r="AJ24" s="18">
        <f t="shared" si="2"/>
        <v>0</v>
      </c>
      <c r="AK24" s="18">
        <f t="shared" si="2"/>
        <v>0</v>
      </c>
      <c r="AL24" s="18">
        <f t="shared" si="2"/>
        <v>0</v>
      </c>
      <c r="AM24" s="18">
        <f t="shared" si="2"/>
        <v>0</v>
      </c>
      <c r="AN24" s="18">
        <f t="shared" si="2"/>
        <v>0</v>
      </c>
      <c r="AO24" s="19">
        <f t="shared" si="3"/>
        <v>0</v>
      </c>
    </row>
    <row r="25" spans="1:41" ht="16.5" thickBot="1" x14ac:dyDescent="0.3">
      <c r="A25" s="14" t="s">
        <v>37</v>
      </c>
      <c r="B25" s="6"/>
      <c r="C25" s="6"/>
      <c r="D25" s="6"/>
      <c r="E25" s="6" t="s">
        <v>17</v>
      </c>
      <c r="F25" s="6" t="s">
        <v>17</v>
      </c>
      <c r="G25" s="6" t="s">
        <v>6</v>
      </c>
      <c r="H25" s="6"/>
      <c r="I25" s="6" t="s">
        <v>3</v>
      </c>
      <c r="J25" s="6"/>
      <c r="K25" s="6"/>
      <c r="L25" s="6"/>
      <c r="M25" s="6" t="s">
        <v>0</v>
      </c>
      <c r="N25" s="6"/>
      <c r="O25" s="6"/>
      <c r="P25" s="6"/>
      <c r="Q25" s="6"/>
      <c r="R25" s="6"/>
      <c r="S25" s="6" t="s">
        <v>3</v>
      </c>
      <c r="T25" s="6" t="s">
        <v>3</v>
      </c>
      <c r="U25" s="6" t="s">
        <v>6</v>
      </c>
      <c r="V25" s="6"/>
      <c r="W25" s="6"/>
      <c r="X25" s="6"/>
      <c r="Y25" s="6"/>
      <c r="Z25" s="6"/>
      <c r="AA25" s="6" t="s">
        <v>0</v>
      </c>
      <c r="AB25" s="6"/>
      <c r="AC25" s="6"/>
      <c r="AD25" s="6"/>
      <c r="AE25" s="6"/>
      <c r="AF25" s="6"/>
      <c r="AH25" s="42">
        <f t="shared" si="2"/>
        <v>2</v>
      </c>
      <c r="AI25" s="43">
        <f t="shared" si="2"/>
        <v>0</v>
      </c>
      <c r="AJ25" s="43">
        <f t="shared" si="2"/>
        <v>0</v>
      </c>
      <c r="AK25" s="43">
        <f t="shared" si="2"/>
        <v>0</v>
      </c>
      <c r="AL25" s="43">
        <f t="shared" si="2"/>
        <v>0</v>
      </c>
      <c r="AM25" s="43">
        <f t="shared" si="2"/>
        <v>0</v>
      </c>
      <c r="AN25" s="43">
        <f t="shared" si="2"/>
        <v>0</v>
      </c>
      <c r="AO25" s="44">
        <f t="shared" si="3"/>
        <v>2</v>
      </c>
    </row>
    <row r="26" spans="1:41" ht="16.5" thickTop="1" x14ac:dyDescent="0.25">
      <c r="A26" s="7" t="s">
        <v>7</v>
      </c>
      <c r="B26" s="3">
        <f>COUNTA(B6:B25)</f>
        <v>2</v>
      </c>
      <c r="C26" s="3">
        <f t="shared" ref="C26:AF26" si="4">COUNTA(C6:C25)</f>
        <v>0</v>
      </c>
      <c r="D26" s="3">
        <f t="shared" si="4"/>
        <v>0</v>
      </c>
      <c r="E26" s="3">
        <f t="shared" si="4"/>
        <v>2</v>
      </c>
      <c r="F26" s="3">
        <f t="shared" si="4"/>
        <v>3</v>
      </c>
      <c r="G26" s="3">
        <f t="shared" si="4"/>
        <v>2</v>
      </c>
      <c r="H26" s="3">
        <f t="shared" si="4"/>
        <v>0</v>
      </c>
      <c r="I26" s="3">
        <f t="shared" si="4"/>
        <v>2</v>
      </c>
      <c r="J26" s="3">
        <f t="shared" si="4"/>
        <v>0</v>
      </c>
      <c r="K26" s="3">
        <f t="shared" si="4"/>
        <v>2</v>
      </c>
      <c r="L26" s="3">
        <f t="shared" si="4"/>
        <v>0</v>
      </c>
      <c r="M26" s="3">
        <f t="shared" si="4"/>
        <v>4</v>
      </c>
      <c r="N26" s="3">
        <f t="shared" si="4"/>
        <v>1</v>
      </c>
      <c r="O26" s="3">
        <f t="shared" si="4"/>
        <v>1</v>
      </c>
      <c r="P26" s="3">
        <f t="shared" si="4"/>
        <v>1</v>
      </c>
      <c r="Q26" s="3">
        <f t="shared" si="4"/>
        <v>0</v>
      </c>
      <c r="R26" s="3">
        <f t="shared" si="4"/>
        <v>1</v>
      </c>
      <c r="S26" s="3">
        <f t="shared" si="4"/>
        <v>2</v>
      </c>
      <c r="T26" s="3">
        <f t="shared" si="4"/>
        <v>2</v>
      </c>
      <c r="U26" s="3">
        <f t="shared" si="4"/>
        <v>2</v>
      </c>
      <c r="V26" s="3">
        <f t="shared" si="4"/>
        <v>0</v>
      </c>
      <c r="W26" s="3">
        <f t="shared" si="4"/>
        <v>0</v>
      </c>
      <c r="X26" s="3">
        <f t="shared" si="4"/>
        <v>1</v>
      </c>
      <c r="Y26" s="3">
        <f t="shared" si="4"/>
        <v>2</v>
      </c>
      <c r="Z26" s="3">
        <f t="shared" si="4"/>
        <v>0</v>
      </c>
      <c r="AA26" s="3">
        <f t="shared" si="4"/>
        <v>2</v>
      </c>
      <c r="AB26" s="3">
        <f t="shared" si="4"/>
        <v>0</v>
      </c>
      <c r="AC26" s="3">
        <f t="shared" si="4"/>
        <v>0</v>
      </c>
      <c r="AD26" s="3">
        <f t="shared" si="4"/>
        <v>0</v>
      </c>
      <c r="AE26" s="3">
        <f t="shared" si="4"/>
        <v>0</v>
      </c>
      <c r="AF26" s="3">
        <f t="shared" si="4"/>
        <v>0</v>
      </c>
    </row>
    <row r="27" spans="1:4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9" spans="1:41" ht="19.5" thickBot="1" x14ac:dyDescent="0.3">
      <c r="A29" s="1"/>
      <c r="B29" s="25" t="str">
        <f>UPPER(TEXT(DATE(An,2,1),"mmmm-aa"))</f>
        <v>FÉVRIER-26</v>
      </c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7"/>
      <c r="AH29" s="37" t="str">
        <f>B29</f>
        <v>FÉVRIER-26</v>
      </c>
      <c r="AI29" s="37"/>
      <c r="AJ29" s="37"/>
      <c r="AK29" s="37"/>
      <c r="AL29" s="37"/>
      <c r="AM29" s="37"/>
      <c r="AN29" s="37"/>
      <c r="AO29" s="37"/>
    </row>
    <row r="30" spans="1:41" ht="16.5" thickTop="1" x14ac:dyDescent="0.25">
      <c r="A30" s="2"/>
      <c r="B30" s="11" t="str">
        <f t="shared" ref="B30:AC30" si="5">PROPER(TEXT(DATE(An,MONTH($B$29),B31),"jjjj"))</f>
        <v>Dimanche</v>
      </c>
      <c r="C30" s="11" t="str">
        <f t="shared" si="5"/>
        <v>Lundi</v>
      </c>
      <c r="D30" s="11" t="str">
        <f t="shared" si="5"/>
        <v>Mardi</v>
      </c>
      <c r="E30" s="11" t="str">
        <f t="shared" si="5"/>
        <v>Mercredi</v>
      </c>
      <c r="F30" s="11" t="str">
        <f t="shared" si="5"/>
        <v>Jeudi</v>
      </c>
      <c r="G30" s="11" t="str">
        <f t="shared" si="5"/>
        <v>Vendredi</v>
      </c>
      <c r="H30" s="11" t="str">
        <f t="shared" si="5"/>
        <v>Samedi</v>
      </c>
      <c r="I30" s="11" t="str">
        <f t="shared" si="5"/>
        <v>Dimanche</v>
      </c>
      <c r="J30" s="11" t="str">
        <f t="shared" si="5"/>
        <v>Lundi</v>
      </c>
      <c r="K30" s="11" t="str">
        <f t="shared" si="5"/>
        <v>Mardi</v>
      </c>
      <c r="L30" s="11" t="str">
        <f t="shared" si="5"/>
        <v>Mercredi</v>
      </c>
      <c r="M30" s="11" t="str">
        <f t="shared" si="5"/>
        <v>Jeudi</v>
      </c>
      <c r="N30" s="11" t="str">
        <f t="shared" si="5"/>
        <v>Vendredi</v>
      </c>
      <c r="O30" s="11" t="str">
        <f t="shared" si="5"/>
        <v>Samedi</v>
      </c>
      <c r="P30" s="11" t="str">
        <f t="shared" si="5"/>
        <v>Dimanche</v>
      </c>
      <c r="Q30" s="11" t="str">
        <f t="shared" si="5"/>
        <v>Lundi</v>
      </c>
      <c r="R30" s="11" t="str">
        <f t="shared" si="5"/>
        <v>Mardi</v>
      </c>
      <c r="S30" s="11" t="str">
        <f t="shared" si="5"/>
        <v>Mercredi</v>
      </c>
      <c r="T30" s="11" t="str">
        <f t="shared" si="5"/>
        <v>Jeudi</v>
      </c>
      <c r="U30" s="11" t="str">
        <f t="shared" si="5"/>
        <v>Vendredi</v>
      </c>
      <c r="V30" s="11" t="str">
        <f t="shared" si="5"/>
        <v>Samedi</v>
      </c>
      <c r="W30" s="11" t="str">
        <f t="shared" si="5"/>
        <v>Dimanche</v>
      </c>
      <c r="X30" s="11" t="str">
        <f t="shared" si="5"/>
        <v>Lundi</v>
      </c>
      <c r="Y30" s="11" t="str">
        <f t="shared" si="5"/>
        <v>Mardi</v>
      </c>
      <c r="Z30" s="11" t="str">
        <f t="shared" si="5"/>
        <v>Mercredi</v>
      </c>
      <c r="AA30" s="11" t="str">
        <f t="shared" si="5"/>
        <v>Jeudi</v>
      </c>
      <c r="AB30" s="11" t="str">
        <f t="shared" si="5"/>
        <v>Vendredi</v>
      </c>
      <c r="AC30" s="11" t="str">
        <f t="shared" si="5"/>
        <v>Samedi</v>
      </c>
      <c r="AD30" s="11" t="str">
        <f>IFERROR(PROPER(TEXT(DATE(An,MONTH($B$29),AD31),"jjjj")),"")</f>
        <v/>
      </c>
      <c r="AH30" s="45" t="s">
        <v>0</v>
      </c>
      <c r="AI30" s="46"/>
      <c r="AJ30" s="46"/>
      <c r="AK30" s="46"/>
      <c r="AL30" s="46"/>
      <c r="AM30" s="46"/>
      <c r="AN30" s="47"/>
      <c r="AO30" s="48" t="str">
        <f>"TOTAL " &amp; AH30</f>
        <v>TOTAL B1</v>
      </c>
    </row>
    <row r="31" spans="1:41" ht="16.5" thickBot="1" x14ac:dyDescent="0.3">
      <c r="A31" s="4"/>
      <c r="B31" s="5">
        <v>1</v>
      </c>
      <c r="C31" s="5">
        <v>2</v>
      </c>
      <c r="D31" s="5">
        <v>3</v>
      </c>
      <c r="E31" s="5">
        <v>4</v>
      </c>
      <c r="F31" s="5">
        <v>5</v>
      </c>
      <c r="G31" s="5">
        <v>6</v>
      </c>
      <c r="H31" s="5">
        <v>7</v>
      </c>
      <c r="I31" s="5">
        <v>8</v>
      </c>
      <c r="J31" s="5">
        <v>9</v>
      </c>
      <c r="K31" s="5">
        <v>10</v>
      </c>
      <c r="L31" s="5">
        <v>11</v>
      </c>
      <c r="M31" s="5">
        <v>12</v>
      </c>
      <c r="N31" s="5">
        <v>13</v>
      </c>
      <c r="O31" s="5">
        <v>14</v>
      </c>
      <c r="P31" s="5">
        <v>15</v>
      </c>
      <c r="Q31" s="5">
        <v>16</v>
      </c>
      <c r="R31" s="5">
        <v>17</v>
      </c>
      <c r="S31" s="5">
        <v>18</v>
      </c>
      <c r="T31" s="5">
        <v>19</v>
      </c>
      <c r="U31" s="5">
        <v>20</v>
      </c>
      <c r="V31" s="5">
        <v>21</v>
      </c>
      <c r="W31" s="5">
        <v>22</v>
      </c>
      <c r="X31" s="5">
        <v>23</v>
      </c>
      <c r="Y31" s="5">
        <v>24</v>
      </c>
      <c r="Z31" s="5">
        <v>25</v>
      </c>
      <c r="AA31" s="5">
        <v>26</v>
      </c>
      <c r="AB31" s="5">
        <v>27</v>
      </c>
      <c r="AC31" s="5">
        <v>28</v>
      </c>
      <c r="AD31" s="5" t="str">
        <f>IF(DAY(DATE(An,3,))+1&lt;&gt;29,AC31+1,"")</f>
        <v/>
      </c>
      <c r="AE31" s="4"/>
      <c r="AF31" s="4"/>
      <c r="AH31" s="49" t="s">
        <v>12</v>
      </c>
      <c r="AI31" s="50" t="s">
        <v>13</v>
      </c>
      <c r="AJ31" s="50" t="s">
        <v>14</v>
      </c>
      <c r="AK31" s="50" t="s">
        <v>8</v>
      </c>
      <c r="AL31" s="50" t="s">
        <v>9</v>
      </c>
      <c r="AM31" s="50" t="s">
        <v>10</v>
      </c>
      <c r="AN31" s="50" t="s">
        <v>11</v>
      </c>
      <c r="AO31" s="51"/>
    </row>
    <row r="32" spans="1:41" ht="16.5" thickTop="1" x14ac:dyDescent="0.25">
      <c r="A32" s="14" t="str">
        <f>A6</f>
        <v>Agent 1</v>
      </c>
      <c r="B32" s="6" t="s">
        <v>1</v>
      </c>
      <c r="C32" s="6"/>
      <c r="D32" s="6"/>
      <c r="E32" s="6" t="s">
        <v>2</v>
      </c>
      <c r="F32" s="6" t="s">
        <v>0</v>
      </c>
      <c r="G32" s="6" t="s">
        <v>0</v>
      </c>
      <c r="H32" s="6"/>
      <c r="I32" s="6" t="s">
        <v>16</v>
      </c>
      <c r="J32" s="6"/>
      <c r="K32" s="6" t="s">
        <v>15</v>
      </c>
      <c r="L32" s="6"/>
      <c r="M32" s="6"/>
      <c r="N32" s="6" t="s">
        <v>1</v>
      </c>
      <c r="O32" s="6" t="s">
        <v>3</v>
      </c>
      <c r="P32" s="6" t="s">
        <v>6</v>
      </c>
      <c r="Q32" s="6"/>
      <c r="R32" s="6"/>
      <c r="S32" s="6" t="s">
        <v>2</v>
      </c>
      <c r="T32" s="6" t="s">
        <v>0</v>
      </c>
      <c r="U32" s="6" t="s">
        <v>0</v>
      </c>
      <c r="V32" s="6"/>
      <c r="W32" s="6"/>
      <c r="X32" s="6" t="s">
        <v>6</v>
      </c>
      <c r="Y32" s="6" t="s">
        <v>0</v>
      </c>
      <c r="Z32" s="6"/>
      <c r="AA32" s="6" t="s">
        <v>0</v>
      </c>
      <c r="AB32" s="6"/>
      <c r="AC32" s="6"/>
      <c r="AD32" s="6"/>
      <c r="AE32" s="8"/>
      <c r="AF32" s="8"/>
      <c r="AH32" s="38">
        <f>COUNTIFS($B$30:$AD$30,AH$31, $B32:$AD32,$AH$30)</f>
        <v>0</v>
      </c>
      <c r="AI32" s="39">
        <f t="shared" ref="AI32:AN47" si="6">COUNTIFS($B$30:$AD$30,AI$31, $B32:$AD32,$AH$30)</f>
        <v>1</v>
      </c>
      <c r="AJ32" s="39">
        <f t="shared" si="6"/>
        <v>0</v>
      </c>
      <c r="AK32" s="39">
        <f t="shared" si="6"/>
        <v>3</v>
      </c>
      <c r="AL32" s="39">
        <f t="shared" si="6"/>
        <v>2</v>
      </c>
      <c r="AM32" s="39">
        <f t="shared" si="6"/>
        <v>0</v>
      </c>
      <c r="AN32" s="39">
        <f t="shared" si="6"/>
        <v>0</v>
      </c>
      <c r="AO32" s="40">
        <f t="shared" ref="AO32:AO51" si="7">SUM(AH32:AN32)</f>
        <v>6</v>
      </c>
    </row>
    <row r="33" spans="1:41" x14ac:dyDescent="0.25">
      <c r="A33" s="14" t="str">
        <f t="shared" ref="A33:A51" si="8">A7</f>
        <v>Agent 2</v>
      </c>
      <c r="B33" s="6"/>
      <c r="C33" s="6"/>
      <c r="D33" s="6"/>
      <c r="E33" s="6"/>
      <c r="F33" s="6" t="s">
        <v>0</v>
      </c>
      <c r="G33" s="6"/>
      <c r="H33" s="6"/>
      <c r="I33" s="6"/>
      <c r="J33" s="6"/>
      <c r="K33" s="6"/>
      <c r="L33" s="6"/>
      <c r="M33" s="6" t="s">
        <v>0</v>
      </c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8"/>
      <c r="AF33" s="8"/>
      <c r="AH33" s="41">
        <f t="shared" ref="AH33:AN51" si="9">COUNTIFS($B$30:$AD$30,AH$31, $B33:$AD33,$AH$30)</f>
        <v>0</v>
      </c>
      <c r="AI33" s="18">
        <f t="shared" si="6"/>
        <v>0</v>
      </c>
      <c r="AJ33" s="18">
        <f t="shared" si="6"/>
        <v>0</v>
      </c>
      <c r="AK33" s="18">
        <f t="shared" si="6"/>
        <v>2</v>
      </c>
      <c r="AL33" s="18">
        <f t="shared" si="6"/>
        <v>0</v>
      </c>
      <c r="AM33" s="18">
        <f t="shared" si="6"/>
        <v>0</v>
      </c>
      <c r="AN33" s="18">
        <f t="shared" si="6"/>
        <v>0</v>
      </c>
      <c r="AO33" s="19">
        <f t="shared" si="7"/>
        <v>2</v>
      </c>
    </row>
    <row r="34" spans="1:41" x14ac:dyDescent="0.25">
      <c r="A34" s="14" t="str">
        <f t="shared" si="8"/>
        <v>Agent 3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8"/>
      <c r="AF34" s="8"/>
      <c r="AH34" s="41">
        <f t="shared" si="9"/>
        <v>0</v>
      </c>
      <c r="AI34" s="18">
        <f t="shared" si="6"/>
        <v>0</v>
      </c>
      <c r="AJ34" s="18">
        <f t="shared" si="6"/>
        <v>0</v>
      </c>
      <c r="AK34" s="18">
        <f t="shared" si="6"/>
        <v>0</v>
      </c>
      <c r="AL34" s="18">
        <f t="shared" si="6"/>
        <v>0</v>
      </c>
      <c r="AM34" s="18">
        <f t="shared" si="6"/>
        <v>0</v>
      </c>
      <c r="AN34" s="18">
        <f t="shared" si="6"/>
        <v>0</v>
      </c>
      <c r="AO34" s="19">
        <f t="shared" si="7"/>
        <v>0</v>
      </c>
    </row>
    <row r="35" spans="1:41" x14ac:dyDescent="0.25">
      <c r="A35" s="14" t="str">
        <f t="shared" si="8"/>
        <v>Agent 4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8"/>
      <c r="AF35" s="8"/>
      <c r="AH35" s="41">
        <f t="shared" si="9"/>
        <v>0</v>
      </c>
      <c r="AI35" s="18">
        <f t="shared" si="6"/>
        <v>0</v>
      </c>
      <c r="AJ35" s="18">
        <f t="shared" si="6"/>
        <v>0</v>
      </c>
      <c r="AK35" s="18">
        <f t="shared" si="6"/>
        <v>0</v>
      </c>
      <c r="AL35" s="18">
        <f t="shared" si="6"/>
        <v>0</v>
      </c>
      <c r="AM35" s="18">
        <f t="shared" si="6"/>
        <v>0</v>
      </c>
      <c r="AN35" s="18">
        <f t="shared" si="6"/>
        <v>0</v>
      </c>
      <c r="AO35" s="19">
        <f t="shared" si="7"/>
        <v>0</v>
      </c>
    </row>
    <row r="36" spans="1:41" x14ac:dyDescent="0.25">
      <c r="A36" s="14" t="str">
        <f t="shared" si="8"/>
        <v>Agent 5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8"/>
      <c r="AF36" s="8"/>
      <c r="AH36" s="41">
        <f t="shared" si="9"/>
        <v>0</v>
      </c>
      <c r="AI36" s="18">
        <f t="shared" si="6"/>
        <v>0</v>
      </c>
      <c r="AJ36" s="18">
        <f t="shared" si="6"/>
        <v>0</v>
      </c>
      <c r="AK36" s="18">
        <f t="shared" si="6"/>
        <v>0</v>
      </c>
      <c r="AL36" s="18">
        <f t="shared" si="6"/>
        <v>0</v>
      </c>
      <c r="AM36" s="18">
        <f t="shared" si="6"/>
        <v>0</v>
      </c>
      <c r="AN36" s="18">
        <f t="shared" si="6"/>
        <v>0</v>
      </c>
      <c r="AO36" s="19">
        <f t="shared" si="7"/>
        <v>0</v>
      </c>
    </row>
    <row r="37" spans="1:41" x14ac:dyDescent="0.25">
      <c r="A37" s="14" t="str">
        <f t="shared" si="8"/>
        <v>Agent 6</v>
      </c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8"/>
      <c r="AF37" s="8"/>
      <c r="AH37" s="41">
        <f t="shared" si="9"/>
        <v>0</v>
      </c>
      <c r="AI37" s="18">
        <f t="shared" si="6"/>
        <v>0</v>
      </c>
      <c r="AJ37" s="18">
        <f t="shared" si="6"/>
        <v>0</v>
      </c>
      <c r="AK37" s="18">
        <f t="shared" si="6"/>
        <v>0</v>
      </c>
      <c r="AL37" s="18">
        <f t="shared" si="6"/>
        <v>0</v>
      </c>
      <c r="AM37" s="18">
        <f t="shared" si="6"/>
        <v>0</v>
      </c>
      <c r="AN37" s="18">
        <f t="shared" si="6"/>
        <v>0</v>
      </c>
      <c r="AO37" s="19">
        <f t="shared" si="7"/>
        <v>0</v>
      </c>
    </row>
    <row r="38" spans="1:41" x14ac:dyDescent="0.25">
      <c r="A38" s="14" t="str">
        <f t="shared" si="8"/>
        <v>Agent 7</v>
      </c>
      <c r="B38" s="6"/>
      <c r="C38" s="6"/>
      <c r="D38" s="6"/>
      <c r="E38" s="6"/>
      <c r="F38" s="6"/>
      <c r="G38" s="6"/>
      <c r="H38" s="6"/>
      <c r="I38" s="6"/>
      <c r="J38" s="6"/>
      <c r="K38" s="6" t="s">
        <v>0</v>
      </c>
      <c r="L38" s="6"/>
      <c r="M38" s="6"/>
      <c r="N38" s="6"/>
      <c r="O38" s="6"/>
      <c r="P38" s="6"/>
      <c r="Q38" s="6"/>
      <c r="R38" s="6" t="s">
        <v>0</v>
      </c>
      <c r="S38" s="6"/>
      <c r="T38" s="6"/>
      <c r="U38" s="6"/>
      <c r="V38" s="6"/>
      <c r="W38" s="6"/>
      <c r="X38" s="6"/>
      <c r="Y38" s="6" t="s">
        <v>0</v>
      </c>
      <c r="Z38" s="6"/>
      <c r="AA38" s="6"/>
      <c r="AB38" s="6"/>
      <c r="AC38" s="6"/>
      <c r="AD38" s="6"/>
      <c r="AE38" s="8"/>
      <c r="AF38" s="8"/>
      <c r="AH38" s="41">
        <f t="shared" si="9"/>
        <v>0</v>
      </c>
      <c r="AI38" s="18">
        <f t="shared" si="6"/>
        <v>3</v>
      </c>
      <c r="AJ38" s="18">
        <f t="shared" si="6"/>
        <v>0</v>
      </c>
      <c r="AK38" s="18">
        <f t="shared" si="6"/>
        <v>0</v>
      </c>
      <c r="AL38" s="18">
        <f t="shared" si="6"/>
        <v>0</v>
      </c>
      <c r="AM38" s="18">
        <f t="shared" si="6"/>
        <v>0</v>
      </c>
      <c r="AN38" s="18">
        <f t="shared" si="6"/>
        <v>0</v>
      </c>
      <c r="AO38" s="19">
        <f t="shared" si="7"/>
        <v>3</v>
      </c>
    </row>
    <row r="39" spans="1:41" x14ac:dyDescent="0.25">
      <c r="A39" s="14" t="str">
        <f t="shared" si="8"/>
        <v>Agent 8</v>
      </c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8"/>
      <c r="AF39" s="8"/>
      <c r="AH39" s="41">
        <f t="shared" si="9"/>
        <v>0</v>
      </c>
      <c r="AI39" s="18">
        <f t="shared" si="6"/>
        <v>0</v>
      </c>
      <c r="AJ39" s="18">
        <f t="shared" si="6"/>
        <v>0</v>
      </c>
      <c r="AK39" s="18">
        <f t="shared" si="6"/>
        <v>0</v>
      </c>
      <c r="AL39" s="18">
        <f t="shared" si="6"/>
        <v>0</v>
      </c>
      <c r="AM39" s="18">
        <f t="shared" si="6"/>
        <v>0</v>
      </c>
      <c r="AN39" s="18">
        <f t="shared" si="6"/>
        <v>0</v>
      </c>
      <c r="AO39" s="19">
        <f t="shared" si="7"/>
        <v>0</v>
      </c>
    </row>
    <row r="40" spans="1:41" x14ac:dyDescent="0.25">
      <c r="A40" s="14" t="str">
        <f t="shared" si="8"/>
        <v>Agent 9</v>
      </c>
      <c r="B40" s="6" t="s">
        <v>0</v>
      </c>
      <c r="C40" s="6"/>
      <c r="D40" s="6"/>
      <c r="E40" s="6"/>
      <c r="F40" s="6"/>
      <c r="G40" s="6"/>
      <c r="H40" s="6"/>
      <c r="I40" s="6"/>
      <c r="J40" s="6"/>
      <c r="K40" s="6"/>
      <c r="L40" s="6"/>
      <c r="M40" s="6" t="s">
        <v>0</v>
      </c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8"/>
      <c r="AF40" s="8"/>
      <c r="AH40" s="41">
        <f t="shared" si="9"/>
        <v>0</v>
      </c>
      <c r="AI40" s="18">
        <f t="shared" si="6"/>
        <v>0</v>
      </c>
      <c r="AJ40" s="18">
        <f t="shared" si="6"/>
        <v>0</v>
      </c>
      <c r="AK40" s="18">
        <f t="shared" si="6"/>
        <v>1</v>
      </c>
      <c r="AL40" s="18">
        <f t="shared" si="6"/>
        <v>0</v>
      </c>
      <c r="AM40" s="18">
        <f t="shared" si="6"/>
        <v>0</v>
      </c>
      <c r="AN40" s="18">
        <f t="shared" si="6"/>
        <v>1</v>
      </c>
      <c r="AO40" s="19">
        <f t="shared" si="7"/>
        <v>2</v>
      </c>
    </row>
    <row r="41" spans="1:41" x14ac:dyDescent="0.25">
      <c r="A41" s="14" t="str">
        <f t="shared" si="8"/>
        <v>Agent 10</v>
      </c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 t="s">
        <v>0</v>
      </c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8"/>
      <c r="AF41" s="8"/>
      <c r="AH41" s="41">
        <f t="shared" si="9"/>
        <v>0</v>
      </c>
      <c r="AI41" s="18">
        <f t="shared" si="6"/>
        <v>0</v>
      </c>
      <c r="AJ41" s="18">
        <f t="shared" si="6"/>
        <v>0</v>
      </c>
      <c r="AK41" s="18">
        <f t="shared" si="6"/>
        <v>1</v>
      </c>
      <c r="AL41" s="18">
        <f t="shared" si="6"/>
        <v>0</v>
      </c>
      <c r="AM41" s="18">
        <f t="shared" si="6"/>
        <v>0</v>
      </c>
      <c r="AN41" s="18">
        <f t="shared" si="6"/>
        <v>0</v>
      </c>
      <c r="AO41" s="19">
        <f t="shared" si="7"/>
        <v>1</v>
      </c>
    </row>
    <row r="42" spans="1:41" x14ac:dyDescent="0.25">
      <c r="A42" s="14" t="str">
        <f t="shared" si="8"/>
        <v>Agent 11</v>
      </c>
      <c r="B42" s="6"/>
      <c r="C42" s="6"/>
      <c r="D42" s="6"/>
      <c r="E42" s="6"/>
      <c r="F42" s="6"/>
      <c r="G42" s="6"/>
      <c r="H42" s="6"/>
      <c r="I42" s="6" t="s">
        <v>2</v>
      </c>
      <c r="J42" s="6"/>
      <c r="K42" s="6"/>
      <c r="L42" s="6"/>
      <c r="M42" s="6"/>
      <c r="N42" s="6" t="s">
        <v>2</v>
      </c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8"/>
      <c r="AF42" s="8"/>
      <c r="AH42" s="41">
        <f t="shared" si="9"/>
        <v>0</v>
      </c>
      <c r="AI42" s="18">
        <f t="shared" si="6"/>
        <v>0</v>
      </c>
      <c r="AJ42" s="18">
        <f t="shared" si="6"/>
        <v>0</v>
      </c>
      <c r="AK42" s="18">
        <f t="shared" si="6"/>
        <v>0</v>
      </c>
      <c r="AL42" s="18">
        <f t="shared" si="6"/>
        <v>0</v>
      </c>
      <c r="AM42" s="18">
        <f t="shared" si="6"/>
        <v>0</v>
      </c>
      <c r="AN42" s="18">
        <f t="shared" si="6"/>
        <v>0</v>
      </c>
      <c r="AO42" s="19">
        <f t="shared" si="7"/>
        <v>0</v>
      </c>
    </row>
    <row r="43" spans="1:41" x14ac:dyDescent="0.25">
      <c r="A43" s="14" t="str">
        <f t="shared" si="8"/>
        <v>Agent 12</v>
      </c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8"/>
      <c r="AF43" s="8"/>
      <c r="AH43" s="41">
        <f t="shared" si="9"/>
        <v>0</v>
      </c>
      <c r="AI43" s="18">
        <f t="shared" si="6"/>
        <v>0</v>
      </c>
      <c r="AJ43" s="18">
        <f t="shared" si="6"/>
        <v>0</v>
      </c>
      <c r="AK43" s="18">
        <f t="shared" si="6"/>
        <v>0</v>
      </c>
      <c r="AL43" s="18">
        <f t="shared" si="6"/>
        <v>0</v>
      </c>
      <c r="AM43" s="18">
        <f t="shared" si="6"/>
        <v>0</v>
      </c>
      <c r="AN43" s="18">
        <f t="shared" si="6"/>
        <v>0</v>
      </c>
      <c r="AO43" s="19">
        <f t="shared" si="7"/>
        <v>0</v>
      </c>
    </row>
    <row r="44" spans="1:41" x14ac:dyDescent="0.25">
      <c r="A44" s="14" t="str">
        <f t="shared" si="8"/>
        <v>Agent 13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8"/>
      <c r="AF44" s="8"/>
      <c r="AH44" s="41">
        <f t="shared" si="9"/>
        <v>0</v>
      </c>
      <c r="AI44" s="18">
        <f t="shared" si="6"/>
        <v>0</v>
      </c>
      <c r="AJ44" s="18">
        <f t="shared" si="6"/>
        <v>0</v>
      </c>
      <c r="AK44" s="18">
        <f t="shared" si="6"/>
        <v>0</v>
      </c>
      <c r="AL44" s="18">
        <f t="shared" si="6"/>
        <v>0</v>
      </c>
      <c r="AM44" s="18">
        <f t="shared" si="6"/>
        <v>0</v>
      </c>
      <c r="AN44" s="18">
        <f t="shared" si="6"/>
        <v>0</v>
      </c>
      <c r="AO44" s="19">
        <f t="shared" si="7"/>
        <v>0</v>
      </c>
    </row>
    <row r="45" spans="1:41" x14ac:dyDescent="0.25">
      <c r="A45" s="14" t="str">
        <f t="shared" si="8"/>
        <v>Agent 14</v>
      </c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8"/>
      <c r="AF45" s="8"/>
      <c r="AH45" s="41">
        <f t="shared" si="9"/>
        <v>0</v>
      </c>
      <c r="AI45" s="18">
        <f t="shared" si="6"/>
        <v>0</v>
      </c>
      <c r="AJ45" s="18">
        <f t="shared" si="6"/>
        <v>0</v>
      </c>
      <c r="AK45" s="18">
        <f t="shared" si="6"/>
        <v>0</v>
      </c>
      <c r="AL45" s="18">
        <f t="shared" si="6"/>
        <v>0</v>
      </c>
      <c r="AM45" s="18">
        <f t="shared" si="6"/>
        <v>0</v>
      </c>
      <c r="AN45" s="18">
        <f t="shared" si="6"/>
        <v>0</v>
      </c>
      <c r="AO45" s="19">
        <f t="shared" si="7"/>
        <v>0</v>
      </c>
    </row>
    <row r="46" spans="1:41" x14ac:dyDescent="0.25">
      <c r="A46" s="14" t="str">
        <f t="shared" si="8"/>
        <v>Agent 15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8"/>
      <c r="AF46" s="8"/>
      <c r="AH46" s="41">
        <f t="shared" si="9"/>
        <v>0</v>
      </c>
      <c r="AI46" s="18">
        <f t="shared" si="6"/>
        <v>0</v>
      </c>
      <c r="AJ46" s="18">
        <f t="shared" si="6"/>
        <v>0</v>
      </c>
      <c r="AK46" s="18">
        <f t="shared" si="6"/>
        <v>0</v>
      </c>
      <c r="AL46" s="18">
        <f t="shared" si="6"/>
        <v>0</v>
      </c>
      <c r="AM46" s="18">
        <f t="shared" si="6"/>
        <v>0</v>
      </c>
      <c r="AN46" s="18">
        <f t="shared" si="6"/>
        <v>0</v>
      </c>
      <c r="AO46" s="19">
        <f t="shared" si="7"/>
        <v>0</v>
      </c>
    </row>
    <row r="47" spans="1:41" x14ac:dyDescent="0.25">
      <c r="A47" s="14" t="str">
        <f t="shared" si="8"/>
        <v>Agent 16</v>
      </c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8"/>
      <c r="AF47" s="8"/>
      <c r="AH47" s="41">
        <f t="shared" si="9"/>
        <v>0</v>
      </c>
      <c r="AI47" s="18">
        <f t="shared" si="6"/>
        <v>0</v>
      </c>
      <c r="AJ47" s="18">
        <f t="shared" si="6"/>
        <v>0</v>
      </c>
      <c r="AK47" s="18">
        <f t="shared" si="6"/>
        <v>0</v>
      </c>
      <c r="AL47" s="18">
        <f t="shared" si="6"/>
        <v>0</v>
      </c>
      <c r="AM47" s="18">
        <f t="shared" si="6"/>
        <v>0</v>
      </c>
      <c r="AN47" s="18">
        <f t="shared" si="6"/>
        <v>0</v>
      </c>
      <c r="AO47" s="19">
        <f t="shared" si="7"/>
        <v>0</v>
      </c>
    </row>
    <row r="48" spans="1:41" x14ac:dyDescent="0.25">
      <c r="A48" s="14" t="str">
        <f t="shared" si="8"/>
        <v>Agent 17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8"/>
      <c r="AF48" s="8"/>
      <c r="AH48" s="41">
        <f t="shared" si="9"/>
        <v>0</v>
      </c>
      <c r="AI48" s="18">
        <f t="shared" si="9"/>
        <v>0</v>
      </c>
      <c r="AJ48" s="18">
        <f t="shared" si="9"/>
        <v>0</v>
      </c>
      <c r="AK48" s="18">
        <f t="shared" si="9"/>
        <v>0</v>
      </c>
      <c r="AL48" s="18">
        <f t="shared" si="9"/>
        <v>0</v>
      </c>
      <c r="AM48" s="18">
        <f t="shared" si="9"/>
        <v>0</v>
      </c>
      <c r="AN48" s="18">
        <f t="shared" si="9"/>
        <v>0</v>
      </c>
      <c r="AO48" s="19">
        <f t="shared" si="7"/>
        <v>0</v>
      </c>
    </row>
    <row r="49" spans="1:41" x14ac:dyDescent="0.25">
      <c r="A49" s="14" t="str">
        <f t="shared" si="8"/>
        <v>Agent 18</v>
      </c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8"/>
      <c r="AF49" s="8"/>
      <c r="AH49" s="41">
        <f t="shared" si="9"/>
        <v>0</v>
      </c>
      <c r="AI49" s="18">
        <f t="shared" si="9"/>
        <v>0</v>
      </c>
      <c r="AJ49" s="18">
        <f t="shared" si="9"/>
        <v>0</v>
      </c>
      <c r="AK49" s="18">
        <f t="shared" si="9"/>
        <v>0</v>
      </c>
      <c r="AL49" s="18">
        <f t="shared" si="9"/>
        <v>0</v>
      </c>
      <c r="AM49" s="18">
        <f t="shared" si="9"/>
        <v>0</v>
      </c>
      <c r="AN49" s="18">
        <f t="shared" si="9"/>
        <v>0</v>
      </c>
      <c r="AO49" s="19">
        <f t="shared" si="7"/>
        <v>0</v>
      </c>
    </row>
    <row r="50" spans="1:41" x14ac:dyDescent="0.25">
      <c r="A50" s="14" t="str">
        <f t="shared" si="8"/>
        <v>Agent 19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8"/>
      <c r="AF50" s="8"/>
      <c r="AH50" s="41">
        <f t="shared" si="9"/>
        <v>0</v>
      </c>
      <c r="AI50" s="18">
        <f t="shared" si="9"/>
        <v>0</v>
      </c>
      <c r="AJ50" s="18">
        <f t="shared" si="9"/>
        <v>0</v>
      </c>
      <c r="AK50" s="18">
        <f t="shared" si="9"/>
        <v>0</v>
      </c>
      <c r="AL50" s="18">
        <f t="shared" si="9"/>
        <v>0</v>
      </c>
      <c r="AM50" s="18">
        <f t="shared" si="9"/>
        <v>0</v>
      </c>
      <c r="AN50" s="18">
        <f t="shared" si="9"/>
        <v>0</v>
      </c>
      <c r="AO50" s="19">
        <f t="shared" si="7"/>
        <v>0</v>
      </c>
    </row>
    <row r="51" spans="1:41" ht="16.5" thickBot="1" x14ac:dyDescent="0.3">
      <c r="A51" s="15" t="str">
        <f t="shared" si="8"/>
        <v>Agent 20</v>
      </c>
      <c r="B51" s="13"/>
      <c r="C51" s="13"/>
      <c r="D51" s="13"/>
      <c r="E51" s="13" t="s">
        <v>17</v>
      </c>
      <c r="F51" s="13" t="s">
        <v>17</v>
      </c>
      <c r="G51" s="13" t="s">
        <v>6</v>
      </c>
      <c r="H51" s="13"/>
      <c r="I51" s="13" t="s">
        <v>3</v>
      </c>
      <c r="J51" s="13"/>
      <c r="K51" s="13"/>
      <c r="L51" s="13"/>
      <c r="M51" s="13" t="s">
        <v>0</v>
      </c>
      <c r="N51" s="13"/>
      <c r="O51" s="13"/>
      <c r="P51" s="13"/>
      <c r="Q51" s="13"/>
      <c r="R51" s="13"/>
      <c r="S51" s="13" t="s">
        <v>3</v>
      </c>
      <c r="T51" s="13" t="s">
        <v>3</v>
      </c>
      <c r="U51" s="13" t="s">
        <v>6</v>
      </c>
      <c r="V51" s="13"/>
      <c r="W51" s="13"/>
      <c r="X51" s="13"/>
      <c r="Y51" s="13"/>
      <c r="Z51" s="13"/>
      <c r="AA51" s="13" t="s">
        <v>0</v>
      </c>
      <c r="AB51" s="13"/>
      <c r="AC51" s="13"/>
      <c r="AD51" s="13"/>
      <c r="AE51" s="8"/>
      <c r="AF51" s="8"/>
      <c r="AH51" s="42">
        <f t="shared" si="9"/>
        <v>0</v>
      </c>
      <c r="AI51" s="43">
        <f t="shared" si="9"/>
        <v>0</v>
      </c>
      <c r="AJ51" s="43">
        <f t="shared" si="9"/>
        <v>0</v>
      </c>
      <c r="AK51" s="43">
        <f t="shared" si="9"/>
        <v>2</v>
      </c>
      <c r="AL51" s="43">
        <f t="shared" si="9"/>
        <v>0</v>
      </c>
      <c r="AM51" s="43">
        <f t="shared" si="9"/>
        <v>0</v>
      </c>
      <c r="AN51" s="43">
        <f t="shared" si="9"/>
        <v>0</v>
      </c>
      <c r="AO51" s="44">
        <f t="shared" si="7"/>
        <v>2</v>
      </c>
    </row>
    <row r="52" spans="1:41" ht="16.5" thickTop="1" x14ac:dyDescent="0.25">
      <c r="A52" s="12" t="s">
        <v>7</v>
      </c>
      <c r="B52" s="52">
        <f>COUNTA(B32:B51)</f>
        <v>2</v>
      </c>
      <c r="C52" s="52">
        <f t="shared" ref="C52:AD52" si="10">COUNTA(C32:C51)</f>
        <v>0</v>
      </c>
      <c r="D52" s="52">
        <f t="shared" si="10"/>
        <v>0</v>
      </c>
      <c r="E52" s="52">
        <f t="shared" si="10"/>
        <v>2</v>
      </c>
      <c r="F52" s="52">
        <f t="shared" si="10"/>
        <v>3</v>
      </c>
      <c r="G52" s="52">
        <f t="shared" si="10"/>
        <v>2</v>
      </c>
      <c r="H52" s="52">
        <f t="shared" si="10"/>
        <v>0</v>
      </c>
      <c r="I52" s="52">
        <f t="shared" si="10"/>
        <v>3</v>
      </c>
      <c r="J52" s="52">
        <f t="shared" si="10"/>
        <v>0</v>
      </c>
      <c r="K52" s="52">
        <f t="shared" si="10"/>
        <v>2</v>
      </c>
      <c r="L52" s="52">
        <f t="shared" si="10"/>
        <v>0</v>
      </c>
      <c r="M52" s="52">
        <f t="shared" si="10"/>
        <v>4</v>
      </c>
      <c r="N52" s="52">
        <f t="shared" si="10"/>
        <v>2</v>
      </c>
      <c r="O52" s="52">
        <f t="shared" si="10"/>
        <v>1</v>
      </c>
      <c r="P52" s="52">
        <f t="shared" si="10"/>
        <v>1</v>
      </c>
      <c r="Q52" s="52">
        <f t="shared" si="10"/>
        <v>0</v>
      </c>
      <c r="R52" s="52">
        <f t="shared" si="10"/>
        <v>1</v>
      </c>
      <c r="S52" s="52">
        <f t="shared" si="10"/>
        <v>2</v>
      </c>
      <c r="T52" s="52">
        <f t="shared" si="10"/>
        <v>2</v>
      </c>
      <c r="U52" s="52">
        <f t="shared" si="10"/>
        <v>2</v>
      </c>
      <c r="V52" s="52">
        <f t="shared" si="10"/>
        <v>0</v>
      </c>
      <c r="W52" s="52">
        <f t="shared" si="10"/>
        <v>0</v>
      </c>
      <c r="X52" s="52">
        <f t="shared" si="10"/>
        <v>1</v>
      </c>
      <c r="Y52" s="52">
        <f t="shared" si="10"/>
        <v>2</v>
      </c>
      <c r="Z52" s="52">
        <f t="shared" si="10"/>
        <v>0</v>
      </c>
      <c r="AA52" s="52">
        <f t="shared" si="10"/>
        <v>2</v>
      </c>
      <c r="AB52" s="52">
        <f t="shared" si="10"/>
        <v>0</v>
      </c>
      <c r="AC52" s="52">
        <f t="shared" si="10"/>
        <v>0</v>
      </c>
      <c r="AD52" s="52">
        <f t="shared" si="10"/>
        <v>0</v>
      </c>
      <c r="AE52" s="8"/>
      <c r="AF52" s="1"/>
    </row>
    <row r="53" spans="1:41" x14ac:dyDescent="0.25">
      <c r="AE53" s="8"/>
    </row>
    <row r="55" spans="1:41" ht="19.5" thickBot="1" x14ac:dyDescent="0.3">
      <c r="A55" s="1"/>
      <c r="B55" s="24" t="str">
        <f>UPPER(TEXT(DATE(An,3,1),"mmmm-aa"))</f>
        <v>MARS-26</v>
      </c>
      <c r="C55" s="24"/>
      <c r="D55" s="24"/>
      <c r="E55" s="24"/>
      <c r="F55" s="24"/>
      <c r="G55" s="24"/>
      <c r="H55" s="24"/>
      <c r="I55" s="24"/>
      <c r="J55" s="24"/>
      <c r="K55" s="24"/>
      <c r="L55" s="24"/>
      <c r="M55" s="2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  <c r="AA55" s="24"/>
      <c r="AB55" s="24"/>
      <c r="AC55" s="24"/>
      <c r="AD55" s="24"/>
      <c r="AE55" s="24"/>
      <c r="AF55" s="24"/>
      <c r="AH55" s="37" t="str">
        <f>B55</f>
        <v>MARS-26</v>
      </c>
      <c r="AI55" s="37"/>
      <c r="AJ55" s="37"/>
      <c r="AK55" s="37"/>
      <c r="AL55" s="37"/>
      <c r="AM55" s="37"/>
      <c r="AN55" s="37"/>
      <c r="AO55" s="37"/>
    </row>
    <row r="56" spans="1:41" ht="16.5" thickTop="1" x14ac:dyDescent="0.25">
      <c r="A56" s="2"/>
      <c r="B56" s="11" t="str">
        <f t="shared" ref="B56:AF56" si="11">PROPER(TEXT(DATE(An,MONTH($B$55),B57),"jjjj"))</f>
        <v>Dimanche</v>
      </c>
      <c r="C56" s="11" t="str">
        <f t="shared" si="11"/>
        <v>Lundi</v>
      </c>
      <c r="D56" s="11" t="str">
        <f t="shared" si="11"/>
        <v>Mardi</v>
      </c>
      <c r="E56" s="11" t="str">
        <f t="shared" si="11"/>
        <v>Mercredi</v>
      </c>
      <c r="F56" s="11" t="str">
        <f t="shared" si="11"/>
        <v>Jeudi</v>
      </c>
      <c r="G56" s="11" t="str">
        <f t="shared" si="11"/>
        <v>Vendredi</v>
      </c>
      <c r="H56" s="11" t="str">
        <f t="shared" si="11"/>
        <v>Samedi</v>
      </c>
      <c r="I56" s="11" t="str">
        <f t="shared" si="11"/>
        <v>Dimanche</v>
      </c>
      <c r="J56" s="11" t="str">
        <f t="shared" si="11"/>
        <v>Lundi</v>
      </c>
      <c r="K56" s="11" t="str">
        <f t="shared" si="11"/>
        <v>Mardi</v>
      </c>
      <c r="L56" s="11" t="str">
        <f t="shared" si="11"/>
        <v>Mercredi</v>
      </c>
      <c r="M56" s="11" t="str">
        <f t="shared" si="11"/>
        <v>Jeudi</v>
      </c>
      <c r="N56" s="11" t="str">
        <f t="shared" si="11"/>
        <v>Vendredi</v>
      </c>
      <c r="O56" s="11" t="str">
        <f t="shared" si="11"/>
        <v>Samedi</v>
      </c>
      <c r="P56" s="11" t="str">
        <f t="shared" si="11"/>
        <v>Dimanche</v>
      </c>
      <c r="Q56" s="11" t="str">
        <f t="shared" si="11"/>
        <v>Lundi</v>
      </c>
      <c r="R56" s="11" t="str">
        <f t="shared" si="11"/>
        <v>Mardi</v>
      </c>
      <c r="S56" s="11" t="str">
        <f t="shared" si="11"/>
        <v>Mercredi</v>
      </c>
      <c r="T56" s="11" t="str">
        <f t="shared" si="11"/>
        <v>Jeudi</v>
      </c>
      <c r="U56" s="11" t="str">
        <f t="shared" si="11"/>
        <v>Vendredi</v>
      </c>
      <c r="V56" s="11" t="str">
        <f t="shared" si="11"/>
        <v>Samedi</v>
      </c>
      <c r="W56" s="11" t="str">
        <f t="shared" si="11"/>
        <v>Dimanche</v>
      </c>
      <c r="X56" s="11" t="str">
        <f t="shared" si="11"/>
        <v>Lundi</v>
      </c>
      <c r="Y56" s="11" t="str">
        <f t="shared" si="11"/>
        <v>Mardi</v>
      </c>
      <c r="Z56" s="11" t="str">
        <f t="shared" si="11"/>
        <v>Mercredi</v>
      </c>
      <c r="AA56" s="11" t="str">
        <f t="shared" si="11"/>
        <v>Jeudi</v>
      </c>
      <c r="AB56" s="11" t="str">
        <f t="shared" si="11"/>
        <v>Vendredi</v>
      </c>
      <c r="AC56" s="11" t="str">
        <f t="shared" si="11"/>
        <v>Samedi</v>
      </c>
      <c r="AD56" s="11" t="str">
        <f t="shared" si="11"/>
        <v>Dimanche</v>
      </c>
      <c r="AE56" s="11" t="str">
        <f t="shared" si="11"/>
        <v>Lundi</v>
      </c>
      <c r="AF56" s="11" t="str">
        <f t="shared" si="11"/>
        <v>Mardi</v>
      </c>
      <c r="AH56" s="45" t="s">
        <v>0</v>
      </c>
      <c r="AI56" s="46"/>
      <c r="AJ56" s="46"/>
      <c r="AK56" s="46"/>
      <c r="AL56" s="46"/>
      <c r="AM56" s="46"/>
      <c r="AN56" s="47"/>
      <c r="AO56" s="48" t="str">
        <f>"TOTAL " &amp; AH56</f>
        <v>TOTAL B1</v>
      </c>
    </row>
    <row r="57" spans="1:41" ht="16.5" thickBot="1" x14ac:dyDescent="0.3">
      <c r="A57" s="4"/>
      <c r="B57" s="5">
        <v>1</v>
      </c>
      <c r="C57" s="5">
        <v>2</v>
      </c>
      <c r="D57" s="5">
        <v>3</v>
      </c>
      <c r="E57" s="5">
        <v>4</v>
      </c>
      <c r="F57" s="5">
        <v>5</v>
      </c>
      <c r="G57" s="5">
        <v>6</v>
      </c>
      <c r="H57" s="5">
        <v>7</v>
      </c>
      <c r="I57" s="5">
        <v>8</v>
      </c>
      <c r="J57" s="5">
        <v>9</v>
      </c>
      <c r="K57" s="5">
        <v>10</v>
      </c>
      <c r="L57" s="5">
        <v>11</v>
      </c>
      <c r="M57" s="5">
        <v>12</v>
      </c>
      <c r="N57" s="5">
        <v>13</v>
      </c>
      <c r="O57" s="5">
        <v>14</v>
      </c>
      <c r="P57" s="5">
        <v>15</v>
      </c>
      <c r="Q57" s="5">
        <v>16</v>
      </c>
      <c r="R57" s="5">
        <v>17</v>
      </c>
      <c r="S57" s="5">
        <v>18</v>
      </c>
      <c r="T57" s="5">
        <v>19</v>
      </c>
      <c r="U57" s="5">
        <v>20</v>
      </c>
      <c r="V57" s="5">
        <v>21</v>
      </c>
      <c r="W57" s="5">
        <v>22</v>
      </c>
      <c r="X57" s="5">
        <v>23</v>
      </c>
      <c r="Y57" s="5">
        <v>24</v>
      </c>
      <c r="Z57" s="5">
        <v>25</v>
      </c>
      <c r="AA57" s="5">
        <v>26</v>
      </c>
      <c r="AB57" s="5">
        <v>27</v>
      </c>
      <c r="AC57" s="5">
        <v>28</v>
      </c>
      <c r="AD57" s="5">
        <v>29</v>
      </c>
      <c r="AE57" s="5">
        <v>30</v>
      </c>
      <c r="AF57" s="5">
        <v>31</v>
      </c>
      <c r="AH57" s="49" t="s">
        <v>12</v>
      </c>
      <c r="AI57" s="50" t="s">
        <v>13</v>
      </c>
      <c r="AJ57" s="50" t="s">
        <v>14</v>
      </c>
      <c r="AK57" s="50" t="s">
        <v>8</v>
      </c>
      <c r="AL57" s="50" t="s">
        <v>9</v>
      </c>
      <c r="AM57" s="50" t="s">
        <v>10</v>
      </c>
      <c r="AN57" s="50" t="s">
        <v>11</v>
      </c>
      <c r="AO57" s="51"/>
    </row>
    <row r="58" spans="1:41" ht="16.5" thickTop="1" x14ac:dyDescent="0.25">
      <c r="A58" s="14" t="str">
        <f>A6</f>
        <v>Agent 1</v>
      </c>
      <c r="B58" s="6" t="s">
        <v>1</v>
      </c>
      <c r="C58" s="6"/>
      <c r="D58" s="6"/>
      <c r="E58" s="6" t="s">
        <v>2</v>
      </c>
      <c r="F58" s="6" t="s">
        <v>0</v>
      </c>
      <c r="G58" s="6" t="s">
        <v>0</v>
      </c>
      <c r="H58" s="6"/>
      <c r="I58" s="6" t="s">
        <v>16</v>
      </c>
      <c r="J58" s="6"/>
      <c r="K58" s="6" t="s">
        <v>15</v>
      </c>
      <c r="L58" s="6"/>
      <c r="M58" s="6"/>
      <c r="N58" s="6" t="s">
        <v>1</v>
      </c>
      <c r="O58" s="6" t="s">
        <v>3</v>
      </c>
      <c r="P58" s="6" t="s">
        <v>6</v>
      </c>
      <c r="Q58" s="6"/>
      <c r="R58" s="6"/>
      <c r="S58" s="6" t="s">
        <v>2</v>
      </c>
      <c r="T58" s="6" t="s">
        <v>0</v>
      </c>
      <c r="U58" s="6" t="s">
        <v>0</v>
      </c>
      <c r="V58" s="6"/>
      <c r="W58" s="6"/>
      <c r="X58" s="6" t="s">
        <v>6</v>
      </c>
      <c r="Y58" s="6" t="s">
        <v>0</v>
      </c>
      <c r="Z58" s="6"/>
      <c r="AA58" s="6" t="s">
        <v>0</v>
      </c>
      <c r="AB58" s="6"/>
      <c r="AC58" s="6"/>
      <c r="AD58" s="6"/>
      <c r="AE58" s="6"/>
      <c r="AF58" s="6"/>
      <c r="AH58" s="38">
        <f>COUNTIFS($B$56:$AF$56,AH$57, $B58:$AF58,$AH$56)</f>
        <v>0</v>
      </c>
      <c r="AI58" s="39">
        <f t="shared" ref="AI58:AN73" si="12">COUNTIFS($B$56:$AF$56,AI$57, $B58:$AF58,$AH$56)</f>
        <v>1</v>
      </c>
      <c r="AJ58" s="39">
        <f t="shared" si="12"/>
        <v>0</v>
      </c>
      <c r="AK58" s="39">
        <f t="shared" si="12"/>
        <v>3</v>
      </c>
      <c r="AL58" s="39">
        <f t="shared" si="12"/>
        <v>2</v>
      </c>
      <c r="AM58" s="39">
        <f t="shared" si="12"/>
        <v>0</v>
      </c>
      <c r="AN58" s="39">
        <f t="shared" si="12"/>
        <v>0</v>
      </c>
      <c r="AO58" s="40">
        <f t="shared" ref="AO58:AO77" si="13">SUM(AH58:AN58)</f>
        <v>6</v>
      </c>
    </row>
    <row r="59" spans="1:41" x14ac:dyDescent="0.25">
      <c r="A59" s="14" t="str">
        <f t="shared" ref="A59:A77" si="14">A7</f>
        <v>Agent 2</v>
      </c>
      <c r="B59" s="6"/>
      <c r="C59" s="6"/>
      <c r="D59" s="6"/>
      <c r="E59" s="6"/>
      <c r="F59" s="6" t="s">
        <v>0</v>
      </c>
      <c r="G59" s="6"/>
      <c r="H59" s="6"/>
      <c r="I59" s="6"/>
      <c r="J59" s="6"/>
      <c r="K59" s="6"/>
      <c r="L59" s="6"/>
      <c r="M59" s="6" t="s">
        <v>0</v>
      </c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H59" s="41">
        <f t="shared" ref="AH59:AN77" si="15">COUNTIFS($B$56:$AF$56,AH$57, $B59:$AF59,$AH$56)</f>
        <v>0</v>
      </c>
      <c r="AI59" s="18">
        <f t="shared" si="12"/>
        <v>0</v>
      </c>
      <c r="AJ59" s="18">
        <f t="shared" si="12"/>
        <v>0</v>
      </c>
      <c r="AK59" s="18">
        <f t="shared" si="12"/>
        <v>2</v>
      </c>
      <c r="AL59" s="18">
        <f t="shared" si="12"/>
        <v>0</v>
      </c>
      <c r="AM59" s="18">
        <f t="shared" si="12"/>
        <v>0</v>
      </c>
      <c r="AN59" s="18">
        <f t="shared" si="12"/>
        <v>0</v>
      </c>
      <c r="AO59" s="19">
        <f t="shared" si="13"/>
        <v>2</v>
      </c>
    </row>
    <row r="60" spans="1:41" x14ac:dyDescent="0.25">
      <c r="A60" s="14" t="str">
        <f t="shared" si="14"/>
        <v>Agent 3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H60" s="41">
        <f t="shared" si="15"/>
        <v>0</v>
      </c>
      <c r="AI60" s="18">
        <f t="shared" si="12"/>
        <v>0</v>
      </c>
      <c r="AJ60" s="18">
        <f t="shared" si="12"/>
        <v>0</v>
      </c>
      <c r="AK60" s="18">
        <f t="shared" si="12"/>
        <v>0</v>
      </c>
      <c r="AL60" s="18">
        <f t="shared" si="12"/>
        <v>0</v>
      </c>
      <c r="AM60" s="18">
        <f t="shared" si="12"/>
        <v>0</v>
      </c>
      <c r="AN60" s="18">
        <f t="shared" si="12"/>
        <v>0</v>
      </c>
      <c r="AO60" s="19">
        <f t="shared" si="13"/>
        <v>0</v>
      </c>
    </row>
    <row r="61" spans="1:41" x14ac:dyDescent="0.25">
      <c r="A61" s="14" t="str">
        <f t="shared" si="14"/>
        <v>Agent 4</v>
      </c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H61" s="41">
        <f t="shared" si="15"/>
        <v>0</v>
      </c>
      <c r="AI61" s="18">
        <f t="shared" si="12"/>
        <v>0</v>
      </c>
      <c r="AJ61" s="18">
        <f t="shared" si="12"/>
        <v>0</v>
      </c>
      <c r="AK61" s="18">
        <f t="shared" si="12"/>
        <v>0</v>
      </c>
      <c r="AL61" s="18">
        <f t="shared" si="12"/>
        <v>0</v>
      </c>
      <c r="AM61" s="18">
        <f t="shared" si="12"/>
        <v>0</v>
      </c>
      <c r="AN61" s="18">
        <f t="shared" si="12"/>
        <v>0</v>
      </c>
      <c r="AO61" s="19">
        <f t="shared" si="13"/>
        <v>0</v>
      </c>
    </row>
    <row r="62" spans="1:41" x14ac:dyDescent="0.25">
      <c r="A62" s="14" t="str">
        <f t="shared" si="14"/>
        <v>Agent 5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H62" s="41">
        <f t="shared" si="15"/>
        <v>0</v>
      </c>
      <c r="AI62" s="18">
        <f t="shared" si="12"/>
        <v>0</v>
      </c>
      <c r="AJ62" s="18">
        <f t="shared" si="12"/>
        <v>0</v>
      </c>
      <c r="AK62" s="18">
        <f t="shared" si="12"/>
        <v>0</v>
      </c>
      <c r="AL62" s="18">
        <f t="shared" si="12"/>
        <v>0</v>
      </c>
      <c r="AM62" s="18">
        <f t="shared" si="12"/>
        <v>0</v>
      </c>
      <c r="AN62" s="18">
        <f t="shared" si="12"/>
        <v>0</v>
      </c>
      <c r="AO62" s="19">
        <f t="shared" si="13"/>
        <v>0</v>
      </c>
    </row>
    <row r="63" spans="1:41" x14ac:dyDescent="0.25">
      <c r="A63" s="14" t="str">
        <f t="shared" si="14"/>
        <v>Agent 6</v>
      </c>
      <c r="B63" s="6"/>
      <c r="C63" s="6"/>
      <c r="D63" s="6"/>
      <c r="E63" s="6" t="s">
        <v>15</v>
      </c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H63" s="41">
        <f t="shared" si="15"/>
        <v>0</v>
      </c>
      <c r="AI63" s="18">
        <f t="shared" si="12"/>
        <v>0</v>
      </c>
      <c r="AJ63" s="18">
        <f t="shared" si="12"/>
        <v>0</v>
      </c>
      <c r="AK63" s="18">
        <f t="shared" si="12"/>
        <v>0</v>
      </c>
      <c r="AL63" s="18">
        <f t="shared" si="12"/>
        <v>0</v>
      </c>
      <c r="AM63" s="18">
        <f t="shared" si="12"/>
        <v>0</v>
      </c>
      <c r="AN63" s="18">
        <f t="shared" si="12"/>
        <v>0</v>
      </c>
      <c r="AO63" s="19">
        <f t="shared" si="13"/>
        <v>0</v>
      </c>
    </row>
    <row r="64" spans="1:41" x14ac:dyDescent="0.25">
      <c r="A64" s="14" t="str">
        <f t="shared" si="14"/>
        <v>Agent 7</v>
      </c>
      <c r="B64" s="6"/>
      <c r="C64" s="6"/>
      <c r="D64" s="6"/>
      <c r="E64" s="6"/>
      <c r="F64" s="6"/>
      <c r="G64" s="6"/>
      <c r="H64" s="6"/>
      <c r="I64" s="6"/>
      <c r="J64" s="6"/>
      <c r="K64" s="6" t="s">
        <v>0</v>
      </c>
      <c r="L64" s="6"/>
      <c r="M64" s="6"/>
      <c r="N64" s="6"/>
      <c r="O64" s="6"/>
      <c r="P64" s="6"/>
      <c r="Q64" s="6"/>
      <c r="R64" s="6" t="s">
        <v>0</v>
      </c>
      <c r="S64" s="6"/>
      <c r="T64" s="6"/>
      <c r="U64" s="6"/>
      <c r="V64" s="6"/>
      <c r="W64" s="6"/>
      <c r="X64" s="6"/>
      <c r="Y64" s="6" t="s">
        <v>0</v>
      </c>
      <c r="Z64" s="6"/>
      <c r="AA64" s="6"/>
      <c r="AB64" s="6"/>
      <c r="AC64" s="6"/>
      <c r="AD64" s="6"/>
      <c r="AE64" s="6"/>
      <c r="AF64" s="6"/>
      <c r="AH64" s="41">
        <f t="shared" si="15"/>
        <v>0</v>
      </c>
      <c r="AI64" s="18">
        <f t="shared" si="12"/>
        <v>3</v>
      </c>
      <c r="AJ64" s="18">
        <f t="shared" si="12"/>
        <v>0</v>
      </c>
      <c r="AK64" s="18">
        <f t="shared" si="12"/>
        <v>0</v>
      </c>
      <c r="AL64" s="18">
        <f t="shared" si="12"/>
        <v>0</v>
      </c>
      <c r="AM64" s="18">
        <f t="shared" si="12"/>
        <v>0</v>
      </c>
      <c r="AN64" s="18">
        <f t="shared" si="12"/>
        <v>0</v>
      </c>
      <c r="AO64" s="19">
        <f t="shared" si="13"/>
        <v>3</v>
      </c>
    </row>
    <row r="65" spans="1:41" x14ac:dyDescent="0.25">
      <c r="A65" s="14" t="str">
        <f t="shared" si="14"/>
        <v>Agent 8</v>
      </c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H65" s="41">
        <f t="shared" si="15"/>
        <v>0</v>
      </c>
      <c r="AI65" s="18">
        <f t="shared" si="12"/>
        <v>0</v>
      </c>
      <c r="AJ65" s="18">
        <f t="shared" si="12"/>
        <v>0</v>
      </c>
      <c r="AK65" s="18">
        <f t="shared" si="12"/>
        <v>0</v>
      </c>
      <c r="AL65" s="18">
        <f t="shared" si="12"/>
        <v>0</v>
      </c>
      <c r="AM65" s="18">
        <f t="shared" si="12"/>
        <v>0</v>
      </c>
      <c r="AN65" s="18">
        <f t="shared" si="12"/>
        <v>0</v>
      </c>
      <c r="AO65" s="19">
        <f t="shared" si="13"/>
        <v>0</v>
      </c>
    </row>
    <row r="66" spans="1:41" x14ac:dyDescent="0.25">
      <c r="A66" s="14" t="str">
        <f t="shared" si="14"/>
        <v>Agent 9</v>
      </c>
      <c r="B66" s="6" t="s">
        <v>0</v>
      </c>
      <c r="C66" s="6"/>
      <c r="D66" s="6"/>
      <c r="E66" s="6"/>
      <c r="F66" s="6"/>
      <c r="G66" s="6"/>
      <c r="H66" s="6"/>
      <c r="I66" s="6"/>
      <c r="J66" s="6"/>
      <c r="K66" s="6"/>
      <c r="L66" s="6"/>
      <c r="M66" s="6" t="s">
        <v>0</v>
      </c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H66" s="41">
        <f t="shared" si="15"/>
        <v>0</v>
      </c>
      <c r="AI66" s="18">
        <f t="shared" si="12"/>
        <v>0</v>
      </c>
      <c r="AJ66" s="18">
        <f t="shared" si="12"/>
        <v>0</v>
      </c>
      <c r="AK66" s="18">
        <f t="shared" si="12"/>
        <v>1</v>
      </c>
      <c r="AL66" s="18">
        <f t="shared" si="12"/>
        <v>0</v>
      </c>
      <c r="AM66" s="18">
        <f t="shared" si="12"/>
        <v>0</v>
      </c>
      <c r="AN66" s="18">
        <f t="shared" si="12"/>
        <v>1</v>
      </c>
      <c r="AO66" s="19">
        <f t="shared" si="13"/>
        <v>2</v>
      </c>
    </row>
    <row r="67" spans="1:41" x14ac:dyDescent="0.25">
      <c r="A67" s="14" t="str">
        <f t="shared" si="14"/>
        <v>Agent 10</v>
      </c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 t="s">
        <v>0</v>
      </c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H67" s="41">
        <f t="shared" si="15"/>
        <v>0</v>
      </c>
      <c r="AI67" s="18">
        <f t="shared" si="12"/>
        <v>0</v>
      </c>
      <c r="AJ67" s="18">
        <f t="shared" si="12"/>
        <v>0</v>
      </c>
      <c r="AK67" s="18">
        <f t="shared" si="12"/>
        <v>1</v>
      </c>
      <c r="AL67" s="18">
        <f t="shared" si="12"/>
        <v>0</v>
      </c>
      <c r="AM67" s="18">
        <f t="shared" si="12"/>
        <v>0</v>
      </c>
      <c r="AN67" s="18">
        <f t="shared" si="12"/>
        <v>0</v>
      </c>
      <c r="AO67" s="19">
        <f t="shared" si="13"/>
        <v>1</v>
      </c>
    </row>
    <row r="68" spans="1:41" x14ac:dyDescent="0.25">
      <c r="A68" s="14" t="str">
        <f t="shared" si="14"/>
        <v>Agent 11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H68" s="41">
        <f t="shared" si="15"/>
        <v>0</v>
      </c>
      <c r="AI68" s="18">
        <f t="shared" si="12"/>
        <v>0</v>
      </c>
      <c r="AJ68" s="18">
        <f t="shared" si="12"/>
        <v>0</v>
      </c>
      <c r="AK68" s="18">
        <f t="shared" si="12"/>
        <v>0</v>
      </c>
      <c r="AL68" s="18">
        <f t="shared" si="12"/>
        <v>0</v>
      </c>
      <c r="AM68" s="18">
        <f t="shared" si="12"/>
        <v>0</v>
      </c>
      <c r="AN68" s="18">
        <f t="shared" si="12"/>
        <v>0</v>
      </c>
      <c r="AO68" s="19">
        <f t="shared" si="13"/>
        <v>0</v>
      </c>
    </row>
    <row r="69" spans="1:41" x14ac:dyDescent="0.25">
      <c r="A69" s="14" t="str">
        <f t="shared" si="14"/>
        <v>Agent 12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H69" s="41">
        <f t="shared" si="15"/>
        <v>0</v>
      </c>
      <c r="AI69" s="18">
        <f t="shared" si="12"/>
        <v>0</v>
      </c>
      <c r="AJ69" s="18">
        <f t="shared" si="12"/>
        <v>0</v>
      </c>
      <c r="AK69" s="18">
        <f t="shared" si="12"/>
        <v>0</v>
      </c>
      <c r="AL69" s="18">
        <f t="shared" si="12"/>
        <v>0</v>
      </c>
      <c r="AM69" s="18">
        <f t="shared" si="12"/>
        <v>0</v>
      </c>
      <c r="AN69" s="18">
        <f t="shared" si="12"/>
        <v>0</v>
      </c>
      <c r="AO69" s="19">
        <f t="shared" si="13"/>
        <v>0</v>
      </c>
    </row>
    <row r="70" spans="1:41" x14ac:dyDescent="0.25">
      <c r="A70" s="14" t="str">
        <f t="shared" si="14"/>
        <v>Agent 13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H70" s="41">
        <f t="shared" si="15"/>
        <v>0</v>
      </c>
      <c r="AI70" s="18">
        <f t="shared" si="12"/>
        <v>0</v>
      </c>
      <c r="AJ70" s="18">
        <f t="shared" si="12"/>
        <v>0</v>
      </c>
      <c r="AK70" s="18">
        <f t="shared" si="12"/>
        <v>0</v>
      </c>
      <c r="AL70" s="18">
        <f t="shared" si="12"/>
        <v>0</v>
      </c>
      <c r="AM70" s="18">
        <f t="shared" si="12"/>
        <v>0</v>
      </c>
      <c r="AN70" s="18">
        <f t="shared" si="12"/>
        <v>0</v>
      </c>
      <c r="AO70" s="19">
        <f t="shared" si="13"/>
        <v>0</v>
      </c>
    </row>
    <row r="71" spans="1:41" x14ac:dyDescent="0.25">
      <c r="A71" s="14" t="str">
        <f t="shared" si="14"/>
        <v>Agent 14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H71" s="41">
        <f t="shared" si="15"/>
        <v>0</v>
      </c>
      <c r="AI71" s="18">
        <f t="shared" si="12"/>
        <v>0</v>
      </c>
      <c r="AJ71" s="18">
        <f t="shared" si="12"/>
        <v>0</v>
      </c>
      <c r="AK71" s="18">
        <f t="shared" si="12"/>
        <v>0</v>
      </c>
      <c r="AL71" s="18">
        <f t="shared" si="12"/>
        <v>0</v>
      </c>
      <c r="AM71" s="18">
        <f t="shared" si="12"/>
        <v>0</v>
      </c>
      <c r="AN71" s="18">
        <f t="shared" si="12"/>
        <v>0</v>
      </c>
      <c r="AO71" s="19">
        <f t="shared" si="13"/>
        <v>0</v>
      </c>
    </row>
    <row r="72" spans="1:41" x14ac:dyDescent="0.25">
      <c r="A72" s="14" t="str">
        <f t="shared" si="14"/>
        <v>Agent 15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H72" s="41">
        <f t="shared" si="15"/>
        <v>0</v>
      </c>
      <c r="AI72" s="18">
        <f t="shared" si="12"/>
        <v>0</v>
      </c>
      <c r="AJ72" s="18">
        <f t="shared" si="12"/>
        <v>0</v>
      </c>
      <c r="AK72" s="18">
        <f t="shared" si="12"/>
        <v>0</v>
      </c>
      <c r="AL72" s="18">
        <f t="shared" si="12"/>
        <v>0</v>
      </c>
      <c r="AM72" s="18">
        <f t="shared" si="12"/>
        <v>0</v>
      </c>
      <c r="AN72" s="18">
        <f t="shared" si="12"/>
        <v>0</v>
      </c>
      <c r="AO72" s="19">
        <f t="shared" si="13"/>
        <v>0</v>
      </c>
    </row>
    <row r="73" spans="1:41" x14ac:dyDescent="0.25">
      <c r="A73" s="14" t="str">
        <f t="shared" si="14"/>
        <v>Agent 16</v>
      </c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H73" s="41">
        <f t="shared" si="15"/>
        <v>0</v>
      </c>
      <c r="AI73" s="18">
        <f t="shared" si="12"/>
        <v>0</v>
      </c>
      <c r="AJ73" s="18">
        <f t="shared" si="12"/>
        <v>0</v>
      </c>
      <c r="AK73" s="18">
        <f t="shared" si="12"/>
        <v>0</v>
      </c>
      <c r="AL73" s="18">
        <f t="shared" si="12"/>
        <v>0</v>
      </c>
      <c r="AM73" s="18">
        <f t="shared" si="12"/>
        <v>0</v>
      </c>
      <c r="AN73" s="18">
        <f t="shared" si="12"/>
        <v>0</v>
      </c>
      <c r="AO73" s="19">
        <f t="shared" si="13"/>
        <v>0</v>
      </c>
    </row>
    <row r="74" spans="1:41" x14ac:dyDescent="0.25">
      <c r="A74" s="14" t="str">
        <f t="shared" si="14"/>
        <v>Agent 17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H74" s="41">
        <f t="shared" si="15"/>
        <v>0</v>
      </c>
      <c r="AI74" s="18">
        <f t="shared" si="15"/>
        <v>0</v>
      </c>
      <c r="AJ74" s="18">
        <f t="shared" si="15"/>
        <v>0</v>
      </c>
      <c r="AK74" s="18">
        <f t="shared" si="15"/>
        <v>0</v>
      </c>
      <c r="AL74" s="18">
        <f t="shared" si="15"/>
        <v>0</v>
      </c>
      <c r="AM74" s="18">
        <f t="shared" si="15"/>
        <v>0</v>
      </c>
      <c r="AN74" s="18">
        <f t="shared" si="15"/>
        <v>0</v>
      </c>
      <c r="AO74" s="19">
        <f t="shared" si="13"/>
        <v>0</v>
      </c>
    </row>
    <row r="75" spans="1:41" x14ac:dyDescent="0.25">
      <c r="A75" s="14" t="str">
        <f t="shared" si="14"/>
        <v>Agent 18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H75" s="41">
        <f t="shared" si="15"/>
        <v>0</v>
      </c>
      <c r="AI75" s="18">
        <f t="shared" si="15"/>
        <v>0</v>
      </c>
      <c r="AJ75" s="18">
        <f t="shared" si="15"/>
        <v>0</v>
      </c>
      <c r="AK75" s="18">
        <f t="shared" si="15"/>
        <v>0</v>
      </c>
      <c r="AL75" s="18">
        <f t="shared" si="15"/>
        <v>0</v>
      </c>
      <c r="AM75" s="18">
        <f t="shared" si="15"/>
        <v>0</v>
      </c>
      <c r="AN75" s="18">
        <f t="shared" si="15"/>
        <v>0</v>
      </c>
      <c r="AO75" s="19">
        <f t="shared" si="13"/>
        <v>0</v>
      </c>
    </row>
    <row r="76" spans="1:41" x14ac:dyDescent="0.25">
      <c r="A76" s="14" t="str">
        <f t="shared" si="14"/>
        <v>Agent 19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H76" s="41">
        <f t="shared" si="15"/>
        <v>0</v>
      </c>
      <c r="AI76" s="18">
        <f t="shared" si="15"/>
        <v>0</v>
      </c>
      <c r="AJ76" s="18">
        <f t="shared" si="15"/>
        <v>0</v>
      </c>
      <c r="AK76" s="18">
        <f t="shared" si="15"/>
        <v>0</v>
      </c>
      <c r="AL76" s="18">
        <f t="shared" si="15"/>
        <v>0</v>
      </c>
      <c r="AM76" s="18">
        <f t="shared" si="15"/>
        <v>0</v>
      </c>
      <c r="AN76" s="18">
        <f t="shared" si="15"/>
        <v>0</v>
      </c>
      <c r="AO76" s="19">
        <f t="shared" si="13"/>
        <v>0</v>
      </c>
    </row>
    <row r="77" spans="1:41" ht="16.5" thickBot="1" x14ac:dyDescent="0.3">
      <c r="A77" s="15" t="str">
        <f t="shared" si="14"/>
        <v>Agent 20</v>
      </c>
      <c r="B77" s="13"/>
      <c r="C77" s="13"/>
      <c r="D77" s="13"/>
      <c r="E77" s="13" t="s">
        <v>17</v>
      </c>
      <c r="F77" s="13" t="s">
        <v>17</v>
      </c>
      <c r="G77" s="13" t="s">
        <v>6</v>
      </c>
      <c r="H77" s="13"/>
      <c r="I77" s="13" t="s">
        <v>3</v>
      </c>
      <c r="J77" s="13"/>
      <c r="K77" s="13"/>
      <c r="L77" s="13"/>
      <c r="M77" s="13" t="s">
        <v>0</v>
      </c>
      <c r="N77" s="13"/>
      <c r="O77" s="13"/>
      <c r="P77" s="13"/>
      <c r="Q77" s="13"/>
      <c r="R77" s="13"/>
      <c r="S77" s="13" t="s">
        <v>3</v>
      </c>
      <c r="T77" s="13" t="s">
        <v>3</v>
      </c>
      <c r="U77" s="13" t="s">
        <v>6</v>
      </c>
      <c r="V77" s="13"/>
      <c r="W77" s="13"/>
      <c r="X77" s="13"/>
      <c r="Y77" s="13"/>
      <c r="Z77" s="13"/>
      <c r="AA77" s="13" t="s">
        <v>0</v>
      </c>
      <c r="AB77" s="13"/>
      <c r="AC77" s="13"/>
      <c r="AD77" s="13"/>
      <c r="AE77" s="13"/>
      <c r="AF77" s="13"/>
      <c r="AH77" s="42">
        <f t="shared" si="15"/>
        <v>0</v>
      </c>
      <c r="AI77" s="43">
        <f t="shared" si="15"/>
        <v>0</v>
      </c>
      <c r="AJ77" s="43">
        <f t="shared" si="15"/>
        <v>0</v>
      </c>
      <c r="AK77" s="43">
        <f t="shared" si="15"/>
        <v>2</v>
      </c>
      <c r="AL77" s="43">
        <f t="shared" si="15"/>
        <v>0</v>
      </c>
      <c r="AM77" s="43">
        <f t="shared" si="15"/>
        <v>0</v>
      </c>
      <c r="AN77" s="43">
        <f t="shared" si="15"/>
        <v>0</v>
      </c>
      <c r="AO77" s="44">
        <f t="shared" si="13"/>
        <v>2</v>
      </c>
    </row>
    <row r="78" spans="1:41" ht="16.5" thickTop="1" x14ac:dyDescent="0.25">
      <c r="A78" s="12" t="s">
        <v>7</v>
      </c>
      <c r="B78" s="3">
        <f>COUNTA(B58:B77)</f>
        <v>2</v>
      </c>
      <c r="C78" s="3">
        <f t="shared" ref="C78:AF78" si="16">COUNTA(C58:C77)</f>
        <v>0</v>
      </c>
      <c r="D78" s="3">
        <f t="shared" si="16"/>
        <v>0</v>
      </c>
      <c r="E78" s="3">
        <f t="shared" si="16"/>
        <v>3</v>
      </c>
      <c r="F78" s="3">
        <f t="shared" si="16"/>
        <v>3</v>
      </c>
      <c r="G78" s="3">
        <f t="shared" si="16"/>
        <v>2</v>
      </c>
      <c r="H78" s="3">
        <f t="shared" si="16"/>
        <v>0</v>
      </c>
      <c r="I78" s="3">
        <f t="shared" si="16"/>
        <v>2</v>
      </c>
      <c r="J78" s="3">
        <f t="shared" si="16"/>
        <v>0</v>
      </c>
      <c r="K78" s="3">
        <f t="shared" si="16"/>
        <v>2</v>
      </c>
      <c r="L78" s="3">
        <f t="shared" si="16"/>
        <v>0</v>
      </c>
      <c r="M78" s="3">
        <f t="shared" si="16"/>
        <v>4</v>
      </c>
      <c r="N78" s="3">
        <f t="shared" si="16"/>
        <v>1</v>
      </c>
      <c r="O78" s="3">
        <f t="shared" si="16"/>
        <v>1</v>
      </c>
      <c r="P78" s="3">
        <f t="shared" si="16"/>
        <v>1</v>
      </c>
      <c r="Q78" s="3">
        <f t="shared" si="16"/>
        <v>0</v>
      </c>
      <c r="R78" s="3">
        <f t="shared" si="16"/>
        <v>1</v>
      </c>
      <c r="S78" s="3">
        <f t="shared" si="16"/>
        <v>2</v>
      </c>
      <c r="T78" s="3">
        <f t="shared" si="16"/>
        <v>2</v>
      </c>
      <c r="U78" s="3">
        <f t="shared" si="16"/>
        <v>2</v>
      </c>
      <c r="V78" s="3">
        <f t="shared" si="16"/>
        <v>0</v>
      </c>
      <c r="W78" s="3">
        <f t="shared" si="16"/>
        <v>0</v>
      </c>
      <c r="X78" s="3">
        <f t="shared" si="16"/>
        <v>1</v>
      </c>
      <c r="Y78" s="3">
        <f t="shared" si="16"/>
        <v>2</v>
      </c>
      <c r="Z78" s="3">
        <f t="shared" si="16"/>
        <v>0</v>
      </c>
      <c r="AA78" s="3">
        <f t="shared" si="16"/>
        <v>2</v>
      </c>
      <c r="AB78" s="3">
        <f t="shared" si="16"/>
        <v>0</v>
      </c>
      <c r="AC78" s="3">
        <f t="shared" si="16"/>
        <v>0</v>
      </c>
      <c r="AD78" s="3">
        <f t="shared" si="16"/>
        <v>0</v>
      </c>
      <c r="AE78" s="3">
        <f t="shared" si="16"/>
        <v>0</v>
      </c>
      <c r="AF78" s="3">
        <f t="shared" si="16"/>
        <v>0</v>
      </c>
    </row>
    <row r="81" spans="1:41" ht="19.5" thickBot="1" x14ac:dyDescent="0.3">
      <c r="A81" s="1"/>
      <c r="B81" s="25" t="str">
        <f>UPPER(TEXT(DATE(An,4,1),"mmmm-aa"))</f>
        <v>AVRIL-26</v>
      </c>
      <c r="C81" s="26"/>
      <c r="D81" s="26"/>
      <c r="E81" s="26"/>
      <c r="F81" s="26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7"/>
      <c r="AH81" s="37" t="str">
        <f>B81</f>
        <v>AVRIL-26</v>
      </c>
      <c r="AI81" s="37"/>
      <c r="AJ81" s="37"/>
      <c r="AK81" s="37"/>
      <c r="AL81" s="37"/>
      <c r="AM81" s="37"/>
      <c r="AN81" s="37"/>
      <c r="AO81" s="37"/>
    </row>
    <row r="82" spans="1:41" ht="16.5" thickTop="1" x14ac:dyDescent="0.25">
      <c r="A82" s="2"/>
      <c r="B82" s="11" t="str">
        <f t="shared" ref="B82:AE82" si="17">PROPER(TEXT(DATE(An,MONTH($B$55),B83),"jjjj"))</f>
        <v>Dimanche</v>
      </c>
      <c r="C82" s="11" t="str">
        <f t="shared" si="17"/>
        <v>Lundi</v>
      </c>
      <c r="D82" s="11" t="str">
        <f t="shared" si="17"/>
        <v>Mardi</v>
      </c>
      <c r="E82" s="11" t="str">
        <f t="shared" si="17"/>
        <v>Mercredi</v>
      </c>
      <c r="F82" s="11" t="str">
        <f t="shared" si="17"/>
        <v>Jeudi</v>
      </c>
      <c r="G82" s="11" t="str">
        <f t="shared" si="17"/>
        <v>Vendredi</v>
      </c>
      <c r="H82" s="11" t="str">
        <f t="shared" si="17"/>
        <v>Samedi</v>
      </c>
      <c r="I82" s="11" t="str">
        <f t="shared" si="17"/>
        <v>Dimanche</v>
      </c>
      <c r="J82" s="11" t="str">
        <f t="shared" si="17"/>
        <v>Lundi</v>
      </c>
      <c r="K82" s="11" t="str">
        <f t="shared" si="17"/>
        <v>Mardi</v>
      </c>
      <c r="L82" s="11" t="str">
        <f t="shared" si="17"/>
        <v>Mercredi</v>
      </c>
      <c r="M82" s="11" t="str">
        <f t="shared" si="17"/>
        <v>Jeudi</v>
      </c>
      <c r="N82" s="11" t="str">
        <f t="shared" si="17"/>
        <v>Vendredi</v>
      </c>
      <c r="O82" s="11" t="str">
        <f t="shared" si="17"/>
        <v>Samedi</v>
      </c>
      <c r="P82" s="11" t="str">
        <f t="shared" si="17"/>
        <v>Dimanche</v>
      </c>
      <c r="Q82" s="11" t="str">
        <f t="shared" si="17"/>
        <v>Lundi</v>
      </c>
      <c r="R82" s="11" t="str">
        <f t="shared" si="17"/>
        <v>Mardi</v>
      </c>
      <c r="S82" s="11" t="str">
        <f t="shared" si="17"/>
        <v>Mercredi</v>
      </c>
      <c r="T82" s="11" t="str">
        <f t="shared" si="17"/>
        <v>Jeudi</v>
      </c>
      <c r="U82" s="11" t="str">
        <f t="shared" si="17"/>
        <v>Vendredi</v>
      </c>
      <c r="V82" s="11" t="str">
        <f t="shared" si="17"/>
        <v>Samedi</v>
      </c>
      <c r="W82" s="11" t="str">
        <f t="shared" si="17"/>
        <v>Dimanche</v>
      </c>
      <c r="X82" s="11" t="str">
        <f t="shared" si="17"/>
        <v>Lundi</v>
      </c>
      <c r="Y82" s="11" t="str">
        <f t="shared" si="17"/>
        <v>Mardi</v>
      </c>
      <c r="Z82" s="11" t="str">
        <f t="shared" si="17"/>
        <v>Mercredi</v>
      </c>
      <c r="AA82" s="11" t="str">
        <f t="shared" si="17"/>
        <v>Jeudi</v>
      </c>
      <c r="AB82" s="11" t="str">
        <f t="shared" si="17"/>
        <v>Vendredi</v>
      </c>
      <c r="AC82" s="11" t="str">
        <f t="shared" si="17"/>
        <v>Samedi</v>
      </c>
      <c r="AD82" s="11" t="str">
        <f t="shared" si="17"/>
        <v>Dimanche</v>
      </c>
      <c r="AE82" s="11" t="str">
        <f t="shared" si="17"/>
        <v>Lundi</v>
      </c>
      <c r="AH82" s="45" t="s">
        <v>0</v>
      </c>
      <c r="AI82" s="46"/>
      <c r="AJ82" s="46"/>
      <c r="AK82" s="46"/>
      <c r="AL82" s="46"/>
      <c r="AM82" s="46"/>
      <c r="AN82" s="47"/>
      <c r="AO82" s="48" t="str">
        <f>"TOTAL " &amp; AH82</f>
        <v>TOTAL B1</v>
      </c>
    </row>
    <row r="83" spans="1:41" ht="16.5" thickBot="1" x14ac:dyDescent="0.3">
      <c r="A83" s="4"/>
      <c r="B83" s="5">
        <v>1</v>
      </c>
      <c r="C83" s="5">
        <v>2</v>
      </c>
      <c r="D83" s="5">
        <v>3</v>
      </c>
      <c r="E83" s="5">
        <v>4</v>
      </c>
      <c r="F83" s="5">
        <v>5</v>
      </c>
      <c r="G83" s="5">
        <v>6</v>
      </c>
      <c r="H83" s="5">
        <v>7</v>
      </c>
      <c r="I83" s="5">
        <v>8</v>
      </c>
      <c r="J83" s="5">
        <v>9</v>
      </c>
      <c r="K83" s="5">
        <v>10</v>
      </c>
      <c r="L83" s="5">
        <v>11</v>
      </c>
      <c r="M83" s="5">
        <v>12</v>
      </c>
      <c r="N83" s="5">
        <v>13</v>
      </c>
      <c r="O83" s="5">
        <v>14</v>
      </c>
      <c r="P83" s="5">
        <v>15</v>
      </c>
      <c r="Q83" s="5">
        <v>16</v>
      </c>
      <c r="R83" s="5">
        <v>17</v>
      </c>
      <c r="S83" s="5">
        <v>18</v>
      </c>
      <c r="T83" s="5">
        <v>19</v>
      </c>
      <c r="U83" s="5">
        <v>20</v>
      </c>
      <c r="V83" s="5">
        <v>21</v>
      </c>
      <c r="W83" s="5">
        <v>22</v>
      </c>
      <c r="X83" s="5">
        <v>23</v>
      </c>
      <c r="Y83" s="5">
        <v>24</v>
      </c>
      <c r="Z83" s="5">
        <v>25</v>
      </c>
      <c r="AA83" s="5">
        <v>26</v>
      </c>
      <c r="AB83" s="5">
        <v>27</v>
      </c>
      <c r="AC83" s="5">
        <v>28</v>
      </c>
      <c r="AD83" s="5">
        <v>29</v>
      </c>
      <c r="AE83" s="5">
        <v>30</v>
      </c>
      <c r="AH83" s="49" t="s">
        <v>12</v>
      </c>
      <c r="AI83" s="50" t="s">
        <v>13</v>
      </c>
      <c r="AJ83" s="50" t="s">
        <v>14</v>
      </c>
      <c r="AK83" s="50" t="s">
        <v>8</v>
      </c>
      <c r="AL83" s="50" t="s">
        <v>9</v>
      </c>
      <c r="AM83" s="50" t="s">
        <v>10</v>
      </c>
      <c r="AN83" s="50" t="s">
        <v>11</v>
      </c>
      <c r="AO83" s="51"/>
    </row>
    <row r="84" spans="1:41" ht="16.5" thickTop="1" x14ac:dyDescent="0.25">
      <c r="A84" s="14" t="str">
        <f>A6</f>
        <v>Agent 1</v>
      </c>
      <c r="B84" s="6" t="s">
        <v>1</v>
      </c>
      <c r="C84" s="6"/>
      <c r="D84" s="6"/>
      <c r="E84" s="6" t="s">
        <v>2</v>
      </c>
      <c r="F84" s="6" t="s">
        <v>0</v>
      </c>
      <c r="G84" s="6" t="s">
        <v>0</v>
      </c>
      <c r="H84" s="6"/>
      <c r="I84" s="6" t="s">
        <v>16</v>
      </c>
      <c r="J84" s="6"/>
      <c r="K84" s="6" t="s">
        <v>15</v>
      </c>
      <c r="L84" s="6"/>
      <c r="M84" s="6" t="s">
        <v>2</v>
      </c>
      <c r="N84" s="6" t="s">
        <v>1</v>
      </c>
      <c r="O84" s="6" t="s">
        <v>3</v>
      </c>
      <c r="P84" s="6" t="s">
        <v>6</v>
      </c>
      <c r="Q84" s="6"/>
      <c r="R84" s="6"/>
      <c r="S84" s="6" t="s">
        <v>2</v>
      </c>
      <c r="T84" s="6" t="s">
        <v>0</v>
      </c>
      <c r="U84" s="6" t="s">
        <v>0</v>
      </c>
      <c r="V84" s="6"/>
      <c r="W84" s="6"/>
      <c r="X84" s="6" t="s">
        <v>6</v>
      </c>
      <c r="Y84" s="6" t="s">
        <v>0</v>
      </c>
      <c r="Z84" s="6"/>
      <c r="AA84" s="6" t="s">
        <v>0</v>
      </c>
      <c r="AB84" s="6"/>
      <c r="AC84" s="6"/>
      <c r="AD84" s="6"/>
      <c r="AE84" s="6"/>
      <c r="AH84" s="38">
        <f>COUNTIFS($B$82:$AF$82,AH$83, $B84:$AF84,$AH$82)</f>
        <v>0</v>
      </c>
      <c r="AI84" s="39">
        <f t="shared" ref="AI84:AN99" si="18">COUNTIFS($B$82:$AF$82,AI$83, $B84:$AF84,$AH$82)</f>
        <v>1</v>
      </c>
      <c r="AJ84" s="39">
        <f t="shared" si="18"/>
        <v>0</v>
      </c>
      <c r="AK84" s="39">
        <f t="shared" si="18"/>
        <v>3</v>
      </c>
      <c r="AL84" s="39">
        <f t="shared" si="18"/>
        <v>2</v>
      </c>
      <c r="AM84" s="39">
        <f t="shared" si="18"/>
        <v>0</v>
      </c>
      <c r="AN84" s="39">
        <f t="shared" si="18"/>
        <v>0</v>
      </c>
      <c r="AO84" s="40">
        <f t="shared" ref="AO84:AO103" si="19">SUM(AH84:AN84)</f>
        <v>6</v>
      </c>
    </row>
    <row r="85" spans="1:41" x14ac:dyDescent="0.25">
      <c r="A85" s="14" t="str">
        <f t="shared" ref="A85:A103" si="20">A7</f>
        <v>Agent 2</v>
      </c>
      <c r="B85" s="6"/>
      <c r="C85" s="6"/>
      <c r="D85" s="6"/>
      <c r="E85" s="6"/>
      <c r="F85" s="6" t="s">
        <v>0</v>
      </c>
      <c r="G85" s="6"/>
      <c r="H85" s="6"/>
      <c r="I85" s="6"/>
      <c r="J85" s="6"/>
      <c r="K85" s="6"/>
      <c r="L85" s="6"/>
      <c r="M85" s="6" t="s">
        <v>0</v>
      </c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H85" s="41">
        <f t="shared" ref="AH85:AN103" si="21">COUNTIFS($B$82:$AF$82,AH$83, $B85:$AF85,$AH$82)</f>
        <v>0</v>
      </c>
      <c r="AI85" s="18">
        <f t="shared" si="18"/>
        <v>0</v>
      </c>
      <c r="AJ85" s="18">
        <f t="shared" si="18"/>
        <v>0</v>
      </c>
      <c r="AK85" s="18">
        <f t="shared" si="18"/>
        <v>2</v>
      </c>
      <c r="AL85" s="18">
        <f t="shared" si="18"/>
        <v>0</v>
      </c>
      <c r="AM85" s="18">
        <f t="shared" si="18"/>
        <v>0</v>
      </c>
      <c r="AN85" s="18">
        <f t="shared" si="18"/>
        <v>0</v>
      </c>
      <c r="AO85" s="19">
        <f t="shared" si="19"/>
        <v>2</v>
      </c>
    </row>
    <row r="86" spans="1:41" x14ac:dyDescent="0.25">
      <c r="A86" s="14" t="str">
        <f t="shared" si="20"/>
        <v>Agent 3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H86" s="41">
        <f t="shared" si="21"/>
        <v>0</v>
      </c>
      <c r="AI86" s="18">
        <f t="shared" si="18"/>
        <v>0</v>
      </c>
      <c r="AJ86" s="18">
        <f t="shared" si="18"/>
        <v>0</v>
      </c>
      <c r="AK86" s="18">
        <f t="shared" si="18"/>
        <v>0</v>
      </c>
      <c r="AL86" s="18">
        <f t="shared" si="18"/>
        <v>0</v>
      </c>
      <c r="AM86" s="18">
        <f t="shared" si="18"/>
        <v>0</v>
      </c>
      <c r="AN86" s="18">
        <f t="shared" si="18"/>
        <v>0</v>
      </c>
      <c r="AO86" s="19">
        <f t="shared" si="19"/>
        <v>0</v>
      </c>
    </row>
    <row r="87" spans="1:41" x14ac:dyDescent="0.25">
      <c r="A87" s="14" t="str">
        <f t="shared" si="20"/>
        <v>Agent 4</v>
      </c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H87" s="41">
        <f t="shared" si="21"/>
        <v>0</v>
      </c>
      <c r="AI87" s="18">
        <f t="shared" si="18"/>
        <v>0</v>
      </c>
      <c r="AJ87" s="18">
        <f t="shared" si="18"/>
        <v>0</v>
      </c>
      <c r="AK87" s="18">
        <f t="shared" si="18"/>
        <v>0</v>
      </c>
      <c r="AL87" s="18">
        <f t="shared" si="18"/>
        <v>0</v>
      </c>
      <c r="AM87" s="18">
        <f t="shared" si="18"/>
        <v>0</v>
      </c>
      <c r="AN87" s="18">
        <f t="shared" si="18"/>
        <v>0</v>
      </c>
      <c r="AO87" s="19">
        <f t="shared" si="19"/>
        <v>0</v>
      </c>
    </row>
    <row r="88" spans="1:41" x14ac:dyDescent="0.25">
      <c r="A88" s="14" t="str">
        <f t="shared" si="20"/>
        <v>Agent 5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H88" s="41">
        <f t="shared" si="21"/>
        <v>0</v>
      </c>
      <c r="AI88" s="18">
        <f t="shared" si="18"/>
        <v>0</v>
      </c>
      <c r="AJ88" s="18">
        <f t="shared" si="18"/>
        <v>0</v>
      </c>
      <c r="AK88" s="18">
        <f t="shared" si="18"/>
        <v>0</v>
      </c>
      <c r="AL88" s="18">
        <f t="shared" si="18"/>
        <v>0</v>
      </c>
      <c r="AM88" s="18">
        <f t="shared" si="18"/>
        <v>0</v>
      </c>
      <c r="AN88" s="18">
        <f t="shared" si="18"/>
        <v>0</v>
      </c>
      <c r="AO88" s="19">
        <f t="shared" si="19"/>
        <v>0</v>
      </c>
    </row>
    <row r="89" spans="1:41" x14ac:dyDescent="0.25">
      <c r="A89" s="14" t="str">
        <f t="shared" si="20"/>
        <v>Agent 6</v>
      </c>
      <c r="B89" s="6"/>
      <c r="C89" s="6"/>
      <c r="D89" s="6"/>
      <c r="E89" s="6" t="s">
        <v>15</v>
      </c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H89" s="41">
        <f t="shared" si="21"/>
        <v>0</v>
      </c>
      <c r="AI89" s="18">
        <f t="shared" si="18"/>
        <v>0</v>
      </c>
      <c r="AJ89" s="18">
        <f t="shared" si="18"/>
        <v>0</v>
      </c>
      <c r="AK89" s="18">
        <f t="shared" si="18"/>
        <v>0</v>
      </c>
      <c r="AL89" s="18">
        <f t="shared" si="18"/>
        <v>0</v>
      </c>
      <c r="AM89" s="18">
        <f t="shared" si="18"/>
        <v>0</v>
      </c>
      <c r="AN89" s="18">
        <f t="shared" si="18"/>
        <v>0</v>
      </c>
      <c r="AO89" s="19">
        <f t="shared" si="19"/>
        <v>0</v>
      </c>
    </row>
    <row r="90" spans="1:41" x14ac:dyDescent="0.25">
      <c r="A90" s="14" t="str">
        <f t="shared" si="20"/>
        <v>Agent 7</v>
      </c>
      <c r="B90" s="6"/>
      <c r="C90" s="6"/>
      <c r="D90" s="6"/>
      <c r="E90" s="6"/>
      <c r="F90" s="6"/>
      <c r="G90" s="6"/>
      <c r="H90" s="6"/>
      <c r="I90" s="6"/>
      <c r="J90" s="6"/>
      <c r="K90" s="6" t="s">
        <v>0</v>
      </c>
      <c r="L90" s="6"/>
      <c r="M90" s="6"/>
      <c r="N90" s="6"/>
      <c r="O90" s="6"/>
      <c r="P90" s="6"/>
      <c r="Q90" s="6"/>
      <c r="R90" s="6" t="s">
        <v>0</v>
      </c>
      <c r="S90" s="6"/>
      <c r="T90" s="6"/>
      <c r="U90" s="6"/>
      <c r="V90" s="6"/>
      <c r="W90" s="6"/>
      <c r="X90" s="6"/>
      <c r="Y90" s="6" t="s">
        <v>0</v>
      </c>
      <c r="Z90" s="6"/>
      <c r="AA90" s="6"/>
      <c r="AB90" s="6"/>
      <c r="AC90" s="6"/>
      <c r="AD90" s="6"/>
      <c r="AE90" s="6"/>
      <c r="AH90" s="41">
        <f t="shared" si="21"/>
        <v>0</v>
      </c>
      <c r="AI90" s="18">
        <f t="shared" si="18"/>
        <v>3</v>
      </c>
      <c r="AJ90" s="18">
        <f t="shared" si="18"/>
        <v>0</v>
      </c>
      <c r="AK90" s="18">
        <f t="shared" si="18"/>
        <v>0</v>
      </c>
      <c r="AL90" s="18">
        <f t="shared" si="18"/>
        <v>0</v>
      </c>
      <c r="AM90" s="18">
        <f t="shared" si="18"/>
        <v>0</v>
      </c>
      <c r="AN90" s="18">
        <f t="shared" si="18"/>
        <v>0</v>
      </c>
      <c r="AO90" s="19">
        <f t="shared" si="19"/>
        <v>3</v>
      </c>
    </row>
    <row r="91" spans="1:41" x14ac:dyDescent="0.25">
      <c r="A91" s="14" t="str">
        <f t="shared" si="20"/>
        <v>Agent 8</v>
      </c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H91" s="41">
        <f t="shared" si="21"/>
        <v>0</v>
      </c>
      <c r="AI91" s="18">
        <f t="shared" si="18"/>
        <v>0</v>
      </c>
      <c r="AJ91" s="18">
        <f t="shared" si="18"/>
        <v>0</v>
      </c>
      <c r="AK91" s="18">
        <f t="shared" si="18"/>
        <v>0</v>
      </c>
      <c r="AL91" s="18">
        <f t="shared" si="18"/>
        <v>0</v>
      </c>
      <c r="AM91" s="18">
        <f t="shared" si="18"/>
        <v>0</v>
      </c>
      <c r="AN91" s="18">
        <f t="shared" si="18"/>
        <v>0</v>
      </c>
      <c r="AO91" s="19">
        <f t="shared" si="19"/>
        <v>0</v>
      </c>
    </row>
    <row r="92" spans="1:41" x14ac:dyDescent="0.25">
      <c r="A92" s="14" t="str">
        <f t="shared" si="20"/>
        <v>Agent 9</v>
      </c>
      <c r="B92" s="6" t="s">
        <v>0</v>
      </c>
      <c r="C92" s="6"/>
      <c r="D92" s="6"/>
      <c r="E92" s="6"/>
      <c r="F92" s="6"/>
      <c r="G92" s="6"/>
      <c r="H92" s="6"/>
      <c r="I92" s="6"/>
      <c r="J92" s="6"/>
      <c r="K92" s="6"/>
      <c r="L92" s="6"/>
      <c r="M92" s="6" t="s">
        <v>0</v>
      </c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H92" s="41">
        <f t="shared" si="21"/>
        <v>0</v>
      </c>
      <c r="AI92" s="18">
        <f t="shared" si="18"/>
        <v>0</v>
      </c>
      <c r="AJ92" s="18">
        <f t="shared" si="18"/>
        <v>0</v>
      </c>
      <c r="AK92" s="18">
        <f t="shared" si="18"/>
        <v>1</v>
      </c>
      <c r="AL92" s="18">
        <f t="shared" si="18"/>
        <v>0</v>
      </c>
      <c r="AM92" s="18">
        <f t="shared" si="18"/>
        <v>0</v>
      </c>
      <c r="AN92" s="18">
        <f t="shared" si="18"/>
        <v>1</v>
      </c>
      <c r="AO92" s="19">
        <f t="shared" si="19"/>
        <v>2</v>
      </c>
    </row>
    <row r="93" spans="1:41" x14ac:dyDescent="0.25">
      <c r="A93" s="14" t="str">
        <f t="shared" si="20"/>
        <v>Agent 10</v>
      </c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 t="s">
        <v>0</v>
      </c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H93" s="41">
        <f t="shared" si="21"/>
        <v>0</v>
      </c>
      <c r="AI93" s="18">
        <f t="shared" si="18"/>
        <v>0</v>
      </c>
      <c r="AJ93" s="18">
        <f t="shared" si="18"/>
        <v>0</v>
      </c>
      <c r="AK93" s="18">
        <f t="shared" si="18"/>
        <v>1</v>
      </c>
      <c r="AL93" s="18">
        <f t="shared" si="18"/>
        <v>0</v>
      </c>
      <c r="AM93" s="18">
        <f t="shared" si="18"/>
        <v>0</v>
      </c>
      <c r="AN93" s="18">
        <f t="shared" si="18"/>
        <v>0</v>
      </c>
      <c r="AO93" s="19">
        <f t="shared" si="19"/>
        <v>1</v>
      </c>
    </row>
    <row r="94" spans="1:41" x14ac:dyDescent="0.25">
      <c r="A94" s="14" t="str">
        <f t="shared" si="20"/>
        <v>Agent 11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H94" s="41">
        <f t="shared" si="21"/>
        <v>0</v>
      </c>
      <c r="AI94" s="18">
        <f t="shared" si="18"/>
        <v>0</v>
      </c>
      <c r="AJ94" s="18">
        <f t="shared" si="18"/>
        <v>0</v>
      </c>
      <c r="AK94" s="18">
        <f t="shared" si="18"/>
        <v>0</v>
      </c>
      <c r="AL94" s="18">
        <f t="shared" si="18"/>
        <v>0</v>
      </c>
      <c r="AM94" s="18">
        <f t="shared" si="18"/>
        <v>0</v>
      </c>
      <c r="AN94" s="18">
        <f t="shared" si="18"/>
        <v>0</v>
      </c>
      <c r="AO94" s="19">
        <f t="shared" si="19"/>
        <v>0</v>
      </c>
    </row>
    <row r="95" spans="1:41" x14ac:dyDescent="0.25">
      <c r="A95" s="14" t="str">
        <f t="shared" si="20"/>
        <v>Agent 12</v>
      </c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H95" s="41">
        <f t="shared" si="21"/>
        <v>0</v>
      </c>
      <c r="AI95" s="18">
        <f t="shared" si="18"/>
        <v>0</v>
      </c>
      <c r="AJ95" s="18">
        <f t="shared" si="18"/>
        <v>0</v>
      </c>
      <c r="AK95" s="18">
        <f t="shared" si="18"/>
        <v>0</v>
      </c>
      <c r="AL95" s="18">
        <f t="shared" si="18"/>
        <v>0</v>
      </c>
      <c r="AM95" s="18">
        <f t="shared" si="18"/>
        <v>0</v>
      </c>
      <c r="AN95" s="18">
        <f t="shared" si="18"/>
        <v>0</v>
      </c>
      <c r="AO95" s="19">
        <f t="shared" si="19"/>
        <v>0</v>
      </c>
    </row>
    <row r="96" spans="1:41" x14ac:dyDescent="0.25">
      <c r="A96" s="14" t="str">
        <f t="shared" si="20"/>
        <v>Agent 13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H96" s="41">
        <f t="shared" si="21"/>
        <v>0</v>
      </c>
      <c r="AI96" s="18">
        <f t="shared" si="18"/>
        <v>0</v>
      </c>
      <c r="AJ96" s="18">
        <f t="shared" si="18"/>
        <v>0</v>
      </c>
      <c r="AK96" s="18">
        <f t="shared" si="18"/>
        <v>0</v>
      </c>
      <c r="AL96" s="18">
        <f t="shared" si="18"/>
        <v>0</v>
      </c>
      <c r="AM96" s="18">
        <f t="shared" si="18"/>
        <v>0</v>
      </c>
      <c r="AN96" s="18">
        <f t="shared" si="18"/>
        <v>0</v>
      </c>
      <c r="AO96" s="19">
        <f t="shared" si="19"/>
        <v>0</v>
      </c>
    </row>
    <row r="97" spans="1:41" x14ac:dyDescent="0.25">
      <c r="A97" s="14" t="str">
        <f t="shared" si="20"/>
        <v>Agent 14</v>
      </c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H97" s="41">
        <f t="shared" si="21"/>
        <v>0</v>
      </c>
      <c r="AI97" s="18">
        <f t="shared" si="18"/>
        <v>0</v>
      </c>
      <c r="AJ97" s="18">
        <f t="shared" si="18"/>
        <v>0</v>
      </c>
      <c r="AK97" s="18">
        <f t="shared" si="18"/>
        <v>0</v>
      </c>
      <c r="AL97" s="18">
        <f t="shared" si="18"/>
        <v>0</v>
      </c>
      <c r="AM97" s="18">
        <f t="shared" si="18"/>
        <v>0</v>
      </c>
      <c r="AN97" s="18">
        <f t="shared" si="18"/>
        <v>0</v>
      </c>
      <c r="AO97" s="19">
        <f t="shared" si="19"/>
        <v>0</v>
      </c>
    </row>
    <row r="98" spans="1:41" x14ac:dyDescent="0.25">
      <c r="A98" s="14" t="str">
        <f t="shared" si="20"/>
        <v>Agent 15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H98" s="41">
        <f t="shared" si="21"/>
        <v>0</v>
      </c>
      <c r="AI98" s="18">
        <f t="shared" si="18"/>
        <v>0</v>
      </c>
      <c r="AJ98" s="18">
        <f t="shared" si="18"/>
        <v>0</v>
      </c>
      <c r="AK98" s="18">
        <f t="shared" si="18"/>
        <v>0</v>
      </c>
      <c r="AL98" s="18">
        <f t="shared" si="18"/>
        <v>0</v>
      </c>
      <c r="AM98" s="18">
        <f t="shared" si="18"/>
        <v>0</v>
      </c>
      <c r="AN98" s="18">
        <f t="shared" si="18"/>
        <v>0</v>
      </c>
      <c r="AO98" s="19">
        <f t="shared" si="19"/>
        <v>0</v>
      </c>
    </row>
    <row r="99" spans="1:41" x14ac:dyDescent="0.25">
      <c r="A99" s="14" t="str">
        <f t="shared" si="20"/>
        <v>Agent 16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H99" s="41">
        <f t="shared" si="21"/>
        <v>0</v>
      </c>
      <c r="AI99" s="18">
        <f t="shared" si="18"/>
        <v>0</v>
      </c>
      <c r="AJ99" s="18">
        <f t="shared" si="18"/>
        <v>0</v>
      </c>
      <c r="AK99" s="18">
        <f t="shared" si="18"/>
        <v>0</v>
      </c>
      <c r="AL99" s="18">
        <f t="shared" si="18"/>
        <v>0</v>
      </c>
      <c r="AM99" s="18">
        <f t="shared" si="18"/>
        <v>0</v>
      </c>
      <c r="AN99" s="18">
        <f t="shared" si="18"/>
        <v>0</v>
      </c>
      <c r="AO99" s="19">
        <f t="shared" si="19"/>
        <v>0</v>
      </c>
    </row>
    <row r="100" spans="1:41" x14ac:dyDescent="0.25">
      <c r="A100" s="14" t="str">
        <f t="shared" si="20"/>
        <v>Agent 17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H100" s="41">
        <f t="shared" si="21"/>
        <v>0</v>
      </c>
      <c r="AI100" s="18">
        <f t="shared" si="21"/>
        <v>0</v>
      </c>
      <c r="AJ100" s="18">
        <f t="shared" si="21"/>
        <v>0</v>
      </c>
      <c r="AK100" s="18">
        <f t="shared" si="21"/>
        <v>0</v>
      </c>
      <c r="AL100" s="18">
        <f t="shared" si="21"/>
        <v>0</v>
      </c>
      <c r="AM100" s="18">
        <f t="shared" si="21"/>
        <v>0</v>
      </c>
      <c r="AN100" s="18">
        <f t="shared" si="21"/>
        <v>0</v>
      </c>
      <c r="AO100" s="19">
        <f t="shared" si="19"/>
        <v>0</v>
      </c>
    </row>
    <row r="101" spans="1:41" x14ac:dyDescent="0.25">
      <c r="A101" s="14" t="str">
        <f t="shared" si="20"/>
        <v>Agent 18</v>
      </c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H101" s="41">
        <f t="shared" si="21"/>
        <v>0</v>
      </c>
      <c r="AI101" s="18">
        <f t="shared" si="21"/>
        <v>0</v>
      </c>
      <c r="AJ101" s="18">
        <f t="shared" si="21"/>
        <v>0</v>
      </c>
      <c r="AK101" s="18">
        <f t="shared" si="21"/>
        <v>0</v>
      </c>
      <c r="AL101" s="18">
        <f t="shared" si="21"/>
        <v>0</v>
      </c>
      <c r="AM101" s="18">
        <f t="shared" si="21"/>
        <v>0</v>
      </c>
      <c r="AN101" s="18">
        <f t="shared" si="21"/>
        <v>0</v>
      </c>
      <c r="AO101" s="19">
        <f t="shared" si="19"/>
        <v>0</v>
      </c>
    </row>
    <row r="102" spans="1:41" x14ac:dyDescent="0.25">
      <c r="A102" s="14" t="str">
        <f t="shared" si="20"/>
        <v>Agent 19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H102" s="41">
        <f t="shared" si="21"/>
        <v>0</v>
      </c>
      <c r="AI102" s="18">
        <f t="shared" si="21"/>
        <v>0</v>
      </c>
      <c r="AJ102" s="18">
        <f t="shared" si="21"/>
        <v>0</v>
      </c>
      <c r="AK102" s="18">
        <f t="shared" si="21"/>
        <v>0</v>
      </c>
      <c r="AL102" s="18">
        <f t="shared" si="21"/>
        <v>0</v>
      </c>
      <c r="AM102" s="18">
        <f t="shared" si="21"/>
        <v>0</v>
      </c>
      <c r="AN102" s="18">
        <f t="shared" si="21"/>
        <v>0</v>
      </c>
      <c r="AO102" s="19">
        <f t="shared" si="19"/>
        <v>0</v>
      </c>
    </row>
    <row r="103" spans="1:41" ht="16.5" thickBot="1" x14ac:dyDescent="0.3">
      <c r="A103" s="15" t="str">
        <f t="shared" si="20"/>
        <v>Agent 20</v>
      </c>
      <c r="B103" s="13"/>
      <c r="C103" s="13"/>
      <c r="D103" s="13"/>
      <c r="E103" s="13" t="s">
        <v>17</v>
      </c>
      <c r="F103" s="13" t="s">
        <v>17</v>
      </c>
      <c r="G103" s="13" t="s">
        <v>6</v>
      </c>
      <c r="H103" s="13"/>
      <c r="I103" s="13" t="s">
        <v>3</v>
      </c>
      <c r="J103" s="13"/>
      <c r="K103" s="13"/>
      <c r="L103" s="13"/>
      <c r="M103" s="13" t="s">
        <v>0</v>
      </c>
      <c r="N103" s="13"/>
      <c r="O103" s="13"/>
      <c r="P103" s="13"/>
      <c r="Q103" s="13"/>
      <c r="R103" s="13"/>
      <c r="S103" s="13" t="s">
        <v>3</v>
      </c>
      <c r="T103" s="13" t="s">
        <v>3</v>
      </c>
      <c r="U103" s="13" t="s">
        <v>6</v>
      </c>
      <c r="V103" s="13"/>
      <c r="W103" s="13"/>
      <c r="X103" s="13"/>
      <c r="Y103" s="13"/>
      <c r="Z103" s="13"/>
      <c r="AA103" s="13" t="s">
        <v>0</v>
      </c>
      <c r="AB103" s="13"/>
      <c r="AC103" s="13"/>
      <c r="AD103" s="13"/>
      <c r="AE103" s="13"/>
      <c r="AH103" s="42">
        <f t="shared" si="21"/>
        <v>0</v>
      </c>
      <c r="AI103" s="43">
        <f t="shared" si="21"/>
        <v>0</v>
      </c>
      <c r="AJ103" s="43">
        <f t="shared" si="21"/>
        <v>0</v>
      </c>
      <c r="AK103" s="43">
        <f t="shared" si="21"/>
        <v>2</v>
      </c>
      <c r="AL103" s="43">
        <f t="shared" si="21"/>
        <v>0</v>
      </c>
      <c r="AM103" s="43">
        <f t="shared" si="21"/>
        <v>0</v>
      </c>
      <c r="AN103" s="43">
        <f t="shared" si="21"/>
        <v>0</v>
      </c>
      <c r="AO103" s="44">
        <f t="shared" si="19"/>
        <v>2</v>
      </c>
    </row>
    <row r="104" spans="1:41" ht="16.5" thickTop="1" x14ac:dyDescent="0.25">
      <c r="A104" s="12" t="s">
        <v>7</v>
      </c>
      <c r="B104" s="3">
        <f>COUNTA(B84:B103)</f>
        <v>2</v>
      </c>
      <c r="C104" s="3">
        <f t="shared" ref="C104:AE104" si="22">COUNTA(C84:C103)</f>
        <v>0</v>
      </c>
      <c r="D104" s="3">
        <f t="shared" si="22"/>
        <v>0</v>
      </c>
      <c r="E104" s="3">
        <f t="shared" si="22"/>
        <v>3</v>
      </c>
      <c r="F104" s="3">
        <f t="shared" si="22"/>
        <v>3</v>
      </c>
      <c r="G104" s="3">
        <f t="shared" si="22"/>
        <v>2</v>
      </c>
      <c r="H104" s="3">
        <f t="shared" si="22"/>
        <v>0</v>
      </c>
      <c r="I104" s="3">
        <f t="shared" si="22"/>
        <v>2</v>
      </c>
      <c r="J104" s="3">
        <f t="shared" si="22"/>
        <v>0</v>
      </c>
      <c r="K104" s="3">
        <f t="shared" si="22"/>
        <v>2</v>
      </c>
      <c r="L104" s="3">
        <f t="shared" si="22"/>
        <v>0</v>
      </c>
      <c r="M104" s="3">
        <f t="shared" si="22"/>
        <v>5</v>
      </c>
      <c r="N104" s="3">
        <f t="shared" si="22"/>
        <v>1</v>
      </c>
      <c r="O104" s="3">
        <f t="shared" si="22"/>
        <v>1</v>
      </c>
      <c r="P104" s="3">
        <f t="shared" si="22"/>
        <v>1</v>
      </c>
      <c r="Q104" s="3">
        <f t="shared" si="22"/>
        <v>0</v>
      </c>
      <c r="R104" s="3">
        <f t="shared" si="22"/>
        <v>1</v>
      </c>
      <c r="S104" s="3">
        <f t="shared" si="22"/>
        <v>2</v>
      </c>
      <c r="T104" s="3">
        <f t="shared" si="22"/>
        <v>2</v>
      </c>
      <c r="U104" s="3">
        <f t="shared" si="22"/>
        <v>2</v>
      </c>
      <c r="V104" s="3">
        <f t="shared" si="22"/>
        <v>0</v>
      </c>
      <c r="W104" s="3">
        <f t="shared" si="22"/>
        <v>0</v>
      </c>
      <c r="X104" s="3">
        <f t="shared" si="22"/>
        <v>1</v>
      </c>
      <c r="Y104" s="3">
        <f t="shared" si="22"/>
        <v>2</v>
      </c>
      <c r="Z104" s="3">
        <f t="shared" si="22"/>
        <v>0</v>
      </c>
      <c r="AA104" s="3">
        <f t="shared" si="22"/>
        <v>2</v>
      </c>
      <c r="AB104" s="3">
        <f t="shared" si="22"/>
        <v>0</v>
      </c>
      <c r="AC104" s="3">
        <f t="shared" si="22"/>
        <v>0</v>
      </c>
      <c r="AD104" s="3">
        <f t="shared" si="22"/>
        <v>0</v>
      </c>
      <c r="AE104" s="3">
        <f t="shared" si="22"/>
        <v>0</v>
      </c>
    </row>
    <row r="105" spans="1:41" x14ac:dyDescent="0.25">
      <c r="AE105" s="8"/>
    </row>
    <row r="107" spans="1:41" ht="19.5" thickBot="1" x14ac:dyDescent="0.3">
      <c r="A107" s="1"/>
      <c r="B107" s="24" t="str">
        <f>UPPER(TEXT(DATE(An,5,1),"mmmm-aa"))</f>
        <v>MAI-26</v>
      </c>
      <c r="C107" s="24"/>
      <c r="D107" s="24"/>
      <c r="E107" s="24"/>
      <c r="F107" s="24"/>
      <c r="G107" s="24"/>
      <c r="H107" s="24"/>
      <c r="I107" s="24"/>
      <c r="J107" s="24"/>
      <c r="K107" s="24"/>
      <c r="L107" s="24"/>
      <c r="M107" s="2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  <c r="AA107" s="24"/>
      <c r="AB107" s="24"/>
      <c r="AC107" s="24"/>
      <c r="AD107" s="24"/>
      <c r="AE107" s="24"/>
      <c r="AF107" s="24"/>
      <c r="AH107" s="37" t="str">
        <f>B107</f>
        <v>MAI-26</v>
      </c>
      <c r="AI107" s="37"/>
      <c r="AJ107" s="37"/>
      <c r="AK107" s="37"/>
      <c r="AL107" s="37"/>
      <c r="AM107" s="37"/>
      <c r="AN107" s="37"/>
      <c r="AO107" s="37"/>
    </row>
    <row r="108" spans="1:41" ht="16.5" thickTop="1" x14ac:dyDescent="0.25">
      <c r="A108" s="2"/>
      <c r="B108" s="11" t="str">
        <f t="shared" ref="B108:AF108" si="23">PROPER(TEXT(DATE(An,MONTH($B$107),B109),"jjjj"))</f>
        <v>Vendredi</v>
      </c>
      <c r="C108" s="11" t="str">
        <f t="shared" si="23"/>
        <v>Samedi</v>
      </c>
      <c r="D108" s="11" t="str">
        <f t="shared" si="23"/>
        <v>Dimanche</v>
      </c>
      <c r="E108" s="11" t="str">
        <f t="shared" si="23"/>
        <v>Lundi</v>
      </c>
      <c r="F108" s="11" t="str">
        <f t="shared" si="23"/>
        <v>Mardi</v>
      </c>
      <c r="G108" s="11" t="str">
        <f t="shared" si="23"/>
        <v>Mercredi</v>
      </c>
      <c r="H108" s="11" t="str">
        <f t="shared" si="23"/>
        <v>Jeudi</v>
      </c>
      <c r="I108" s="11" t="str">
        <f t="shared" si="23"/>
        <v>Vendredi</v>
      </c>
      <c r="J108" s="11" t="str">
        <f t="shared" si="23"/>
        <v>Samedi</v>
      </c>
      <c r="K108" s="11" t="str">
        <f t="shared" si="23"/>
        <v>Dimanche</v>
      </c>
      <c r="L108" s="11" t="str">
        <f t="shared" si="23"/>
        <v>Lundi</v>
      </c>
      <c r="M108" s="11" t="str">
        <f t="shared" si="23"/>
        <v>Mardi</v>
      </c>
      <c r="N108" s="11" t="str">
        <f t="shared" si="23"/>
        <v>Mercredi</v>
      </c>
      <c r="O108" s="11" t="str">
        <f t="shared" si="23"/>
        <v>Jeudi</v>
      </c>
      <c r="P108" s="11" t="str">
        <f t="shared" si="23"/>
        <v>Vendredi</v>
      </c>
      <c r="Q108" s="11" t="str">
        <f t="shared" si="23"/>
        <v>Samedi</v>
      </c>
      <c r="R108" s="11" t="str">
        <f t="shared" si="23"/>
        <v>Dimanche</v>
      </c>
      <c r="S108" s="11" t="str">
        <f t="shared" si="23"/>
        <v>Lundi</v>
      </c>
      <c r="T108" s="11" t="str">
        <f t="shared" si="23"/>
        <v>Mardi</v>
      </c>
      <c r="U108" s="11" t="str">
        <f t="shared" si="23"/>
        <v>Mercredi</v>
      </c>
      <c r="V108" s="11" t="str">
        <f t="shared" si="23"/>
        <v>Jeudi</v>
      </c>
      <c r="W108" s="11" t="str">
        <f t="shared" si="23"/>
        <v>Vendredi</v>
      </c>
      <c r="X108" s="11" t="str">
        <f t="shared" si="23"/>
        <v>Samedi</v>
      </c>
      <c r="Y108" s="11" t="str">
        <f t="shared" si="23"/>
        <v>Dimanche</v>
      </c>
      <c r="Z108" s="11" t="str">
        <f t="shared" si="23"/>
        <v>Lundi</v>
      </c>
      <c r="AA108" s="11" t="str">
        <f t="shared" si="23"/>
        <v>Mardi</v>
      </c>
      <c r="AB108" s="11" t="str">
        <f t="shared" si="23"/>
        <v>Mercredi</v>
      </c>
      <c r="AC108" s="11" t="str">
        <f t="shared" si="23"/>
        <v>Jeudi</v>
      </c>
      <c r="AD108" s="11" t="str">
        <f t="shared" si="23"/>
        <v>Vendredi</v>
      </c>
      <c r="AE108" s="11" t="str">
        <f t="shared" si="23"/>
        <v>Samedi</v>
      </c>
      <c r="AF108" s="11" t="str">
        <f t="shared" si="23"/>
        <v>Dimanche</v>
      </c>
      <c r="AH108" s="45" t="s">
        <v>0</v>
      </c>
      <c r="AI108" s="46"/>
      <c r="AJ108" s="46"/>
      <c r="AK108" s="46"/>
      <c r="AL108" s="46"/>
      <c r="AM108" s="46"/>
      <c r="AN108" s="47"/>
      <c r="AO108" s="48" t="str">
        <f>"TOTAL " &amp; AH108</f>
        <v>TOTAL B1</v>
      </c>
    </row>
    <row r="109" spans="1:41" ht="16.5" thickBot="1" x14ac:dyDescent="0.3">
      <c r="A109" s="4"/>
      <c r="B109" s="5">
        <v>1</v>
      </c>
      <c r="C109" s="5">
        <v>2</v>
      </c>
      <c r="D109" s="5">
        <v>3</v>
      </c>
      <c r="E109" s="5">
        <v>4</v>
      </c>
      <c r="F109" s="5">
        <v>5</v>
      </c>
      <c r="G109" s="5">
        <v>6</v>
      </c>
      <c r="H109" s="5">
        <v>7</v>
      </c>
      <c r="I109" s="5">
        <v>8</v>
      </c>
      <c r="J109" s="5">
        <v>9</v>
      </c>
      <c r="K109" s="5">
        <v>10</v>
      </c>
      <c r="L109" s="5">
        <v>11</v>
      </c>
      <c r="M109" s="5">
        <v>12</v>
      </c>
      <c r="N109" s="5">
        <v>13</v>
      </c>
      <c r="O109" s="5">
        <v>14</v>
      </c>
      <c r="P109" s="5">
        <v>15</v>
      </c>
      <c r="Q109" s="5">
        <v>16</v>
      </c>
      <c r="R109" s="5">
        <v>17</v>
      </c>
      <c r="S109" s="5">
        <v>18</v>
      </c>
      <c r="T109" s="5">
        <v>19</v>
      </c>
      <c r="U109" s="5">
        <v>20</v>
      </c>
      <c r="V109" s="5">
        <v>21</v>
      </c>
      <c r="W109" s="5">
        <v>22</v>
      </c>
      <c r="X109" s="5">
        <v>23</v>
      </c>
      <c r="Y109" s="5">
        <v>24</v>
      </c>
      <c r="Z109" s="5">
        <v>25</v>
      </c>
      <c r="AA109" s="5">
        <v>26</v>
      </c>
      <c r="AB109" s="5">
        <v>27</v>
      </c>
      <c r="AC109" s="5">
        <v>28</v>
      </c>
      <c r="AD109" s="5">
        <v>29</v>
      </c>
      <c r="AE109" s="5">
        <v>30</v>
      </c>
      <c r="AF109" s="5">
        <v>31</v>
      </c>
      <c r="AH109" s="49" t="s">
        <v>12</v>
      </c>
      <c r="AI109" s="50" t="s">
        <v>13</v>
      </c>
      <c r="AJ109" s="50" t="s">
        <v>14</v>
      </c>
      <c r="AK109" s="50" t="s">
        <v>8</v>
      </c>
      <c r="AL109" s="50" t="s">
        <v>9</v>
      </c>
      <c r="AM109" s="50" t="s">
        <v>10</v>
      </c>
      <c r="AN109" s="50" t="s">
        <v>11</v>
      </c>
      <c r="AO109" s="51"/>
    </row>
    <row r="110" spans="1:41" ht="16.5" thickTop="1" x14ac:dyDescent="0.25">
      <c r="A110" s="14" t="str">
        <f>A58</f>
        <v>Agent 1</v>
      </c>
      <c r="B110" s="6" t="s">
        <v>1</v>
      </c>
      <c r="C110" s="6"/>
      <c r="D110" s="6"/>
      <c r="E110" s="6" t="s">
        <v>2</v>
      </c>
      <c r="F110" s="6" t="s">
        <v>0</v>
      </c>
      <c r="G110" s="6" t="s">
        <v>0</v>
      </c>
      <c r="H110" s="6"/>
      <c r="I110" s="6" t="s">
        <v>16</v>
      </c>
      <c r="J110" s="6"/>
      <c r="K110" s="6" t="s">
        <v>15</v>
      </c>
      <c r="L110" s="6"/>
      <c r="M110" s="6"/>
      <c r="N110" s="6" t="s">
        <v>1</v>
      </c>
      <c r="O110" s="6" t="s">
        <v>3</v>
      </c>
      <c r="P110" s="6" t="s">
        <v>6</v>
      </c>
      <c r="Q110" s="6"/>
      <c r="R110" s="6"/>
      <c r="S110" s="6" t="s">
        <v>2</v>
      </c>
      <c r="T110" s="6" t="s">
        <v>0</v>
      </c>
      <c r="U110" s="6" t="s">
        <v>0</v>
      </c>
      <c r="V110" s="6"/>
      <c r="W110" s="6"/>
      <c r="X110" s="6" t="s">
        <v>6</v>
      </c>
      <c r="Y110" s="6" t="s">
        <v>0</v>
      </c>
      <c r="Z110" s="6"/>
      <c r="AA110" s="6" t="s">
        <v>0</v>
      </c>
      <c r="AB110" s="6"/>
      <c r="AC110" s="6"/>
      <c r="AD110" s="6"/>
      <c r="AE110" s="6"/>
      <c r="AF110" s="6"/>
      <c r="AH110" s="38">
        <f>COUNTIFS($B$108:$AF$108,AH$109, $B110:$AF110,$AH$108)</f>
        <v>0</v>
      </c>
      <c r="AI110" s="39">
        <f t="shared" ref="AI110:AN125" si="24">COUNTIFS($B$108:$AF$108,AI$109, $B110:$AF110,$AH$108)</f>
        <v>3</v>
      </c>
      <c r="AJ110" s="39">
        <f t="shared" si="24"/>
        <v>2</v>
      </c>
      <c r="AK110" s="39">
        <f t="shared" si="24"/>
        <v>0</v>
      </c>
      <c r="AL110" s="39">
        <f t="shared" si="24"/>
        <v>0</v>
      </c>
      <c r="AM110" s="39">
        <f t="shared" si="24"/>
        <v>0</v>
      </c>
      <c r="AN110" s="39">
        <f t="shared" si="24"/>
        <v>1</v>
      </c>
      <c r="AO110" s="40">
        <f t="shared" ref="AO110:AO129" si="25">SUM(AH110:AN110)</f>
        <v>6</v>
      </c>
    </row>
    <row r="111" spans="1:41" x14ac:dyDescent="0.25">
      <c r="A111" s="14" t="str">
        <f t="shared" ref="A111:A129" si="26">A59</f>
        <v>Agent 2</v>
      </c>
      <c r="B111" s="6"/>
      <c r="C111" s="6"/>
      <c r="D111" s="6"/>
      <c r="E111" s="6"/>
      <c r="F111" s="6" t="s">
        <v>0</v>
      </c>
      <c r="G111" s="6"/>
      <c r="H111" s="6"/>
      <c r="I111" s="6"/>
      <c r="J111" s="6"/>
      <c r="K111" s="6"/>
      <c r="L111" s="6"/>
      <c r="M111" s="6" t="s">
        <v>0</v>
      </c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H111" s="41">
        <f t="shared" ref="AH111:AN129" si="27">COUNTIFS($B$108:$AF$108,AH$109, $B111:$AF111,$AH$108)</f>
        <v>0</v>
      </c>
      <c r="AI111" s="18">
        <f t="shared" si="24"/>
        <v>2</v>
      </c>
      <c r="AJ111" s="18">
        <f t="shared" si="24"/>
        <v>0</v>
      </c>
      <c r="AK111" s="18">
        <f t="shared" si="24"/>
        <v>0</v>
      </c>
      <c r="AL111" s="18">
        <f t="shared" si="24"/>
        <v>0</v>
      </c>
      <c r="AM111" s="18">
        <f t="shared" si="24"/>
        <v>0</v>
      </c>
      <c r="AN111" s="18">
        <f t="shared" si="24"/>
        <v>0</v>
      </c>
      <c r="AO111" s="19">
        <f t="shared" si="25"/>
        <v>2</v>
      </c>
    </row>
    <row r="112" spans="1:41" x14ac:dyDescent="0.25">
      <c r="A112" s="14" t="str">
        <f t="shared" si="26"/>
        <v>Agent 3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H112" s="41">
        <f t="shared" si="27"/>
        <v>0</v>
      </c>
      <c r="AI112" s="18">
        <f t="shared" si="24"/>
        <v>0</v>
      </c>
      <c r="AJ112" s="18">
        <f t="shared" si="24"/>
        <v>0</v>
      </c>
      <c r="AK112" s="18">
        <f t="shared" si="24"/>
        <v>0</v>
      </c>
      <c r="AL112" s="18">
        <f t="shared" si="24"/>
        <v>0</v>
      </c>
      <c r="AM112" s="18">
        <f t="shared" si="24"/>
        <v>0</v>
      </c>
      <c r="AN112" s="18">
        <f t="shared" si="24"/>
        <v>0</v>
      </c>
      <c r="AO112" s="19">
        <f t="shared" si="25"/>
        <v>0</v>
      </c>
    </row>
    <row r="113" spans="1:41" x14ac:dyDescent="0.25">
      <c r="A113" s="14" t="str">
        <f t="shared" si="26"/>
        <v>Agent 4</v>
      </c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H113" s="41">
        <f t="shared" si="27"/>
        <v>0</v>
      </c>
      <c r="AI113" s="18">
        <f t="shared" si="24"/>
        <v>0</v>
      </c>
      <c r="AJ113" s="18">
        <f t="shared" si="24"/>
        <v>0</v>
      </c>
      <c r="AK113" s="18">
        <f t="shared" si="24"/>
        <v>0</v>
      </c>
      <c r="AL113" s="18">
        <f t="shared" si="24"/>
        <v>0</v>
      </c>
      <c r="AM113" s="18">
        <f t="shared" si="24"/>
        <v>0</v>
      </c>
      <c r="AN113" s="18">
        <f t="shared" si="24"/>
        <v>0</v>
      </c>
      <c r="AO113" s="19">
        <f t="shared" si="25"/>
        <v>0</v>
      </c>
    </row>
    <row r="114" spans="1:41" x14ac:dyDescent="0.25">
      <c r="A114" s="14" t="str">
        <f t="shared" si="26"/>
        <v>Agent 5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H114" s="41">
        <f t="shared" si="27"/>
        <v>0</v>
      </c>
      <c r="AI114" s="18">
        <f t="shared" si="24"/>
        <v>0</v>
      </c>
      <c r="AJ114" s="18">
        <f t="shared" si="24"/>
        <v>0</v>
      </c>
      <c r="AK114" s="18">
        <f t="shared" si="24"/>
        <v>0</v>
      </c>
      <c r="AL114" s="18">
        <f t="shared" si="24"/>
        <v>0</v>
      </c>
      <c r="AM114" s="18">
        <f t="shared" si="24"/>
        <v>0</v>
      </c>
      <c r="AN114" s="18">
        <f t="shared" si="24"/>
        <v>0</v>
      </c>
      <c r="AO114" s="19">
        <f t="shared" si="25"/>
        <v>0</v>
      </c>
    </row>
    <row r="115" spans="1:41" x14ac:dyDescent="0.25">
      <c r="A115" s="14" t="str">
        <f t="shared" si="26"/>
        <v>Agent 6</v>
      </c>
      <c r="B115" s="6"/>
      <c r="C115" s="6"/>
      <c r="D115" s="6"/>
      <c r="E115" s="6" t="s">
        <v>15</v>
      </c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H115" s="41">
        <f t="shared" si="27"/>
        <v>0</v>
      </c>
      <c r="AI115" s="18">
        <f t="shared" si="24"/>
        <v>0</v>
      </c>
      <c r="AJ115" s="18">
        <f t="shared" si="24"/>
        <v>0</v>
      </c>
      <c r="AK115" s="18">
        <f t="shared" si="24"/>
        <v>0</v>
      </c>
      <c r="AL115" s="18">
        <f t="shared" si="24"/>
        <v>0</v>
      </c>
      <c r="AM115" s="18">
        <f t="shared" si="24"/>
        <v>0</v>
      </c>
      <c r="AN115" s="18">
        <f t="shared" si="24"/>
        <v>0</v>
      </c>
      <c r="AO115" s="19">
        <f t="shared" si="25"/>
        <v>0</v>
      </c>
    </row>
    <row r="116" spans="1:41" x14ac:dyDescent="0.25">
      <c r="A116" s="14" t="str">
        <f t="shared" si="26"/>
        <v>Agent 7</v>
      </c>
      <c r="B116" s="6"/>
      <c r="C116" s="6"/>
      <c r="D116" s="6"/>
      <c r="E116" s="6"/>
      <c r="F116" s="6"/>
      <c r="G116" s="6"/>
      <c r="H116" s="6"/>
      <c r="I116" s="6"/>
      <c r="J116" s="6"/>
      <c r="K116" s="6" t="s">
        <v>0</v>
      </c>
      <c r="L116" s="6"/>
      <c r="M116" s="6"/>
      <c r="N116" s="6"/>
      <c r="O116" s="6"/>
      <c r="P116" s="6"/>
      <c r="Q116" s="6"/>
      <c r="R116" s="6" t="s">
        <v>0</v>
      </c>
      <c r="S116" s="6"/>
      <c r="T116" s="6"/>
      <c r="U116" s="6"/>
      <c r="V116" s="6"/>
      <c r="W116" s="6"/>
      <c r="X116" s="6"/>
      <c r="Y116" s="6" t="s">
        <v>0</v>
      </c>
      <c r="Z116" s="6"/>
      <c r="AA116" s="6"/>
      <c r="AB116" s="6"/>
      <c r="AC116" s="6"/>
      <c r="AD116" s="6"/>
      <c r="AE116" s="6"/>
      <c r="AF116" s="6"/>
      <c r="AH116" s="41">
        <f t="shared" si="27"/>
        <v>0</v>
      </c>
      <c r="AI116" s="18">
        <f t="shared" si="24"/>
        <v>0</v>
      </c>
      <c r="AJ116" s="18">
        <f t="shared" si="24"/>
        <v>0</v>
      </c>
      <c r="AK116" s="18">
        <f t="shared" si="24"/>
        <v>0</v>
      </c>
      <c r="AL116" s="18">
        <f t="shared" si="24"/>
        <v>0</v>
      </c>
      <c r="AM116" s="18">
        <f t="shared" si="24"/>
        <v>0</v>
      </c>
      <c r="AN116" s="18">
        <f t="shared" si="24"/>
        <v>3</v>
      </c>
      <c r="AO116" s="19">
        <f t="shared" si="25"/>
        <v>3</v>
      </c>
    </row>
    <row r="117" spans="1:41" x14ac:dyDescent="0.25">
      <c r="A117" s="14" t="str">
        <f t="shared" si="26"/>
        <v>Agent 8</v>
      </c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H117" s="41">
        <f t="shared" si="27"/>
        <v>0</v>
      </c>
      <c r="AI117" s="18">
        <f t="shared" si="24"/>
        <v>0</v>
      </c>
      <c r="AJ117" s="18">
        <f t="shared" si="24"/>
        <v>0</v>
      </c>
      <c r="AK117" s="18">
        <f t="shared" si="24"/>
        <v>0</v>
      </c>
      <c r="AL117" s="18">
        <f t="shared" si="24"/>
        <v>0</v>
      </c>
      <c r="AM117" s="18">
        <f t="shared" si="24"/>
        <v>0</v>
      </c>
      <c r="AN117" s="18">
        <f t="shared" si="24"/>
        <v>0</v>
      </c>
      <c r="AO117" s="19">
        <f t="shared" si="25"/>
        <v>0</v>
      </c>
    </row>
    <row r="118" spans="1:41" x14ac:dyDescent="0.25">
      <c r="A118" s="14" t="str">
        <f t="shared" si="26"/>
        <v>Agent 9</v>
      </c>
      <c r="B118" s="6" t="s">
        <v>0</v>
      </c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 t="s">
        <v>0</v>
      </c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H118" s="41">
        <f t="shared" si="27"/>
        <v>0</v>
      </c>
      <c r="AI118" s="18">
        <f t="shared" si="24"/>
        <v>1</v>
      </c>
      <c r="AJ118" s="18">
        <f t="shared" si="24"/>
        <v>0</v>
      </c>
      <c r="AK118" s="18">
        <f t="shared" si="24"/>
        <v>0</v>
      </c>
      <c r="AL118" s="18">
        <f t="shared" si="24"/>
        <v>1</v>
      </c>
      <c r="AM118" s="18">
        <f t="shared" si="24"/>
        <v>0</v>
      </c>
      <c r="AN118" s="18">
        <f t="shared" si="24"/>
        <v>0</v>
      </c>
      <c r="AO118" s="19">
        <f t="shared" si="25"/>
        <v>2</v>
      </c>
    </row>
    <row r="119" spans="1:41" x14ac:dyDescent="0.25">
      <c r="A119" s="14" t="str">
        <f t="shared" si="26"/>
        <v>Agent 10</v>
      </c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 t="s">
        <v>0</v>
      </c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H119" s="41">
        <f t="shared" si="27"/>
        <v>0</v>
      </c>
      <c r="AI119" s="18">
        <f t="shared" si="24"/>
        <v>1</v>
      </c>
      <c r="AJ119" s="18">
        <f t="shared" si="24"/>
        <v>0</v>
      </c>
      <c r="AK119" s="18">
        <f t="shared" si="24"/>
        <v>0</v>
      </c>
      <c r="AL119" s="18">
        <f t="shared" si="24"/>
        <v>0</v>
      </c>
      <c r="AM119" s="18">
        <f t="shared" si="24"/>
        <v>0</v>
      </c>
      <c r="AN119" s="18">
        <f t="shared" si="24"/>
        <v>0</v>
      </c>
      <c r="AO119" s="19">
        <f t="shared" si="25"/>
        <v>1</v>
      </c>
    </row>
    <row r="120" spans="1:41" x14ac:dyDescent="0.25">
      <c r="A120" s="14" t="str">
        <f t="shared" si="26"/>
        <v>Agent 11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H120" s="41">
        <f t="shared" si="27"/>
        <v>0</v>
      </c>
      <c r="AI120" s="18">
        <f t="shared" si="24"/>
        <v>0</v>
      </c>
      <c r="AJ120" s="18">
        <f t="shared" si="24"/>
        <v>0</v>
      </c>
      <c r="AK120" s="18">
        <f t="shared" si="24"/>
        <v>0</v>
      </c>
      <c r="AL120" s="18">
        <f t="shared" si="24"/>
        <v>0</v>
      </c>
      <c r="AM120" s="18">
        <f t="shared" si="24"/>
        <v>0</v>
      </c>
      <c r="AN120" s="18">
        <f t="shared" si="24"/>
        <v>0</v>
      </c>
      <c r="AO120" s="19">
        <f t="shared" si="25"/>
        <v>0</v>
      </c>
    </row>
    <row r="121" spans="1:41" x14ac:dyDescent="0.25">
      <c r="A121" s="14" t="str">
        <f t="shared" si="26"/>
        <v>Agent 12</v>
      </c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H121" s="41">
        <f t="shared" si="27"/>
        <v>0</v>
      </c>
      <c r="AI121" s="18">
        <f t="shared" si="24"/>
        <v>0</v>
      </c>
      <c r="AJ121" s="18">
        <f t="shared" si="24"/>
        <v>0</v>
      </c>
      <c r="AK121" s="18">
        <f t="shared" si="24"/>
        <v>0</v>
      </c>
      <c r="AL121" s="18">
        <f t="shared" si="24"/>
        <v>0</v>
      </c>
      <c r="AM121" s="18">
        <f t="shared" si="24"/>
        <v>0</v>
      </c>
      <c r="AN121" s="18">
        <f t="shared" si="24"/>
        <v>0</v>
      </c>
      <c r="AO121" s="19">
        <f t="shared" si="25"/>
        <v>0</v>
      </c>
    </row>
    <row r="122" spans="1:41" x14ac:dyDescent="0.25">
      <c r="A122" s="14" t="str">
        <f t="shared" si="26"/>
        <v>Agent 13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H122" s="41">
        <f t="shared" si="27"/>
        <v>0</v>
      </c>
      <c r="AI122" s="18">
        <f t="shared" si="24"/>
        <v>0</v>
      </c>
      <c r="AJ122" s="18">
        <f t="shared" si="24"/>
        <v>0</v>
      </c>
      <c r="AK122" s="18">
        <f t="shared" si="24"/>
        <v>0</v>
      </c>
      <c r="AL122" s="18">
        <f t="shared" si="24"/>
        <v>0</v>
      </c>
      <c r="AM122" s="18">
        <f t="shared" si="24"/>
        <v>0</v>
      </c>
      <c r="AN122" s="18">
        <f t="shared" si="24"/>
        <v>0</v>
      </c>
      <c r="AO122" s="19">
        <f t="shared" si="25"/>
        <v>0</v>
      </c>
    </row>
    <row r="123" spans="1:41" x14ac:dyDescent="0.25">
      <c r="A123" s="14" t="str">
        <f t="shared" si="26"/>
        <v>Agent 14</v>
      </c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H123" s="41">
        <f t="shared" si="27"/>
        <v>0</v>
      </c>
      <c r="AI123" s="18">
        <f t="shared" si="24"/>
        <v>0</v>
      </c>
      <c r="AJ123" s="18">
        <f t="shared" si="24"/>
        <v>0</v>
      </c>
      <c r="AK123" s="18">
        <f t="shared" si="24"/>
        <v>0</v>
      </c>
      <c r="AL123" s="18">
        <f t="shared" si="24"/>
        <v>0</v>
      </c>
      <c r="AM123" s="18">
        <f t="shared" si="24"/>
        <v>0</v>
      </c>
      <c r="AN123" s="18">
        <f t="shared" si="24"/>
        <v>0</v>
      </c>
      <c r="AO123" s="19">
        <f t="shared" si="25"/>
        <v>0</v>
      </c>
    </row>
    <row r="124" spans="1:41" x14ac:dyDescent="0.25">
      <c r="A124" s="14" t="str">
        <f t="shared" si="26"/>
        <v>Agent 15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H124" s="41">
        <f t="shared" si="27"/>
        <v>0</v>
      </c>
      <c r="AI124" s="18">
        <f t="shared" si="24"/>
        <v>0</v>
      </c>
      <c r="AJ124" s="18">
        <f t="shared" si="24"/>
        <v>0</v>
      </c>
      <c r="AK124" s="18">
        <f t="shared" si="24"/>
        <v>0</v>
      </c>
      <c r="AL124" s="18">
        <f t="shared" si="24"/>
        <v>0</v>
      </c>
      <c r="AM124" s="18">
        <f t="shared" si="24"/>
        <v>0</v>
      </c>
      <c r="AN124" s="18">
        <f t="shared" si="24"/>
        <v>0</v>
      </c>
      <c r="AO124" s="19">
        <f t="shared" si="25"/>
        <v>0</v>
      </c>
    </row>
    <row r="125" spans="1:41" x14ac:dyDescent="0.25">
      <c r="A125" s="14" t="str">
        <f t="shared" si="26"/>
        <v>Agent 16</v>
      </c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H125" s="41">
        <f t="shared" si="27"/>
        <v>0</v>
      </c>
      <c r="AI125" s="18">
        <f t="shared" si="24"/>
        <v>0</v>
      </c>
      <c r="AJ125" s="18">
        <f t="shared" si="24"/>
        <v>0</v>
      </c>
      <c r="AK125" s="18">
        <f t="shared" si="24"/>
        <v>0</v>
      </c>
      <c r="AL125" s="18">
        <f t="shared" si="24"/>
        <v>0</v>
      </c>
      <c r="AM125" s="18">
        <f t="shared" si="24"/>
        <v>0</v>
      </c>
      <c r="AN125" s="18">
        <f t="shared" si="24"/>
        <v>0</v>
      </c>
      <c r="AO125" s="19">
        <f t="shared" si="25"/>
        <v>0</v>
      </c>
    </row>
    <row r="126" spans="1:41" x14ac:dyDescent="0.25">
      <c r="A126" s="14" t="str">
        <f t="shared" si="26"/>
        <v>Agent 17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H126" s="41">
        <f t="shared" si="27"/>
        <v>0</v>
      </c>
      <c r="AI126" s="18">
        <f t="shared" si="27"/>
        <v>0</v>
      </c>
      <c r="AJ126" s="18">
        <f t="shared" si="27"/>
        <v>0</v>
      </c>
      <c r="AK126" s="18">
        <f t="shared" si="27"/>
        <v>0</v>
      </c>
      <c r="AL126" s="18">
        <f t="shared" si="27"/>
        <v>0</v>
      </c>
      <c r="AM126" s="18">
        <f t="shared" si="27"/>
        <v>0</v>
      </c>
      <c r="AN126" s="18">
        <f t="shared" si="27"/>
        <v>0</v>
      </c>
      <c r="AO126" s="19">
        <f t="shared" si="25"/>
        <v>0</v>
      </c>
    </row>
    <row r="127" spans="1:41" x14ac:dyDescent="0.25">
      <c r="A127" s="14" t="str">
        <f t="shared" si="26"/>
        <v>Agent 18</v>
      </c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H127" s="41">
        <f t="shared" si="27"/>
        <v>0</v>
      </c>
      <c r="AI127" s="18">
        <f t="shared" si="27"/>
        <v>0</v>
      </c>
      <c r="AJ127" s="18">
        <f t="shared" si="27"/>
        <v>0</v>
      </c>
      <c r="AK127" s="18">
        <f t="shared" si="27"/>
        <v>0</v>
      </c>
      <c r="AL127" s="18">
        <f t="shared" si="27"/>
        <v>0</v>
      </c>
      <c r="AM127" s="18">
        <f t="shared" si="27"/>
        <v>0</v>
      </c>
      <c r="AN127" s="18">
        <f t="shared" si="27"/>
        <v>0</v>
      </c>
      <c r="AO127" s="19">
        <f t="shared" si="25"/>
        <v>0</v>
      </c>
    </row>
    <row r="128" spans="1:41" x14ac:dyDescent="0.25">
      <c r="A128" s="14" t="str">
        <f t="shared" si="26"/>
        <v>Agent 19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H128" s="41">
        <f t="shared" si="27"/>
        <v>0</v>
      </c>
      <c r="AI128" s="18">
        <f t="shared" si="27"/>
        <v>0</v>
      </c>
      <c r="AJ128" s="18">
        <f t="shared" si="27"/>
        <v>0</v>
      </c>
      <c r="AK128" s="18">
        <f t="shared" si="27"/>
        <v>0</v>
      </c>
      <c r="AL128" s="18">
        <f t="shared" si="27"/>
        <v>0</v>
      </c>
      <c r="AM128" s="18">
        <f t="shared" si="27"/>
        <v>0</v>
      </c>
      <c r="AN128" s="18">
        <f t="shared" si="27"/>
        <v>0</v>
      </c>
      <c r="AO128" s="19">
        <f t="shared" si="25"/>
        <v>0</v>
      </c>
    </row>
    <row r="129" spans="1:41" ht="16.5" thickBot="1" x14ac:dyDescent="0.3">
      <c r="A129" s="15" t="str">
        <f t="shared" si="26"/>
        <v>Agent 20</v>
      </c>
      <c r="B129" s="13"/>
      <c r="C129" s="13"/>
      <c r="D129" s="13"/>
      <c r="E129" s="13" t="s">
        <v>17</v>
      </c>
      <c r="F129" s="13" t="s">
        <v>17</v>
      </c>
      <c r="G129" s="13" t="s">
        <v>6</v>
      </c>
      <c r="H129" s="13"/>
      <c r="I129" s="13" t="s">
        <v>3</v>
      </c>
      <c r="J129" s="13"/>
      <c r="K129" s="13"/>
      <c r="L129" s="13"/>
      <c r="M129" s="13" t="s">
        <v>0</v>
      </c>
      <c r="N129" s="13"/>
      <c r="O129" s="13"/>
      <c r="P129" s="13"/>
      <c r="Q129" s="13"/>
      <c r="R129" s="13"/>
      <c r="S129" s="13" t="s">
        <v>3</v>
      </c>
      <c r="T129" s="13" t="s">
        <v>3</v>
      </c>
      <c r="U129" s="13" t="s">
        <v>6</v>
      </c>
      <c r="V129" s="13"/>
      <c r="W129" s="13"/>
      <c r="X129" s="13"/>
      <c r="Y129" s="13"/>
      <c r="Z129" s="13"/>
      <c r="AA129" s="13" t="s">
        <v>0</v>
      </c>
      <c r="AB129" s="13"/>
      <c r="AC129" s="13"/>
      <c r="AD129" s="13"/>
      <c r="AE129" s="13"/>
      <c r="AF129" s="13"/>
      <c r="AH129" s="42">
        <f t="shared" si="27"/>
        <v>0</v>
      </c>
      <c r="AI129" s="43">
        <f t="shared" si="27"/>
        <v>2</v>
      </c>
      <c r="AJ129" s="43">
        <f t="shared" si="27"/>
        <v>0</v>
      </c>
      <c r="AK129" s="43">
        <f t="shared" si="27"/>
        <v>0</v>
      </c>
      <c r="AL129" s="43">
        <f t="shared" si="27"/>
        <v>0</v>
      </c>
      <c r="AM129" s="43">
        <f t="shared" si="27"/>
        <v>0</v>
      </c>
      <c r="AN129" s="43">
        <f t="shared" si="27"/>
        <v>0</v>
      </c>
      <c r="AO129" s="44">
        <f t="shared" si="25"/>
        <v>2</v>
      </c>
    </row>
    <row r="130" spans="1:41" ht="16.5" thickTop="1" x14ac:dyDescent="0.25">
      <c r="A130" s="12" t="s">
        <v>7</v>
      </c>
      <c r="B130" s="3">
        <f>COUNTA(B110:B129)</f>
        <v>2</v>
      </c>
      <c r="C130" s="3">
        <f t="shared" ref="C130:AF130" si="28">COUNTA(C110:C129)</f>
        <v>0</v>
      </c>
      <c r="D130" s="3">
        <f t="shared" si="28"/>
        <v>0</v>
      </c>
      <c r="E130" s="3">
        <f t="shared" si="28"/>
        <v>3</v>
      </c>
      <c r="F130" s="3">
        <f t="shared" si="28"/>
        <v>3</v>
      </c>
      <c r="G130" s="3">
        <f t="shared" si="28"/>
        <v>2</v>
      </c>
      <c r="H130" s="3">
        <f t="shared" si="28"/>
        <v>0</v>
      </c>
      <c r="I130" s="3">
        <f t="shared" si="28"/>
        <v>2</v>
      </c>
      <c r="J130" s="3">
        <f t="shared" si="28"/>
        <v>0</v>
      </c>
      <c r="K130" s="3">
        <f t="shared" si="28"/>
        <v>2</v>
      </c>
      <c r="L130" s="3">
        <f t="shared" si="28"/>
        <v>0</v>
      </c>
      <c r="M130" s="3">
        <f t="shared" si="28"/>
        <v>4</v>
      </c>
      <c r="N130" s="3">
        <f t="shared" si="28"/>
        <v>1</v>
      </c>
      <c r="O130" s="3">
        <f t="shared" si="28"/>
        <v>1</v>
      </c>
      <c r="P130" s="3">
        <f t="shared" si="28"/>
        <v>1</v>
      </c>
      <c r="Q130" s="3">
        <f t="shared" si="28"/>
        <v>0</v>
      </c>
      <c r="R130" s="3">
        <f t="shared" si="28"/>
        <v>1</v>
      </c>
      <c r="S130" s="3">
        <f t="shared" si="28"/>
        <v>2</v>
      </c>
      <c r="T130" s="3">
        <f t="shared" si="28"/>
        <v>2</v>
      </c>
      <c r="U130" s="3">
        <f t="shared" si="28"/>
        <v>2</v>
      </c>
      <c r="V130" s="3">
        <f t="shared" si="28"/>
        <v>0</v>
      </c>
      <c r="W130" s="3">
        <f t="shared" si="28"/>
        <v>0</v>
      </c>
      <c r="X130" s="3">
        <f t="shared" si="28"/>
        <v>1</v>
      </c>
      <c r="Y130" s="3">
        <f t="shared" si="28"/>
        <v>2</v>
      </c>
      <c r="Z130" s="3">
        <f t="shared" si="28"/>
        <v>0</v>
      </c>
      <c r="AA130" s="3">
        <f t="shared" si="28"/>
        <v>2</v>
      </c>
      <c r="AB130" s="3">
        <f t="shared" si="28"/>
        <v>0</v>
      </c>
      <c r="AC130" s="3">
        <f t="shared" si="28"/>
        <v>0</v>
      </c>
      <c r="AD130" s="3">
        <f t="shared" si="28"/>
        <v>0</v>
      </c>
      <c r="AE130" s="3">
        <f t="shared" si="28"/>
        <v>0</v>
      </c>
      <c r="AF130" s="3">
        <f t="shared" si="28"/>
        <v>0</v>
      </c>
    </row>
    <row r="131" spans="1:41" x14ac:dyDescent="0.25">
      <c r="AE131" s="8"/>
    </row>
    <row r="133" spans="1:41" ht="19.5" thickBot="1" x14ac:dyDescent="0.3">
      <c r="A133" s="1"/>
      <c r="B133" s="25" t="str">
        <f>UPPER(TEXT(DATE(An,6,1),"mmmm-aa"))</f>
        <v>JUIN-26</v>
      </c>
      <c r="C133" s="26"/>
      <c r="D133" s="26"/>
      <c r="E133" s="26"/>
      <c r="F133" s="26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7"/>
      <c r="AH133" s="37" t="str">
        <f>B133</f>
        <v>JUIN-26</v>
      </c>
      <c r="AI133" s="37"/>
      <c r="AJ133" s="37"/>
      <c r="AK133" s="37"/>
      <c r="AL133" s="37"/>
      <c r="AM133" s="37"/>
      <c r="AN133" s="37"/>
      <c r="AO133" s="37"/>
    </row>
    <row r="134" spans="1:41" ht="16.5" thickTop="1" x14ac:dyDescent="0.25">
      <c r="A134" s="2"/>
      <c r="B134" s="11" t="str">
        <f>PROPER(TEXT(DATE(An,MONTH($B$133),B135),"jjjj"))</f>
        <v>Lundi</v>
      </c>
      <c r="C134" s="11" t="str">
        <f>PROPER(TEXT(DATE(An,MONTH($B$133),C135),"jjjj"))</f>
        <v>Mardi</v>
      </c>
      <c r="D134" s="11" t="str">
        <f>PROPER(TEXT(DATE(An,MONTH($B$133),D135),"jjjj"))</f>
        <v>Mercredi</v>
      </c>
      <c r="E134" s="11" t="str">
        <f>PROPER(TEXT(DATE(An,MONTH($B$133),E135),"jjjj"))</f>
        <v>Jeudi</v>
      </c>
      <c r="F134" s="11" t="str">
        <f>PROPER(TEXT(DATE(An,MONTH($B$133),F135),"jjjj"))</f>
        <v>Vendredi</v>
      </c>
      <c r="G134" s="11" t="str">
        <f>PROPER(TEXT(DATE(An,MONTH($B$133),G135),"jjjj"))</f>
        <v>Samedi</v>
      </c>
      <c r="H134" s="11" t="str">
        <f>PROPER(TEXT(DATE(An,MONTH($B$133),H135),"jjjj"))</f>
        <v>Dimanche</v>
      </c>
      <c r="I134" s="11" t="str">
        <f>PROPER(TEXT(DATE(An,MONTH($B$133),I135),"jjjj"))</f>
        <v>Lundi</v>
      </c>
      <c r="J134" s="11" t="str">
        <f>PROPER(TEXT(DATE(An,MONTH($B$133),J135),"jjjj"))</f>
        <v>Mardi</v>
      </c>
      <c r="K134" s="11" t="str">
        <f>PROPER(TEXT(DATE(An,MONTH($B$133),K135),"jjjj"))</f>
        <v>Mercredi</v>
      </c>
      <c r="L134" s="11" t="str">
        <f>PROPER(TEXT(DATE(An,MONTH($B$133),L135),"jjjj"))</f>
        <v>Jeudi</v>
      </c>
      <c r="M134" s="11" t="str">
        <f>PROPER(TEXT(DATE(An,MONTH($B$133),M135),"jjjj"))</f>
        <v>Vendredi</v>
      </c>
      <c r="N134" s="11" t="str">
        <f>PROPER(TEXT(DATE(An,MONTH($B$133),N135),"jjjj"))</f>
        <v>Samedi</v>
      </c>
      <c r="O134" s="11" t="str">
        <f>PROPER(TEXT(DATE(An,MONTH($B$133),O135),"jjjj"))</f>
        <v>Dimanche</v>
      </c>
      <c r="P134" s="11" t="str">
        <f>PROPER(TEXT(DATE(An,MONTH($B$133),P135),"jjjj"))</f>
        <v>Lundi</v>
      </c>
      <c r="Q134" s="11" t="str">
        <f>PROPER(TEXT(DATE(An,MONTH($B$133),Q135),"jjjj"))</f>
        <v>Mardi</v>
      </c>
      <c r="R134" s="11" t="str">
        <f>PROPER(TEXT(DATE(An,MONTH($B$133),R135),"jjjj"))</f>
        <v>Mercredi</v>
      </c>
      <c r="S134" s="11" t="str">
        <f>PROPER(TEXT(DATE(An,MONTH($B$133),S135),"jjjj"))</f>
        <v>Jeudi</v>
      </c>
      <c r="T134" s="11" t="str">
        <f>PROPER(TEXT(DATE(An,MONTH($B$133),T135),"jjjj"))</f>
        <v>Vendredi</v>
      </c>
      <c r="U134" s="11" t="str">
        <f>PROPER(TEXT(DATE(An,MONTH($B$133),U135),"jjjj"))</f>
        <v>Samedi</v>
      </c>
      <c r="V134" s="11" t="str">
        <f>PROPER(TEXT(DATE(An,MONTH($B$133),V135),"jjjj"))</f>
        <v>Dimanche</v>
      </c>
      <c r="W134" s="11" t="str">
        <f>PROPER(TEXT(DATE(An,MONTH($B$133),W135),"jjjj"))</f>
        <v>Lundi</v>
      </c>
      <c r="X134" s="11" t="str">
        <f>PROPER(TEXT(DATE(An,MONTH($B$133),X135),"jjjj"))</f>
        <v>Mardi</v>
      </c>
      <c r="Y134" s="11" t="str">
        <f>PROPER(TEXT(DATE(An,MONTH($B$133),Y135),"jjjj"))</f>
        <v>Mercredi</v>
      </c>
      <c r="Z134" s="11" t="str">
        <f>PROPER(TEXT(DATE(An,MONTH($B$133),Z135),"jjjj"))</f>
        <v>Jeudi</v>
      </c>
      <c r="AA134" s="11" t="str">
        <f>PROPER(TEXT(DATE(An,MONTH($B$133),AA135),"jjjj"))</f>
        <v>Vendredi</v>
      </c>
      <c r="AB134" s="11" t="str">
        <f>PROPER(TEXT(DATE(An,MONTH($B$133),AB135),"jjjj"))</f>
        <v>Samedi</v>
      </c>
      <c r="AC134" s="11" t="str">
        <f>PROPER(TEXT(DATE(An,MONTH($B$133),AC135),"jjjj"))</f>
        <v>Dimanche</v>
      </c>
      <c r="AD134" s="11" t="str">
        <f>PROPER(TEXT(DATE(An,MONTH($B$133),AD135),"jjjj"))</f>
        <v>Lundi</v>
      </c>
      <c r="AE134" s="11" t="str">
        <f>PROPER(TEXT(DATE(An,MONTH($B$133),AE135),"jjjj"))</f>
        <v>Mardi</v>
      </c>
      <c r="AH134" s="45" t="s">
        <v>0</v>
      </c>
      <c r="AI134" s="46"/>
      <c r="AJ134" s="46"/>
      <c r="AK134" s="46"/>
      <c r="AL134" s="46"/>
      <c r="AM134" s="46"/>
      <c r="AN134" s="47"/>
      <c r="AO134" s="48" t="str">
        <f>"TOTAL " &amp; AH134</f>
        <v>TOTAL B1</v>
      </c>
    </row>
    <row r="135" spans="1:41" ht="16.5" thickBot="1" x14ac:dyDescent="0.3">
      <c r="A135" s="4"/>
      <c r="B135" s="5">
        <v>1</v>
      </c>
      <c r="C135" s="5">
        <v>2</v>
      </c>
      <c r="D135" s="5">
        <v>3</v>
      </c>
      <c r="E135" s="5">
        <v>4</v>
      </c>
      <c r="F135" s="5">
        <v>5</v>
      </c>
      <c r="G135" s="5">
        <v>6</v>
      </c>
      <c r="H135" s="5">
        <v>7</v>
      </c>
      <c r="I135" s="5">
        <v>8</v>
      </c>
      <c r="J135" s="5">
        <v>9</v>
      </c>
      <c r="K135" s="5">
        <v>10</v>
      </c>
      <c r="L135" s="5">
        <v>11</v>
      </c>
      <c r="M135" s="5">
        <v>12</v>
      </c>
      <c r="N135" s="5">
        <v>13</v>
      </c>
      <c r="O135" s="5">
        <v>14</v>
      </c>
      <c r="P135" s="5">
        <v>15</v>
      </c>
      <c r="Q135" s="5">
        <v>16</v>
      </c>
      <c r="R135" s="5">
        <v>17</v>
      </c>
      <c r="S135" s="5">
        <v>18</v>
      </c>
      <c r="T135" s="5">
        <v>19</v>
      </c>
      <c r="U135" s="5">
        <v>20</v>
      </c>
      <c r="V135" s="5">
        <v>21</v>
      </c>
      <c r="W135" s="5">
        <v>22</v>
      </c>
      <c r="X135" s="5">
        <v>23</v>
      </c>
      <c r="Y135" s="5">
        <v>24</v>
      </c>
      <c r="Z135" s="5">
        <v>25</v>
      </c>
      <c r="AA135" s="5">
        <v>26</v>
      </c>
      <c r="AB135" s="5">
        <v>27</v>
      </c>
      <c r="AC135" s="5">
        <v>28</v>
      </c>
      <c r="AD135" s="5">
        <v>29</v>
      </c>
      <c r="AE135" s="5">
        <v>30</v>
      </c>
      <c r="AH135" s="49" t="s">
        <v>12</v>
      </c>
      <c r="AI135" s="50" t="s">
        <v>13</v>
      </c>
      <c r="AJ135" s="50" t="s">
        <v>14</v>
      </c>
      <c r="AK135" s="50" t="s">
        <v>8</v>
      </c>
      <c r="AL135" s="50" t="s">
        <v>9</v>
      </c>
      <c r="AM135" s="50" t="s">
        <v>10</v>
      </c>
      <c r="AN135" s="50" t="s">
        <v>11</v>
      </c>
      <c r="AO135" s="51"/>
    </row>
    <row r="136" spans="1:41" ht="16.5" thickTop="1" x14ac:dyDescent="0.25">
      <c r="A136" s="14" t="str">
        <f>A84</f>
        <v>Agent 1</v>
      </c>
      <c r="B136" s="6" t="s">
        <v>1</v>
      </c>
      <c r="C136" s="6"/>
      <c r="D136" s="6"/>
      <c r="E136" s="6" t="s">
        <v>2</v>
      </c>
      <c r="F136" s="6" t="s">
        <v>0</v>
      </c>
      <c r="G136" s="6" t="s">
        <v>0</v>
      </c>
      <c r="H136" s="6"/>
      <c r="I136" s="6" t="s">
        <v>16</v>
      </c>
      <c r="J136" s="6"/>
      <c r="K136" s="6" t="s">
        <v>15</v>
      </c>
      <c r="L136" s="6"/>
      <c r="M136" s="6"/>
      <c r="N136" s="6" t="s">
        <v>1</v>
      </c>
      <c r="O136" s="6" t="s">
        <v>3</v>
      </c>
      <c r="P136" s="6" t="s">
        <v>6</v>
      </c>
      <c r="Q136" s="6"/>
      <c r="R136" s="6"/>
      <c r="S136" s="6" t="s">
        <v>2</v>
      </c>
      <c r="T136" s="6" t="s">
        <v>0</v>
      </c>
      <c r="U136" s="6" t="s">
        <v>0</v>
      </c>
      <c r="V136" s="6"/>
      <c r="W136" s="6"/>
      <c r="X136" s="6" t="s">
        <v>6</v>
      </c>
      <c r="Y136" s="6" t="s">
        <v>0</v>
      </c>
      <c r="Z136" s="6"/>
      <c r="AA136" s="6" t="s">
        <v>0</v>
      </c>
      <c r="AB136" s="6"/>
      <c r="AC136" s="6"/>
      <c r="AD136" s="6"/>
      <c r="AE136" s="6"/>
      <c r="AH136" s="38">
        <f>COUNTIFS($B$134:$AF$134,AH$135, $B136:$AF136,$AH$134)</f>
        <v>0</v>
      </c>
      <c r="AI136" s="39">
        <f t="shared" ref="AI136:AN151" si="29">COUNTIFS($B$134:$AF$134,AI$135, $B136:$AF136,$AH$134)</f>
        <v>0</v>
      </c>
      <c r="AJ136" s="39">
        <f t="shared" si="29"/>
        <v>1</v>
      </c>
      <c r="AK136" s="39">
        <f t="shared" si="29"/>
        <v>0</v>
      </c>
      <c r="AL136" s="39">
        <f t="shared" si="29"/>
        <v>3</v>
      </c>
      <c r="AM136" s="39">
        <f t="shared" si="29"/>
        <v>2</v>
      </c>
      <c r="AN136" s="39">
        <f t="shared" si="29"/>
        <v>0</v>
      </c>
      <c r="AO136" s="40">
        <f t="shared" ref="AO136:AO155" si="30">SUM(AH136:AN136)</f>
        <v>6</v>
      </c>
    </row>
    <row r="137" spans="1:41" x14ac:dyDescent="0.25">
      <c r="A137" s="14" t="str">
        <f t="shared" ref="A137:A155" si="31">A85</f>
        <v>Agent 2</v>
      </c>
      <c r="B137" s="6"/>
      <c r="C137" s="6"/>
      <c r="D137" s="6"/>
      <c r="E137" s="6"/>
      <c r="F137" s="6" t="s">
        <v>0</v>
      </c>
      <c r="G137" s="6"/>
      <c r="H137" s="6"/>
      <c r="I137" s="6"/>
      <c r="J137" s="6"/>
      <c r="K137" s="6"/>
      <c r="L137" s="6"/>
      <c r="M137" s="6" t="s">
        <v>0</v>
      </c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H137" s="41">
        <f t="shared" ref="AH137:AN155" si="32">COUNTIFS($B$134:$AF$134,AH$135, $B137:$AF137,$AH$134)</f>
        <v>0</v>
      </c>
      <c r="AI137" s="18">
        <f t="shared" si="29"/>
        <v>0</v>
      </c>
      <c r="AJ137" s="18">
        <f t="shared" si="29"/>
        <v>0</v>
      </c>
      <c r="AK137" s="18">
        <f t="shared" si="29"/>
        <v>0</v>
      </c>
      <c r="AL137" s="18">
        <f t="shared" si="29"/>
        <v>2</v>
      </c>
      <c r="AM137" s="18">
        <f t="shared" si="29"/>
        <v>0</v>
      </c>
      <c r="AN137" s="18">
        <f t="shared" si="29"/>
        <v>0</v>
      </c>
      <c r="AO137" s="19">
        <f t="shared" si="30"/>
        <v>2</v>
      </c>
    </row>
    <row r="138" spans="1:41" x14ac:dyDescent="0.25">
      <c r="A138" s="14" t="str">
        <f t="shared" si="31"/>
        <v>Agent 3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H138" s="41">
        <f t="shared" si="32"/>
        <v>0</v>
      </c>
      <c r="AI138" s="18">
        <f t="shared" si="29"/>
        <v>0</v>
      </c>
      <c r="AJ138" s="18">
        <f t="shared" si="29"/>
        <v>0</v>
      </c>
      <c r="AK138" s="18">
        <f t="shared" si="29"/>
        <v>0</v>
      </c>
      <c r="AL138" s="18">
        <f t="shared" si="29"/>
        <v>0</v>
      </c>
      <c r="AM138" s="18">
        <f t="shared" si="29"/>
        <v>0</v>
      </c>
      <c r="AN138" s="18">
        <f t="shared" si="29"/>
        <v>0</v>
      </c>
      <c r="AO138" s="19">
        <f t="shared" si="30"/>
        <v>0</v>
      </c>
    </row>
    <row r="139" spans="1:41" x14ac:dyDescent="0.25">
      <c r="A139" s="14" t="str">
        <f t="shared" si="31"/>
        <v>Agent 4</v>
      </c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H139" s="41">
        <f t="shared" si="32"/>
        <v>0</v>
      </c>
      <c r="AI139" s="18">
        <f t="shared" si="29"/>
        <v>0</v>
      </c>
      <c r="AJ139" s="18">
        <f t="shared" si="29"/>
        <v>0</v>
      </c>
      <c r="AK139" s="18">
        <f t="shared" si="29"/>
        <v>0</v>
      </c>
      <c r="AL139" s="18">
        <f t="shared" si="29"/>
        <v>0</v>
      </c>
      <c r="AM139" s="18">
        <f t="shared" si="29"/>
        <v>0</v>
      </c>
      <c r="AN139" s="18">
        <f t="shared" si="29"/>
        <v>0</v>
      </c>
      <c r="AO139" s="19">
        <f t="shared" si="30"/>
        <v>0</v>
      </c>
    </row>
    <row r="140" spans="1:41" x14ac:dyDescent="0.25">
      <c r="A140" s="14" t="str">
        <f t="shared" si="31"/>
        <v>Agent 5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H140" s="41">
        <f t="shared" si="32"/>
        <v>0</v>
      </c>
      <c r="AI140" s="18">
        <f t="shared" si="29"/>
        <v>0</v>
      </c>
      <c r="AJ140" s="18">
        <f t="shared" si="29"/>
        <v>0</v>
      </c>
      <c r="AK140" s="18">
        <f t="shared" si="29"/>
        <v>0</v>
      </c>
      <c r="AL140" s="18">
        <f t="shared" si="29"/>
        <v>0</v>
      </c>
      <c r="AM140" s="18">
        <f t="shared" si="29"/>
        <v>0</v>
      </c>
      <c r="AN140" s="18">
        <f t="shared" si="29"/>
        <v>0</v>
      </c>
      <c r="AO140" s="19">
        <f t="shared" si="30"/>
        <v>0</v>
      </c>
    </row>
    <row r="141" spans="1:41" x14ac:dyDescent="0.25">
      <c r="A141" s="14" t="str">
        <f t="shared" si="31"/>
        <v>Agent 6</v>
      </c>
      <c r="B141" s="6"/>
      <c r="C141" s="6"/>
      <c r="D141" s="6"/>
      <c r="E141" s="6" t="s">
        <v>15</v>
      </c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H141" s="41">
        <f t="shared" si="32"/>
        <v>0</v>
      </c>
      <c r="AI141" s="18">
        <f t="shared" si="29"/>
        <v>0</v>
      </c>
      <c r="AJ141" s="18">
        <f t="shared" si="29"/>
        <v>0</v>
      </c>
      <c r="AK141" s="18">
        <f t="shared" si="29"/>
        <v>0</v>
      </c>
      <c r="AL141" s="18">
        <f t="shared" si="29"/>
        <v>0</v>
      </c>
      <c r="AM141" s="18">
        <f t="shared" si="29"/>
        <v>0</v>
      </c>
      <c r="AN141" s="18">
        <f t="shared" si="29"/>
        <v>0</v>
      </c>
      <c r="AO141" s="19">
        <f t="shared" si="30"/>
        <v>0</v>
      </c>
    </row>
    <row r="142" spans="1:41" x14ac:dyDescent="0.25">
      <c r="A142" s="14" t="str">
        <f t="shared" si="31"/>
        <v>Agent 7</v>
      </c>
      <c r="B142" s="6"/>
      <c r="C142" s="6"/>
      <c r="D142" s="6"/>
      <c r="E142" s="6"/>
      <c r="F142" s="6"/>
      <c r="G142" s="6"/>
      <c r="H142" s="6"/>
      <c r="I142" s="6"/>
      <c r="J142" s="6"/>
      <c r="K142" s="6" t="s">
        <v>0</v>
      </c>
      <c r="L142" s="6"/>
      <c r="M142" s="6"/>
      <c r="N142" s="6"/>
      <c r="O142" s="6"/>
      <c r="P142" s="6"/>
      <c r="Q142" s="6"/>
      <c r="R142" s="6" t="s">
        <v>0</v>
      </c>
      <c r="S142" s="6"/>
      <c r="T142" s="6"/>
      <c r="U142" s="6"/>
      <c r="V142" s="6"/>
      <c r="W142" s="6"/>
      <c r="X142" s="6"/>
      <c r="Y142" s="6" t="s">
        <v>0</v>
      </c>
      <c r="Z142" s="6"/>
      <c r="AA142" s="6"/>
      <c r="AB142" s="6"/>
      <c r="AC142" s="6"/>
      <c r="AD142" s="6"/>
      <c r="AE142" s="6"/>
      <c r="AH142" s="41">
        <f t="shared" si="32"/>
        <v>0</v>
      </c>
      <c r="AI142" s="18">
        <f t="shared" si="29"/>
        <v>0</v>
      </c>
      <c r="AJ142" s="18">
        <f t="shared" si="29"/>
        <v>3</v>
      </c>
      <c r="AK142" s="18">
        <f t="shared" si="29"/>
        <v>0</v>
      </c>
      <c r="AL142" s="18">
        <f t="shared" si="29"/>
        <v>0</v>
      </c>
      <c r="AM142" s="18">
        <f t="shared" si="29"/>
        <v>0</v>
      </c>
      <c r="AN142" s="18">
        <f t="shared" si="29"/>
        <v>0</v>
      </c>
      <c r="AO142" s="19">
        <f t="shared" si="30"/>
        <v>3</v>
      </c>
    </row>
    <row r="143" spans="1:41" x14ac:dyDescent="0.25">
      <c r="A143" s="14" t="str">
        <f t="shared" si="31"/>
        <v>Agent 8</v>
      </c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H143" s="41">
        <f t="shared" si="32"/>
        <v>0</v>
      </c>
      <c r="AI143" s="18">
        <f t="shared" si="29"/>
        <v>0</v>
      </c>
      <c r="AJ143" s="18">
        <f t="shared" si="29"/>
        <v>0</v>
      </c>
      <c r="AK143" s="18">
        <f t="shared" si="29"/>
        <v>0</v>
      </c>
      <c r="AL143" s="18">
        <f t="shared" si="29"/>
        <v>0</v>
      </c>
      <c r="AM143" s="18">
        <f t="shared" si="29"/>
        <v>0</v>
      </c>
      <c r="AN143" s="18">
        <f t="shared" si="29"/>
        <v>0</v>
      </c>
      <c r="AO143" s="19">
        <f t="shared" si="30"/>
        <v>0</v>
      </c>
    </row>
    <row r="144" spans="1:41" x14ac:dyDescent="0.25">
      <c r="A144" s="14" t="str">
        <f t="shared" si="31"/>
        <v>Agent 9</v>
      </c>
      <c r="B144" s="6" t="s">
        <v>0</v>
      </c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 t="s">
        <v>0</v>
      </c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H144" s="41">
        <f t="shared" si="32"/>
        <v>1</v>
      </c>
      <c r="AI144" s="18">
        <f t="shared" si="29"/>
        <v>0</v>
      </c>
      <c r="AJ144" s="18">
        <f t="shared" si="29"/>
        <v>0</v>
      </c>
      <c r="AK144" s="18">
        <f t="shared" si="29"/>
        <v>0</v>
      </c>
      <c r="AL144" s="18">
        <f t="shared" si="29"/>
        <v>1</v>
      </c>
      <c r="AM144" s="18">
        <f t="shared" si="29"/>
        <v>0</v>
      </c>
      <c r="AN144" s="18">
        <f t="shared" si="29"/>
        <v>0</v>
      </c>
      <c r="AO144" s="19">
        <f t="shared" si="30"/>
        <v>2</v>
      </c>
    </row>
    <row r="145" spans="1:41" x14ac:dyDescent="0.25">
      <c r="A145" s="14" t="str">
        <f t="shared" si="31"/>
        <v>Agent 10</v>
      </c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 t="s">
        <v>0</v>
      </c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H145" s="41">
        <f t="shared" si="32"/>
        <v>0</v>
      </c>
      <c r="AI145" s="18">
        <f t="shared" si="29"/>
        <v>0</v>
      </c>
      <c r="AJ145" s="18">
        <f t="shared" si="29"/>
        <v>0</v>
      </c>
      <c r="AK145" s="18">
        <f t="shared" si="29"/>
        <v>0</v>
      </c>
      <c r="AL145" s="18">
        <f t="shared" si="29"/>
        <v>1</v>
      </c>
      <c r="AM145" s="18">
        <f t="shared" si="29"/>
        <v>0</v>
      </c>
      <c r="AN145" s="18">
        <f t="shared" si="29"/>
        <v>0</v>
      </c>
      <c r="AO145" s="19">
        <f t="shared" si="30"/>
        <v>1</v>
      </c>
    </row>
    <row r="146" spans="1:41" x14ac:dyDescent="0.25">
      <c r="A146" s="14" t="str">
        <f t="shared" si="31"/>
        <v>Agent 11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H146" s="41">
        <f t="shared" si="32"/>
        <v>0</v>
      </c>
      <c r="AI146" s="18">
        <f t="shared" si="29"/>
        <v>0</v>
      </c>
      <c r="AJ146" s="18">
        <f t="shared" si="29"/>
        <v>0</v>
      </c>
      <c r="AK146" s="18">
        <f t="shared" si="29"/>
        <v>0</v>
      </c>
      <c r="AL146" s="18">
        <f t="shared" si="29"/>
        <v>0</v>
      </c>
      <c r="AM146" s="18">
        <f t="shared" si="29"/>
        <v>0</v>
      </c>
      <c r="AN146" s="18">
        <f t="shared" si="29"/>
        <v>0</v>
      </c>
      <c r="AO146" s="19">
        <f t="shared" si="30"/>
        <v>0</v>
      </c>
    </row>
    <row r="147" spans="1:41" x14ac:dyDescent="0.25">
      <c r="A147" s="14" t="str">
        <f t="shared" si="31"/>
        <v>Agent 12</v>
      </c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H147" s="41">
        <f t="shared" si="32"/>
        <v>0</v>
      </c>
      <c r="AI147" s="18">
        <f t="shared" si="29"/>
        <v>0</v>
      </c>
      <c r="AJ147" s="18">
        <f t="shared" si="29"/>
        <v>0</v>
      </c>
      <c r="AK147" s="18">
        <f t="shared" si="29"/>
        <v>0</v>
      </c>
      <c r="AL147" s="18">
        <f t="shared" si="29"/>
        <v>0</v>
      </c>
      <c r="AM147" s="18">
        <f t="shared" si="29"/>
        <v>0</v>
      </c>
      <c r="AN147" s="18">
        <f t="shared" si="29"/>
        <v>0</v>
      </c>
      <c r="AO147" s="19">
        <f t="shared" si="30"/>
        <v>0</v>
      </c>
    </row>
    <row r="148" spans="1:41" x14ac:dyDescent="0.25">
      <c r="A148" s="14" t="str">
        <f t="shared" si="31"/>
        <v>Agent 13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H148" s="41">
        <f t="shared" si="32"/>
        <v>0</v>
      </c>
      <c r="AI148" s="18">
        <f t="shared" si="29"/>
        <v>0</v>
      </c>
      <c r="AJ148" s="18">
        <f t="shared" si="29"/>
        <v>0</v>
      </c>
      <c r="AK148" s="18">
        <f t="shared" si="29"/>
        <v>0</v>
      </c>
      <c r="AL148" s="18">
        <f t="shared" si="29"/>
        <v>0</v>
      </c>
      <c r="AM148" s="18">
        <f t="shared" si="29"/>
        <v>0</v>
      </c>
      <c r="AN148" s="18">
        <f t="shared" si="29"/>
        <v>0</v>
      </c>
      <c r="AO148" s="19">
        <f t="shared" si="30"/>
        <v>0</v>
      </c>
    </row>
    <row r="149" spans="1:41" x14ac:dyDescent="0.25">
      <c r="A149" s="14" t="str">
        <f t="shared" si="31"/>
        <v>Agent 14</v>
      </c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H149" s="41">
        <f t="shared" si="32"/>
        <v>0</v>
      </c>
      <c r="AI149" s="18">
        <f t="shared" si="29"/>
        <v>0</v>
      </c>
      <c r="AJ149" s="18">
        <f t="shared" si="29"/>
        <v>0</v>
      </c>
      <c r="AK149" s="18">
        <f t="shared" si="29"/>
        <v>0</v>
      </c>
      <c r="AL149" s="18">
        <f t="shared" si="29"/>
        <v>0</v>
      </c>
      <c r="AM149" s="18">
        <f t="shared" si="29"/>
        <v>0</v>
      </c>
      <c r="AN149" s="18">
        <f t="shared" si="29"/>
        <v>0</v>
      </c>
      <c r="AO149" s="19">
        <f t="shared" si="30"/>
        <v>0</v>
      </c>
    </row>
    <row r="150" spans="1:41" x14ac:dyDescent="0.25">
      <c r="A150" s="14" t="str">
        <f t="shared" si="31"/>
        <v>Agent 15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H150" s="41">
        <f t="shared" si="32"/>
        <v>0</v>
      </c>
      <c r="AI150" s="18">
        <f t="shared" si="29"/>
        <v>0</v>
      </c>
      <c r="AJ150" s="18">
        <f t="shared" si="29"/>
        <v>0</v>
      </c>
      <c r="AK150" s="18">
        <f t="shared" si="29"/>
        <v>0</v>
      </c>
      <c r="AL150" s="18">
        <f t="shared" si="29"/>
        <v>0</v>
      </c>
      <c r="AM150" s="18">
        <f t="shared" si="29"/>
        <v>0</v>
      </c>
      <c r="AN150" s="18">
        <f t="shared" si="29"/>
        <v>0</v>
      </c>
      <c r="AO150" s="19">
        <f t="shared" si="30"/>
        <v>0</v>
      </c>
    </row>
    <row r="151" spans="1:41" x14ac:dyDescent="0.25">
      <c r="A151" s="14" t="str">
        <f t="shared" si="31"/>
        <v>Agent 16</v>
      </c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H151" s="41">
        <f t="shared" si="32"/>
        <v>0</v>
      </c>
      <c r="AI151" s="18">
        <f t="shared" si="29"/>
        <v>0</v>
      </c>
      <c r="AJ151" s="18">
        <f t="shared" si="29"/>
        <v>0</v>
      </c>
      <c r="AK151" s="18">
        <f t="shared" si="29"/>
        <v>0</v>
      </c>
      <c r="AL151" s="18">
        <f t="shared" si="29"/>
        <v>0</v>
      </c>
      <c r="AM151" s="18">
        <f t="shared" si="29"/>
        <v>0</v>
      </c>
      <c r="AN151" s="18">
        <f t="shared" si="29"/>
        <v>0</v>
      </c>
      <c r="AO151" s="19">
        <f t="shared" si="30"/>
        <v>0</v>
      </c>
    </row>
    <row r="152" spans="1:41" x14ac:dyDescent="0.25">
      <c r="A152" s="14" t="str">
        <f t="shared" si="31"/>
        <v>Agent 17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H152" s="41">
        <f t="shared" si="32"/>
        <v>0</v>
      </c>
      <c r="AI152" s="18">
        <f t="shared" si="32"/>
        <v>0</v>
      </c>
      <c r="AJ152" s="18">
        <f t="shared" si="32"/>
        <v>0</v>
      </c>
      <c r="AK152" s="18">
        <f t="shared" si="32"/>
        <v>0</v>
      </c>
      <c r="AL152" s="18">
        <f t="shared" si="32"/>
        <v>0</v>
      </c>
      <c r="AM152" s="18">
        <f t="shared" si="32"/>
        <v>0</v>
      </c>
      <c r="AN152" s="18">
        <f t="shared" si="32"/>
        <v>0</v>
      </c>
      <c r="AO152" s="19">
        <f t="shared" si="30"/>
        <v>0</v>
      </c>
    </row>
    <row r="153" spans="1:41" x14ac:dyDescent="0.25">
      <c r="A153" s="14" t="str">
        <f t="shared" si="31"/>
        <v>Agent 18</v>
      </c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H153" s="41">
        <f t="shared" si="32"/>
        <v>0</v>
      </c>
      <c r="AI153" s="18">
        <f t="shared" si="32"/>
        <v>0</v>
      </c>
      <c r="AJ153" s="18">
        <f t="shared" si="32"/>
        <v>0</v>
      </c>
      <c r="AK153" s="18">
        <f t="shared" si="32"/>
        <v>0</v>
      </c>
      <c r="AL153" s="18">
        <f t="shared" si="32"/>
        <v>0</v>
      </c>
      <c r="AM153" s="18">
        <f t="shared" si="32"/>
        <v>0</v>
      </c>
      <c r="AN153" s="18">
        <f t="shared" si="32"/>
        <v>0</v>
      </c>
      <c r="AO153" s="19">
        <f t="shared" si="30"/>
        <v>0</v>
      </c>
    </row>
    <row r="154" spans="1:41" x14ac:dyDescent="0.25">
      <c r="A154" s="14" t="str">
        <f t="shared" si="31"/>
        <v>Agent 19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H154" s="41">
        <f t="shared" si="32"/>
        <v>0</v>
      </c>
      <c r="AI154" s="18">
        <f t="shared" si="32"/>
        <v>0</v>
      </c>
      <c r="AJ154" s="18">
        <f t="shared" si="32"/>
        <v>0</v>
      </c>
      <c r="AK154" s="18">
        <f t="shared" si="32"/>
        <v>0</v>
      </c>
      <c r="AL154" s="18">
        <f t="shared" si="32"/>
        <v>0</v>
      </c>
      <c r="AM154" s="18">
        <f t="shared" si="32"/>
        <v>0</v>
      </c>
      <c r="AN154" s="18">
        <f t="shared" si="32"/>
        <v>0</v>
      </c>
      <c r="AO154" s="19">
        <f t="shared" si="30"/>
        <v>0</v>
      </c>
    </row>
    <row r="155" spans="1:41" ht="16.5" thickBot="1" x14ac:dyDescent="0.3">
      <c r="A155" s="15" t="str">
        <f t="shared" si="31"/>
        <v>Agent 20</v>
      </c>
      <c r="B155" s="13"/>
      <c r="C155" s="13"/>
      <c r="D155" s="13"/>
      <c r="E155" s="13" t="s">
        <v>17</v>
      </c>
      <c r="F155" s="13" t="s">
        <v>17</v>
      </c>
      <c r="G155" s="13" t="s">
        <v>6</v>
      </c>
      <c r="H155" s="13"/>
      <c r="I155" s="13" t="s">
        <v>3</v>
      </c>
      <c r="J155" s="13"/>
      <c r="K155" s="13"/>
      <c r="L155" s="13"/>
      <c r="M155" s="13" t="s">
        <v>0</v>
      </c>
      <c r="N155" s="13"/>
      <c r="O155" s="13"/>
      <c r="P155" s="13"/>
      <c r="Q155" s="13"/>
      <c r="R155" s="13"/>
      <c r="S155" s="13" t="s">
        <v>3</v>
      </c>
      <c r="T155" s="13" t="s">
        <v>3</v>
      </c>
      <c r="U155" s="13" t="s">
        <v>6</v>
      </c>
      <c r="V155" s="13"/>
      <c r="W155" s="13"/>
      <c r="X155" s="13"/>
      <c r="Y155" s="13"/>
      <c r="Z155" s="13"/>
      <c r="AA155" s="13" t="s">
        <v>0</v>
      </c>
      <c r="AB155" s="13"/>
      <c r="AC155" s="13"/>
      <c r="AD155" s="13"/>
      <c r="AE155" s="13"/>
      <c r="AH155" s="42">
        <f t="shared" si="32"/>
        <v>0</v>
      </c>
      <c r="AI155" s="43">
        <f t="shared" si="32"/>
        <v>0</v>
      </c>
      <c r="AJ155" s="43">
        <f t="shared" si="32"/>
        <v>0</v>
      </c>
      <c r="AK155" s="43">
        <f t="shared" si="32"/>
        <v>0</v>
      </c>
      <c r="AL155" s="43">
        <f t="shared" si="32"/>
        <v>2</v>
      </c>
      <c r="AM155" s="43">
        <f t="shared" si="32"/>
        <v>0</v>
      </c>
      <c r="AN155" s="43">
        <f t="shared" si="32"/>
        <v>0</v>
      </c>
      <c r="AO155" s="44">
        <f t="shared" si="30"/>
        <v>2</v>
      </c>
    </row>
    <row r="156" spans="1:41" ht="16.5" thickTop="1" x14ac:dyDescent="0.25">
      <c r="A156" s="12" t="s">
        <v>7</v>
      </c>
      <c r="B156" s="3">
        <f>COUNTA(B136:B155)</f>
        <v>2</v>
      </c>
      <c r="C156" s="3">
        <f t="shared" ref="C156:AE156" si="33">COUNTA(C136:C155)</f>
        <v>0</v>
      </c>
      <c r="D156" s="3">
        <f t="shared" si="33"/>
        <v>0</v>
      </c>
      <c r="E156" s="3">
        <f t="shared" si="33"/>
        <v>3</v>
      </c>
      <c r="F156" s="3">
        <f t="shared" si="33"/>
        <v>3</v>
      </c>
      <c r="G156" s="3">
        <f t="shared" si="33"/>
        <v>2</v>
      </c>
      <c r="H156" s="3">
        <f t="shared" si="33"/>
        <v>0</v>
      </c>
      <c r="I156" s="3">
        <f t="shared" si="33"/>
        <v>2</v>
      </c>
      <c r="J156" s="3">
        <f t="shared" si="33"/>
        <v>0</v>
      </c>
      <c r="K156" s="3">
        <f t="shared" si="33"/>
        <v>2</v>
      </c>
      <c r="L156" s="3">
        <f t="shared" si="33"/>
        <v>0</v>
      </c>
      <c r="M156" s="3">
        <f t="shared" si="33"/>
        <v>4</v>
      </c>
      <c r="N156" s="3">
        <f t="shared" si="33"/>
        <v>1</v>
      </c>
      <c r="O156" s="3">
        <f t="shared" si="33"/>
        <v>1</v>
      </c>
      <c r="P156" s="3">
        <f t="shared" si="33"/>
        <v>1</v>
      </c>
      <c r="Q156" s="3">
        <f t="shared" si="33"/>
        <v>0</v>
      </c>
      <c r="R156" s="3">
        <f t="shared" si="33"/>
        <v>1</v>
      </c>
      <c r="S156" s="3">
        <f t="shared" si="33"/>
        <v>2</v>
      </c>
      <c r="T156" s="3">
        <f t="shared" si="33"/>
        <v>2</v>
      </c>
      <c r="U156" s="3">
        <f t="shared" si="33"/>
        <v>2</v>
      </c>
      <c r="V156" s="3">
        <f t="shared" si="33"/>
        <v>0</v>
      </c>
      <c r="W156" s="3">
        <f t="shared" si="33"/>
        <v>0</v>
      </c>
      <c r="X156" s="3">
        <f t="shared" si="33"/>
        <v>1</v>
      </c>
      <c r="Y156" s="3">
        <f t="shared" si="33"/>
        <v>2</v>
      </c>
      <c r="Z156" s="3">
        <f t="shared" si="33"/>
        <v>0</v>
      </c>
      <c r="AA156" s="3">
        <f t="shared" si="33"/>
        <v>2</v>
      </c>
      <c r="AB156" s="3">
        <f t="shared" si="33"/>
        <v>0</v>
      </c>
      <c r="AC156" s="3">
        <f t="shared" si="33"/>
        <v>0</v>
      </c>
      <c r="AD156" s="3">
        <f t="shared" si="33"/>
        <v>0</v>
      </c>
      <c r="AE156" s="3">
        <f t="shared" si="33"/>
        <v>0</v>
      </c>
    </row>
  </sheetData>
  <mergeCells count="24">
    <mergeCell ref="AH133:AO133"/>
    <mergeCell ref="AH134:AN134"/>
    <mergeCell ref="AO134:AO135"/>
    <mergeCell ref="AH81:AO81"/>
    <mergeCell ref="AH82:AN82"/>
    <mergeCell ref="AO82:AO83"/>
    <mergeCell ref="AH107:AO107"/>
    <mergeCell ref="AH108:AN108"/>
    <mergeCell ref="AO108:AO109"/>
    <mergeCell ref="AH29:AO29"/>
    <mergeCell ref="AH30:AN30"/>
    <mergeCell ref="AO30:AO31"/>
    <mergeCell ref="AH55:AO55"/>
    <mergeCell ref="AH56:AN56"/>
    <mergeCell ref="AO56:AO57"/>
    <mergeCell ref="AH4:AN4"/>
    <mergeCell ref="AO4:AO5"/>
    <mergeCell ref="AH3:AO3"/>
    <mergeCell ref="B3:AF3"/>
    <mergeCell ref="B29:AD29"/>
    <mergeCell ref="B55:AF55"/>
    <mergeCell ref="B81:AE81"/>
    <mergeCell ref="B107:AF107"/>
    <mergeCell ref="B133:AE133"/>
  </mergeCells>
  <conditionalFormatting sqref="B84:AE103">
    <cfRule type="containsText" dxfId="87" priority="41" operator="containsText" text="ARH">
      <formula>NOT(ISERROR(SEARCH("ARH",B84)))</formula>
    </cfRule>
    <cfRule type="containsText" dxfId="86" priority="42" operator="containsText" text="AJF">
      <formula>NOT(ISERROR(SEARCH("AJF",B84)))</formula>
    </cfRule>
    <cfRule type="containsText" dxfId="85" priority="43" operator="containsText" text="RTT">
      <formula>NOT(ISERROR(SEARCH("RTT",B84)))</formula>
    </cfRule>
    <cfRule type="containsText" dxfId="84" priority="44" operator="containsText" text="CA">
      <formula>NOT(ISERROR(SEARCH("CA",B84)))</formula>
    </cfRule>
    <cfRule type="containsText" dxfId="83" priority="45" operator="containsText" text="B2">
      <formula>NOT(ISERROR(SEARCH("B2",B84)))</formula>
    </cfRule>
    <cfRule type="containsText" dxfId="82" priority="46" operator="containsText" text="RH">
      <formula>NOT(ISERROR(SEARCH("RH",B84)))</formula>
    </cfRule>
    <cfRule type="containsText" dxfId="81" priority="47" operator="containsText" text="AB1">
      <formula>NOT(ISERROR(SEARCH("AB1",B84)))</formula>
    </cfRule>
    <cfRule type="containsText" dxfId="80" priority="48" operator="containsText" text="B1">
      <formula>NOT(ISERROR(SEARCH("B1",B84)))</formula>
    </cfRule>
  </conditionalFormatting>
  <conditionalFormatting sqref="B6:AF25">
    <cfRule type="containsText" dxfId="79" priority="65" operator="containsText" text="ARH">
      <formula>NOT(ISERROR(SEARCH("ARH",B6)))</formula>
    </cfRule>
    <cfRule type="containsText" dxfId="78" priority="66" operator="containsText" text="AJF">
      <formula>NOT(ISERROR(SEARCH("AJF",B6)))</formula>
    </cfRule>
    <cfRule type="containsText" dxfId="77" priority="67" operator="containsText" text="RTT">
      <formula>NOT(ISERROR(SEARCH("RTT",B6)))</formula>
    </cfRule>
    <cfRule type="containsText" dxfId="76" priority="68" operator="containsText" text="CA">
      <formula>NOT(ISERROR(SEARCH("CA",B6)))</formula>
    </cfRule>
    <cfRule type="containsText" dxfId="75" priority="69" operator="containsText" text="B2">
      <formula>NOT(ISERROR(SEARCH("B2",B6)))</formula>
    </cfRule>
    <cfRule type="containsText" dxfId="74" priority="70" operator="containsText" text="RH">
      <formula>NOT(ISERROR(SEARCH("RH",B6)))</formula>
    </cfRule>
    <cfRule type="containsText" dxfId="73" priority="71" operator="containsText" text="AB1">
      <formula>NOT(ISERROR(SEARCH("AB1",B6)))</formula>
    </cfRule>
    <cfRule type="containsText" dxfId="72" priority="72" operator="containsText" text="B1">
      <formula>NOT(ISERROR(SEARCH("B1",B6)))</formula>
    </cfRule>
  </conditionalFormatting>
  <conditionalFormatting sqref="B32:AF50 AD51 AF51 AE51:AE53">
    <cfRule type="containsText" dxfId="71" priority="57" operator="containsText" text="ARH">
      <formula>NOT(ISERROR(SEARCH("ARH",B32)))</formula>
    </cfRule>
    <cfRule type="containsText" dxfId="70" priority="58" operator="containsText" text="AJF">
      <formula>NOT(ISERROR(SEARCH("AJF",B32)))</formula>
    </cfRule>
    <cfRule type="containsText" dxfId="69" priority="59" operator="containsText" text="RTT">
      <formula>NOT(ISERROR(SEARCH("RTT",B32)))</formula>
    </cfRule>
    <cfRule type="containsText" dxfId="68" priority="60" operator="containsText" text="CA">
      <formula>NOT(ISERROR(SEARCH("CA",B32)))</formula>
    </cfRule>
    <cfRule type="containsText" dxfId="67" priority="61" operator="containsText" text="B2">
      <formula>NOT(ISERROR(SEARCH("B2",B32)))</formula>
    </cfRule>
    <cfRule type="containsText" dxfId="66" priority="62" operator="containsText" text="RH">
      <formula>NOT(ISERROR(SEARCH("RH",B32)))</formula>
    </cfRule>
    <cfRule type="containsText" dxfId="65" priority="63" operator="containsText" text="AB1">
      <formula>NOT(ISERROR(SEARCH("AB1",B32)))</formula>
    </cfRule>
    <cfRule type="containsText" dxfId="64" priority="64" operator="containsText" text="B1">
      <formula>NOT(ISERROR(SEARCH("B1",B32)))</formula>
    </cfRule>
  </conditionalFormatting>
  <conditionalFormatting sqref="B58:AF77">
    <cfRule type="containsText" dxfId="63" priority="49" operator="containsText" text="ARH">
      <formula>NOT(ISERROR(SEARCH("ARH",B58)))</formula>
    </cfRule>
    <cfRule type="containsText" dxfId="62" priority="50" operator="containsText" text="AJF">
      <formula>NOT(ISERROR(SEARCH("AJF",B58)))</formula>
    </cfRule>
    <cfRule type="containsText" dxfId="61" priority="51" operator="containsText" text="RTT">
      <formula>NOT(ISERROR(SEARCH("RTT",B58)))</formula>
    </cfRule>
    <cfRule type="containsText" dxfId="60" priority="52" operator="containsText" text="CA">
      <formula>NOT(ISERROR(SEARCH("CA",B58)))</formula>
    </cfRule>
    <cfRule type="containsText" dxfId="59" priority="53" operator="containsText" text="B2">
      <formula>NOT(ISERROR(SEARCH("B2",B58)))</formula>
    </cfRule>
    <cfRule type="containsText" dxfId="58" priority="54" operator="containsText" text="RH">
      <formula>NOT(ISERROR(SEARCH("RH",B58)))</formula>
    </cfRule>
    <cfRule type="containsText" dxfId="57" priority="55" operator="containsText" text="AB1">
      <formula>NOT(ISERROR(SEARCH("AB1",B58)))</formula>
    </cfRule>
    <cfRule type="containsText" dxfId="56" priority="56" operator="containsText" text="B1">
      <formula>NOT(ISERROR(SEARCH("B1",B58)))</formula>
    </cfRule>
  </conditionalFormatting>
  <conditionalFormatting sqref="B110:AF129">
    <cfRule type="containsText" dxfId="55" priority="25" operator="containsText" text="ARH">
      <formula>NOT(ISERROR(SEARCH("ARH",B110)))</formula>
    </cfRule>
    <cfRule type="containsText" dxfId="54" priority="26" operator="containsText" text="AJF">
      <formula>NOT(ISERROR(SEARCH("AJF",B110)))</formula>
    </cfRule>
    <cfRule type="containsText" dxfId="53" priority="27" operator="containsText" text="RTT">
      <formula>NOT(ISERROR(SEARCH("RTT",B110)))</formula>
    </cfRule>
    <cfRule type="containsText" dxfId="52" priority="28" operator="containsText" text="CA">
      <formula>NOT(ISERROR(SEARCH("CA",B110)))</formula>
    </cfRule>
    <cfRule type="containsText" dxfId="51" priority="29" operator="containsText" text="B2">
      <formula>NOT(ISERROR(SEARCH("B2",B110)))</formula>
    </cfRule>
    <cfRule type="containsText" dxfId="50" priority="30" operator="containsText" text="RH">
      <formula>NOT(ISERROR(SEARCH("RH",B110)))</formula>
    </cfRule>
    <cfRule type="containsText" dxfId="49" priority="31" operator="containsText" text="AB1">
      <formula>NOT(ISERROR(SEARCH("AB1",B110)))</formula>
    </cfRule>
    <cfRule type="containsText" dxfId="48" priority="32" operator="containsText" text="B1">
      <formula>NOT(ISERROR(SEARCH("B1",B110)))</formula>
    </cfRule>
  </conditionalFormatting>
  <conditionalFormatting sqref="AE105">
    <cfRule type="containsText" dxfId="47" priority="33" operator="containsText" text="ARH">
      <formula>NOT(ISERROR(SEARCH("ARH",AE105)))</formula>
    </cfRule>
    <cfRule type="containsText" dxfId="46" priority="34" operator="containsText" text="AJF">
      <formula>NOT(ISERROR(SEARCH("AJF",AE105)))</formula>
    </cfRule>
    <cfRule type="containsText" dxfId="45" priority="35" operator="containsText" text="RTT">
      <formula>NOT(ISERROR(SEARCH("RTT",AE105)))</formula>
    </cfRule>
    <cfRule type="containsText" dxfId="44" priority="36" operator="containsText" text="CA">
      <formula>NOT(ISERROR(SEARCH("CA",AE105)))</formula>
    </cfRule>
    <cfRule type="containsText" dxfId="43" priority="37" operator="containsText" text="B2">
      <formula>NOT(ISERROR(SEARCH("B2",AE105)))</formula>
    </cfRule>
    <cfRule type="containsText" dxfId="42" priority="38" operator="containsText" text="RH">
      <formula>NOT(ISERROR(SEARCH("RH",AE105)))</formula>
    </cfRule>
    <cfRule type="containsText" dxfId="41" priority="39" operator="containsText" text="AB1">
      <formula>NOT(ISERROR(SEARCH("AB1",AE105)))</formula>
    </cfRule>
    <cfRule type="containsText" dxfId="40" priority="40" operator="containsText" text="B1">
      <formula>NOT(ISERROR(SEARCH("B1",AE105)))</formula>
    </cfRule>
  </conditionalFormatting>
  <conditionalFormatting sqref="B136:AE155">
    <cfRule type="containsText" dxfId="39" priority="9" operator="containsText" text="ARH">
      <formula>NOT(ISERROR(SEARCH("ARH",B136)))</formula>
    </cfRule>
    <cfRule type="containsText" dxfId="38" priority="10" operator="containsText" text="AJF">
      <formula>NOT(ISERROR(SEARCH("AJF",B136)))</formula>
    </cfRule>
    <cfRule type="containsText" dxfId="37" priority="11" operator="containsText" text="RTT">
      <formula>NOT(ISERROR(SEARCH("RTT",B136)))</formula>
    </cfRule>
    <cfRule type="containsText" dxfId="36" priority="12" operator="containsText" text="CA">
      <formula>NOT(ISERROR(SEARCH("CA",B136)))</formula>
    </cfRule>
    <cfRule type="containsText" dxfId="35" priority="13" operator="containsText" text="B2">
      <formula>NOT(ISERROR(SEARCH("B2",B136)))</formula>
    </cfRule>
    <cfRule type="containsText" dxfId="34" priority="14" operator="containsText" text="RH">
      <formula>NOT(ISERROR(SEARCH("RH",B136)))</formula>
    </cfRule>
    <cfRule type="containsText" dxfId="33" priority="15" operator="containsText" text="AB1">
      <formula>NOT(ISERROR(SEARCH("AB1",B136)))</formula>
    </cfRule>
    <cfRule type="containsText" dxfId="32" priority="16" operator="containsText" text="B1">
      <formula>NOT(ISERROR(SEARCH("B1",B136)))</formula>
    </cfRule>
  </conditionalFormatting>
  <conditionalFormatting sqref="AE131">
    <cfRule type="containsText" dxfId="31" priority="17" operator="containsText" text="ARH">
      <formula>NOT(ISERROR(SEARCH("ARH",AE131)))</formula>
    </cfRule>
    <cfRule type="containsText" dxfId="30" priority="18" operator="containsText" text="AJF">
      <formula>NOT(ISERROR(SEARCH("AJF",AE131)))</formula>
    </cfRule>
    <cfRule type="containsText" dxfId="29" priority="19" operator="containsText" text="RTT">
      <formula>NOT(ISERROR(SEARCH("RTT",AE131)))</formula>
    </cfRule>
    <cfRule type="containsText" dxfId="28" priority="20" operator="containsText" text="CA">
      <formula>NOT(ISERROR(SEARCH("CA",AE131)))</formula>
    </cfRule>
    <cfRule type="containsText" dxfId="27" priority="21" operator="containsText" text="B2">
      <formula>NOT(ISERROR(SEARCH("B2",AE131)))</formula>
    </cfRule>
    <cfRule type="containsText" dxfId="26" priority="22" operator="containsText" text="RH">
      <formula>NOT(ISERROR(SEARCH("RH",AE131)))</formula>
    </cfRule>
    <cfRule type="containsText" dxfId="25" priority="23" operator="containsText" text="AB1">
      <formula>NOT(ISERROR(SEARCH("AB1",AE131)))</formula>
    </cfRule>
    <cfRule type="containsText" dxfId="24" priority="24" operator="containsText" text="B1">
      <formula>NOT(ISERROR(SEARCH("B1",AE131)))</formula>
    </cfRule>
  </conditionalFormatting>
  <conditionalFormatting sqref="B51:AC51">
    <cfRule type="containsText" dxfId="23" priority="1" operator="containsText" text="ARH">
      <formula>NOT(ISERROR(SEARCH("ARH",B51)))</formula>
    </cfRule>
    <cfRule type="containsText" dxfId="22" priority="2" operator="containsText" text="AJF">
      <formula>NOT(ISERROR(SEARCH("AJF",B51)))</formula>
    </cfRule>
    <cfRule type="containsText" dxfId="21" priority="3" operator="containsText" text="RTT">
      <formula>NOT(ISERROR(SEARCH("RTT",B51)))</formula>
    </cfRule>
    <cfRule type="containsText" dxfId="20" priority="4" operator="containsText" text="CA">
      <formula>NOT(ISERROR(SEARCH("CA",B51)))</formula>
    </cfRule>
    <cfRule type="containsText" dxfId="19" priority="5" operator="containsText" text="B2">
      <formula>NOT(ISERROR(SEARCH("B2",B51)))</formula>
    </cfRule>
    <cfRule type="containsText" dxfId="18" priority="6" operator="containsText" text="RH">
      <formula>NOT(ISERROR(SEARCH("RH",B51)))</formula>
    </cfRule>
    <cfRule type="containsText" dxfId="17" priority="7" operator="containsText" text="AB1">
      <formula>NOT(ISERROR(SEARCH("AB1",B51)))</formula>
    </cfRule>
    <cfRule type="containsText" dxfId="16" priority="8" operator="containsText" text="B1">
      <formula>NOT(ISERROR(SEARCH("B1",B51)))</formula>
    </cfRule>
  </conditionalFormatting>
  <dataValidations count="2">
    <dataValidation type="list" allowBlank="1" showInputMessage="1" showErrorMessage="1" sqref="B6:AF25 AH134:AN134 B58:AF77 B84:AE103 B110:AF129 B136:AE155 AH4:AN4 AH30:AN30 AH56:AN56 AH82:AN82 AH108:AN108 B32:AC51" xr:uid="{7B5CC4E0-6017-4E34-AE05-FF3A90388AB3}">
      <formula1>L_Codes</formula1>
    </dataValidation>
    <dataValidation type="list" allowBlank="1" showInputMessage="1" showErrorMessage="1" sqref="A6:A25" xr:uid="{C626979B-EEA1-40B8-ABE9-00C7B4881C6F}">
      <formula1>L_Agents</formula1>
    </dataValidation>
  </dataValidations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E3A6E7-0EFE-4332-B26E-60CA92F60010}">
  <dimension ref="A4:L25"/>
  <sheetViews>
    <sheetView tabSelected="1" topLeftCell="A4" zoomScale="85" zoomScaleNormal="85" workbookViewId="0">
      <selection activeCell="J12" sqref="J12"/>
    </sheetView>
  </sheetViews>
  <sheetFormatPr baseColWidth="10" defaultRowHeight="15.75" x14ac:dyDescent="0.25"/>
  <sheetData>
    <row r="4" spans="1:12" ht="18.75" x14ac:dyDescent="0.25">
      <c r="B4" s="33" t="s">
        <v>0</v>
      </c>
      <c r="C4" s="34"/>
      <c r="D4" s="34"/>
      <c r="E4" s="34"/>
      <c r="F4" s="34"/>
      <c r="G4" s="34"/>
      <c r="H4" s="35"/>
      <c r="I4" s="1"/>
      <c r="J4" s="1"/>
      <c r="K4" s="1"/>
      <c r="L4" s="1"/>
    </row>
    <row r="5" spans="1:12" x14ac:dyDescent="0.25">
      <c r="B5" s="3" t="s">
        <v>12</v>
      </c>
      <c r="C5" s="3" t="s">
        <v>13</v>
      </c>
      <c r="D5" s="3" t="s">
        <v>14</v>
      </c>
      <c r="E5" s="3" t="s">
        <v>8</v>
      </c>
      <c r="F5" s="3" t="s">
        <v>9</v>
      </c>
      <c r="G5" s="3" t="s">
        <v>10</v>
      </c>
      <c r="H5" s="3" t="s">
        <v>11</v>
      </c>
    </row>
    <row r="6" spans="1:12" x14ac:dyDescent="0.25">
      <c r="A6" s="36" t="str">
        <f>Planning2!A6</f>
        <v>Agent 1</v>
      </c>
      <c r="B6" s="3">
        <f>COUNTIFS(Planning2!$B$4:$AF$4,B$5,Planning2!$B6:$AF6,$B$4)
+COUNTIFS(Planning!$B$30:$AF$30,Totaux_annuels2!B$5,Planning!$B32:$AF32,Totaux_annuels2!$B$4)
+COUNTIFS(Planning!$B$56:$AF$56,Totaux_annuels2!B$5,Planning!$B58:$AF58,Totaux_annuels2!$B$4)
+COUNTIFS(Planning!$B$82:$AF$82,Totaux_annuels2!B$5,Planning!$B84:$AF84,Totaux_annuels2!$B$4)
+COUNTIFS(Planning!$B$108:$AF$108,Totaux_annuels2!B$5,Planning!$B110:$AF110,Totaux_annuels2!$B$4)</f>
        <v>3</v>
      </c>
      <c r="C6" s="3">
        <f>COUNTIFS(Planning2!$B$4:$AF$4,C$5,Planning2!$B6:$AF6,$B$4)
+COUNTIFS(Planning!$B$30:$AF$30,Totaux_annuels2!C$5,Planning!$B32:$AF32,Totaux_annuels2!$B$4)
+COUNTIFS(Planning!$B$56:$AF$56,Totaux_annuels2!C$5,Planning!$B58:$AF58,Totaux_annuels2!$B$4)
+COUNTIFS(Planning!$B$82:$AF$82,Totaux_annuels2!C$5,Planning!$B84:$AF84,Totaux_annuels2!$B$4)
+COUNTIFS(Planning!$B$108:$AF$108,Totaux_annuels2!C$5,Planning!$B110:$AF110,Totaux_annuels2!$B$4)</f>
        <v>8</v>
      </c>
      <c r="D6" s="3">
        <f>COUNTIFS(Planning2!$B$4:$AF$4,D$5,Planning2!$B6:$AF6,$B$4)
+COUNTIFS(Planning!$B$30:$AF$30,Totaux_annuels2!D$5,Planning!$B32:$AF32,Totaux_annuels2!$B$4)
+COUNTIFS(Planning!$B$56:$AF$56,Totaux_annuels2!D$5,Planning!$B58:$AF58,Totaux_annuels2!$B$4)
+COUNTIFS(Planning!$B$82:$AF$82,Totaux_annuels2!D$5,Planning!$B84:$AF84,Totaux_annuels2!$B$4)
+COUNTIFS(Planning!$B$108:$AF$108,Totaux_annuels2!D$5,Planning!$B110:$AF110,Totaux_annuels2!$B$4)</f>
        <v>2</v>
      </c>
      <c r="E6" s="3">
        <f>COUNTIFS(Planning2!$B$4:$AF$4,E$5,Planning2!$B6:$AF6,$B$4)
+COUNTIFS(Planning!$B$30:$AF$30,Totaux_annuels2!E$5,Planning!$B32:$AF32,Totaux_annuels2!$B$4)
+COUNTIFS(Planning!$B$56:$AF$56,Totaux_annuels2!E$5,Planning!$B58:$AF58,Totaux_annuels2!$B$4)
+COUNTIFS(Planning!$B$82:$AF$82,Totaux_annuels2!E$5,Planning!$B84:$AF84,Totaux_annuels2!$B$4)
+COUNTIFS(Planning!$B$108:$AF$108,Totaux_annuels2!E$5,Planning!$B110:$AF110,Totaux_annuels2!$B$4)</f>
        <v>9</v>
      </c>
      <c r="F6" s="3">
        <f>COUNTIFS(Planning2!$B$4:$AF$4,F$5,Planning2!$B6:$AF6,$B$4)
+COUNTIFS(Planning!$B$30:$AF$30,Totaux_annuels2!F$5,Planning!$B32:$AF32,Totaux_annuels2!$B$4)
+COUNTIFS(Planning!$B$56:$AF$56,Totaux_annuels2!F$5,Planning!$B58:$AF58,Totaux_annuels2!$B$4)
+COUNTIFS(Planning!$B$82:$AF$82,Totaux_annuels2!F$5,Planning!$B84:$AF84,Totaux_annuels2!$B$4)
+COUNTIFS(Planning!$B$108:$AF$108,Totaux_annuels2!F$5,Planning!$B110:$AF110,Totaux_annuels2!$B$4)</f>
        <v>6</v>
      </c>
      <c r="G6" s="3">
        <f>COUNTIFS(Planning2!$B$4:$AF$4,G$5,Planning2!$B6:$AF6,$B$4)
+COUNTIFS(Planning!$B$30:$AF$30,Totaux_annuels2!G$5,Planning!$B32:$AF32,Totaux_annuels2!$B$4)
+COUNTIFS(Planning!$B$56:$AF$56,Totaux_annuels2!G$5,Planning!$B58:$AF58,Totaux_annuels2!$B$4)
+COUNTIFS(Planning!$B$82:$AF$82,Totaux_annuels2!G$5,Planning!$B84:$AF84,Totaux_annuels2!$B$4)
+COUNTIFS(Planning!$B$108:$AF$108,Totaux_annuels2!G$5,Planning!$B110:$AF110,Totaux_annuels2!$B$4)</f>
        <v>1</v>
      </c>
      <c r="H6" s="3">
        <f>COUNTIFS(Planning2!$B$4:$AF$4,H$5,Planning2!$B6:$AF6,$B$4)
+COUNTIFS(Planning!$B$30:$AF$30,Totaux_annuels2!H$5,Planning!$B32:$AF32,Totaux_annuels2!$B$4)
+COUNTIFS(Planning!$B$56:$AF$56,Totaux_annuels2!H$5,Planning!$B58:$AF58,Totaux_annuels2!$B$4)
+COUNTIFS(Planning!$B$82:$AF$82,Totaux_annuels2!H$5,Planning!$B84:$AF84,Totaux_annuels2!$B$4)
+COUNTIFS(Planning!$B$108:$AF$108,Totaux_annuels2!H$5,Planning!$B110:$AF110,Totaux_annuels2!$B$4)</f>
        <v>1</v>
      </c>
    </row>
    <row r="7" spans="1:12" x14ac:dyDescent="0.25">
      <c r="A7" s="36" t="str">
        <f>Planning2!A7</f>
        <v>Agent 2</v>
      </c>
      <c r="B7" s="3">
        <f>COUNTIFS(Planning2!$B$4:$AF$4,B$5,Planning2!$B7:$AF7,$B$4)
+COUNTIFS(Planning!$B$30:$AF$30,Totaux_annuels2!B$5,Planning!$B33:$AF33,Totaux_annuels2!$B$4)
+COUNTIFS(Planning!$B$56:$AF$56,Totaux_annuels2!B$5,Planning!$B59:$AF59,Totaux_annuels2!$B$4)
+COUNTIFS(Planning!$B$82:$AF$82,Totaux_annuels2!B$5,Planning!$B85:$AF85,Totaux_annuels2!$B$4)
+COUNTIFS(Planning!$B$108:$AF$108,Totaux_annuels2!B$5,Planning!$B111:$AF111,Totaux_annuels2!$B$4)</f>
        <v>2</v>
      </c>
      <c r="C7" s="3">
        <f>COUNTIFS(Planning2!$B$4:$AF$4,C$5,Planning2!$B7:$AF7,$B$4)
+COUNTIFS(Planning!$B$30:$AF$30,Totaux_annuels2!C$5,Planning!$B33:$AF33,Totaux_annuels2!$B$4)
+COUNTIFS(Planning!$B$56:$AF$56,Totaux_annuels2!C$5,Planning!$B59:$AF59,Totaux_annuels2!$B$4)
+COUNTIFS(Planning!$B$82:$AF$82,Totaux_annuels2!C$5,Planning!$B85:$AF85,Totaux_annuels2!$B$4)
+COUNTIFS(Planning!$B$108:$AF$108,Totaux_annuels2!C$5,Planning!$B111:$AF111,Totaux_annuels2!$B$4)</f>
        <v>2</v>
      </c>
      <c r="D7" s="3">
        <f>COUNTIFS(Planning2!$B$4:$AF$4,D$5,Planning2!$B7:$AF7,$B$4)
+COUNTIFS(Planning!$B$30:$AF$30,Totaux_annuels2!D$5,Planning!$B33:$AF33,Totaux_annuels2!$B$4)
+COUNTIFS(Planning!$B$56:$AF$56,Totaux_annuels2!D$5,Planning!$B59:$AF59,Totaux_annuels2!$B$4)
+COUNTIFS(Planning!$B$82:$AF$82,Totaux_annuels2!D$5,Planning!$B85:$AF85,Totaux_annuels2!$B$4)
+COUNTIFS(Planning!$B$108:$AF$108,Totaux_annuels2!D$5,Planning!$B111:$AF111,Totaux_annuels2!$B$4)</f>
        <v>0</v>
      </c>
      <c r="E7" s="3">
        <f>COUNTIFS(Planning2!$B$4:$AF$4,E$5,Planning2!$B7:$AF7,$B$4)
+COUNTIFS(Planning!$B$30:$AF$30,Totaux_annuels2!E$5,Planning!$B33:$AF33,Totaux_annuels2!$B$4)
+COUNTIFS(Planning!$B$56:$AF$56,Totaux_annuels2!E$5,Planning!$B59:$AF59,Totaux_annuels2!$B$4)
+COUNTIFS(Planning!$B$82:$AF$82,Totaux_annuels2!E$5,Planning!$B85:$AF85,Totaux_annuels2!$B$4)
+COUNTIFS(Planning!$B$108:$AF$108,Totaux_annuels2!E$5,Planning!$B111:$AF111,Totaux_annuels2!$B$4)</f>
        <v>6</v>
      </c>
      <c r="F7" s="3">
        <f>COUNTIFS(Planning2!$B$4:$AF$4,F$5,Planning2!$B7:$AF7,$B$4)
+COUNTIFS(Planning!$B$30:$AF$30,Totaux_annuels2!F$5,Planning!$B33:$AF33,Totaux_annuels2!$B$4)
+COUNTIFS(Planning!$B$56:$AF$56,Totaux_annuels2!F$5,Planning!$B59:$AF59,Totaux_annuels2!$B$4)
+COUNTIFS(Planning!$B$82:$AF$82,Totaux_annuels2!F$5,Planning!$B85:$AF85,Totaux_annuels2!$B$4)
+COUNTIFS(Planning!$B$108:$AF$108,Totaux_annuels2!F$5,Planning!$B111:$AF111,Totaux_annuels2!$B$4)</f>
        <v>0</v>
      </c>
      <c r="G7" s="3">
        <f>COUNTIFS(Planning2!$B$4:$AF$4,G$5,Planning2!$B7:$AF7,$B$4)
+COUNTIFS(Planning!$B$30:$AF$30,Totaux_annuels2!G$5,Planning!$B33:$AF33,Totaux_annuels2!$B$4)
+COUNTIFS(Planning!$B$56:$AF$56,Totaux_annuels2!G$5,Planning!$B59:$AF59,Totaux_annuels2!$B$4)
+COUNTIFS(Planning!$B$82:$AF$82,Totaux_annuels2!G$5,Planning!$B85:$AF85,Totaux_annuels2!$B$4)
+COUNTIFS(Planning!$B$108:$AF$108,Totaux_annuels2!G$5,Planning!$B111:$AF111,Totaux_annuels2!$B$4)</f>
        <v>0</v>
      </c>
      <c r="H7" s="3">
        <f>COUNTIFS(Planning2!$B$4:$AF$4,H$5,Planning2!$B7:$AF7,$B$4)
+COUNTIFS(Planning!$B$30:$AF$30,Totaux_annuels2!H$5,Planning!$B33:$AF33,Totaux_annuels2!$B$4)
+COUNTIFS(Planning!$B$56:$AF$56,Totaux_annuels2!H$5,Planning!$B59:$AF59,Totaux_annuels2!$B$4)
+COUNTIFS(Planning!$B$82:$AF$82,Totaux_annuels2!H$5,Planning!$B85:$AF85,Totaux_annuels2!$B$4)
+COUNTIFS(Planning!$B$108:$AF$108,Totaux_annuels2!H$5,Planning!$B111:$AF111,Totaux_annuels2!$B$4)</f>
        <v>0</v>
      </c>
    </row>
    <row r="8" spans="1:12" x14ac:dyDescent="0.25">
      <c r="A8" s="36" t="str">
        <f>Planning2!A8</f>
        <v>Agent 3</v>
      </c>
      <c r="B8" s="3">
        <f>COUNTIFS(Planning2!$B$4:$AF$4,B$5,Planning2!$B8:$AF8,$B$4)
+COUNTIFS(Planning!$B$30:$AF$30,Totaux_annuels2!B$5,Planning!$B34:$AF34,Totaux_annuels2!$B$4)
+COUNTIFS(Planning!$B$56:$AF$56,Totaux_annuels2!B$5,Planning!$B60:$AF60,Totaux_annuels2!$B$4)
+COUNTIFS(Planning!$B$82:$AF$82,Totaux_annuels2!B$5,Planning!$B86:$AF86,Totaux_annuels2!$B$4)
+COUNTIFS(Planning!$B$108:$AF$108,Totaux_annuels2!B$5,Planning!$B112:$AF112,Totaux_annuels2!$B$4)</f>
        <v>0</v>
      </c>
      <c r="C8" s="3">
        <f>COUNTIFS(Planning2!$B$4:$AF$4,C$5,Planning2!$B8:$AF8,$B$4)
+COUNTIFS(Planning!$B$30:$AF$30,Totaux_annuels2!C$5,Planning!$B34:$AF34,Totaux_annuels2!$B$4)
+COUNTIFS(Planning!$B$56:$AF$56,Totaux_annuels2!C$5,Planning!$B60:$AF60,Totaux_annuels2!$B$4)
+COUNTIFS(Planning!$B$82:$AF$82,Totaux_annuels2!C$5,Planning!$B86:$AF86,Totaux_annuels2!$B$4)
+COUNTIFS(Planning!$B$108:$AF$108,Totaux_annuels2!C$5,Planning!$B112:$AF112,Totaux_annuels2!$B$4)</f>
        <v>0</v>
      </c>
      <c r="D8" s="3">
        <f>COUNTIFS(Planning2!$B$4:$AF$4,D$5,Planning2!$B8:$AF8,$B$4)
+COUNTIFS(Planning!$B$30:$AF$30,Totaux_annuels2!D$5,Planning!$B34:$AF34,Totaux_annuels2!$B$4)
+COUNTIFS(Planning!$B$56:$AF$56,Totaux_annuels2!D$5,Planning!$B60:$AF60,Totaux_annuels2!$B$4)
+COUNTIFS(Planning!$B$82:$AF$82,Totaux_annuels2!D$5,Planning!$B86:$AF86,Totaux_annuels2!$B$4)
+COUNTIFS(Planning!$B$108:$AF$108,Totaux_annuels2!D$5,Planning!$B112:$AF112,Totaux_annuels2!$B$4)</f>
        <v>0</v>
      </c>
      <c r="E8" s="3">
        <f>COUNTIFS(Planning2!$B$4:$AF$4,E$5,Planning2!$B8:$AF8,$B$4)
+COUNTIFS(Planning!$B$30:$AF$30,Totaux_annuels2!E$5,Planning!$B34:$AF34,Totaux_annuels2!$B$4)
+COUNTIFS(Planning!$B$56:$AF$56,Totaux_annuels2!E$5,Planning!$B60:$AF60,Totaux_annuels2!$B$4)
+COUNTIFS(Planning!$B$82:$AF$82,Totaux_annuels2!E$5,Planning!$B86:$AF86,Totaux_annuels2!$B$4)
+COUNTIFS(Planning!$B$108:$AF$108,Totaux_annuels2!E$5,Planning!$B112:$AF112,Totaux_annuels2!$B$4)</f>
        <v>0</v>
      </c>
      <c r="F8" s="3">
        <f>COUNTIFS(Planning2!$B$4:$AF$4,F$5,Planning2!$B8:$AF8,$B$4)
+COUNTIFS(Planning!$B$30:$AF$30,Totaux_annuels2!F$5,Planning!$B34:$AF34,Totaux_annuels2!$B$4)
+COUNTIFS(Planning!$B$56:$AF$56,Totaux_annuels2!F$5,Planning!$B60:$AF60,Totaux_annuels2!$B$4)
+COUNTIFS(Planning!$B$82:$AF$82,Totaux_annuels2!F$5,Planning!$B86:$AF86,Totaux_annuels2!$B$4)
+COUNTIFS(Planning!$B$108:$AF$108,Totaux_annuels2!F$5,Planning!$B112:$AF112,Totaux_annuels2!$B$4)</f>
        <v>0</v>
      </c>
      <c r="G8" s="3">
        <f>COUNTIFS(Planning2!$B$4:$AF$4,G$5,Planning2!$B8:$AF8,$B$4)
+COUNTIFS(Planning!$B$30:$AF$30,Totaux_annuels2!G$5,Planning!$B34:$AF34,Totaux_annuels2!$B$4)
+COUNTIFS(Planning!$B$56:$AF$56,Totaux_annuels2!G$5,Planning!$B60:$AF60,Totaux_annuels2!$B$4)
+COUNTIFS(Planning!$B$82:$AF$82,Totaux_annuels2!G$5,Planning!$B86:$AF86,Totaux_annuels2!$B$4)
+COUNTIFS(Planning!$B$108:$AF$108,Totaux_annuels2!G$5,Planning!$B112:$AF112,Totaux_annuels2!$B$4)</f>
        <v>0</v>
      </c>
      <c r="H8" s="3">
        <f>COUNTIFS(Planning2!$B$4:$AF$4,H$5,Planning2!$B8:$AF8,$B$4)
+COUNTIFS(Planning!$B$30:$AF$30,Totaux_annuels2!H$5,Planning!$B34:$AF34,Totaux_annuels2!$B$4)
+COUNTIFS(Planning!$B$56:$AF$56,Totaux_annuels2!H$5,Planning!$B60:$AF60,Totaux_annuels2!$B$4)
+COUNTIFS(Planning!$B$82:$AF$82,Totaux_annuels2!H$5,Planning!$B86:$AF86,Totaux_annuels2!$B$4)
+COUNTIFS(Planning!$B$108:$AF$108,Totaux_annuels2!H$5,Planning!$B112:$AF112,Totaux_annuels2!$B$4)</f>
        <v>0</v>
      </c>
    </row>
    <row r="9" spans="1:12" x14ac:dyDescent="0.25">
      <c r="A9" s="36" t="str">
        <f>Planning2!A9</f>
        <v>Agent 4</v>
      </c>
      <c r="B9" s="3">
        <f>COUNTIFS(Planning2!$B$4:$AF$4,B$5,Planning2!$B9:$AF9,$B$4)
+COUNTIFS(Planning!$B$30:$AF$30,Totaux_annuels2!B$5,Planning!$B35:$AF35,Totaux_annuels2!$B$4)
+COUNTIFS(Planning!$B$56:$AF$56,Totaux_annuels2!B$5,Planning!$B61:$AF61,Totaux_annuels2!$B$4)
+COUNTIFS(Planning!$B$82:$AF$82,Totaux_annuels2!B$5,Planning!$B87:$AF87,Totaux_annuels2!$B$4)
+COUNTIFS(Planning!$B$108:$AF$108,Totaux_annuels2!B$5,Planning!$B113:$AF113,Totaux_annuels2!$B$4)</f>
        <v>0</v>
      </c>
      <c r="C9" s="3">
        <f>COUNTIFS(Planning2!$B$4:$AF$4,C$5,Planning2!$B9:$AF9,$B$4)
+COUNTIFS(Planning!$B$30:$AF$30,Totaux_annuels2!C$5,Planning!$B35:$AF35,Totaux_annuels2!$B$4)
+COUNTIFS(Planning!$B$56:$AF$56,Totaux_annuels2!C$5,Planning!$B61:$AF61,Totaux_annuels2!$B$4)
+COUNTIFS(Planning!$B$82:$AF$82,Totaux_annuels2!C$5,Planning!$B87:$AF87,Totaux_annuels2!$B$4)
+COUNTIFS(Planning!$B$108:$AF$108,Totaux_annuels2!C$5,Planning!$B113:$AF113,Totaux_annuels2!$B$4)</f>
        <v>0</v>
      </c>
      <c r="D9" s="3">
        <f>COUNTIFS(Planning2!$B$4:$AF$4,D$5,Planning2!$B9:$AF9,$B$4)
+COUNTIFS(Planning!$B$30:$AF$30,Totaux_annuels2!D$5,Planning!$B35:$AF35,Totaux_annuels2!$B$4)
+COUNTIFS(Planning!$B$56:$AF$56,Totaux_annuels2!D$5,Planning!$B61:$AF61,Totaux_annuels2!$B$4)
+COUNTIFS(Planning!$B$82:$AF$82,Totaux_annuels2!D$5,Planning!$B87:$AF87,Totaux_annuels2!$B$4)
+COUNTIFS(Planning!$B$108:$AF$108,Totaux_annuels2!D$5,Planning!$B113:$AF113,Totaux_annuels2!$B$4)</f>
        <v>0</v>
      </c>
      <c r="E9" s="3">
        <f>COUNTIFS(Planning2!$B$4:$AF$4,E$5,Planning2!$B9:$AF9,$B$4)
+COUNTIFS(Planning!$B$30:$AF$30,Totaux_annuels2!E$5,Planning!$B35:$AF35,Totaux_annuels2!$B$4)
+COUNTIFS(Planning!$B$56:$AF$56,Totaux_annuels2!E$5,Planning!$B61:$AF61,Totaux_annuels2!$B$4)
+COUNTIFS(Planning!$B$82:$AF$82,Totaux_annuels2!E$5,Planning!$B87:$AF87,Totaux_annuels2!$B$4)
+COUNTIFS(Planning!$B$108:$AF$108,Totaux_annuels2!E$5,Planning!$B113:$AF113,Totaux_annuels2!$B$4)</f>
        <v>0</v>
      </c>
      <c r="F9" s="3">
        <f>COUNTIFS(Planning2!$B$4:$AF$4,F$5,Planning2!$B9:$AF9,$B$4)
+COUNTIFS(Planning!$B$30:$AF$30,Totaux_annuels2!F$5,Planning!$B35:$AF35,Totaux_annuels2!$B$4)
+COUNTIFS(Planning!$B$56:$AF$56,Totaux_annuels2!F$5,Planning!$B61:$AF61,Totaux_annuels2!$B$4)
+COUNTIFS(Planning!$B$82:$AF$82,Totaux_annuels2!F$5,Planning!$B87:$AF87,Totaux_annuels2!$B$4)
+COUNTIFS(Planning!$B$108:$AF$108,Totaux_annuels2!F$5,Planning!$B113:$AF113,Totaux_annuels2!$B$4)</f>
        <v>0</v>
      </c>
      <c r="G9" s="3">
        <f>COUNTIFS(Planning2!$B$4:$AF$4,G$5,Planning2!$B9:$AF9,$B$4)
+COUNTIFS(Planning!$B$30:$AF$30,Totaux_annuels2!G$5,Planning!$B35:$AF35,Totaux_annuels2!$B$4)
+COUNTIFS(Planning!$B$56:$AF$56,Totaux_annuels2!G$5,Planning!$B61:$AF61,Totaux_annuels2!$B$4)
+COUNTIFS(Planning!$B$82:$AF$82,Totaux_annuels2!G$5,Planning!$B87:$AF87,Totaux_annuels2!$B$4)
+COUNTIFS(Planning!$B$108:$AF$108,Totaux_annuels2!G$5,Planning!$B113:$AF113,Totaux_annuels2!$B$4)</f>
        <v>0</v>
      </c>
      <c r="H9" s="3">
        <f>COUNTIFS(Planning2!$B$4:$AF$4,H$5,Planning2!$B9:$AF9,$B$4)
+COUNTIFS(Planning!$B$30:$AF$30,Totaux_annuels2!H$5,Planning!$B35:$AF35,Totaux_annuels2!$B$4)
+COUNTIFS(Planning!$B$56:$AF$56,Totaux_annuels2!H$5,Planning!$B61:$AF61,Totaux_annuels2!$B$4)
+COUNTIFS(Planning!$B$82:$AF$82,Totaux_annuels2!H$5,Planning!$B87:$AF87,Totaux_annuels2!$B$4)
+COUNTIFS(Planning!$B$108:$AF$108,Totaux_annuels2!H$5,Planning!$B113:$AF113,Totaux_annuels2!$B$4)</f>
        <v>0</v>
      </c>
    </row>
    <row r="10" spans="1:12" x14ac:dyDescent="0.25">
      <c r="A10" s="36" t="str">
        <f>Planning2!A10</f>
        <v>Agent 5</v>
      </c>
      <c r="B10" s="3">
        <f>COUNTIFS(Planning2!$B$4:$AF$4,B$5,Planning2!$B10:$AF10,$B$4)
+COUNTIFS(Planning!$B$30:$AF$30,Totaux_annuels2!B$5,Planning!$B36:$AF36,Totaux_annuels2!$B$4)
+COUNTIFS(Planning!$B$56:$AF$56,Totaux_annuels2!B$5,Planning!$B62:$AF62,Totaux_annuels2!$B$4)
+COUNTIFS(Planning!$B$82:$AF$82,Totaux_annuels2!B$5,Planning!$B88:$AF88,Totaux_annuels2!$B$4)
+COUNTIFS(Planning!$B$108:$AF$108,Totaux_annuels2!B$5,Planning!$B114:$AF114,Totaux_annuels2!$B$4)</f>
        <v>0</v>
      </c>
      <c r="C10" s="3">
        <f>COUNTIFS(Planning2!$B$4:$AF$4,C$5,Planning2!$B10:$AF10,$B$4)
+COUNTIFS(Planning!$B$30:$AF$30,Totaux_annuels2!C$5,Planning!$B36:$AF36,Totaux_annuels2!$B$4)
+COUNTIFS(Planning!$B$56:$AF$56,Totaux_annuels2!C$5,Planning!$B62:$AF62,Totaux_annuels2!$B$4)
+COUNTIFS(Planning!$B$82:$AF$82,Totaux_annuels2!C$5,Planning!$B88:$AF88,Totaux_annuels2!$B$4)
+COUNTIFS(Planning!$B$108:$AF$108,Totaux_annuels2!C$5,Planning!$B114:$AF114,Totaux_annuels2!$B$4)</f>
        <v>0</v>
      </c>
      <c r="D10" s="3">
        <f>COUNTIFS(Planning2!$B$4:$AF$4,D$5,Planning2!$B10:$AF10,$B$4)
+COUNTIFS(Planning!$B$30:$AF$30,Totaux_annuels2!D$5,Planning!$B36:$AF36,Totaux_annuels2!$B$4)
+COUNTIFS(Planning!$B$56:$AF$56,Totaux_annuels2!D$5,Planning!$B62:$AF62,Totaux_annuels2!$B$4)
+COUNTIFS(Planning!$B$82:$AF$82,Totaux_annuels2!D$5,Planning!$B88:$AF88,Totaux_annuels2!$B$4)
+COUNTIFS(Planning!$B$108:$AF$108,Totaux_annuels2!D$5,Planning!$B114:$AF114,Totaux_annuels2!$B$4)</f>
        <v>0</v>
      </c>
      <c r="E10" s="3">
        <f>COUNTIFS(Planning2!$B$4:$AF$4,E$5,Planning2!$B10:$AF10,$B$4)
+COUNTIFS(Planning!$B$30:$AF$30,Totaux_annuels2!E$5,Planning!$B36:$AF36,Totaux_annuels2!$B$4)
+COUNTIFS(Planning!$B$56:$AF$56,Totaux_annuels2!E$5,Planning!$B62:$AF62,Totaux_annuels2!$B$4)
+COUNTIFS(Planning!$B$82:$AF$82,Totaux_annuels2!E$5,Planning!$B88:$AF88,Totaux_annuels2!$B$4)
+COUNTIFS(Planning!$B$108:$AF$108,Totaux_annuels2!E$5,Planning!$B114:$AF114,Totaux_annuels2!$B$4)</f>
        <v>0</v>
      </c>
      <c r="F10" s="3">
        <f>COUNTIFS(Planning2!$B$4:$AF$4,F$5,Planning2!$B10:$AF10,$B$4)
+COUNTIFS(Planning!$B$30:$AF$30,Totaux_annuels2!F$5,Planning!$B36:$AF36,Totaux_annuels2!$B$4)
+COUNTIFS(Planning!$B$56:$AF$56,Totaux_annuels2!F$5,Planning!$B62:$AF62,Totaux_annuels2!$B$4)
+COUNTIFS(Planning!$B$82:$AF$82,Totaux_annuels2!F$5,Planning!$B88:$AF88,Totaux_annuels2!$B$4)
+COUNTIFS(Planning!$B$108:$AF$108,Totaux_annuels2!F$5,Planning!$B114:$AF114,Totaux_annuels2!$B$4)</f>
        <v>0</v>
      </c>
      <c r="G10" s="3">
        <f>COUNTIFS(Planning2!$B$4:$AF$4,G$5,Planning2!$B10:$AF10,$B$4)
+COUNTIFS(Planning!$B$30:$AF$30,Totaux_annuels2!G$5,Planning!$B36:$AF36,Totaux_annuels2!$B$4)
+COUNTIFS(Planning!$B$56:$AF$56,Totaux_annuels2!G$5,Planning!$B62:$AF62,Totaux_annuels2!$B$4)
+COUNTIFS(Planning!$B$82:$AF$82,Totaux_annuels2!G$5,Planning!$B88:$AF88,Totaux_annuels2!$B$4)
+COUNTIFS(Planning!$B$108:$AF$108,Totaux_annuels2!G$5,Planning!$B114:$AF114,Totaux_annuels2!$B$4)</f>
        <v>0</v>
      </c>
      <c r="H10" s="3">
        <f>COUNTIFS(Planning2!$B$4:$AF$4,H$5,Planning2!$B10:$AF10,$B$4)
+COUNTIFS(Planning!$B$30:$AF$30,Totaux_annuels2!H$5,Planning!$B36:$AF36,Totaux_annuels2!$B$4)
+COUNTIFS(Planning!$B$56:$AF$56,Totaux_annuels2!H$5,Planning!$B62:$AF62,Totaux_annuels2!$B$4)
+COUNTIFS(Planning!$B$82:$AF$82,Totaux_annuels2!H$5,Planning!$B88:$AF88,Totaux_annuels2!$B$4)
+COUNTIFS(Planning!$B$108:$AF$108,Totaux_annuels2!H$5,Planning!$B114:$AF114,Totaux_annuels2!$B$4)</f>
        <v>0</v>
      </c>
    </row>
    <row r="11" spans="1:12" x14ac:dyDescent="0.25">
      <c r="A11" s="36" t="str">
        <f>Planning2!A11</f>
        <v>Agent 6</v>
      </c>
      <c r="B11" s="3">
        <f>COUNTIFS(Planning2!$B$4:$AF$4,B$5,Planning2!$B11:$AF11,$B$4)
+COUNTIFS(Planning!$B$30:$AF$30,Totaux_annuels2!B$5,Planning!$B37:$AF37,Totaux_annuels2!$B$4)
+COUNTIFS(Planning!$B$56:$AF$56,Totaux_annuels2!B$5,Planning!$B63:$AF63,Totaux_annuels2!$B$4)
+COUNTIFS(Planning!$B$82:$AF$82,Totaux_annuels2!B$5,Planning!$B89:$AF89,Totaux_annuels2!$B$4)
+COUNTIFS(Planning!$B$108:$AF$108,Totaux_annuels2!B$5,Planning!$B115:$AF115,Totaux_annuels2!$B$4)</f>
        <v>0</v>
      </c>
      <c r="C11" s="3">
        <f>COUNTIFS(Planning2!$B$4:$AF$4,C$5,Planning2!$B11:$AF11,$B$4)
+COUNTIFS(Planning!$B$30:$AF$30,Totaux_annuels2!C$5,Planning!$B37:$AF37,Totaux_annuels2!$B$4)
+COUNTIFS(Planning!$B$56:$AF$56,Totaux_annuels2!C$5,Planning!$B63:$AF63,Totaux_annuels2!$B$4)
+COUNTIFS(Planning!$B$82:$AF$82,Totaux_annuels2!C$5,Planning!$B89:$AF89,Totaux_annuels2!$B$4)
+COUNTIFS(Planning!$B$108:$AF$108,Totaux_annuels2!C$5,Planning!$B115:$AF115,Totaux_annuels2!$B$4)</f>
        <v>0</v>
      </c>
      <c r="D11" s="3">
        <f>COUNTIFS(Planning2!$B$4:$AF$4,D$5,Planning2!$B11:$AF11,$B$4)
+COUNTIFS(Planning!$B$30:$AF$30,Totaux_annuels2!D$5,Planning!$B37:$AF37,Totaux_annuels2!$B$4)
+COUNTIFS(Planning!$B$56:$AF$56,Totaux_annuels2!D$5,Planning!$B63:$AF63,Totaux_annuels2!$B$4)
+COUNTIFS(Planning!$B$82:$AF$82,Totaux_annuels2!D$5,Planning!$B89:$AF89,Totaux_annuels2!$B$4)
+COUNTIFS(Planning!$B$108:$AF$108,Totaux_annuels2!D$5,Planning!$B115:$AF115,Totaux_annuels2!$B$4)</f>
        <v>0</v>
      </c>
      <c r="E11" s="3">
        <f>COUNTIFS(Planning2!$B$4:$AF$4,E$5,Planning2!$B11:$AF11,$B$4)
+COUNTIFS(Planning!$B$30:$AF$30,Totaux_annuels2!E$5,Planning!$B37:$AF37,Totaux_annuels2!$B$4)
+COUNTIFS(Planning!$B$56:$AF$56,Totaux_annuels2!E$5,Planning!$B63:$AF63,Totaux_annuels2!$B$4)
+COUNTIFS(Planning!$B$82:$AF$82,Totaux_annuels2!E$5,Planning!$B89:$AF89,Totaux_annuels2!$B$4)
+COUNTIFS(Planning!$B$108:$AF$108,Totaux_annuels2!E$5,Planning!$B115:$AF115,Totaux_annuels2!$B$4)</f>
        <v>0</v>
      </c>
      <c r="F11" s="3">
        <f>COUNTIFS(Planning2!$B$4:$AF$4,F$5,Planning2!$B11:$AF11,$B$4)
+COUNTIFS(Planning!$B$30:$AF$30,Totaux_annuels2!F$5,Planning!$B37:$AF37,Totaux_annuels2!$B$4)
+COUNTIFS(Planning!$B$56:$AF$56,Totaux_annuels2!F$5,Planning!$B63:$AF63,Totaux_annuels2!$B$4)
+COUNTIFS(Planning!$B$82:$AF$82,Totaux_annuels2!F$5,Planning!$B89:$AF89,Totaux_annuels2!$B$4)
+COUNTIFS(Planning!$B$108:$AF$108,Totaux_annuels2!F$5,Planning!$B115:$AF115,Totaux_annuels2!$B$4)</f>
        <v>0</v>
      </c>
      <c r="G11" s="3">
        <f>COUNTIFS(Planning2!$B$4:$AF$4,G$5,Planning2!$B11:$AF11,$B$4)
+COUNTIFS(Planning!$B$30:$AF$30,Totaux_annuels2!G$5,Planning!$B37:$AF37,Totaux_annuels2!$B$4)
+COUNTIFS(Planning!$B$56:$AF$56,Totaux_annuels2!G$5,Planning!$B63:$AF63,Totaux_annuels2!$B$4)
+COUNTIFS(Planning!$B$82:$AF$82,Totaux_annuels2!G$5,Planning!$B89:$AF89,Totaux_annuels2!$B$4)
+COUNTIFS(Planning!$B$108:$AF$108,Totaux_annuels2!G$5,Planning!$B115:$AF115,Totaux_annuels2!$B$4)</f>
        <v>0</v>
      </c>
      <c r="H11" s="3">
        <f>COUNTIFS(Planning2!$B$4:$AF$4,H$5,Planning2!$B11:$AF11,$B$4)
+COUNTIFS(Planning!$B$30:$AF$30,Totaux_annuels2!H$5,Planning!$B37:$AF37,Totaux_annuels2!$B$4)
+COUNTIFS(Planning!$B$56:$AF$56,Totaux_annuels2!H$5,Planning!$B63:$AF63,Totaux_annuels2!$B$4)
+COUNTIFS(Planning!$B$82:$AF$82,Totaux_annuels2!H$5,Planning!$B89:$AF89,Totaux_annuels2!$B$4)
+COUNTIFS(Planning!$B$108:$AF$108,Totaux_annuels2!H$5,Planning!$B115:$AF115,Totaux_annuels2!$B$4)</f>
        <v>0</v>
      </c>
    </row>
    <row r="12" spans="1:12" x14ac:dyDescent="0.25">
      <c r="A12" s="36" t="str">
        <f>Planning2!A12</f>
        <v>Agent 7</v>
      </c>
      <c r="B12" s="3">
        <f>COUNTIFS(Planning2!$B$4:$AF$4,B$5,Planning2!$B12:$AF12,$B$4)
+COUNTIFS(Planning!$B$30:$AF$30,Totaux_annuels2!B$5,Planning!$B38:$AF38,Totaux_annuels2!$B$4)
+COUNTIFS(Planning!$B$56:$AF$56,Totaux_annuels2!B$5,Planning!$B64:$AF64,Totaux_annuels2!$B$4)
+COUNTIFS(Planning!$B$82:$AF$82,Totaux_annuels2!B$5,Planning!$B90:$AF90,Totaux_annuels2!$B$4)
+COUNTIFS(Planning!$B$108:$AF$108,Totaux_annuels2!B$5,Planning!$B116:$AF116,Totaux_annuels2!$B$4)</f>
        <v>0</v>
      </c>
      <c r="C12" s="3">
        <f>COUNTIFS(Planning2!$B$4:$AF$4,C$5,Planning2!$B12:$AF12,$B$4)
+COUNTIFS(Planning!$B$30:$AF$30,Totaux_annuels2!C$5,Planning!$B38:$AF38,Totaux_annuels2!$B$4)
+COUNTIFS(Planning!$B$56:$AF$56,Totaux_annuels2!C$5,Planning!$B64:$AF64,Totaux_annuels2!$B$4)
+COUNTIFS(Planning!$B$82:$AF$82,Totaux_annuels2!C$5,Planning!$B90:$AF90,Totaux_annuels2!$B$4)
+COUNTIFS(Planning!$B$108:$AF$108,Totaux_annuels2!C$5,Planning!$B116:$AF116,Totaux_annuels2!$B$4)</f>
        <v>9</v>
      </c>
      <c r="D12" s="3">
        <f>COUNTIFS(Planning2!$B$4:$AF$4,D$5,Planning2!$B12:$AF12,$B$4)
+COUNTIFS(Planning!$B$30:$AF$30,Totaux_annuels2!D$5,Planning!$B38:$AF38,Totaux_annuels2!$B$4)
+COUNTIFS(Planning!$B$56:$AF$56,Totaux_annuels2!D$5,Planning!$B64:$AF64,Totaux_annuels2!$B$4)
+COUNTIFS(Planning!$B$82:$AF$82,Totaux_annuels2!D$5,Planning!$B90:$AF90,Totaux_annuels2!$B$4)
+COUNTIFS(Planning!$B$108:$AF$108,Totaux_annuels2!D$5,Planning!$B116:$AF116,Totaux_annuels2!$B$4)</f>
        <v>0</v>
      </c>
      <c r="E12" s="3">
        <f>COUNTIFS(Planning2!$B$4:$AF$4,E$5,Planning2!$B12:$AF12,$B$4)
+COUNTIFS(Planning!$B$30:$AF$30,Totaux_annuels2!E$5,Planning!$B38:$AF38,Totaux_annuels2!$B$4)
+COUNTIFS(Planning!$B$56:$AF$56,Totaux_annuels2!E$5,Planning!$B64:$AF64,Totaux_annuels2!$B$4)
+COUNTIFS(Planning!$B$82:$AF$82,Totaux_annuels2!E$5,Planning!$B90:$AF90,Totaux_annuels2!$B$4)
+COUNTIFS(Planning!$B$108:$AF$108,Totaux_annuels2!E$5,Planning!$B116:$AF116,Totaux_annuels2!$B$4)</f>
        <v>0</v>
      </c>
      <c r="F12" s="3">
        <f>COUNTIFS(Planning2!$B$4:$AF$4,F$5,Planning2!$B12:$AF12,$B$4)
+COUNTIFS(Planning!$B$30:$AF$30,Totaux_annuels2!F$5,Planning!$B38:$AF38,Totaux_annuels2!$B$4)
+COUNTIFS(Planning!$B$56:$AF$56,Totaux_annuels2!F$5,Planning!$B64:$AF64,Totaux_annuels2!$B$4)
+COUNTIFS(Planning!$B$82:$AF$82,Totaux_annuels2!F$5,Planning!$B90:$AF90,Totaux_annuels2!$B$4)
+COUNTIFS(Planning!$B$108:$AF$108,Totaux_annuels2!F$5,Planning!$B116:$AF116,Totaux_annuels2!$B$4)</f>
        <v>0</v>
      </c>
      <c r="G12" s="3">
        <f>COUNTIFS(Planning2!$B$4:$AF$4,G$5,Planning2!$B12:$AF12,$B$4)
+COUNTIFS(Planning!$B$30:$AF$30,Totaux_annuels2!G$5,Planning!$B38:$AF38,Totaux_annuels2!$B$4)
+COUNTIFS(Planning!$B$56:$AF$56,Totaux_annuels2!G$5,Planning!$B64:$AF64,Totaux_annuels2!$B$4)
+COUNTIFS(Planning!$B$82:$AF$82,Totaux_annuels2!G$5,Planning!$B90:$AF90,Totaux_annuels2!$B$4)
+COUNTIFS(Planning!$B$108:$AF$108,Totaux_annuels2!G$5,Planning!$B116:$AF116,Totaux_annuels2!$B$4)</f>
        <v>3</v>
      </c>
      <c r="H12" s="3">
        <f>COUNTIFS(Planning2!$B$4:$AF$4,H$5,Planning2!$B12:$AF12,$B$4)
+COUNTIFS(Planning!$B$30:$AF$30,Totaux_annuels2!H$5,Planning!$B38:$AF38,Totaux_annuels2!$B$4)
+COUNTIFS(Planning!$B$56:$AF$56,Totaux_annuels2!H$5,Planning!$B64:$AF64,Totaux_annuels2!$B$4)
+COUNTIFS(Planning!$B$82:$AF$82,Totaux_annuels2!H$5,Planning!$B90:$AF90,Totaux_annuels2!$B$4)
+COUNTIFS(Planning!$B$108:$AF$108,Totaux_annuels2!H$5,Planning!$B116:$AF116,Totaux_annuels2!$B$4)</f>
        <v>3</v>
      </c>
    </row>
    <row r="13" spans="1:12" x14ac:dyDescent="0.25">
      <c r="A13" s="36" t="str">
        <f>Planning2!A13</f>
        <v>Agent 8</v>
      </c>
      <c r="B13" s="3">
        <f>COUNTIFS(Planning2!$B$4:$AF$4,B$5,Planning2!$B13:$AF13,$B$4)
+COUNTIFS(Planning!$B$30:$AF$30,Totaux_annuels2!B$5,Planning!$B39:$AF39,Totaux_annuels2!$B$4)
+COUNTIFS(Planning!$B$56:$AF$56,Totaux_annuels2!B$5,Planning!$B65:$AF65,Totaux_annuels2!$B$4)
+COUNTIFS(Planning!$B$82:$AF$82,Totaux_annuels2!B$5,Planning!$B91:$AF91,Totaux_annuels2!$B$4)
+COUNTIFS(Planning!$B$108:$AF$108,Totaux_annuels2!B$5,Planning!$B117:$AF117,Totaux_annuels2!$B$4)</f>
        <v>0</v>
      </c>
      <c r="C13" s="3">
        <f>COUNTIFS(Planning2!$B$4:$AF$4,C$5,Planning2!$B13:$AF13,$B$4)
+COUNTIFS(Planning!$B$30:$AF$30,Totaux_annuels2!C$5,Planning!$B39:$AF39,Totaux_annuels2!$B$4)
+COUNTIFS(Planning!$B$56:$AF$56,Totaux_annuels2!C$5,Planning!$B65:$AF65,Totaux_annuels2!$B$4)
+COUNTIFS(Planning!$B$82:$AF$82,Totaux_annuels2!C$5,Planning!$B91:$AF91,Totaux_annuels2!$B$4)
+COUNTIFS(Planning!$B$108:$AF$108,Totaux_annuels2!C$5,Planning!$B117:$AF117,Totaux_annuels2!$B$4)</f>
        <v>0</v>
      </c>
      <c r="D13" s="3">
        <f>COUNTIFS(Planning2!$B$4:$AF$4,D$5,Planning2!$B13:$AF13,$B$4)
+COUNTIFS(Planning!$B$30:$AF$30,Totaux_annuels2!D$5,Planning!$B39:$AF39,Totaux_annuels2!$B$4)
+COUNTIFS(Planning!$B$56:$AF$56,Totaux_annuels2!D$5,Planning!$B65:$AF65,Totaux_annuels2!$B$4)
+COUNTIFS(Planning!$B$82:$AF$82,Totaux_annuels2!D$5,Planning!$B91:$AF91,Totaux_annuels2!$B$4)
+COUNTIFS(Planning!$B$108:$AF$108,Totaux_annuels2!D$5,Planning!$B117:$AF117,Totaux_annuels2!$B$4)</f>
        <v>0</v>
      </c>
      <c r="E13" s="3">
        <f>COUNTIFS(Planning2!$B$4:$AF$4,E$5,Planning2!$B13:$AF13,$B$4)
+COUNTIFS(Planning!$B$30:$AF$30,Totaux_annuels2!E$5,Planning!$B39:$AF39,Totaux_annuels2!$B$4)
+COUNTIFS(Planning!$B$56:$AF$56,Totaux_annuels2!E$5,Planning!$B65:$AF65,Totaux_annuels2!$B$4)
+COUNTIFS(Planning!$B$82:$AF$82,Totaux_annuels2!E$5,Planning!$B91:$AF91,Totaux_annuels2!$B$4)
+COUNTIFS(Planning!$B$108:$AF$108,Totaux_annuels2!E$5,Planning!$B117:$AF117,Totaux_annuels2!$B$4)</f>
        <v>0</v>
      </c>
      <c r="F13" s="3">
        <f>COUNTIFS(Planning2!$B$4:$AF$4,F$5,Planning2!$B13:$AF13,$B$4)
+COUNTIFS(Planning!$B$30:$AF$30,Totaux_annuels2!F$5,Planning!$B39:$AF39,Totaux_annuels2!$B$4)
+COUNTIFS(Planning!$B$56:$AF$56,Totaux_annuels2!F$5,Planning!$B65:$AF65,Totaux_annuels2!$B$4)
+COUNTIFS(Planning!$B$82:$AF$82,Totaux_annuels2!F$5,Planning!$B91:$AF91,Totaux_annuels2!$B$4)
+COUNTIFS(Planning!$B$108:$AF$108,Totaux_annuels2!F$5,Planning!$B117:$AF117,Totaux_annuels2!$B$4)</f>
        <v>0</v>
      </c>
      <c r="G13" s="3">
        <f>COUNTIFS(Planning2!$B$4:$AF$4,G$5,Planning2!$B13:$AF13,$B$4)
+COUNTIFS(Planning!$B$30:$AF$30,Totaux_annuels2!G$5,Planning!$B39:$AF39,Totaux_annuels2!$B$4)
+COUNTIFS(Planning!$B$56:$AF$56,Totaux_annuels2!G$5,Planning!$B65:$AF65,Totaux_annuels2!$B$4)
+COUNTIFS(Planning!$B$82:$AF$82,Totaux_annuels2!G$5,Planning!$B91:$AF91,Totaux_annuels2!$B$4)
+COUNTIFS(Planning!$B$108:$AF$108,Totaux_annuels2!G$5,Planning!$B117:$AF117,Totaux_annuels2!$B$4)</f>
        <v>0</v>
      </c>
      <c r="H13" s="3">
        <f>COUNTIFS(Planning2!$B$4:$AF$4,H$5,Planning2!$B13:$AF13,$B$4)
+COUNTIFS(Planning!$B$30:$AF$30,Totaux_annuels2!H$5,Planning!$B39:$AF39,Totaux_annuels2!$B$4)
+COUNTIFS(Planning!$B$56:$AF$56,Totaux_annuels2!H$5,Planning!$B65:$AF65,Totaux_annuels2!$B$4)
+COUNTIFS(Planning!$B$82:$AF$82,Totaux_annuels2!H$5,Planning!$B91:$AF91,Totaux_annuels2!$B$4)
+COUNTIFS(Planning!$B$108:$AF$108,Totaux_annuels2!H$5,Planning!$B117:$AF117,Totaux_annuels2!$B$4)</f>
        <v>0</v>
      </c>
    </row>
    <row r="14" spans="1:12" x14ac:dyDescent="0.25">
      <c r="A14" s="36" t="str">
        <f>Planning2!A14</f>
        <v>Agent 9</v>
      </c>
      <c r="B14" s="3">
        <f>COUNTIFS(Planning2!$B$4:$AF$4,B$5,Planning2!$B14:$AF14,$B$4)
+COUNTIFS(Planning!$B$30:$AF$30,Totaux_annuels2!B$5,Planning!$B40:$AF40,Totaux_annuels2!$B$4)
+COUNTIFS(Planning!$B$56:$AF$56,Totaux_annuels2!B$5,Planning!$B66:$AF66,Totaux_annuels2!$B$4)
+COUNTIFS(Planning!$B$82:$AF$82,Totaux_annuels2!B$5,Planning!$B92:$AF92,Totaux_annuels2!$B$4)
+COUNTIFS(Planning!$B$108:$AF$108,Totaux_annuels2!B$5,Planning!$B118:$AF118,Totaux_annuels2!$B$4)</f>
        <v>1</v>
      </c>
      <c r="C14" s="3">
        <f>COUNTIFS(Planning2!$B$4:$AF$4,C$5,Planning2!$B14:$AF14,$B$4)
+COUNTIFS(Planning!$B$30:$AF$30,Totaux_annuels2!C$5,Planning!$B40:$AF40,Totaux_annuels2!$B$4)
+COUNTIFS(Planning!$B$56:$AF$56,Totaux_annuels2!C$5,Planning!$B66:$AF66,Totaux_annuels2!$B$4)
+COUNTIFS(Planning!$B$82:$AF$82,Totaux_annuels2!C$5,Planning!$B92:$AF92,Totaux_annuels2!$B$4)
+COUNTIFS(Planning!$B$108:$AF$108,Totaux_annuels2!C$5,Planning!$B118:$AF118,Totaux_annuels2!$B$4)</f>
        <v>1</v>
      </c>
      <c r="D14" s="3">
        <f>COUNTIFS(Planning2!$B$4:$AF$4,D$5,Planning2!$B14:$AF14,$B$4)
+COUNTIFS(Planning!$B$30:$AF$30,Totaux_annuels2!D$5,Planning!$B40:$AF40,Totaux_annuels2!$B$4)
+COUNTIFS(Planning!$B$56:$AF$56,Totaux_annuels2!D$5,Planning!$B66:$AF66,Totaux_annuels2!$B$4)
+COUNTIFS(Planning!$B$82:$AF$82,Totaux_annuels2!D$5,Planning!$B92:$AF92,Totaux_annuels2!$B$4)
+COUNTIFS(Planning!$B$108:$AF$108,Totaux_annuels2!D$5,Planning!$B118:$AF118,Totaux_annuels2!$B$4)</f>
        <v>0</v>
      </c>
      <c r="E14" s="3">
        <f>COUNTIFS(Planning2!$B$4:$AF$4,E$5,Planning2!$B14:$AF14,$B$4)
+COUNTIFS(Planning!$B$30:$AF$30,Totaux_annuels2!E$5,Planning!$B40:$AF40,Totaux_annuels2!$B$4)
+COUNTIFS(Planning!$B$56:$AF$56,Totaux_annuels2!E$5,Planning!$B66:$AF66,Totaux_annuels2!$B$4)
+COUNTIFS(Planning!$B$82:$AF$82,Totaux_annuels2!E$5,Planning!$B92:$AF92,Totaux_annuels2!$B$4)
+COUNTIFS(Planning!$B$108:$AF$108,Totaux_annuels2!E$5,Planning!$B118:$AF118,Totaux_annuels2!$B$4)</f>
        <v>4</v>
      </c>
      <c r="F14" s="3">
        <f>COUNTIFS(Planning2!$B$4:$AF$4,F$5,Planning2!$B14:$AF14,$B$4)
+COUNTIFS(Planning!$B$30:$AF$30,Totaux_annuels2!F$5,Planning!$B40:$AF40,Totaux_annuels2!$B$4)
+COUNTIFS(Planning!$B$56:$AF$56,Totaux_annuels2!F$5,Planning!$B66:$AF66,Totaux_annuels2!$B$4)
+COUNTIFS(Planning!$B$82:$AF$82,Totaux_annuels2!F$5,Planning!$B92:$AF92,Totaux_annuels2!$B$4)
+COUNTIFS(Planning!$B$108:$AF$108,Totaux_annuels2!F$5,Planning!$B118:$AF118,Totaux_annuels2!$B$4)</f>
        <v>1</v>
      </c>
      <c r="G14" s="3">
        <f>COUNTIFS(Planning2!$B$4:$AF$4,G$5,Planning2!$B14:$AF14,$B$4)
+COUNTIFS(Planning!$B$30:$AF$30,Totaux_annuels2!G$5,Planning!$B40:$AF40,Totaux_annuels2!$B$4)
+COUNTIFS(Planning!$B$56:$AF$56,Totaux_annuels2!G$5,Planning!$B66:$AF66,Totaux_annuels2!$B$4)
+COUNTIFS(Planning!$B$82:$AF$82,Totaux_annuels2!G$5,Planning!$B92:$AF92,Totaux_annuels2!$B$4)
+COUNTIFS(Planning!$B$108:$AF$108,Totaux_annuels2!G$5,Planning!$B118:$AF118,Totaux_annuels2!$B$4)</f>
        <v>0</v>
      </c>
      <c r="H14" s="3">
        <f>COUNTIFS(Planning2!$B$4:$AF$4,H$5,Planning2!$B14:$AF14,$B$4)
+COUNTIFS(Planning!$B$30:$AF$30,Totaux_annuels2!H$5,Planning!$B40:$AF40,Totaux_annuels2!$B$4)
+COUNTIFS(Planning!$B$56:$AF$56,Totaux_annuels2!H$5,Planning!$B66:$AF66,Totaux_annuels2!$B$4)
+COUNTIFS(Planning!$B$82:$AF$82,Totaux_annuels2!H$5,Planning!$B92:$AF92,Totaux_annuels2!$B$4)
+COUNTIFS(Planning!$B$108:$AF$108,Totaux_annuels2!H$5,Planning!$B118:$AF118,Totaux_annuels2!$B$4)</f>
        <v>3</v>
      </c>
    </row>
    <row r="15" spans="1:12" x14ac:dyDescent="0.25">
      <c r="A15" s="36" t="str">
        <f>Planning2!A15</f>
        <v>Agent 10</v>
      </c>
      <c r="B15" s="3">
        <f>COUNTIFS(Planning2!$B$4:$AF$4,B$5,Planning2!$B15:$AF15,$B$4)
+COUNTIFS(Planning!$B$30:$AF$30,Totaux_annuels2!B$5,Planning!$B41:$AF41,Totaux_annuels2!$B$4)
+COUNTIFS(Planning!$B$56:$AF$56,Totaux_annuels2!B$5,Planning!$B67:$AF67,Totaux_annuels2!$B$4)
+COUNTIFS(Planning!$B$82:$AF$82,Totaux_annuels2!B$5,Planning!$B93:$AF93,Totaux_annuels2!$B$4)
+COUNTIFS(Planning!$B$108:$AF$108,Totaux_annuels2!B$5,Planning!$B119:$AF119,Totaux_annuels2!$B$4)</f>
        <v>1</v>
      </c>
      <c r="C15" s="3">
        <f>COUNTIFS(Planning2!$B$4:$AF$4,C$5,Planning2!$B15:$AF15,$B$4)
+COUNTIFS(Planning!$B$30:$AF$30,Totaux_annuels2!C$5,Planning!$B41:$AF41,Totaux_annuels2!$B$4)
+COUNTIFS(Planning!$B$56:$AF$56,Totaux_annuels2!C$5,Planning!$B67:$AF67,Totaux_annuels2!$B$4)
+COUNTIFS(Planning!$B$82:$AF$82,Totaux_annuels2!C$5,Planning!$B93:$AF93,Totaux_annuels2!$B$4)
+COUNTIFS(Planning!$B$108:$AF$108,Totaux_annuels2!C$5,Planning!$B119:$AF119,Totaux_annuels2!$B$4)</f>
        <v>1</v>
      </c>
      <c r="D15" s="3">
        <f>COUNTIFS(Planning2!$B$4:$AF$4,D$5,Planning2!$B15:$AF15,$B$4)
+COUNTIFS(Planning!$B$30:$AF$30,Totaux_annuels2!D$5,Planning!$B41:$AF41,Totaux_annuels2!$B$4)
+COUNTIFS(Planning!$B$56:$AF$56,Totaux_annuels2!D$5,Planning!$B67:$AF67,Totaux_annuels2!$B$4)
+COUNTIFS(Planning!$B$82:$AF$82,Totaux_annuels2!D$5,Planning!$B93:$AF93,Totaux_annuels2!$B$4)
+COUNTIFS(Planning!$B$108:$AF$108,Totaux_annuels2!D$5,Planning!$B119:$AF119,Totaux_annuels2!$B$4)</f>
        <v>0</v>
      </c>
      <c r="E15" s="3">
        <f>COUNTIFS(Planning2!$B$4:$AF$4,E$5,Planning2!$B15:$AF15,$B$4)
+COUNTIFS(Planning!$B$30:$AF$30,Totaux_annuels2!E$5,Planning!$B41:$AF41,Totaux_annuels2!$B$4)
+COUNTIFS(Planning!$B$56:$AF$56,Totaux_annuels2!E$5,Planning!$B67:$AF67,Totaux_annuels2!$B$4)
+COUNTIFS(Planning!$B$82:$AF$82,Totaux_annuels2!E$5,Planning!$B93:$AF93,Totaux_annuels2!$B$4)
+COUNTIFS(Planning!$B$108:$AF$108,Totaux_annuels2!E$5,Planning!$B119:$AF119,Totaux_annuels2!$B$4)</f>
        <v>3</v>
      </c>
      <c r="F15" s="3">
        <f>COUNTIFS(Planning2!$B$4:$AF$4,F$5,Planning2!$B15:$AF15,$B$4)
+COUNTIFS(Planning!$B$30:$AF$30,Totaux_annuels2!F$5,Planning!$B41:$AF41,Totaux_annuels2!$B$4)
+COUNTIFS(Planning!$B$56:$AF$56,Totaux_annuels2!F$5,Planning!$B67:$AF67,Totaux_annuels2!$B$4)
+COUNTIFS(Planning!$B$82:$AF$82,Totaux_annuels2!F$5,Planning!$B93:$AF93,Totaux_annuels2!$B$4)
+COUNTIFS(Planning!$B$108:$AF$108,Totaux_annuels2!F$5,Planning!$B119:$AF119,Totaux_annuels2!$B$4)</f>
        <v>0</v>
      </c>
      <c r="G15" s="3">
        <f>COUNTIFS(Planning2!$B$4:$AF$4,G$5,Planning2!$B15:$AF15,$B$4)
+COUNTIFS(Planning!$B$30:$AF$30,Totaux_annuels2!G$5,Planning!$B41:$AF41,Totaux_annuels2!$B$4)
+COUNTIFS(Planning!$B$56:$AF$56,Totaux_annuels2!G$5,Planning!$B67:$AF67,Totaux_annuels2!$B$4)
+COUNTIFS(Planning!$B$82:$AF$82,Totaux_annuels2!G$5,Planning!$B93:$AF93,Totaux_annuels2!$B$4)
+COUNTIFS(Planning!$B$108:$AF$108,Totaux_annuels2!G$5,Planning!$B119:$AF119,Totaux_annuels2!$B$4)</f>
        <v>0</v>
      </c>
      <c r="H15" s="3">
        <f>COUNTIFS(Planning2!$B$4:$AF$4,H$5,Planning2!$B15:$AF15,$B$4)
+COUNTIFS(Planning!$B$30:$AF$30,Totaux_annuels2!H$5,Planning!$B41:$AF41,Totaux_annuels2!$B$4)
+COUNTIFS(Planning!$B$56:$AF$56,Totaux_annuels2!H$5,Planning!$B67:$AF67,Totaux_annuels2!$B$4)
+COUNTIFS(Planning!$B$82:$AF$82,Totaux_annuels2!H$5,Planning!$B93:$AF93,Totaux_annuels2!$B$4)
+COUNTIFS(Planning!$B$108:$AF$108,Totaux_annuels2!H$5,Planning!$B119:$AF119,Totaux_annuels2!$B$4)</f>
        <v>0</v>
      </c>
    </row>
    <row r="16" spans="1:12" x14ac:dyDescent="0.25">
      <c r="A16" s="36" t="str">
        <f>Planning2!A16</f>
        <v>Agent 11</v>
      </c>
      <c r="B16" s="3">
        <f>COUNTIFS(Planning2!$B$4:$AF$4,B$5,Planning2!$B16:$AF16,$B$4)
+COUNTIFS(Planning!$B$30:$AF$30,Totaux_annuels2!B$5,Planning!$B42:$AF42,Totaux_annuels2!$B$4)
+COUNTIFS(Planning!$B$56:$AF$56,Totaux_annuels2!B$5,Planning!$B68:$AF68,Totaux_annuels2!$B$4)
+COUNTIFS(Planning!$B$82:$AF$82,Totaux_annuels2!B$5,Planning!$B94:$AF94,Totaux_annuels2!$B$4)
+COUNTIFS(Planning!$B$108:$AF$108,Totaux_annuels2!B$5,Planning!$B120:$AF120,Totaux_annuels2!$B$4)</f>
        <v>0</v>
      </c>
      <c r="C16" s="3">
        <f>COUNTIFS(Planning2!$B$4:$AF$4,C$5,Planning2!$B16:$AF16,$B$4)
+COUNTIFS(Planning!$B$30:$AF$30,Totaux_annuels2!C$5,Planning!$B42:$AF42,Totaux_annuels2!$B$4)
+COUNTIFS(Planning!$B$56:$AF$56,Totaux_annuels2!C$5,Planning!$B68:$AF68,Totaux_annuels2!$B$4)
+COUNTIFS(Planning!$B$82:$AF$82,Totaux_annuels2!C$5,Planning!$B94:$AF94,Totaux_annuels2!$B$4)
+COUNTIFS(Planning!$B$108:$AF$108,Totaux_annuels2!C$5,Planning!$B120:$AF120,Totaux_annuels2!$B$4)</f>
        <v>0</v>
      </c>
      <c r="D16" s="3">
        <f>COUNTIFS(Planning2!$B$4:$AF$4,D$5,Planning2!$B16:$AF16,$B$4)
+COUNTIFS(Planning!$B$30:$AF$30,Totaux_annuels2!D$5,Planning!$B42:$AF42,Totaux_annuels2!$B$4)
+COUNTIFS(Planning!$B$56:$AF$56,Totaux_annuels2!D$5,Planning!$B68:$AF68,Totaux_annuels2!$B$4)
+COUNTIFS(Planning!$B$82:$AF$82,Totaux_annuels2!D$5,Planning!$B94:$AF94,Totaux_annuels2!$B$4)
+COUNTIFS(Planning!$B$108:$AF$108,Totaux_annuels2!D$5,Planning!$B120:$AF120,Totaux_annuels2!$B$4)</f>
        <v>0</v>
      </c>
      <c r="E16" s="3">
        <f>COUNTIFS(Planning2!$B$4:$AF$4,E$5,Planning2!$B16:$AF16,$B$4)
+COUNTIFS(Planning!$B$30:$AF$30,Totaux_annuels2!E$5,Planning!$B42:$AF42,Totaux_annuels2!$B$4)
+COUNTIFS(Planning!$B$56:$AF$56,Totaux_annuels2!E$5,Planning!$B68:$AF68,Totaux_annuels2!$B$4)
+COUNTIFS(Planning!$B$82:$AF$82,Totaux_annuels2!E$5,Planning!$B94:$AF94,Totaux_annuels2!$B$4)
+COUNTIFS(Planning!$B$108:$AF$108,Totaux_annuels2!E$5,Planning!$B120:$AF120,Totaux_annuels2!$B$4)</f>
        <v>0</v>
      </c>
      <c r="F16" s="3">
        <f>COUNTIFS(Planning2!$B$4:$AF$4,F$5,Planning2!$B16:$AF16,$B$4)
+COUNTIFS(Planning!$B$30:$AF$30,Totaux_annuels2!F$5,Planning!$B42:$AF42,Totaux_annuels2!$B$4)
+COUNTIFS(Planning!$B$56:$AF$56,Totaux_annuels2!F$5,Planning!$B68:$AF68,Totaux_annuels2!$B$4)
+COUNTIFS(Planning!$B$82:$AF$82,Totaux_annuels2!F$5,Planning!$B94:$AF94,Totaux_annuels2!$B$4)
+COUNTIFS(Planning!$B$108:$AF$108,Totaux_annuels2!F$5,Planning!$B120:$AF120,Totaux_annuels2!$B$4)</f>
        <v>0</v>
      </c>
      <c r="G16" s="3">
        <f>COUNTIFS(Planning2!$B$4:$AF$4,G$5,Planning2!$B16:$AF16,$B$4)
+COUNTIFS(Planning!$B$30:$AF$30,Totaux_annuels2!G$5,Planning!$B42:$AF42,Totaux_annuels2!$B$4)
+COUNTIFS(Planning!$B$56:$AF$56,Totaux_annuels2!G$5,Planning!$B68:$AF68,Totaux_annuels2!$B$4)
+COUNTIFS(Planning!$B$82:$AF$82,Totaux_annuels2!G$5,Planning!$B94:$AF94,Totaux_annuels2!$B$4)
+COUNTIFS(Planning!$B$108:$AF$108,Totaux_annuels2!G$5,Planning!$B120:$AF120,Totaux_annuels2!$B$4)</f>
        <v>0</v>
      </c>
      <c r="H16" s="3">
        <f>COUNTIFS(Planning2!$B$4:$AF$4,H$5,Planning2!$B16:$AF16,$B$4)
+COUNTIFS(Planning!$B$30:$AF$30,Totaux_annuels2!H$5,Planning!$B42:$AF42,Totaux_annuels2!$B$4)
+COUNTIFS(Planning!$B$56:$AF$56,Totaux_annuels2!H$5,Planning!$B68:$AF68,Totaux_annuels2!$B$4)
+COUNTIFS(Planning!$B$82:$AF$82,Totaux_annuels2!H$5,Planning!$B94:$AF94,Totaux_annuels2!$B$4)
+COUNTIFS(Planning!$B$108:$AF$108,Totaux_annuels2!H$5,Planning!$B120:$AF120,Totaux_annuels2!$B$4)</f>
        <v>0</v>
      </c>
    </row>
    <row r="17" spans="1:8" x14ac:dyDescent="0.25">
      <c r="A17" s="36" t="str">
        <f>Planning2!A17</f>
        <v>Agent 12</v>
      </c>
      <c r="B17" s="3">
        <f>COUNTIFS(Planning2!$B$4:$AF$4,B$5,Planning2!$B17:$AF17,$B$4)
+COUNTIFS(Planning!$B$30:$AF$30,Totaux_annuels2!B$5,Planning!$B43:$AF43,Totaux_annuels2!$B$4)
+COUNTIFS(Planning!$B$56:$AF$56,Totaux_annuels2!B$5,Planning!$B69:$AF69,Totaux_annuels2!$B$4)
+COUNTIFS(Planning!$B$82:$AF$82,Totaux_annuels2!B$5,Planning!$B95:$AF95,Totaux_annuels2!$B$4)
+COUNTIFS(Planning!$B$108:$AF$108,Totaux_annuels2!B$5,Planning!$B121:$AF121,Totaux_annuels2!$B$4)</f>
        <v>0</v>
      </c>
      <c r="C17" s="3">
        <f>COUNTIFS(Planning2!$B$4:$AF$4,C$5,Planning2!$B17:$AF17,$B$4)
+COUNTIFS(Planning!$B$30:$AF$30,Totaux_annuels2!C$5,Planning!$B43:$AF43,Totaux_annuels2!$B$4)
+COUNTIFS(Planning!$B$56:$AF$56,Totaux_annuels2!C$5,Planning!$B69:$AF69,Totaux_annuels2!$B$4)
+COUNTIFS(Planning!$B$82:$AF$82,Totaux_annuels2!C$5,Planning!$B95:$AF95,Totaux_annuels2!$B$4)
+COUNTIFS(Planning!$B$108:$AF$108,Totaux_annuels2!C$5,Planning!$B121:$AF121,Totaux_annuels2!$B$4)</f>
        <v>0</v>
      </c>
      <c r="D17" s="3">
        <f>COUNTIFS(Planning2!$B$4:$AF$4,D$5,Planning2!$B17:$AF17,$B$4)
+COUNTIFS(Planning!$B$30:$AF$30,Totaux_annuels2!D$5,Planning!$B43:$AF43,Totaux_annuels2!$B$4)
+COUNTIFS(Planning!$B$56:$AF$56,Totaux_annuels2!D$5,Planning!$B69:$AF69,Totaux_annuels2!$B$4)
+COUNTIFS(Planning!$B$82:$AF$82,Totaux_annuels2!D$5,Planning!$B95:$AF95,Totaux_annuels2!$B$4)
+COUNTIFS(Planning!$B$108:$AF$108,Totaux_annuels2!D$5,Planning!$B121:$AF121,Totaux_annuels2!$B$4)</f>
        <v>0</v>
      </c>
      <c r="E17" s="3">
        <f>COUNTIFS(Planning2!$B$4:$AF$4,E$5,Planning2!$B17:$AF17,$B$4)
+COUNTIFS(Planning!$B$30:$AF$30,Totaux_annuels2!E$5,Planning!$B43:$AF43,Totaux_annuels2!$B$4)
+COUNTIFS(Planning!$B$56:$AF$56,Totaux_annuels2!E$5,Planning!$B69:$AF69,Totaux_annuels2!$B$4)
+COUNTIFS(Planning!$B$82:$AF$82,Totaux_annuels2!E$5,Planning!$B95:$AF95,Totaux_annuels2!$B$4)
+COUNTIFS(Planning!$B$108:$AF$108,Totaux_annuels2!E$5,Planning!$B121:$AF121,Totaux_annuels2!$B$4)</f>
        <v>0</v>
      </c>
      <c r="F17" s="3">
        <f>COUNTIFS(Planning2!$B$4:$AF$4,F$5,Planning2!$B17:$AF17,$B$4)
+COUNTIFS(Planning!$B$30:$AF$30,Totaux_annuels2!F$5,Planning!$B43:$AF43,Totaux_annuels2!$B$4)
+COUNTIFS(Planning!$B$56:$AF$56,Totaux_annuels2!F$5,Planning!$B69:$AF69,Totaux_annuels2!$B$4)
+COUNTIFS(Planning!$B$82:$AF$82,Totaux_annuels2!F$5,Planning!$B95:$AF95,Totaux_annuels2!$B$4)
+COUNTIFS(Planning!$B$108:$AF$108,Totaux_annuels2!F$5,Planning!$B121:$AF121,Totaux_annuels2!$B$4)</f>
        <v>0</v>
      </c>
      <c r="G17" s="3">
        <f>COUNTIFS(Planning2!$B$4:$AF$4,G$5,Planning2!$B17:$AF17,$B$4)
+COUNTIFS(Planning!$B$30:$AF$30,Totaux_annuels2!G$5,Planning!$B43:$AF43,Totaux_annuels2!$B$4)
+COUNTIFS(Planning!$B$56:$AF$56,Totaux_annuels2!G$5,Planning!$B69:$AF69,Totaux_annuels2!$B$4)
+COUNTIFS(Planning!$B$82:$AF$82,Totaux_annuels2!G$5,Planning!$B95:$AF95,Totaux_annuels2!$B$4)
+COUNTIFS(Planning!$B$108:$AF$108,Totaux_annuels2!G$5,Planning!$B121:$AF121,Totaux_annuels2!$B$4)</f>
        <v>0</v>
      </c>
      <c r="H17" s="3">
        <f>COUNTIFS(Planning2!$B$4:$AF$4,H$5,Planning2!$B17:$AF17,$B$4)
+COUNTIFS(Planning!$B$30:$AF$30,Totaux_annuels2!H$5,Planning!$B43:$AF43,Totaux_annuels2!$B$4)
+COUNTIFS(Planning!$B$56:$AF$56,Totaux_annuels2!H$5,Planning!$B69:$AF69,Totaux_annuels2!$B$4)
+COUNTIFS(Planning!$B$82:$AF$82,Totaux_annuels2!H$5,Planning!$B95:$AF95,Totaux_annuels2!$B$4)
+COUNTIFS(Planning!$B$108:$AF$108,Totaux_annuels2!H$5,Planning!$B121:$AF121,Totaux_annuels2!$B$4)</f>
        <v>0</v>
      </c>
    </row>
    <row r="18" spans="1:8" x14ac:dyDescent="0.25">
      <c r="A18" s="36" t="str">
        <f>Planning2!A18</f>
        <v>Agent 13</v>
      </c>
      <c r="B18" s="3">
        <f>COUNTIFS(Planning2!$B$4:$AF$4,B$5,Planning2!$B18:$AF18,$B$4)
+COUNTIFS(Planning!$B$30:$AF$30,Totaux_annuels2!B$5,Planning!$B44:$AF44,Totaux_annuels2!$B$4)
+COUNTIFS(Planning!$B$56:$AF$56,Totaux_annuels2!B$5,Planning!$B70:$AF70,Totaux_annuels2!$B$4)
+COUNTIFS(Planning!$B$82:$AF$82,Totaux_annuels2!B$5,Planning!$B96:$AF96,Totaux_annuels2!$B$4)
+COUNTIFS(Planning!$B$108:$AF$108,Totaux_annuels2!B$5,Planning!$B122:$AF122,Totaux_annuels2!$B$4)</f>
        <v>0</v>
      </c>
      <c r="C18" s="3">
        <f>COUNTIFS(Planning2!$B$4:$AF$4,C$5,Planning2!$B18:$AF18,$B$4)
+COUNTIFS(Planning!$B$30:$AF$30,Totaux_annuels2!C$5,Planning!$B44:$AF44,Totaux_annuels2!$B$4)
+COUNTIFS(Planning!$B$56:$AF$56,Totaux_annuels2!C$5,Planning!$B70:$AF70,Totaux_annuels2!$B$4)
+COUNTIFS(Planning!$B$82:$AF$82,Totaux_annuels2!C$5,Planning!$B96:$AF96,Totaux_annuels2!$B$4)
+COUNTIFS(Planning!$B$108:$AF$108,Totaux_annuels2!C$5,Planning!$B122:$AF122,Totaux_annuels2!$B$4)</f>
        <v>0</v>
      </c>
      <c r="D18" s="3">
        <f>COUNTIFS(Planning2!$B$4:$AF$4,D$5,Planning2!$B18:$AF18,$B$4)
+COUNTIFS(Planning!$B$30:$AF$30,Totaux_annuels2!D$5,Planning!$B44:$AF44,Totaux_annuels2!$B$4)
+COUNTIFS(Planning!$B$56:$AF$56,Totaux_annuels2!D$5,Planning!$B70:$AF70,Totaux_annuels2!$B$4)
+COUNTIFS(Planning!$B$82:$AF$82,Totaux_annuels2!D$5,Planning!$B96:$AF96,Totaux_annuels2!$B$4)
+COUNTIFS(Planning!$B$108:$AF$108,Totaux_annuels2!D$5,Planning!$B122:$AF122,Totaux_annuels2!$B$4)</f>
        <v>0</v>
      </c>
      <c r="E18" s="3">
        <f>COUNTIFS(Planning2!$B$4:$AF$4,E$5,Planning2!$B18:$AF18,$B$4)
+COUNTIFS(Planning!$B$30:$AF$30,Totaux_annuels2!E$5,Planning!$B44:$AF44,Totaux_annuels2!$B$4)
+COUNTIFS(Planning!$B$56:$AF$56,Totaux_annuels2!E$5,Planning!$B70:$AF70,Totaux_annuels2!$B$4)
+COUNTIFS(Planning!$B$82:$AF$82,Totaux_annuels2!E$5,Planning!$B96:$AF96,Totaux_annuels2!$B$4)
+COUNTIFS(Planning!$B$108:$AF$108,Totaux_annuels2!E$5,Planning!$B122:$AF122,Totaux_annuels2!$B$4)</f>
        <v>0</v>
      </c>
      <c r="F18" s="3">
        <f>COUNTIFS(Planning2!$B$4:$AF$4,F$5,Planning2!$B18:$AF18,$B$4)
+COUNTIFS(Planning!$B$30:$AF$30,Totaux_annuels2!F$5,Planning!$B44:$AF44,Totaux_annuels2!$B$4)
+COUNTIFS(Planning!$B$56:$AF$56,Totaux_annuels2!F$5,Planning!$B70:$AF70,Totaux_annuels2!$B$4)
+COUNTIFS(Planning!$B$82:$AF$82,Totaux_annuels2!F$5,Planning!$B96:$AF96,Totaux_annuels2!$B$4)
+COUNTIFS(Planning!$B$108:$AF$108,Totaux_annuels2!F$5,Planning!$B122:$AF122,Totaux_annuels2!$B$4)</f>
        <v>0</v>
      </c>
      <c r="G18" s="3">
        <f>COUNTIFS(Planning2!$B$4:$AF$4,G$5,Planning2!$B18:$AF18,$B$4)
+COUNTIFS(Planning!$B$30:$AF$30,Totaux_annuels2!G$5,Planning!$B44:$AF44,Totaux_annuels2!$B$4)
+COUNTIFS(Planning!$B$56:$AF$56,Totaux_annuels2!G$5,Planning!$B70:$AF70,Totaux_annuels2!$B$4)
+COUNTIFS(Planning!$B$82:$AF$82,Totaux_annuels2!G$5,Planning!$B96:$AF96,Totaux_annuels2!$B$4)
+COUNTIFS(Planning!$B$108:$AF$108,Totaux_annuels2!G$5,Planning!$B122:$AF122,Totaux_annuels2!$B$4)</f>
        <v>0</v>
      </c>
      <c r="H18" s="3">
        <f>COUNTIFS(Planning2!$B$4:$AF$4,H$5,Planning2!$B18:$AF18,$B$4)
+COUNTIFS(Planning!$B$30:$AF$30,Totaux_annuels2!H$5,Planning!$B44:$AF44,Totaux_annuels2!$B$4)
+COUNTIFS(Planning!$B$56:$AF$56,Totaux_annuels2!H$5,Planning!$B70:$AF70,Totaux_annuels2!$B$4)
+COUNTIFS(Planning!$B$82:$AF$82,Totaux_annuels2!H$5,Planning!$B96:$AF96,Totaux_annuels2!$B$4)
+COUNTIFS(Planning!$B$108:$AF$108,Totaux_annuels2!H$5,Planning!$B122:$AF122,Totaux_annuels2!$B$4)</f>
        <v>0</v>
      </c>
    </row>
    <row r="19" spans="1:8" x14ac:dyDescent="0.25">
      <c r="A19" s="36" t="str">
        <f>Planning2!A19</f>
        <v>Agent 14</v>
      </c>
      <c r="B19" s="3">
        <f>COUNTIFS(Planning2!$B$4:$AF$4,B$5,Planning2!$B19:$AF19,$B$4)
+COUNTIFS(Planning!$B$30:$AF$30,Totaux_annuels2!B$5,Planning!$B45:$AF45,Totaux_annuels2!$B$4)
+COUNTIFS(Planning!$B$56:$AF$56,Totaux_annuels2!B$5,Planning!$B71:$AF71,Totaux_annuels2!$B$4)
+COUNTIFS(Planning!$B$82:$AF$82,Totaux_annuels2!B$5,Planning!$B97:$AF97,Totaux_annuels2!$B$4)
+COUNTIFS(Planning!$B$108:$AF$108,Totaux_annuels2!B$5,Planning!$B123:$AF123,Totaux_annuels2!$B$4)</f>
        <v>0</v>
      </c>
      <c r="C19" s="3">
        <f>COUNTIFS(Planning2!$B$4:$AF$4,C$5,Planning2!$B19:$AF19,$B$4)
+COUNTIFS(Planning!$B$30:$AF$30,Totaux_annuels2!C$5,Planning!$B45:$AF45,Totaux_annuels2!$B$4)
+COUNTIFS(Planning!$B$56:$AF$56,Totaux_annuels2!C$5,Planning!$B71:$AF71,Totaux_annuels2!$B$4)
+COUNTIFS(Planning!$B$82:$AF$82,Totaux_annuels2!C$5,Planning!$B97:$AF97,Totaux_annuels2!$B$4)
+COUNTIFS(Planning!$B$108:$AF$108,Totaux_annuels2!C$5,Planning!$B123:$AF123,Totaux_annuels2!$B$4)</f>
        <v>0</v>
      </c>
      <c r="D19" s="3">
        <f>COUNTIFS(Planning2!$B$4:$AF$4,D$5,Planning2!$B19:$AF19,$B$4)
+COUNTIFS(Planning!$B$30:$AF$30,Totaux_annuels2!D$5,Planning!$B45:$AF45,Totaux_annuels2!$B$4)
+COUNTIFS(Planning!$B$56:$AF$56,Totaux_annuels2!D$5,Planning!$B71:$AF71,Totaux_annuels2!$B$4)
+COUNTIFS(Planning!$B$82:$AF$82,Totaux_annuels2!D$5,Planning!$B97:$AF97,Totaux_annuels2!$B$4)
+COUNTIFS(Planning!$B$108:$AF$108,Totaux_annuels2!D$5,Planning!$B123:$AF123,Totaux_annuels2!$B$4)</f>
        <v>0</v>
      </c>
      <c r="E19" s="3">
        <f>COUNTIFS(Planning2!$B$4:$AF$4,E$5,Planning2!$B19:$AF19,$B$4)
+COUNTIFS(Planning!$B$30:$AF$30,Totaux_annuels2!E$5,Planning!$B45:$AF45,Totaux_annuels2!$B$4)
+COUNTIFS(Planning!$B$56:$AF$56,Totaux_annuels2!E$5,Planning!$B71:$AF71,Totaux_annuels2!$B$4)
+COUNTIFS(Planning!$B$82:$AF$82,Totaux_annuels2!E$5,Planning!$B97:$AF97,Totaux_annuels2!$B$4)
+COUNTIFS(Planning!$B$108:$AF$108,Totaux_annuels2!E$5,Planning!$B123:$AF123,Totaux_annuels2!$B$4)</f>
        <v>0</v>
      </c>
      <c r="F19" s="3">
        <f>COUNTIFS(Planning2!$B$4:$AF$4,F$5,Planning2!$B19:$AF19,$B$4)
+COUNTIFS(Planning!$B$30:$AF$30,Totaux_annuels2!F$5,Planning!$B45:$AF45,Totaux_annuels2!$B$4)
+COUNTIFS(Planning!$B$56:$AF$56,Totaux_annuels2!F$5,Planning!$B71:$AF71,Totaux_annuels2!$B$4)
+COUNTIFS(Planning!$B$82:$AF$82,Totaux_annuels2!F$5,Planning!$B97:$AF97,Totaux_annuels2!$B$4)
+COUNTIFS(Planning!$B$108:$AF$108,Totaux_annuels2!F$5,Planning!$B123:$AF123,Totaux_annuels2!$B$4)</f>
        <v>0</v>
      </c>
      <c r="G19" s="3">
        <f>COUNTIFS(Planning2!$B$4:$AF$4,G$5,Planning2!$B19:$AF19,$B$4)
+COUNTIFS(Planning!$B$30:$AF$30,Totaux_annuels2!G$5,Planning!$B45:$AF45,Totaux_annuels2!$B$4)
+COUNTIFS(Planning!$B$56:$AF$56,Totaux_annuels2!G$5,Planning!$B71:$AF71,Totaux_annuels2!$B$4)
+COUNTIFS(Planning!$B$82:$AF$82,Totaux_annuels2!G$5,Planning!$B97:$AF97,Totaux_annuels2!$B$4)
+COUNTIFS(Planning!$B$108:$AF$108,Totaux_annuels2!G$5,Planning!$B123:$AF123,Totaux_annuels2!$B$4)</f>
        <v>0</v>
      </c>
      <c r="H19" s="3">
        <f>COUNTIFS(Planning2!$B$4:$AF$4,H$5,Planning2!$B19:$AF19,$B$4)
+COUNTIFS(Planning!$B$30:$AF$30,Totaux_annuels2!H$5,Planning!$B45:$AF45,Totaux_annuels2!$B$4)
+COUNTIFS(Planning!$B$56:$AF$56,Totaux_annuels2!H$5,Planning!$B71:$AF71,Totaux_annuels2!$B$4)
+COUNTIFS(Planning!$B$82:$AF$82,Totaux_annuels2!H$5,Planning!$B97:$AF97,Totaux_annuels2!$B$4)
+COUNTIFS(Planning!$B$108:$AF$108,Totaux_annuels2!H$5,Planning!$B123:$AF123,Totaux_annuels2!$B$4)</f>
        <v>0</v>
      </c>
    </row>
    <row r="20" spans="1:8" x14ac:dyDescent="0.25">
      <c r="A20" s="36" t="str">
        <f>Planning2!A20</f>
        <v>Agent 15</v>
      </c>
      <c r="B20" s="3">
        <f>COUNTIFS(Planning2!$B$4:$AF$4,B$5,Planning2!$B20:$AF20,$B$4)
+COUNTIFS(Planning!$B$30:$AF$30,Totaux_annuels2!B$5,Planning!$B46:$AF46,Totaux_annuels2!$B$4)
+COUNTIFS(Planning!$B$56:$AF$56,Totaux_annuels2!B$5,Planning!$B72:$AF72,Totaux_annuels2!$B$4)
+COUNTIFS(Planning!$B$82:$AF$82,Totaux_annuels2!B$5,Planning!$B98:$AF98,Totaux_annuels2!$B$4)
+COUNTIFS(Planning!$B$108:$AF$108,Totaux_annuels2!B$5,Planning!$B124:$AF124,Totaux_annuels2!$B$4)</f>
        <v>0</v>
      </c>
      <c r="C20" s="3">
        <f>COUNTIFS(Planning2!$B$4:$AF$4,C$5,Planning2!$B20:$AF20,$B$4)
+COUNTIFS(Planning!$B$30:$AF$30,Totaux_annuels2!C$5,Planning!$B46:$AF46,Totaux_annuels2!$B$4)
+COUNTIFS(Planning!$B$56:$AF$56,Totaux_annuels2!C$5,Planning!$B72:$AF72,Totaux_annuels2!$B$4)
+COUNTIFS(Planning!$B$82:$AF$82,Totaux_annuels2!C$5,Planning!$B98:$AF98,Totaux_annuels2!$B$4)
+COUNTIFS(Planning!$B$108:$AF$108,Totaux_annuels2!C$5,Planning!$B124:$AF124,Totaux_annuels2!$B$4)</f>
        <v>0</v>
      </c>
      <c r="D20" s="3">
        <f>COUNTIFS(Planning2!$B$4:$AF$4,D$5,Planning2!$B20:$AF20,$B$4)
+COUNTIFS(Planning!$B$30:$AF$30,Totaux_annuels2!D$5,Planning!$B46:$AF46,Totaux_annuels2!$B$4)
+COUNTIFS(Planning!$B$56:$AF$56,Totaux_annuels2!D$5,Planning!$B72:$AF72,Totaux_annuels2!$B$4)
+COUNTIFS(Planning!$B$82:$AF$82,Totaux_annuels2!D$5,Planning!$B98:$AF98,Totaux_annuels2!$B$4)
+COUNTIFS(Planning!$B$108:$AF$108,Totaux_annuels2!D$5,Planning!$B124:$AF124,Totaux_annuels2!$B$4)</f>
        <v>0</v>
      </c>
      <c r="E20" s="3">
        <f>COUNTIFS(Planning2!$B$4:$AF$4,E$5,Planning2!$B20:$AF20,$B$4)
+COUNTIFS(Planning!$B$30:$AF$30,Totaux_annuels2!E$5,Planning!$B46:$AF46,Totaux_annuels2!$B$4)
+COUNTIFS(Planning!$B$56:$AF$56,Totaux_annuels2!E$5,Planning!$B72:$AF72,Totaux_annuels2!$B$4)
+COUNTIFS(Planning!$B$82:$AF$82,Totaux_annuels2!E$5,Planning!$B98:$AF98,Totaux_annuels2!$B$4)
+COUNTIFS(Planning!$B$108:$AF$108,Totaux_annuels2!E$5,Planning!$B124:$AF124,Totaux_annuels2!$B$4)</f>
        <v>0</v>
      </c>
      <c r="F20" s="3">
        <f>COUNTIFS(Planning2!$B$4:$AF$4,F$5,Planning2!$B20:$AF20,$B$4)
+COUNTIFS(Planning!$B$30:$AF$30,Totaux_annuels2!F$5,Planning!$B46:$AF46,Totaux_annuels2!$B$4)
+COUNTIFS(Planning!$B$56:$AF$56,Totaux_annuels2!F$5,Planning!$B72:$AF72,Totaux_annuels2!$B$4)
+COUNTIFS(Planning!$B$82:$AF$82,Totaux_annuels2!F$5,Planning!$B98:$AF98,Totaux_annuels2!$B$4)
+COUNTIFS(Planning!$B$108:$AF$108,Totaux_annuels2!F$5,Planning!$B124:$AF124,Totaux_annuels2!$B$4)</f>
        <v>0</v>
      </c>
      <c r="G20" s="3">
        <f>COUNTIFS(Planning2!$B$4:$AF$4,G$5,Planning2!$B20:$AF20,$B$4)
+COUNTIFS(Planning!$B$30:$AF$30,Totaux_annuels2!G$5,Planning!$B46:$AF46,Totaux_annuels2!$B$4)
+COUNTIFS(Planning!$B$56:$AF$56,Totaux_annuels2!G$5,Planning!$B72:$AF72,Totaux_annuels2!$B$4)
+COUNTIFS(Planning!$B$82:$AF$82,Totaux_annuels2!G$5,Planning!$B98:$AF98,Totaux_annuels2!$B$4)
+COUNTIFS(Planning!$B$108:$AF$108,Totaux_annuels2!G$5,Planning!$B124:$AF124,Totaux_annuels2!$B$4)</f>
        <v>0</v>
      </c>
      <c r="H20" s="3">
        <f>COUNTIFS(Planning2!$B$4:$AF$4,H$5,Planning2!$B20:$AF20,$B$4)
+COUNTIFS(Planning!$B$30:$AF$30,Totaux_annuels2!H$5,Planning!$B46:$AF46,Totaux_annuels2!$B$4)
+COUNTIFS(Planning!$B$56:$AF$56,Totaux_annuels2!H$5,Planning!$B72:$AF72,Totaux_annuels2!$B$4)
+COUNTIFS(Planning!$B$82:$AF$82,Totaux_annuels2!H$5,Planning!$B98:$AF98,Totaux_annuels2!$B$4)
+COUNTIFS(Planning!$B$108:$AF$108,Totaux_annuels2!H$5,Planning!$B124:$AF124,Totaux_annuels2!$B$4)</f>
        <v>0</v>
      </c>
    </row>
    <row r="21" spans="1:8" x14ac:dyDescent="0.25">
      <c r="A21" s="36" t="str">
        <f>Planning2!A21</f>
        <v>Agent 16</v>
      </c>
      <c r="B21" s="3">
        <f>COUNTIFS(Planning2!$B$4:$AF$4,B$5,Planning2!$B21:$AF21,$B$4)
+COUNTIFS(Planning!$B$30:$AF$30,Totaux_annuels2!B$5,Planning!$B47:$AF47,Totaux_annuels2!$B$4)
+COUNTIFS(Planning!$B$56:$AF$56,Totaux_annuels2!B$5,Planning!$B73:$AF73,Totaux_annuels2!$B$4)
+COUNTIFS(Planning!$B$82:$AF$82,Totaux_annuels2!B$5,Planning!$B99:$AF99,Totaux_annuels2!$B$4)
+COUNTIFS(Planning!$B$108:$AF$108,Totaux_annuels2!B$5,Planning!$B125:$AF125,Totaux_annuels2!$B$4)</f>
        <v>0</v>
      </c>
      <c r="C21" s="3">
        <f>COUNTIFS(Planning2!$B$4:$AF$4,C$5,Planning2!$B21:$AF21,$B$4)
+COUNTIFS(Planning!$B$30:$AF$30,Totaux_annuels2!C$5,Planning!$B47:$AF47,Totaux_annuels2!$B$4)
+COUNTIFS(Planning!$B$56:$AF$56,Totaux_annuels2!C$5,Planning!$B73:$AF73,Totaux_annuels2!$B$4)
+COUNTIFS(Planning!$B$82:$AF$82,Totaux_annuels2!C$5,Planning!$B99:$AF99,Totaux_annuels2!$B$4)
+COUNTIFS(Planning!$B$108:$AF$108,Totaux_annuels2!C$5,Planning!$B125:$AF125,Totaux_annuels2!$B$4)</f>
        <v>0</v>
      </c>
      <c r="D21" s="3">
        <f>COUNTIFS(Planning2!$B$4:$AF$4,D$5,Planning2!$B21:$AF21,$B$4)
+COUNTIFS(Planning!$B$30:$AF$30,Totaux_annuels2!D$5,Planning!$B47:$AF47,Totaux_annuels2!$B$4)
+COUNTIFS(Planning!$B$56:$AF$56,Totaux_annuels2!D$5,Planning!$B73:$AF73,Totaux_annuels2!$B$4)
+COUNTIFS(Planning!$B$82:$AF$82,Totaux_annuels2!D$5,Planning!$B99:$AF99,Totaux_annuels2!$B$4)
+COUNTIFS(Planning!$B$108:$AF$108,Totaux_annuels2!D$5,Planning!$B125:$AF125,Totaux_annuels2!$B$4)</f>
        <v>0</v>
      </c>
      <c r="E21" s="3">
        <f>COUNTIFS(Planning2!$B$4:$AF$4,E$5,Planning2!$B21:$AF21,$B$4)
+COUNTIFS(Planning!$B$30:$AF$30,Totaux_annuels2!E$5,Planning!$B47:$AF47,Totaux_annuels2!$B$4)
+COUNTIFS(Planning!$B$56:$AF$56,Totaux_annuels2!E$5,Planning!$B73:$AF73,Totaux_annuels2!$B$4)
+COUNTIFS(Planning!$B$82:$AF$82,Totaux_annuels2!E$5,Planning!$B99:$AF99,Totaux_annuels2!$B$4)
+COUNTIFS(Planning!$B$108:$AF$108,Totaux_annuels2!E$5,Planning!$B125:$AF125,Totaux_annuels2!$B$4)</f>
        <v>0</v>
      </c>
      <c r="F21" s="3">
        <f>COUNTIFS(Planning2!$B$4:$AF$4,F$5,Planning2!$B21:$AF21,$B$4)
+COUNTIFS(Planning!$B$30:$AF$30,Totaux_annuels2!F$5,Planning!$B47:$AF47,Totaux_annuels2!$B$4)
+COUNTIFS(Planning!$B$56:$AF$56,Totaux_annuels2!F$5,Planning!$B73:$AF73,Totaux_annuels2!$B$4)
+COUNTIFS(Planning!$B$82:$AF$82,Totaux_annuels2!F$5,Planning!$B99:$AF99,Totaux_annuels2!$B$4)
+COUNTIFS(Planning!$B$108:$AF$108,Totaux_annuels2!F$5,Planning!$B125:$AF125,Totaux_annuels2!$B$4)</f>
        <v>0</v>
      </c>
      <c r="G21" s="3">
        <f>COUNTIFS(Planning2!$B$4:$AF$4,G$5,Planning2!$B21:$AF21,$B$4)
+COUNTIFS(Planning!$B$30:$AF$30,Totaux_annuels2!G$5,Planning!$B47:$AF47,Totaux_annuels2!$B$4)
+COUNTIFS(Planning!$B$56:$AF$56,Totaux_annuels2!G$5,Planning!$B73:$AF73,Totaux_annuels2!$B$4)
+COUNTIFS(Planning!$B$82:$AF$82,Totaux_annuels2!G$5,Planning!$B99:$AF99,Totaux_annuels2!$B$4)
+COUNTIFS(Planning!$B$108:$AF$108,Totaux_annuels2!G$5,Planning!$B125:$AF125,Totaux_annuels2!$B$4)</f>
        <v>0</v>
      </c>
      <c r="H21" s="3">
        <f>COUNTIFS(Planning2!$B$4:$AF$4,H$5,Planning2!$B21:$AF21,$B$4)
+COUNTIFS(Planning!$B$30:$AF$30,Totaux_annuels2!H$5,Planning!$B47:$AF47,Totaux_annuels2!$B$4)
+COUNTIFS(Planning!$B$56:$AF$56,Totaux_annuels2!H$5,Planning!$B73:$AF73,Totaux_annuels2!$B$4)
+COUNTIFS(Planning!$B$82:$AF$82,Totaux_annuels2!H$5,Planning!$B99:$AF99,Totaux_annuels2!$B$4)
+COUNTIFS(Planning!$B$108:$AF$108,Totaux_annuels2!H$5,Planning!$B125:$AF125,Totaux_annuels2!$B$4)</f>
        <v>0</v>
      </c>
    </row>
    <row r="22" spans="1:8" x14ac:dyDescent="0.25">
      <c r="A22" s="36" t="str">
        <f>Planning2!A22</f>
        <v>Agent 17</v>
      </c>
      <c r="B22" s="3">
        <f>COUNTIFS(Planning2!$B$4:$AF$4,B$5,Planning2!$B22:$AF22,$B$4)
+COUNTIFS(Planning!$B$30:$AF$30,Totaux_annuels2!B$5,Planning!$B48:$AF48,Totaux_annuels2!$B$4)
+COUNTIFS(Planning!$B$56:$AF$56,Totaux_annuels2!B$5,Planning!$B74:$AF74,Totaux_annuels2!$B$4)
+COUNTIFS(Planning!$B$82:$AF$82,Totaux_annuels2!B$5,Planning!$B100:$AF100,Totaux_annuels2!$B$4)
+COUNTIFS(Planning!$B$108:$AF$108,Totaux_annuels2!B$5,Planning!$B126:$AF126,Totaux_annuels2!$B$4)</f>
        <v>0</v>
      </c>
      <c r="C22" s="3">
        <f>COUNTIFS(Planning2!$B$4:$AF$4,C$5,Planning2!$B22:$AF22,$B$4)
+COUNTIFS(Planning!$B$30:$AF$30,Totaux_annuels2!C$5,Planning!$B48:$AF48,Totaux_annuels2!$B$4)
+COUNTIFS(Planning!$B$56:$AF$56,Totaux_annuels2!C$5,Planning!$B74:$AF74,Totaux_annuels2!$B$4)
+COUNTIFS(Planning!$B$82:$AF$82,Totaux_annuels2!C$5,Planning!$B100:$AF100,Totaux_annuels2!$B$4)
+COUNTIFS(Planning!$B$108:$AF$108,Totaux_annuels2!C$5,Planning!$B126:$AF126,Totaux_annuels2!$B$4)</f>
        <v>0</v>
      </c>
      <c r="D22" s="3">
        <f>COUNTIFS(Planning2!$B$4:$AF$4,D$5,Planning2!$B22:$AF22,$B$4)
+COUNTIFS(Planning!$B$30:$AF$30,Totaux_annuels2!D$5,Planning!$B48:$AF48,Totaux_annuels2!$B$4)
+COUNTIFS(Planning!$B$56:$AF$56,Totaux_annuels2!D$5,Planning!$B74:$AF74,Totaux_annuels2!$B$4)
+COUNTIFS(Planning!$B$82:$AF$82,Totaux_annuels2!D$5,Planning!$B100:$AF100,Totaux_annuels2!$B$4)
+COUNTIFS(Planning!$B$108:$AF$108,Totaux_annuels2!D$5,Planning!$B126:$AF126,Totaux_annuels2!$B$4)</f>
        <v>0</v>
      </c>
      <c r="E22" s="3">
        <f>COUNTIFS(Planning2!$B$4:$AF$4,E$5,Planning2!$B22:$AF22,$B$4)
+COUNTIFS(Planning!$B$30:$AF$30,Totaux_annuels2!E$5,Planning!$B48:$AF48,Totaux_annuels2!$B$4)
+COUNTIFS(Planning!$B$56:$AF$56,Totaux_annuels2!E$5,Planning!$B74:$AF74,Totaux_annuels2!$B$4)
+COUNTIFS(Planning!$B$82:$AF$82,Totaux_annuels2!E$5,Planning!$B100:$AF100,Totaux_annuels2!$B$4)
+COUNTIFS(Planning!$B$108:$AF$108,Totaux_annuels2!E$5,Planning!$B126:$AF126,Totaux_annuels2!$B$4)</f>
        <v>0</v>
      </c>
      <c r="F22" s="3">
        <f>COUNTIFS(Planning2!$B$4:$AF$4,F$5,Planning2!$B22:$AF22,$B$4)
+COUNTIFS(Planning!$B$30:$AF$30,Totaux_annuels2!F$5,Planning!$B48:$AF48,Totaux_annuels2!$B$4)
+COUNTIFS(Planning!$B$56:$AF$56,Totaux_annuels2!F$5,Planning!$B74:$AF74,Totaux_annuels2!$B$4)
+COUNTIFS(Planning!$B$82:$AF$82,Totaux_annuels2!F$5,Planning!$B100:$AF100,Totaux_annuels2!$B$4)
+COUNTIFS(Planning!$B$108:$AF$108,Totaux_annuels2!F$5,Planning!$B126:$AF126,Totaux_annuels2!$B$4)</f>
        <v>0</v>
      </c>
      <c r="G22" s="3">
        <f>COUNTIFS(Planning2!$B$4:$AF$4,G$5,Planning2!$B22:$AF22,$B$4)
+COUNTIFS(Planning!$B$30:$AF$30,Totaux_annuels2!G$5,Planning!$B48:$AF48,Totaux_annuels2!$B$4)
+COUNTIFS(Planning!$B$56:$AF$56,Totaux_annuels2!G$5,Planning!$B74:$AF74,Totaux_annuels2!$B$4)
+COUNTIFS(Planning!$B$82:$AF$82,Totaux_annuels2!G$5,Planning!$B100:$AF100,Totaux_annuels2!$B$4)
+COUNTIFS(Planning!$B$108:$AF$108,Totaux_annuels2!G$5,Planning!$B126:$AF126,Totaux_annuels2!$B$4)</f>
        <v>0</v>
      </c>
      <c r="H22" s="3">
        <f>COUNTIFS(Planning2!$B$4:$AF$4,H$5,Planning2!$B22:$AF22,$B$4)
+COUNTIFS(Planning!$B$30:$AF$30,Totaux_annuels2!H$5,Planning!$B48:$AF48,Totaux_annuels2!$B$4)
+COUNTIFS(Planning!$B$56:$AF$56,Totaux_annuels2!H$5,Planning!$B74:$AF74,Totaux_annuels2!$B$4)
+COUNTIFS(Planning!$B$82:$AF$82,Totaux_annuels2!H$5,Planning!$B100:$AF100,Totaux_annuels2!$B$4)
+COUNTIFS(Planning!$B$108:$AF$108,Totaux_annuels2!H$5,Planning!$B126:$AF126,Totaux_annuels2!$B$4)</f>
        <v>0</v>
      </c>
    </row>
    <row r="23" spans="1:8" x14ac:dyDescent="0.25">
      <c r="A23" s="36" t="str">
        <f>Planning2!A23</f>
        <v>Agent 18</v>
      </c>
      <c r="B23" s="3">
        <f>COUNTIFS(Planning2!$B$4:$AF$4,B$5,Planning2!$B23:$AF23,$B$4)
+COUNTIFS(Planning!$B$30:$AF$30,Totaux_annuels2!B$5,Planning!$B49:$AF49,Totaux_annuels2!$B$4)
+COUNTIFS(Planning!$B$56:$AF$56,Totaux_annuels2!B$5,Planning!$B75:$AF75,Totaux_annuels2!$B$4)
+COUNTIFS(Planning!$B$82:$AF$82,Totaux_annuels2!B$5,Planning!$B101:$AF101,Totaux_annuels2!$B$4)
+COUNTIFS(Planning!$B$108:$AF$108,Totaux_annuels2!B$5,Planning!$B127:$AF127,Totaux_annuels2!$B$4)</f>
        <v>0</v>
      </c>
      <c r="C23" s="3">
        <f>COUNTIFS(Planning2!$B$4:$AF$4,C$5,Planning2!$B23:$AF23,$B$4)
+COUNTIFS(Planning!$B$30:$AF$30,Totaux_annuels2!C$5,Planning!$B49:$AF49,Totaux_annuels2!$B$4)
+COUNTIFS(Planning!$B$56:$AF$56,Totaux_annuels2!C$5,Planning!$B75:$AF75,Totaux_annuels2!$B$4)
+COUNTIFS(Planning!$B$82:$AF$82,Totaux_annuels2!C$5,Planning!$B101:$AF101,Totaux_annuels2!$B$4)
+COUNTIFS(Planning!$B$108:$AF$108,Totaux_annuels2!C$5,Planning!$B127:$AF127,Totaux_annuels2!$B$4)</f>
        <v>0</v>
      </c>
      <c r="D23" s="3">
        <f>COUNTIFS(Planning2!$B$4:$AF$4,D$5,Planning2!$B23:$AF23,$B$4)
+COUNTIFS(Planning!$B$30:$AF$30,Totaux_annuels2!D$5,Planning!$B49:$AF49,Totaux_annuels2!$B$4)
+COUNTIFS(Planning!$B$56:$AF$56,Totaux_annuels2!D$5,Planning!$B75:$AF75,Totaux_annuels2!$B$4)
+COUNTIFS(Planning!$B$82:$AF$82,Totaux_annuels2!D$5,Planning!$B101:$AF101,Totaux_annuels2!$B$4)
+COUNTIFS(Planning!$B$108:$AF$108,Totaux_annuels2!D$5,Planning!$B127:$AF127,Totaux_annuels2!$B$4)</f>
        <v>0</v>
      </c>
      <c r="E23" s="3">
        <f>COUNTIFS(Planning2!$B$4:$AF$4,E$5,Planning2!$B23:$AF23,$B$4)
+COUNTIFS(Planning!$B$30:$AF$30,Totaux_annuels2!E$5,Planning!$B49:$AF49,Totaux_annuels2!$B$4)
+COUNTIFS(Planning!$B$56:$AF$56,Totaux_annuels2!E$5,Planning!$B75:$AF75,Totaux_annuels2!$B$4)
+COUNTIFS(Planning!$B$82:$AF$82,Totaux_annuels2!E$5,Planning!$B101:$AF101,Totaux_annuels2!$B$4)
+COUNTIFS(Planning!$B$108:$AF$108,Totaux_annuels2!E$5,Planning!$B127:$AF127,Totaux_annuels2!$B$4)</f>
        <v>0</v>
      </c>
      <c r="F23" s="3">
        <f>COUNTIFS(Planning2!$B$4:$AF$4,F$5,Planning2!$B23:$AF23,$B$4)
+COUNTIFS(Planning!$B$30:$AF$30,Totaux_annuels2!F$5,Planning!$B49:$AF49,Totaux_annuels2!$B$4)
+COUNTIFS(Planning!$B$56:$AF$56,Totaux_annuels2!F$5,Planning!$B75:$AF75,Totaux_annuels2!$B$4)
+COUNTIFS(Planning!$B$82:$AF$82,Totaux_annuels2!F$5,Planning!$B101:$AF101,Totaux_annuels2!$B$4)
+COUNTIFS(Planning!$B$108:$AF$108,Totaux_annuels2!F$5,Planning!$B127:$AF127,Totaux_annuels2!$B$4)</f>
        <v>0</v>
      </c>
      <c r="G23" s="3">
        <f>COUNTIFS(Planning2!$B$4:$AF$4,G$5,Planning2!$B23:$AF23,$B$4)
+COUNTIFS(Planning!$B$30:$AF$30,Totaux_annuels2!G$5,Planning!$B49:$AF49,Totaux_annuels2!$B$4)
+COUNTIFS(Planning!$B$56:$AF$56,Totaux_annuels2!G$5,Planning!$B75:$AF75,Totaux_annuels2!$B$4)
+COUNTIFS(Planning!$B$82:$AF$82,Totaux_annuels2!G$5,Planning!$B101:$AF101,Totaux_annuels2!$B$4)
+COUNTIFS(Planning!$B$108:$AF$108,Totaux_annuels2!G$5,Planning!$B127:$AF127,Totaux_annuels2!$B$4)</f>
        <v>0</v>
      </c>
      <c r="H23" s="3">
        <f>COUNTIFS(Planning2!$B$4:$AF$4,H$5,Planning2!$B23:$AF23,$B$4)
+COUNTIFS(Planning!$B$30:$AF$30,Totaux_annuels2!H$5,Planning!$B49:$AF49,Totaux_annuels2!$B$4)
+COUNTIFS(Planning!$B$56:$AF$56,Totaux_annuels2!H$5,Planning!$B75:$AF75,Totaux_annuels2!$B$4)
+COUNTIFS(Planning!$B$82:$AF$82,Totaux_annuels2!H$5,Planning!$B101:$AF101,Totaux_annuels2!$B$4)
+COUNTIFS(Planning!$B$108:$AF$108,Totaux_annuels2!H$5,Planning!$B127:$AF127,Totaux_annuels2!$B$4)</f>
        <v>0</v>
      </c>
    </row>
    <row r="24" spans="1:8" x14ac:dyDescent="0.25">
      <c r="A24" s="36" t="str">
        <f>Planning2!A24</f>
        <v>Agent 19</v>
      </c>
      <c r="B24" s="3">
        <f>COUNTIFS(Planning2!$B$4:$AF$4,B$5,Planning2!$B24:$AF24,$B$4)
+COUNTIFS(Planning!$B$30:$AF$30,Totaux_annuels2!B$5,Planning!$B50:$AF50,Totaux_annuels2!$B$4)
+COUNTIFS(Planning!$B$56:$AF$56,Totaux_annuels2!B$5,Planning!$B76:$AF76,Totaux_annuels2!$B$4)
+COUNTIFS(Planning!$B$82:$AF$82,Totaux_annuels2!B$5,Planning!$B102:$AF102,Totaux_annuels2!$B$4)
+COUNTIFS(Planning!$B$108:$AF$108,Totaux_annuels2!B$5,Planning!$B128:$AF128,Totaux_annuels2!$B$4)</f>
        <v>0</v>
      </c>
      <c r="C24" s="3">
        <f>COUNTIFS(Planning2!$B$4:$AF$4,C$5,Planning2!$B24:$AF24,$B$4)
+COUNTIFS(Planning!$B$30:$AF$30,Totaux_annuels2!C$5,Planning!$B50:$AF50,Totaux_annuels2!$B$4)
+COUNTIFS(Planning!$B$56:$AF$56,Totaux_annuels2!C$5,Planning!$B76:$AF76,Totaux_annuels2!$B$4)
+COUNTIFS(Planning!$B$82:$AF$82,Totaux_annuels2!C$5,Planning!$B102:$AF102,Totaux_annuels2!$B$4)
+COUNTIFS(Planning!$B$108:$AF$108,Totaux_annuels2!C$5,Planning!$B128:$AF128,Totaux_annuels2!$B$4)</f>
        <v>0</v>
      </c>
      <c r="D24" s="3">
        <f>COUNTIFS(Planning2!$B$4:$AF$4,D$5,Planning2!$B24:$AF24,$B$4)
+COUNTIFS(Planning!$B$30:$AF$30,Totaux_annuels2!D$5,Planning!$B50:$AF50,Totaux_annuels2!$B$4)
+COUNTIFS(Planning!$B$56:$AF$56,Totaux_annuels2!D$5,Planning!$B76:$AF76,Totaux_annuels2!$B$4)
+COUNTIFS(Planning!$B$82:$AF$82,Totaux_annuels2!D$5,Planning!$B102:$AF102,Totaux_annuels2!$B$4)
+COUNTIFS(Planning!$B$108:$AF$108,Totaux_annuels2!D$5,Planning!$B128:$AF128,Totaux_annuels2!$B$4)</f>
        <v>0</v>
      </c>
      <c r="E24" s="3">
        <f>COUNTIFS(Planning2!$B$4:$AF$4,E$5,Planning2!$B24:$AF24,$B$4)
+COUNTIFS(Planning!$B$30:$AF$30,Totaux_annuels2!E$5,Planning!$B50:$AF50,Totaux_annuels2!$B$4)
+COUNTIFS(Planning!$B$56:$AF$56,Totaux_annuels2!E$5,Planning!$B76:$AF76,Totaux_annuels2!$B$4)
+COUNTIFS(Planning!$B$82:$AF$82,Totaux_annuels2!E$5,Planning!$B102:$AF102,Totaux_annuels2!$B$4)
+COUNTIFS(Planning!$B$108:$AF$108,Totaux_annuels2!E$5,Planning!$B128:$AF128,Totaux_annuels2!$B$4)</f>
        <v>0</v>
      </c>
      <c r="F24" s="3">
        <f>COUNTIFS(Planning2!$B$4:$AF$4,F$5,Planning2!$B24:$AF24,$B$4)
+COUNTIFS(Planning!$B$30:$AF$30,Totaux_annuels2!F$5,Planning!$B50:$AF50,Totaux_annuels2!$B$4)
+COUNTIFS(Planning!$B$56:$AF$56,Totaux_annuels2!F$5,Planning!$B76:$AF76,Totaux_annuels2!$B$4)
+COUNTIFS(Planning!$B$82:$AF$82,Totaux_annuels2!F$5,Planning!$B102:$AF102,Totaux_annuels2!$B$4)
+COUNTIFS(Planning!$B$108:$AF$108,Totaux_annuels2!F$5,Planning!$B128:$AF128,Totaux_annuels2!$B$4)</f>
        <v>0</v>
      </c>
      <c r="G24" s="3">
        <f>COUNTIFS(Planning2!$B$4:$AF$4,G$5,Planning2!$B24:$AF24,$B$4)
+COUNTIFS(Planning!$B$30:$AF$30,Totaux_annuels2!G$5,Planning!$B50:$AF50,Totaux_annuels2!$B$4)
+COUNTIFS(Planning!$B$56:$AF$56,Totaux_annuels2!G$5,Planning!$B76:$AF76,Totaux_annuels2!$B$4)
+COUNTIFS(Planning!$B$82:$AF$82,Totaux_annuels2!G$5,Planning!$B102:$AF102,Totaux_annuels2!$B$4)
+COUNTIFS(Planning!$B$108:$AF$108,Totaux_annuels2!G$5,Planning!$B128:$AF128,Totaux_annuels2!$B$4)</f>
        <v>0</v>
      </c>
      <c r="H24" s="3">
        <f>COUNTIFS(Planning2!$B$4:$AF$4,H$5,Planning2!$B24:$AF24,$B$4)
+COUNTIFS(Planning!$B$30:$AF$30,Totaux_annuels2!H$5,Planning!$B50:$AF50,Totaux_annuels2!$B$4)
+COUNTIFS(Planning!$B$56:$AF$56,Totaux_annuels2!H$5,Planning!$B76:$AF76,Totaux_annuels2!$B$4)
+COUNTIFS(Planning!$B$82:$AF$82,Totaux_annuels2!H$5,Planning!$B102:$AF102,Totaux_annuels2!$B$4)
+COUNTIFS(Planning!$B$108:$AF$108,Totaux_annuels2!H$5,Planning!$B128:$AF128,Totaux_annuels2!$B$4)</f>
        <v>0</v>
      </c>
    </row>
    <row r="25" spans="1:8" x14ac:dyDescent="0.25">
      <c r="A25" s="36" t="str">
        <f>Planning2!A25</f>
        <v>Agent 20</v>
      </c>
      <c r="B25" s="3">
        <f>COUNTIFS(Planning2!$B$4:$AF$4,B$5,Planning2!$B25:$AF25,$B$4)
+COUNTIFS(Planning!$B$30:$AF$30,Totaux_annuels2!B$5,Planning!$B51:$AF51,Totaux_annuels2!$B$4)
+COUNTIFS(Planning!$B$56:$AF$56,Totaux_annuels2!B$5,Planning!$B77:$AF77,Totaux_annuels2!$B$4)
+COUNTIFS(Planning!$B$82:$AF$82,Totaux_annuels2!B$5,Planning!$B103:$AF103,Totaux_annuels2!$B$4)
+COUNTIFS(Planning!$B$108:$AF$108,Totaux_annuels2!B$5,Planning!$B129:$AF129,Totaux_annuels2!$B$4)</f>
        <v>2</v>
      </c>
      <c r="C25" s="3">
        <f>COUNTIFS(Planning2!$B$4:$AF$4,C$5,Planning2!$B25:$AF25,$B$4)
+COUNTIFS(Planning!$B$30:$AF$30,Totaux_annuels2!C$5,Planning!$B51:$AF51,Totaux_annuels2!$B$4)
+COUNTIFS(Planning!$B$56:$AF$56,Totaux_annuels2!C$5,Planning!$B77:$AF77,Totaux_annuels2!$B$4)
+COUNTIFS(Planning!$B$82:$AF$82,Totaux_annuels2!C$5,Planning!$B103:$AF103,Totaux_annuels2!$B$4)
+COUNTIFS(Planning!$B$108:$AF$108,Totaux_annuels2!C$5,Planning!$B129:$AF129,Totaux_annuels2!$B$4)</f>
        <v>2</v>
      </c>
      <c r="D25" s="3">
        <f>COUNTIFS(Planning2!$B$4:$AF$4,D$5,Planning2!$B25:$AF25,$B$4)
+COUNTIFS(Planning!$B$30:$AF$30,Totaux_annuels2!D$5,Planning!$B51:$AF51,Totaux_annuels2!$B$4)
+COUNTIFS(Planning!$B$56:$AF$56,Totaux_annuels2!D$5,Planning!$B77:$AF77,Totaux_annuels2!$B$4)
+COUNTIFS(Planning!$B$82:$AF$82,Totaux_annuels2!D$5,Planning!$B103:$AF103,Totaux_annuels2!$B$4)
+COUNTIFS(Planning!$B$108:$AF$108,Totaux_annuels2!D$5,Planning!$B129:$AF129,Totaux_annuels2!$B$4)</f>
        <v>0</v>
      </c>
      <c r="E25" s="3">
        <f>COUNTIFS(Planning2!$B$4:$AF$4,E$5,Planning2!$B25:$AF25,$B$4)
+COUNTIFS(Planning!$B$30:$AF$30,Totaux_annuels2!E$5,Planning!$B51:$AF51,Totaux_annuels2!$B$4)
+COUNTIFS(Planning!$B$56:$AF$56,Totaux_annuels2!E$5,Planning!$B77:$AF77,Totaux_annuels2!$B$4)
+COUNTIFS(Planning!$B$82:$AF$82,Totaux_annuels2!E$5,Planning!$B103:$AF103,Totaux_annuels2!$B$4)
+COUNTIFS(Planning!$B$108:$AF$108,Totaux_annuels2!E$5,Planning!$B129:$AF129,Totaux_annuels2!$B$4)</f>
        <v>4</v>
      </c>
      <c r="F25" s="3">
        <f>COUNTIFS(Planning2!$B$4:$AF$4,F$5,Planning2!$B25:$AF25,$B$4)
+COUNTIFS(Planning!$B$30:$AF$30,Totaux_annuels2!F$5,Planning!$B51:$AF51,Totaux_annuels2!$B$4)
+COUNTIFS(Planning!$B$56:$AF$56,Totaux_annuels2!F$5,Planning!$B77:$AF77,Totaux_annuels2!$B$4)
+COUNTIFS(Planning!$B$82:$AF$82,Totaux_annuels2!F$5,Planning!$B103:$AF103,Totaux_annuels2!$B$4)
+COUNTIFS(Planning!$B$108:$AF$108,Totaux_annuels2!F$5,Planning!$B129:$AF129,Totaux_annuels2!$B$4)</f>
        <v>0</v>
      </c>
      <c r="G25" s="3">
        <f>COUNTIFS(Planning2!$B$4:$AF$4,G$5,Planning2!$B25:$AF25,$B$4)
+COUNTIFS(Planning!$B$30:$AF$30,Totaux_annuels2!G$5,Planning!$B51:$AF51,Totaux_annuels2!$B$4)
+COUNTIFS(Planning!$B$56:$AF$56,Totaux_annuels2!G$5,Planning!$B77:$AF77,Totaux_annuels2!$B$4)
+COUNTIFS(Planning!$B$82:$AF$82,Totaux_annuels2!G$5,Planning!$B103:$AF103,Totaux_annuels2!$B$4)
+COUNTIFS(Planning!$B$108:$AF$108,Totaux_annuels2!G$5,Planning!$B129:$AF129,Totaux_annuels2!$B$4)</f>
        <v>0</v>
      </c>
      <c r="H25" s="3">
        <f>COUNTIFS(Planning2!$B$4:$AF$4,H$5,Planning2!$B25:$AF25,$B$4)
+COUNTIFS(Planning!$B$30:$AF$30,Totaux_annuels2!H$5,Planning!$B51:$AF51,Totaux_annuels2!$B$4)
+COUNTIFS(Planning!$B$56:$AF$56,Totaux_annuels2!H$5,Planning!$B77:$AF77,Totaux_annuels2!$B$4)
+COUNTIFS(Planning!$B$82:$AF$82,Totaux_annuels2!H$5,Planning!$B103:$AF103,Totaux_annuels2!$B$4)
+COUNTIFS(Planning!$B$108:$AF$108,Totaux_annuels2!H$5,Planning!$B129:$AF129,Totaux_annuels2!$B$4)</f>
        <v>0</v>
      </c>
    </row>
  </sheetData>
  <mergeCells count="1">
    <mergeCell ref="B4:H4"/>
  </mergeCells>
  <dataValidations count="1">
    <dataValidation type="list" allowBlank="1" showInputMessage="1" showErrorMessage="1" sqref="B4:L4" xr:uid="{69ACEFC3-7BA3-4F4A-86EF-91FD06963A09}">
      <formula1>L_Codes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8</vt:i4>
      </vt:variant>
    </vt:vector>
  </HeadingPairs>
  <TitlesOfParts>
    <vt:vector size="14" baseType="lpstr">
      <vt:lpstr>Planning</vt:lpstr>
      <vt:lpstr>Totaux_mois</vt:lpstr>
      <vt:lpstr>Totaux_annuels</vt:lpstr>
      <vt:lpstr>References</vt:lpstr>
      <vt:lpstr>Planning2</vt:lpstr>
      <vt:lpstr>Totaux_annuels2</vt:lpstr>
      <vt:lpstr>Planning2!An</vt:lpstr>
      <vt:lpstr>An</vt:lpstr>
      <vt:lpstr>Planning2!L_Agents</vt:lpstr>
      <vt:lpstr>Totaux_annuels2!L_Agents</vt:lpstr>
      <vt:lpstr>L_Agents</vt:lpstr>
      <vt:lpstr>Planning2!L_Codes</vt:lpstr>
      <vt:lpstr>Totaux_annuels2!L_Codes</vt:lpstr>
      <vt:lpstr>L_Codes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Léo Bernier</dc:creator>
  <cp:lastModifiedBy>Dany</cp:lastModifiedBy>
  <dcterms:created xsi:type="dcterms:W3CDTF">2025-07-22T12:45:12Z</dcterms:created>
  <dcterms:modified xsi:type="dcterms:W3CDTF">2025-07-24T07:49:18Z</dcterms:modified>
</cp:coreProperties>
</file>