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BE61B371-F89B-4B71-8565-894311703712}" xr6:coauthVersionLast="47" xr6:coauthVersionMax="47" xr10:uidLastSave="{00000000-0000-0000-0000-000000000000}"/>
  <bookViews>
    <workbookView xWindow="-120" yWindow="-120" windowWidth="20730" windowHeight="11160" tabRatio="858" activeTab="3" xr2:uid="{00000000-000D-0000-FFFF-FFFF00000000}"/>
  </bookViews>
  <sheets>
    <sheet name="Modele_SEM" sheetId="19" r:id="rId1"/>
    <sheet name="Modele_Synthese" sheetId="34" r:id="rId2"/>
    <sheet name="Liste de classe" sheetId="20" r:id="rId3"/>
    <sheet name="Programme" sheetId="21" r:id="rId4"/>
  </sheets>
  <definedNames>
    <definedName name="_xlnm._FilterDatabase" localSheetId="0" hidden="1">Modele_SEM!$A$14:$E$16</definedName>
    <definedName name="_xlnm.Print_Titles" localSheetId="0">Modele_SEM!$1:$14</definedName>
    <definedName name="_xlnm.Print_Area" localSheetId="0">Modele_SEM!$A$1:$E$20</definedName>
  </definedNames>
  <calcPr calcId="181029"/>
</workbook>
</file>

<file path=xl/calcChain.xml><?xml version="1.0" encoding="utf-8"?>
<calcChain xmlns="http://schemas.openxmlformats.org/spreadsheetml/2006/main">
  <c r="E17" i="34" l="1"/>
  <c r="E16" i="34"/>
  <c r="E15" i="34"/>
  <c r="E17" i="19"/>
  <c r="E16" i="19"/>
  <c r="E15" i="19"/>
  <c r="G15" i="34" l="1"/>
  <c r="F15" i="34"/>
  <c r="G17" i="34"/>
  <c r="F17" i="34"/>
  <c r="G16" i="34"/>
  <c r="F16" i="34"/>
</calcChain>
</file>

<file path=xl/sharedStrings.xml><?xml version="1.0" encoding="utf-8"?>
<sst xmlns="http://schemas.openxmlformats.org/spreadsheetml/2006/main" count="186" uniqueCount="91">
  <si>
    <t>PROCES VERBAL DES EXAMENS DU PREMIER SEMESTRE</t>
  </si>
  <si>
    <t>NOMS ET PRENOMS</t>
  </si>
  <si>
    <t>CC</t>
  </si>
  <si>
    <t>EE</t>
  </si>
  <si>
    <t>MOY</t>
  </si>
  <si>
    <t>N°</t>
  </si>
  <si>
    <t>MATRICULE</t>
  </si>
  <si>
    <t>DECISION</t>
  </si>
  <si>
    <t>PROCES VERBAL DE SYNTHESE SEMESTRE 1</t>
  </si>
  <si>
    <t>RANG</t>
  </si>
  <si>
    <t>MOY /20</t>
  </si>
  <si>
    <t>ANNEE ACADEMIQUE 2022/2023</t>
  </si>
  <si>
    <t>NIVEAU 3  LICENCE GENIE CIVIL OPTION TOPOGRAPHIE GEOMATIQUE (GCI_TGE3)</t>
  </si>
  <si>
    <t>ANNEE ACADEMIQUE 2023/2024</t>
  </si>
  <si>
    <t>Analyse de fabrication</t>
  </si>
  <si>
    <t>DAO/CAO</t>
  </si>
  <si>
    <t>DAO/CAO 3D</t>
  </si>
  <si>
    <t>Tuyauterie approfondie</t>
  </si>
  <si>
    <t>Code UE</t>
  </si>
  <si>
    <t>Type</t>
  </si>
  <si>
    <t>Intitulé Elément Constitutif (EC)</t>
  </si>
  <si>
    <t>Crédits</t>
  </si>
  <si>
    <t>Mathématiques appliquées et outils</t>
  </si>
  <si>
    <t>Entreprise et Langue</t>
  </si>
  <si>
    <t>Entreprenariat et création d’entreprise</t>
  </si>
  <si>
    <t>Mécanique des fluides</t>
  </si>
  <si>
    <t>Instrumentation</t>
  </si>
  <si>
    <t>Analyse fonctionnelle</t>
  </si>
  <si>
    <t>Contrôle non destructif</t>
  </si>
  <si>
    <t>Projet tutoré</t>
  </si>
  <si>
    <t>MO311</t>
  </si>
  <si>
    <t>MO312</t>
  </si>
  <si>
    <t>EC311</t>
  </si>
  <si>
    <t>EC312</t>
  </si>
  <si>
    <t>SP311</t>
  </si>
  <si>
    <t>SP312</t>
  </si>
  <si>
    <t>SP313</t>
  </si>
  <si>
    <t>SP314</t>
  </si>
  <si>
    <t>DA311</t>
  </si>
  <si>
    <t>DA312</t>
  </si>
  <si>
    <t>Méthodologie de rédaction d'un rapport de stage</t>
  </si>
  <si>
    <t>PP321</t>
  </si>
  <si>
    <t>PP322</t>
  </si>
  <si>
    <t>Stage Professionnel</t>
  </si>
  <si>
    <t>Soutenance de rapport de stage</t>
  </si>
  <si>
    <t>MT321</t>
  </si>
  <si>
    <t>MT322</t>
  </si>
  <si>
    <t>MT323</t>
  </si>
  <si>
    <t>MT324</t>
  </si>
  <si>
    <t>MT325</t>
  </si>
  <si>
    <t>MT326</t>
  </si>
  <si>
    <t>PP323</t>
  </si>
  <si>
    <t>PP324</t>
  </si>
  <si>
    <t>EC313</t>
  </si>
  <si>
    <t>Technique d'expression et de communication</t>
  </si>
  <si>
    <t>Liste de classe</t>
  </si>
  <si>
    <t>CHS3</t>
  </si>
  <si>
    <t xml:space="preserve">AZAZILE </t>
  </si>
  <si>
    <t>AURELIEN JOEL</t>
  </si>
  <si>
    <t>JACQUE ROSTANT</t>
  </si>
  <si>
    <t>23SED104S</t>
  </si>
  <si>
    <t>23SED105S</t>
  </si>
  <si>
    <t>22SED056S</t>
  </si>
  <si>
    <t>UE Metiers</t>
  </si>
  <si>
    <t>PSP32</t>
  </si>
  <si>
    <t>MET32</t>
  </si>
  <si>
    <t>ELA31</t>
  </si>
  <si>
    <t>SPE31</t>
  </si>
  <si>
    <t>OMA31</t>
  </si>
  <si>
    <t>LCA31</t>
  </si>
  <si>
    <t>Conception assisté par Ordinateur</t>
  </si>
  <si>
    <t xml:space="preserve">NIVEAU 3  LICENCE GENIE MECANIQUE </t>
  </si>
  <si>
    <t>OPTION</t>
  </si>
  <si>
    <t>SEMESTRE</t>
  </si>
  <si>
    <t>Intitulé UE</t>
  </si>
  <si>
    <t>Code EC</t>
  </si>
  <si>
    <t>2023-2024</t>
  </si>
  <si>
    <t>chaudronnerie et soudure</t>
  </si>
  <si>
    <t>Outils mathématiques</t>
  </si>
  <si>
    <t>O</t>
  </si>
  <si>
    <t>Analyse numérique / MATLAB</t>
  </si>
  <si>
    <t>Anglais</t>
  </si>
  <si>
    <t>UE Fondamentale</t>
  </si>
  <si>
    <t>Traçage et construction</t>
  </si>
  <si>
    <t>Métrologie</t>
  </si>
  <si>
    <t>Analyse des systèmes</t>
  </si>
  <si>
    <t>Calculs des structures</t>
  </si>
  <si>
    <t>Projets et Stage Professionnel</t>
  </si>
  <si>
    <t>Année</t>
  </si>
  <si>
    <t>GRILLES DE PARCOURS</t>
  </si>
  <si>
    <t>CREDIT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</si>
</sst>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0"/>
      <name val="Arial"/>
      <family val="2"/>
    </font>
    <font>
      <b/>
      <sz val="10"/>
      <color rgb="FFC00000"/>
      <name val="Arial"/>
      <family val="2"/>
    </font>
    <font>
      <b/>
      <sz val="12"/>
      <color rgb="FF00B050"/>
      <name val="Arial"/>
      <family val="2"/>
    </font>
    <font>
      <b/>
      <sz val="12"/>
      <color theme="1"/>
      <name val="Times New Roman"/>
      <family val="1"/>
    </font>
    <font>
      <sz val="11"/>
      <color theme="1"/>
      <name val="Calibri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rgb="FF002060"/>
      <name val="Calibri"/>
      <family val="2"/>
      <scheme val="minor"/>
    </font>
    <font>
      <b/>
      <sz val="2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48">
    <xf numFmtId="0" fontId="0" fillId="0" borderId="0" xfId="0"/>
    <xf numFmtId="0" fontId="3" fillId="0" borderId="0" xfId="0" applyFont="1"/>
    <xf numFmtId="0" fontId="5" fillId="0" borderId="0" xfId="0" applyFont="1"/>
    <xf numFmtId="0" fontId="10" fillId="0" borderId="0" xfId="0" applyFont="1"/>
    <xf numFmtId="0" fontId="0" fillId="0" borderId="0" xfId="0" applyAlignment="1">
      <alignment horizontal="center"/>
    </xf>
    <xf numFmtId="0" fontId="12" fillId="0" borderId="0" xfId="0" applyFont="1"/>
    <xf numFmtId="0" fontId="13" fillId="0" borderId="0" xfId="0" applyFont="1"/>
    <xf numFmtId="0" fontId="16" fillId="0" borderId="0" xfId="0" applyFont="1"/>
    <xf numFmtId="0" fontId="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1" fillId="0" borderId="0" xfId="0" applyFont="1"/>
    <xf numFmtId="0" fontId="17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/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6" borderId="0" xfId="0" applyFont="1" applyFill="1" applyAlignment="1">
      <alignment horizontal="center" vertical="center"/>
    </xf>
    <xf numFmtId="2" fontId="9" fillId="3" borderId="1" xfId="0" applyNumberFormat="1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2" fontId="0" fillId="5" borderId="1" xfId="0" applyNumberForma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7" fillId="0" borderId="3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1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64" fontId="14" fillId="2" borderId="1" xfId="0" applyNumberFormat="1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" fontId="14" fillId="2" borderId="1" xfId="0" applyNumberFormat="1" applyFont="1" applyFill="1" applyBorder="1" applyAlignment="1">
      <alignment horizontal="center" vertical="center" shrinkToFit="1"/>
    </xf>
    <xf numFmtId="2" fontId="15" fillId="3" borderId="1" xfId="0" applyNumberFormat="1" applyFont="1" applyFill="1" applyBorder="1" applyAlignment="1">
      <alignment horizontal="center" vertical="center" shrinkToFit="1"/>
    </xf>
    <xf numFmtId="2" fontId="14" fillId="0" borderId="1" xfId="0" applyNumberFormat="1" applyFont="1" applyBorder="1" applyAlignment="1">
      <alignment horizontal="center" vertical="center" shrinkToFit="1"/>
    </xf>
    <xf numFmtId="0" fontId="1" fillId="7" borderId="1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</cellXfs>
  <cellStyles count="5">
    <cellStyle name="Normal" xfId="0" builtinId="0"/>
    <cellStyle name="Normal 2" xfId="2" xr:uid="{00000000-0005-0000-0000-000001000000}"/>
    <cellStyle name="Normal 3" xfId="1" xr:uid="{00000000-0005-0000-0000-000002000000}"/>
    <cellStyle name="Normal 4" xfId="3" xr:uid="{00000000-0005-0000-0000-000003000000}"/>
    <cellStyle name="Normal 5" xfId="4" xr:uid="{00000000-0005-0000-0000-000004000000}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68035</xdr:colOff>
      <xdr:row>0</xdr:row>
      <xdr:rowOff>34017</xdr:rowOff>
    </xdr:from>
    <xdr:to>
      <xdr:col>9</xdr:col>
      <xdr:colOff>254453</xdr:colOff>
      <xdr:row>6</xdr:row>
      <xdr:rowOff>66853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808AE18-698C-4E99-9B7B-17A3312010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35" y="34017"/>
          <a:ext cx="7058025" cy="11894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7</xdr:col>
      <xdr:colOff>733425</xdr:colOff>
      <xdr:row>6</xdr:row>
      <xdr:rowOff>94068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F156C9D-50E3-4207-B9F8-EAAA574C8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7058025" cy="11894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9</xdr:col>
      <xdr:colOff>581025</xdr:colOff>
      <xdr:row>0</xdr:row>
      <xdr:rowOff>114300</xdr:rowOff>
    </xdr:from>
    <xdr:to>
      <xdr:col>11</xdr:col>
      <xdr:colOff>677025</xdr:colOff>
      <xdr:row>1</xdr:row>
      <xdr:rowOff>175800</xdr:rowOff>
    </xdr:to>
    <xdr:sp macro="[0]!AjoutMoyenne" textlink="">
      <xdr:nvSpPr>
        <xdr:cNvPr id="3" name="Ajout_resultats">
          <a:extLst>
            <a:ext uri="{FF2B5EF4-FFF2-40B4-BE49-F238E27FC236}">
              <a16:creationId xmlns:a16="http://schemas.microsoft.com/office/drawing/2014/main" id="{3F22416D-E44D-F105-203A-8FEF53BA09BA}"/>
            </a:ext>
          </a:extLst>
        </xdr:cNvPr>
        <xdr:cNvSpPr/>
      </xdr:nvSpPr>
      <xdr:spPr>
        <a:xfrm>
          <a:off x="8429625" y="114300"/>
          <a:ext cx="1620000" cy="252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Ajouter Resultats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28575</xdr:colOff>
      <xdr:row>0</xdr:row>
      <xdr:rowOff>57150</xdr:rowOff>
    </xdr:from>
    <xdr:to>
      <xdr:col>7</xdr:col>
      <xdr:colOff>124575</xdr:colOff>
      <xdr:row>1</xdr:row>
      <xdr:rowOff>118650</xdr:rowOff>
    </xdr:to>
    <xdr:sp macro="[0]!reset" textlink="">
      <xdr:nvSpPr>
        <xdr:cNvPr id="2" name="Effacer">
          <a:extLst>
            <a:ext uri="{FF2B5EF4-FFF2-40B4-BE49-F238E27FC236}">
              <a16:creationId xmlns:a16="http://schemas.microsoft.com/office/drawing/2014/main" id="{1A4191E9-7838-4CD0-8057-FE97EB32D6A2}"/>
            </a:ext>
          </a:extLst>
        </xdr:cNvPr>
        <xdr:cNvSpPr/>
      </xdr:nvSpPr>
      <xdr:spPr>
        <a:xfrm>
          <a:off x="5229225" y="57150"/>
          <a:ext cx="1620000" cy="252000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Reset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209551</xdr:colOff>
      <xdr:row>0</xdr:row>
      <xdr:rowOff>76199</xdr:rowOff>
    </xdr:from>
    <xdr:to>
      <xdr:col>11</xdr:col>
      <xdr:colOff>324601</xdr:colOff>
      <xdr:row>0</xdr:row>
      <xdr:rowOff>328199</xdr:rowOff>
    </xdr:to>
    <xdr:sp macro="[0]!semestre" textlink="">
      <xdr:nvSpPr>
        <xdr:cNvPr id="2" name="Rectangle 1">
          <a:extLst>
            <a:ext uri="{FF2B5EF4-FFF2-40B4-BE49-F238E27FC236}">
              <a16:creationId xmlns:a16="http://schemas.microsoft.com/office/drawing/2014/main" id="{51AA541A-F986-4993-A988-B180D50EE1ED}"/>
            </a:ext>
          </a:extLst>
        </xdr:cNvPr>
        <xdr:cNvSpPr/>
      </xdr:nvSpPr>
      <xdr:spPr>
        <a:xfrm>
          <a:off x="10915651" y="76199"/>
          <a:ext cx="1620000" cy="252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1.</a:t>
          </a:r>
          <a:r>
            <a:rPr lang="fr-BE" sz="1100" baseline="0"/>
            <a:t> </a:t>
          </a:r>
          <a:r>
            <a:rPr lang="fr-BE" sz="1100"/>
            <a:t>Creer</a:t>
          </a:r>
          <a:r>
            <a:rPr lang="fr-BE" sz="1100" baseline="0"/>
            <a:t>  feuille Semestre</a:t>
          </a:r>
          <a:endParaRPr lang="fr-BE" sz="1100"/>
        </a:p>
      </xdr:txBody>
    </xdr:sp>
    <xdr:clientData/>
  </xdr:twoCellAnchor>
  <xdr:twoCellAnchor editAs="absolute">
    <xdr:from>
      <xdr:col>9</xdr:col>
      <xdr:colOff>219075</xdr:colOff>
      <xdr:row>0</xdr:row>
      <xdr:rowOff>371475</xdr:rowOff>
    </xdr:from>
    <xdr:to>
      <xdr:col>11</xdr:col>
      <xdr:colOff>334125</xdr:colOff>
      <xdr:row>0</xdr:row>
      <xdr:rowOff>623475</xdr:rowOff>
    </xdr:to>
    <xdr:sp macro="[0]!Synthese" textlink="">
      <xdr:nvSpPr>
        <xdr:cNvPr id="3" name="Rectangle 2">
          <a:extLst>
            <a:ext uri="{FF2B5EF4-FFF2-40B4-BE49-F238E27FC236}">
              <a16:creationId xmlns:a16="http://schemas.microsoft.com/office/drawing/2014/main" id="{D3869599-E0D4-4C31-8F69-B567FB8FA56E}"/>
            </a:ext>
          </a:extLst>
        </xdr:cNvPr>
        <xdr:cNvSpPr/>
      </xdr:nvSpPr>
      <xdr:spPr>
        <a:xfrm>
          <a:off x="10925175" y="371475"/>
          <a:ext cx="1620000" cy="252000"/>
        </a:xfrm>
        <a:prstGeom prst="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2. Creer</a:t>
          </a:r>
          <a:r>
            <a:rPr lang="fr-BE" sz="1100" baseline="0"/>
            <a:t> Feuille Synthese</a:t>
          </a:r>
          <a:endParaRPr lang="fr-BE" sz="1100"/>
        </a:p>
      </xdr:txBody>
    </xdr:sp>
    <xdr:clientData/>
  </xdr:twoCellAnchor>
  <xdr:twoCellAnchor editAs="absolute">
    <xdr:from>
      <xdr:col>9</xdr:col>
      <xdr:colOff>219076</xdr:colOff>
      <xdr:row>0</xdr:row>
      <xdr:rowOff>666750</xdr:rowOff>
    </xdr:from>
    <xdr:to>
      <xdr:col>11</xdr:col>
      <xdr:colOff>334126</xdr:colOff>
      <xdr:row>0</xdr:row>
      <xdr:rowOff>918750</xdr:rowOff>
    </xdr:to>
    <xdr:sp macro="[0]!ajout_feuille_annuel" textlink="">
      <xdr:nvSpPr>
        <xdr:cNvPr id="4" name="Rectangle 3">
          <a:extLst>
            <a:ext uri="{FF2B5EF4-FFF2-40B4-BE49-F238E27FC236}">
              <a16:creationId xmlns:a16="http://schemas.microsoft.com/office/drawing/2014/main" id="{C6E3133A-03E2-4A9B-9198-2E743B10B023}"/>
            </a:ext>
          </a:extLst>
        </xdr:cNvPr>
        <xdr:cNvSpPr/>
      </xdr:nvSpPr>
      <xdr:spPr>
        <a:xfrm>
          <a:off x="10925176" y="666750"/>
          <a:ext cx="1620000" cy="252000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3. Creer</a:t>
          </a:r>
          <a:r>
            <a:rPr lang="fr-BE" sz="1100" baseline="0"/>
            <a:t> Feuille Annuel</a:t>
          </a:r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16185F-F6C5-4B27-ADA8-43F6AEB44CF7}" name="Tab_Classe" displayName="Tab_Classe" ref="A2:C5" totalsRowShown="0" headerRowDxfId="3">
  <autoFilter ref="A2:C5" xr:uid="{4D16185F-F6C5-4B27-ADA8-43F6AEB44CF7}"/>
  <tableColumns count="3">
    <tableColumn id="1" xr3:uid="{A9818E32-1CD8-4DC7-A544-FA79D0A9AC51}" name="N°" dataDxfId="2"/>
    <tableColumn id="2" xr3:uid="{CFA09C73-C18A-470B-8CD4-AD3EE9F1003F}" name="NOMS ET PRENOMS" dataDxfId="1"/>
    <tableColumn id="3" xr3:uid="{57166429-5771-4B21-939E-829AA166AE8D}" name="MATRICU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4C2B7-EF28-4E63-8C34-5AFC0CE96B2D}">
  <sheetPr codeName="Feuil4">
    <tabColor rgb="FFFFC000"/>
    <pageSetUpPr fitToPage="1"/>
  </sheetPr>
  <dimension ref="A1:E20"/>
  <sheetViews>
    <sheetView zoomScale="84" zoomScaleNormal="84" zoomScaleSheetLayoutView="84" workbookViewId="0">
      <selection activeCell="B18" sqref="B18"/>
    </sheetView>
  </sheetViews>
  <sheetFormatPr baseColWidth="10" defaultColWidth="11.42578125" defaultRowHeight="15" x14ac:dyDescent="0.25"/>
  <cols>
    <col min="1" max="1" width="6.42578125" style="4" customWidth="1"/>
    <col min="2" max="2" width="33.7109375" customWidth="1"/>
    <col min="3" max="4" width="5.7109375" style="5" customWidth="1"/>
    <col min="5" max="5" width="5.7109375" style="6" customWidth="1"/>
  </cols>
  <sheetData>
    <row r="1" spans="1:5" x14ac:dyDescent="0.25">
      <c r="C1"/>
      <c r="D1"/>
      <c r="E1"/>
    </row>
    <row r="2" spans="1:5" x14ac:dyDescent="0.25">
      <c r="C2"/>
      <c r="D2"/>
      <c r="E2"/>
    </row>
    <row r="3" spans="1:5" x14ac:dyDescent="0.25">
      <c r="C3"/>
      <c r="D3"/>
      <c r="E3"/>
    </row>
    <row r="4" spans="1:5" x14ac:dyDescent="0.25">
      <c r="C4"/>
      <c r="D4"/>
      <c r="E4"/>
    </row>
    <row r="5" spans="1:5" x14ac:dyDescent="0.25">
      <c r="C5"/>
      <c r="D5"/>
      <c r="E5"/>
    </row>
    <row r="6" spans="1:5" x14ac:dyDescent="0.25">
      <c r="C6"/>
      <c r="D6"/>
      <c r="E6"/>
    </row>
    <row r="7" spans="1:5" x14ac:dyDescent="0.25">
      <c r="C7"/>
      <c r="D7"/>
      <c r="E7"/>
    </row>
    <row r="8" spans="1:5" x14ac:dyDescent="0.25">
      <c r="B8" s="4"/>
      <c r="C8"/>
      <c r="D8"/>
      <c r="E8"/>
    </row>
    <row r="9" spans="1:5" ht="18" x14ac:dyDescent="0.25">
      <c r="A9" s="1" t="s">
        <v>0</v>
      </c>
      <c r="C9"/>
      <c r="D9"/>
      <c r="E9"/>
    </row>
    <row r="10" spans="1:5" ht="18" x14ac:dyDescent="0.25">
      <c r="A10" s="1" t="s">
        <v>13</v>
      </c>
      <c r="C10"/>
      <c r="D10"/>
      <c r="E10"/>
    </row>
    <row r="11" spans="1:5" ht="15.75" x14ac:dyDescent="0.25">
      <c r="A11" s="7" t="s">
        <v>71</v>
      </c>
      <c r="C11"/>
      <c r="D11"/>
      <c r="E11"/>
    </row>
    <row r="12" spans="1:5" x14ac:dyDescent="0.25">
      <c r="B12" s="4"/>
      <c r="C12" s="4"/>
      <c r="D12" s="4"/>
      <c r="E12" s="4"/>
    </row>
    <row r="13" spans="1:5" x14ac:dyDescent="0.25">
      <c r="A13" s="33"/>
      <c r="B13" s="34"/>
      <c r="C13" s="35"/>
      <c r="D13" s="36"/>
      <c r="E13" s="37"/>
    </row>
    <row r="14" spans="1:5" x14ac:dyDescent="0.25">
      <c r="A14" s="38" t="s">
        <v>5</v>
      </c>
      <c r="B14" s="39" t="s">
        <v>1</v>
      </c>
      <c r="C14" s="40" t="s">
        <v>2</v>
      </c>
      <c r="D14" s="40" t="s">
        <v>3</v>
      </c>
      <c r="E14" s="41" t="s">
        <v>4</v>
      </c>
    </row>
    <row r="15" spans="1:5" x14ac:dyDescent="0.25">
      <c r="A15" s="42"/>
      <c r="B15" s="21"/>
      <c r="C15" s="43"/>
      <c r="D15" s="43"/>
      <c r="E15" s="44" t="str">
        <f t="shared" ref="E15:E17" si="0">IF(C15&lt;&gt;0,C15*0.3+D15*0.7,"")</f>
        <v/>
      </c>
    </row>
    <row r="16" spans="1:5" x14ac:dyDescent="0.25">
      <c r="A16" s="42"/>
      <c r="B16" s="21"/>
      <c r="C16" s="43"/>
      <c r="D16" s="45"/>
      <c r="E16" s="44" t="str">
        <f t="shared" si="0"/>
        <v/>
      </c>
    </row>
    <row r="17" spans="1:5" x14ac:dyDescent="0.25">
      <c r="A17" s="42"/>
      <c r="B17" s="21"/>
      <c r="C17" s="43"/>
      <c r="D17" s="45"/>
      <c r="E17" s="44" t="str">
        <f t="shared" si="0"/>
        <v/>
      </c>
    </row>
    <row r="18" spans="1:5" x14ac:dyDescent="0.25">
      <c r="C18"/>
      <c r="D18"/>
      <c r="E18"/>
    </row>
    <row r="19" spans="1:5" x14ac:dyDescent="0.25">
      <c r="C19"/>
      <c r="D19"/>
      <c r="E19"/>
    </row>
    <row r="20" spans="1:5" x14ac:dyDescent="0.25">
      <c r="C20"/>
      <c r="D20"/>
      <c r="E20"/>
    </row>
  </sheetData>
  <printOptions horizontalCentered="1"/>
  <pageMargins left="0.19685039370078741" right="0.19685039370078741" top="0.39370078740157483" bottom="0.78740157480314965" header="0.31496062992125984" footer="0.31496062992125984"/>
  <pageSetup paperSize="9" scale="69" fitToHeight="0" orientation="landscape" errors="blank" r:id="rId1"/>
  <headerFooter>
    <oddFooter>Page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3AD89-E907-4E5E-B4B9-EFBA735A5DB5}">
  <sheetPr codeName="Feuil14">
    <pageSetUpPr fitToPage="1"/>
  </sheetPr>
  <dimension ref="A9:V21"/>
  <sheetViews>
    <sheetView workbookViewId="0">
      <selection activeCell="J10" sqref="J10"/>
    </sheetView>
  </sheetViews>
  <sheetFormatPr baseColWidth="10" defaultColWidth="11.42578125" defaultRowHeight="15" x14ac:dyDescent="0.25"/>
  <cols>
    <col min="1" max="1" width="7.5703125" customWidth="1"/>
    <col min="2" max="2" width="27.42578125" bestFit="1" customWidth="1"/>
    <col min="3" max="3" width="14.140625" bestFit="1" customWidth="1"/>
    <col min="20" max="20" width="6.140625" bestFit="1" customWidth="1"/>
  </cols>
  <sheetData>
    <row r="9" spans="1:7" ht="18" x14ac:dyDescent="0.25">
      <c r="A9" s="1" t="s">
        <v>8</v>
      </c>
    </row>
    <row r="10" spans="1:7" ht="18" x14ac:dyDescent="0.25">
      <c r="A10" s="1" t="s">
        <v>11</v>
      </c>
    </row>
    <row r="11" spans="1:7" ht="15.75" x14ac:dyDescent="0.25">
      <c r="A11" s="7" t="s">
        <v>12</v>
      </c>
    </row>
    <row r="12" spans="1:7" ht="15.75" x14ac:dyDescent="0.25">
      <c r="A12" s="7"/>
    </row>
    <row r="13" spans="1:7" x14ac:dyDescent="0.25">
      <c r="C13" s="22" t="s">
        <v>90</v>
      </c>
      <c r="D13" s="23"/>
    </row>
    <row r="14" spans="1:7" ht="29.25" customHeight="1" x14ac:dyDescent="0.25">
      <c r="A14" s="24" t="s">
        <v>5</v>
      </c>
      <c r="B14" s="25" t="s">
        <v>1</v>
      </c>
      <c r="C14" s="24" t="s">
        <v>6</v>
      </c>
      <c r="D14" s="20"/>
      <c r="E14" s="20" t="s">
        <v>10</v>
      </c>
      <c r="F14" s="20" t="s">
        <v>9</v>
      </c>
      <c r="G14" s="20" t="s">
        <v>7</v>
      </c>
    </row>
    <row r="15" spans="1:7" ht="15.75" x14ac:dyDescent="0.25">
      <c r="A15" s="28"/>
      <c r="B15" s="19"/>
      <c r="C15" s="20"/>
      <c r="D15" s="29"/>
      <c r="E15" s="30" t="e">
        <f>IF(AND(D15&gt;=8,#REF!&gt;=8,#REF!&gt;=8,#REF!&gt;=8,#REF!&gt;=8,#REF!&gt;=8,#REF!&gt;=8,#REF!&gt;=8,#REF!&gt;=8,#REF!&gt;=8,#REF!&gt;=8),((D15*3+#REF!*3+#REF!*2+#REF!*2+#REF!*2+#REF!*2+#REF!*2+#REF!*4+#REF!*3+#REF!*4+#REF!*3))/30,"")</f>
        <v>#REF!</v>
      </c>
      <c r="F15" s="31" t="e">
        <f>RANK(E15,E$15:E$17,0)</f>
        <v>#REF!</v>
      </c>
      <c r="G15" s="27" t="str">
        <f>IF(NOT(ISERR(E15)),IF(E15&gt;=10,"ADD","AJ"),"AJ")</f>
        <v>AJ</v>
      </c>
    </row>
    <row r="16" spans="1:7" ht="15.75" x14ac:dyDescent="0.25">
      <c r="A16" s="28"/>
      <c r="B16" s="19"/>
      <c r="C16" s="20"/>
      <c r="D16" s="29"/>
      <c r="E16" s="30" t="e">
        <f>IF(AND(D16&gt;=8,#REF!&gt;=8,#REF!&gt;=8,#REF!&gt;=8,#REF!&gt;=8,#REF!&gt;=8,#REF!&gt;=8,#REF!&gt;=8,#REF!&gt;=8,#REF!&gt;=8,#REF!&gt;=8),((D16*3+#REF!*3+#REF!*2+#REF!*2+#REF!*2+#REF!*2+#REF!*2+#REF!*4+#REF!*3+#REF!*4+#REF!*3))/30,"")</f>
        <v>#REF!</v>
      </c>
      <c r="F16" s="31" t="e">
        <f>RANK(E16,E$15:E$17,0)</f>
        <v>#REF!</v>
      </c>
      <c r="G16" s="27" t="str">
        <f>IF(NOT(ISERR(E16)),IF(E16&gt;=10,"ADD","AJ"),"AJ")</f>
        <v>AJ</v>
      </c>
    </row>
    <row r="17" spans="1:22" ht="15.75" x14ac:dyDescent="0.25">
      <c r="A17" s="32"/>
      <c r="B17" s="19"/>
      <c r="C17" s="20"/>
      <c r="D17" s="29"/>
      <c r="E17" s="30" t="e">
        <f>IF(AND(D17&gt;=8,#REF!&gt;=8,#REF!&gt;=8,#REF!&gt;=8,#REF!&gt;=8,#REF!&gt;=8,#REF!&gt;=8,#REF!&gt;=8,#REF!&gt;=8,#REF!&gt;=8,#REF!&gt;=8),((D17*3+#REF!*3+#REF!*2+#REF!*2+#REF!*2+#REF!*2+#REF!*2+#REF!*4+#REF!*3+#REF!*4+#REF!*3))/30,"")</f>
        <v>#REF!</v>
      </c>
      <c r="F17" s="31" t="e">
        <f>RANK(E17,E$15:E$17,0)</f>
        <v>#REF!</v>
      </c>
      <c r="G17" s="27" t="str">
        <f t="shared" ref="G17" si="0">IF(NOT(ISERR(E17)),IF(E17&gt;=10,"ADD","AJ"),"AJ")</f>
        <v>AJ</v>
      </c>
    </row>
    <row r="19" spans="1:22" x14ac:dyDescent="0.25">
      <c r="B19" s="8"/>
      <c r="K19" s="8"/>
      <c r="L19" s="8"/>
      <c r="M19" s="8"/>
      <c r="N19" s="8"/>
      <c r="O19" s="8"/>
      <c r="P19" s="8"/>
      <c r="Q19" s="8"/>
      <c r="R19" s="8"/>
    </row>
    <row r="20" spans="1:22" ht="15.75" x14ac:dyDescent="0.25">
      <c r="B20" s="3"/>
      <c r="T20" s="9"/>
    </row>
    <row r="21" spans="1:22" ht="15.75" x14ac:dyDescent="0.25">
      <c r="B21" s="9"/>
      <c r="S21" s="2"/>
      <c r="T21" s="2"/>
      <c r="U21" s="2"/>
      <c r="V21" s="2"/>
    </row>
  </sheetData>
  <pageMargins left="0.70866141732283472" right="0.70866141732283472" top="0.74803149606299213" bottom="0.74803149606299213" header="0.31496062992125984" footer="0.31496062992125984"/>
  <pageSetup paperSize="9" scale="91" fitToHeight="0" orientation="landscape" r:id="rId1"/>
  <headerFooter>
    <oddFooter>&amp;L&amp;D&amp;C&amp;P/&amp;N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65232-C652-4A12-82BB-820C95A97A43}">
  <sheetPr codeName="Feuil10">
    <tabColor rgb="FFFFC000"/>
  </sheetPr>
  <dimension ref="A1:E5"/>
  <sheetViews>
    <sheetView workbookViewId="0">
      <selection activeCell="H9" sqref="H9"/>
    </sheetView>
  </sheetViews>
  <sheetFormatPr baseColWidth="10" defaultRowHeight="15" x14ac:dyDescent="0.25"/>
  <cols>
    <col min="2" max="2" width="30.5703125" bestFit="1" customWidth="1"/>
    <col min="3" max="3" width="13.140625" customWidth="1"/>
  </cols>
  <sheetData>
    <row r="1" spans="1:5" x14ac:dyDescent="0.25">
      <c r="A1" t="s">
        <v>55</v>
      </c>
      <c r="C1" s="26" t="s">
        <v>56</v>
      </c>
      <c r="E1" s="16"/>
    </row>
    <row r="2" spans="1:5" ht="15.75" x14ac:dyDescent="0.25">
      <c r="A2" s="13" t="s">
        <v>5</v>
      </c>
      <c r="B2" s="14" t="s">
        <v>1</v>
      </c>
      <c r="C2" s="11" t="s">
        <v>6</v>
      </c>
    </row>
    <row r="3" spans="1:5" x14ac:dyDescent="0.25">
      <c r="A3" s="4">
        <v>1</v>
      </c>
      <c r="B3" s="10" t="s">
        <v>57</v>
      </c>
      <c r="C3" s="15" t="s">
        <v>60</v>
      </c>
    </row>
    <row r="4" spans="1:5" x14ac:dyDescent="0.25">
      <c r="A4" s="4">
        <v>2</v>
      </c>
      <c r="B4" s="10" t="s">
        <v>58</v>
      </c>
      <c r="C4" s="15" t="s">
        <v>62</v>
      </c>
    </row>
    <row r="5" spans="1:5" x14ac:dyDescent="0.25">
      <c r="A5" s="4">
        <v>3</v>
      </c>
      <c r="B5" s="10" t="s">
        <v>59</v>
      </c>
      <c r="C5" s="15" t="s">
        <v>61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289E1-2C41-4F01-92DB-98869CCE92E1}">
  <sheetPr codeName="Feuil11">
    <tabColor rgb="FFFFC000"/>
    <pageSetUpPr fitToPage="1"/>
  </sheetPr>
  <dimension ref="A1:I24"/>
  <sheetViews>
    <sheetView tabSelected="1" workbookViewId="0">
      <pane ySplit="3" topLeftCell="A4" activePane="bottomLeft" state="frozen"/>
      <selection pane="bottomLeft" activeCell="E29" sqref="E29"/>
    </sheetView>
  </sheetViews>
  <sheetFormatPr baseColWidth="10" defaultColWidth="11.42578125" defaultRowHeight="15" x14ac:dyDescent="0.25"/>
  <cols>
    <col min="2" max="2" width="27.28515625" customWidth="1"/>
    <col min="3" max="3" width="10.42578125" customWidth="1"/>
    <col min="4" max="4" width="10.7109375" customWidth="1"/>
    <col min="5" max="5" width="31.5703125" bestFit="1" customWidth="1"/>
    <col min="6" max="6" width="6.7109375" customWidth="1"/>
    <col min="7" max="7" width="8.42578125" bestFit="1" customWidth="1"/>
    <col min="8" max="8" width="45.140625" bestFit="1" customWidth="1"/>
    <col min="9" max="9" width="8.85546875" customWidth="1"/>
    <col min="10" max="10" width="11.140625" customWidth="1"/>
  </cols>
  <sheetData>
    <row r="1" spans="1:9" ht="77.25" customHeight="1" x14ac:dyDescent="0.25">
      <c r="A1" s="47" t="s">
        <v>89</v>
      </c>
      <c r="B1" s="47"/>
      <c r="C1" s="47"/>
      <c r="D1" s="47"/>
      <c r="E1" s="47"/>
      <c r="F1" s="47"/>
      <c r="G1" s="47"/>
      <c r="H1" s="47"/>
      <c r="I1" s="47"/>
    </row>
    <row r="2" spans="1:9" ht="9.75" customHeight="1" x14ac:dyDescent="0.25">
      <c r="C2" s="12"/>
    </row>
    <row r="3" spans="1:9" ht="15" customHeight="1" x14ac:dyDescent="0.25">
      <c r="A3" s="46" t="s">
        <v>88</v>
      </c>
      <c r="B3" s="46" t="s">
        <v>72</v>
      </c>
      <c r="C3" s="46" t="s">
        <v>73</v>
      </c>
      <c r="D3" s="46" t="s">
        <v>18</v>
      </c>
      <c r="E3" s="46" t="s">
        <v>74</v>
      </c>
      <c r="F3" s="46" t="s">
        <v>19</v>
      </c>
      <c r="G3" s="46" t="s">
        <v>75</v>
      </c>
      <c r="H3" s="46" t="s">
        <v>20</v>
      </c>
      <c r="I3" s="46" t="s">
        <v>21</v>
      </c>
    </row>
    <row r="4" spans="1:9" ht="15" customHeight="1" x14ac:dyDescent="0.25">
      <c r="A4" s="17" t="s">
        <v>76</v>
      </c>
      <c r="B4" s="17" t="s">
        <v>77</v>
      </c>
      <c r="C4" s="18">
        <v>1</v>
      </c>
      <c r="D4" s="17" t="s">
        <v>68</v>
      </c>
      <c r="E4" s="17" t="s">
        <v>78</v>
      </c>
      <c r="F4" s="18" t="s">
        <v>79</v>
      </c>
      <c r="G4" s="17" t="s">
        <v>30</v>
      </c>
      <c r="H4" s="17" t="s">
        <v>22</v>
      </c>
      <c r="I4" s="18">
        <v>3</v>
      </c>
    </row>
    <row r="5" spans="1:9" ht="15" customHeight="1" x14ac:dyDescent="0.25">
      <c r="A5" s="17" t="s">
        <v>76</v>
      </c>
      <c r="B5" s="17" t="s">
        <v>77</v>
      </c>
      <c r="C5" s="18">
        <v>1</v>
      </c>
      <c r="D5" s="17" t="s">
        <v>68</v>
      </c>
      <c r="E5" s="17" t="s">
        <v>78</v>
      </c>
      <c r="F5" s="18" t="s">
        <v>79</v>
      </c>
      <c r="G5" s="17" t="s">
        <v>31</v>
      </c>
      <c r="H5" s="17" t="s">
        <v>80</v>
      </c>
      <c r="I5" s="18">
        <v>3</v>
      </c>
    </row>
    <row r="6" spans="1:9" ht="15" customHeight="1" x14ac:dyDescent="0.25">
      <c r="A6" s="17" t="s">
        <v>76</v>
      </c>
      <c r="B6" s="17" t="s">
        <v>77</v>
      </c>
      <c r="C6" s="18">
        <v>1</v>
      </c>
      <c r="D6" s="17" t="s">
        <v>69</v>
      </c>
      <c r="E6" s="17" t="s">
        <v>70</v>
      </c>
      <c r="F6" s="18" t="s">
        <v>79</v>
      </c>
      <c r="G6" s="17" t="s">
        <v>38</v>
      </c>
      <c r="H6" s="17" t="s">
        <v>15</v>
      </c>
      <c r="I6" s="18">
        <v>2</v>
      </c>
    </row>
    <row r="7" spans="1:9" ht="15" customHeight="1" x14ac:dyDescent="0.25">
      <c r="A7" s="17" t="s">
        <v>76</v>
      </c>
      <c r="B7" s="17" t="s">
        <v>77</v>
      </c>
      <c r="C7" s="18">
        <v>1</v>
      </c>
      <c r="D7" s="17" t="s">
        <v>69</v>
      </c>
      <c r="E7" s="17" t="s">
        <v>70</v>
      </c>
      <c r="F7" s="18" t="s">
        <v>79</v>
      </c>
      <c r="G7" s="17" t="s">
        <v>39</v>
      </c>
      <c r="H7" s="17" t="s">
        <v>16</v>
      </c>
      <c r="I7" s="18">
        <v>2</v>
      </c>
    </row>
    <row r="8" spans="1:9" ht="15" customHeight="1" x14ac:dyDescent="0.25">
      <c r="A8" s="17" t="s">
        <v>76</v>
      </c>
      <c r="B8" s="17" t="s">
        <v>77</v>
      </c>
      <c r="C8" s="18">
        <v>1</v>
      </c>
      <c r="D8" s="17" t="s">
        <v>66</v>
      </c>
      <c r="E8" s="17" t="s">
        <v>23</v>
      </c>
      <c r="F8" s="18" t="s">
        <v>79</v>
      </c>
      <c r="G8" s="17" t="s">
        <v>32</v>
      </c>
      <c r="H8" s="17" t="s">
        <v>24</v>
      </c>
      <c r="I8" s="18">
        <v>2</v>
      </c>
    </row>
    <row r="9" spans="1:9" ht="15" customHeight="1" x14ac:dyDescent="0.25">
      <c r="A9" s="17" t="s">
        <v>76</v>
      </c>
      <c r="B9" s="17" t="s">
        <v>77</v>
      </c>
      <c r="C9" s="18">
        <v>1</v>
      </c>
      <c r="D9" s="17" t="s">
        <v>66</v>
      </c>
      <c r="E9" s="17" t="s">
        <v>23</v>
      </c>
      <c r="F9" s="18" t="s">
        <v>79</v>
      </c>
      <c r="G9" s="17" t="s">
        <v>33</v>
      </c>
      <c r="H9" s="17" t="s">
        <v>81</v>
      </c>
      <c r="I9" s="18">
        <v>2</v>
      </c>
    </row>
    <row r="10" spans="1:9" ht="15" customHeight="1" x14ac:dyDescent="0.25">
      <c r="A10" s="17" t="s">
        <v>76</v>
      </c>
      <c r="B10" s="17" t="s">
        <v>77</v>
      </c>
      <c r="C10" s="18">
        <v>1</v>
      </c>
      <c r="D10" s="17" t="s">
        <v>66</v>
      </c>
      <c r="E10" s="17" t="s">
        <v>23</v>
      </c>
      <c r="F10" s="18" t="s">
        <v>79</v>
      </c>
      <c r="G10" s="17" t="s">
        <v>53</v>
      </c>
      <c r="H10" s="17" t="s">
        <v>54</v>
      </c>
      <c r="I10" s="18">
        <v>2</v>
      </c>
    </row>
    <row r="11" spans="1:9" ht="15" customHeight="1" x14ac:dyDescent="0.25">
      <c r="A11" s="17" t="s">
        <v>76</v>
      </c>
      <c r="B11" s="17" t="s">
        <v>77</v>
      </c>
      <c r="C11" s="18">
        <v>1</v>
      </c>
      <c r="D11" s="17" t="s">
        <v>67</v>
      </c>
      <c r="E11" s="17" t="s">
        <v>82</v>
      </c>
      <c r="F11" s="18" t="s">
        <v>79</v>
      </c>
      <c r="G11" s="17" t="s">
        <v>34</v>
      </c>
      <c r="H11" s="17" t="s">
        <v>83</v>
      </c>
      <c r="I11" s="18">
        <v>4</v>
      </c>
    </row>
    <row r="12" spans="1:9" ht="15" customHeight="1" x14ac:dyDescent="0.25">
      <c r="A12" s="17" t="s">
        <v>76</v>
      </c>
      <c r="B12" s="17" t="s">
        <v>77</v>
      </c>
      <c r="C12" s="18">
        <v>1</v>
      </c>
      <c r="D12" s="17" t="s">
        <v>67</v>
      </c>
      <c r="E12" s="17" t="s">
        <v>82</v>
      </c>
      <c r="F12" s="18" t="s">
        <v>79</v>
      </c>
      <c r="G12" s="17" t="s">
        <v>35</v>
      </c>
      <c r="H12" s="17" t="s">
        <v>17</v>
      </c>
      <c r="I12" s="18">
        <v>3</v>
      </c>
    </row>
    <row r="13" spans="1:9" ht="15" customHeight="1" x14ac:dyDescent="0.25">
      <c r="A13" s="17" t="s">
        <v>76</v>
      </c>
      <c r="B13" s="17" t="s">
        <v>77</v>
      </c>
      <c r="C13" s="18">
        <v>1</v>
      </c>
      <c r="D13" s="17" t="s">
        <v>67</v>
      </c>
      <c r="E13" s="17" t="s">
        <v>82</v>
      </c>
      <c r="F13" s="18" t="s">
        <v>79</v>
      </c>
      <c r="G13" s="17" t="s">
        <v>36</v>
      </c>
      <c r="H13" s="17" t="s">
        <v>84</v>
      </c>
      <c r="I13" s="18">
        <v>4</v>
      </c>
    </row>
    <row r="14" spans="1:9" ht="15" customHeight="1" x14ac:dyDescent="0.25">
      <c r="A14" s="17" t="s">
        <v>76</v>
      </c>
      <c r="B14" s="17" t="s">
        <v>77</v>
      </c>
      <c r="C14" s="18">
        <v>1</v>
      </c>
      <c r="D14" s="17" t="s">
        <v>67</v>
      </c>
      <c r="E14" s="17" t="s">
        <v>82</v>
      </c>
      <c r="F14" s="18" t="s">
        <v>79</v>
      </c>
      <c r="G14" s="17" t="s">
        <v>37</v>
      </c>
      <c r="H14" s="17" t="s">
        <v>14</v>
      </c>
      <c r="I14" s="18">
        <v>3</v>
      </c>
    </row>
    <row r="15" spans="1:9" ht="15" customHeight="1" x14ac:dyDescent="0.25">
      <c r="A15" s="17" t="s">
        <v>76</v>
      </c>
      <c r="B15" s="17" t="s">
        <v>77</v>
      </c>
      <c r="C15" s="18">
        <v>2</v>
      </c>
      <c r="D15" s="17" t="s">
        <v>65</v>
      </c>
      <c r="E15" s="17" t="s">
        <v>63</v>
      </c>
      <c r="F15" s="18" t="s">
        <v>79</v>
      </c>
      <c r="G15" s="17" t="s">
        <v>45</v>
      </c>
      <c r="H15" s="17" t="s">
        <v>25</v>
      </c>
      <c r="I15" s="18">
        <v>2</v>
      </c>
    </row>
    <row r="16" spans="1:9" ht="15" customHeight="1" x14ac:dyDescent="0.25">
      <c r="A16" s="17" t="s">
        <v>76</v>
      </c>
      <c r="B16" s="17" t="s">
        <v>77</v>
      </c>
      <c r="C16" s="18">
        <v>2</v>
      </c>
      <c r="D16" s="17" t="s">
        <v>65</v>
      </c>
      <c r="E16" s="17" t="s">
        <v>63</v>
      </c>
      <c r="F16" s="18" t="s">
        <v>79</v>
      </c>
      <c r="G16" s="17" t="s">
        <v>46</v>
      </c>
      <c r="H16" s="17" t="s">
        <v>85</v>
      </c>
      <c r="I16" s="18">
        <v>3</v>
      </c>
    </row>
    <row r="17" spans="1:9" ht="15" customHeight="1" x14ac:dyDescent="0.25">
      <c r="A17" s="17" t="s">
        <v>76</v>
      </c>
      <c r="B17" s="17" t="s">
        <v>77</v>
      </c>
      <c r="C17" s="18">
        <v>2</v>
      </c>
      <c r="D17" s="17" t="s">
        <v>65</v>
      </c>
      <c r="E17" s="17" t="s">
        <v>63</v>
      </c>
      <c r="F17" s="18" t="s">
        <v>79</v>
      </c>
      <c r="G17" s="17" t="s">
        <v>47</v>
      </c>
      <c r="H17" s="17" t="s">
        <v>26</v>
      </c>
      <c r="I17" s="18">
        <v>2</v>
      </c>
    </row>
    <row r="18" spans="1:9" ht="15" customHeight="1" x14ac:dyDescent="0.25">
      <c r="A18" s="17" t="s">
        <v>76</v>
      </c>
      <c r="B18" s="17" t="s">
        <v>77</v>
      </c>
      <c r="C18" s="18">
        <v>2</v>
      </c>
      <c r="D18" s="17" t="s">
        <v>65</v>
      </c>
      <c r="E18" s="17" t="s">
        <v>63</v>
      </c>
      <c r="F18" s="18" t="s">
        <v>79</v>
      </c>
      <c r="G18" s="17" t="s">
        <v>48</v>
      </c>
      <c r="H18" s="17" t="s">
        <v>27</v>
      </c>
      <c r="I18" s="18">
        <v>3</v>
      </c>
    </row>
    <row r="19" spans="1:9" ht="15" customHeight="1" x14ac:dyDescent="0.25">
      <c r="A19" s="17" t="s">
        <v>76</v>
      </c>
      <c r="B19" s="17" t="s">
        <v>77</v>
      </c>
      <c r="C19" s="18">
        <v>2</v>
      </c>
      <c r="D19" s="17" t="s">
        <v>65</v>
      </c>
      <c r="E19" s="17" t="s">
        <v>63</v>
      </c>
      <c r="F19" s="18" t="s">
        <v>79</v>
      </c>
      <c r="G19" s="17" t="s">
        <v>49</v>
      </c>
      <c r="H19" s="17" t="s">
        <v>86</v>
      </c>
      <c r="I19" s="18">
        <v>3</v>
      </c>
    </row>
    <row r="20" spans="1:9" ht="15" customHeight="1" x14ac:dyDescent="0.25">
      <c r="A20" s="17" t="s">
        <v>76</v>
      </c>
      <c r="B20" s="17" t="s">
        <v>77</v>
      </c>
      <c r="C20" s="18">
        <v>2</v>
      </c>
      <c r="D20" s="17" t="s">
        <v>65</v>
      </c>
      <c r="E20" s="17" t="s">
        <v>63</v>
      </c>
      <c r="F20" s="18" t="s">
        <v>79</v>
      </c>
      <c r="G20" s="17" t="s">
        <v>50</v>
      </c>
      <c r="H20" s="17" t="s">
        <v>28</v>
      </c>
      <c r="I20" s="18">
        <v>2</v>
      </c>
    </row>
    <row r="21" spans="1:9" ht="15" customHeight="1" x14ac:dyDescent="0.25">
      <c r="A21" s="17" t="s">
        <v>76</v>
      </c>
      <c r="B21" s="17" t="s">
        <v>77</v>
      </c>
      <c r="C21" s="18">
        <v>2</v>
      </c>
      <c r="D21" s="17" t="s">
        <v>64</v>
      </c>
      <c r="E21" s="17" t="s">
        <v>87</v>
      </c>
      <c r="F21" s="18" t="s">
        <v>79</v>
      </c>
      <c r="G21" s="17" t="s">
        <v>41</v>
      </c>
      <c r="H21" s="17" t="s">
        <v>29</v>
      </c>
      <c r="I21" s="18">
        <v>4</v>
      </c>
    </row>
    <row r="22" spans="1:9" x14ac:dyDescent="0.25">
      <c r="A22" s="17" t="s">
        <v>76</v>
      </c>
      <c r="B22" s="17" t="s">
        <v>77</v>
      </c>
      <c r="C22" s="18">
        <v>2</v>
      </c>
      <c r="D22" s="17" t="s">
        <v>64</v>
      </c>
      <c r="E22" s="17" t="s">
        <v>87</v>
      </c>
      <c r="F22" s="18" t="s">
        <v>79</v>
      </c>
      <c r="G22" s="17" t="s">
        <v>42</v>
      </c>
      <c r="H22" s="17" t="s">
        <v>43</v>
      </c>
      <c r="I22" s="18">
        <v>4</v>
      </c>
    </row>
    <row r="23" spans="1:9" x14ac:dyDescent="0.25">
      <c r="A23" s="17" t="s">
        <v>76</v>
      </c>
      <c r="B23" s="17" t="s">
        <v>77</v>
      </c>
      <c r="C23" s="18">
        <v>2</v>
      </c>
      <c r="D23" s="17" t="s">
        <v>64</v>
      </c>
      <c r="E23" s="17" t="s">
        <v>87</v>
      </c>
      <c r="F23" s="18" t="s">
        <v>79</v>
      </c>
      <c r="G23" s="17" t="s">
        <v>51</v>
      </c>
      <c r="H23" s="17" t="s">
        <v>44</v>
      </c>
      <c r="I23" s="18">
        <v>6</v>
      </c>
    </row>
    <row r="24" spans="1:9" x14ac:dyDescent="0.25">
      <c r="A24" s="17" t="s">
        <v>76</v>
      </c>
      <c r="B24" s="17" t="s">
        <v>77</v>
      </c>
      <c r="C24" s="18">
        <v>2</v>
      </c>
      <c r="D24" s="17" t="s">
        <v>64</v>
      </c>
      <c r="E24" s="17" t="s">
        <v>87</v>
      </c>
      <c r="F24" s="18" t="s">
        <v>79</v>
      </c>
      <c r="G24" s="17" t="s">
        <v>52</v>
      </c>
      <c r="H24" s="17" t="s">
        <v>40</v>
      </c>
      <c r="I24" s="18">
        <v>1</v>
      </c>
    </row>
  </sheetData>
  <mergeCells count="1">
    <mergeCell ref="A1:I1"/>
  </mergeCells>
  <pageMargins left="0.7" right="0.7" top="0.75" bottom="0.75" header="0.3" footer="0.3"/>
  <pageSetup paperSize="9" scale="8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Modele_SEM</vt:lpstr>
      <vt:lpstr>Modele_Synthese</vt:lpstr>
      <vt:lpstr>Liste de classe</vt:lpstr>
      <vt:lpstr>Programme</vt:lpstr>
      <vt:lpstr>Modele_SEM!Impression_des_titres</vt:lpstr>
      <vt:lpstr>Modele_SEM!Zone_d_impression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GAMOM</dc:creator>
  <cp:lastPrinted>2024-07-25T14:52:51Z</cp:lastPrinted>
  <dcterms:created xsi:type="dcterms:W3CDTF">2012-05-24T09:12:14Z</dcterms:created>
  <dcterms:modified xsi:type="dcterms:W3CDTF">2024-08-01T06:47:13Z</dcterms:modified>
</cp:coreProperties>
</file>