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vinciane\Documents\Excel\Excel Pratique\ENCOURS\ApprentiVBA\"/>
    </mc:Choice>
  </mc:AlternateContent>
  <xr:revisionPtr revIDLastSave="0" documentId="13_ncr:1_{7BA88D5A-9DE6-4774-B2FD-813D6380FB3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Feuil1" sheetId="1" r:id="rId1"/>
    <sheet name="DATA" sheetId="5" r:id="rId2"/>
    <sheet name="TCD" sheetId="4" r:id="rId3"/>
    <sheet name="PARAMETRES" sheetId="3" r:id="rId4"/>
  </sheets>
  <calcPr calcId="18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5" l="1"/>
  <c r="G4" i="5"/>
  <c r="G5" i="5"/>
  <c r="G2" i="5"/>
  <c r="D4" i="4"/>
  <c r="E4" i="4"/>
  <c r="F4" i="4"/>
  <c r="G4" i="4"/>
  <c r="H4" i="4"/>
  <c r="I4" i="4"/>
  <c r="J4" i="4"/>
  <c r="K4" i="4"/>
  <c r="L4" i="4"/>
  <c r="M4" i="4"/>
  <c r="N4" i="4"/>
  <c r="D5" i="4"/>
  <c r="E5" i="4"/>
  <c r="F5" i="4"/>
  <c r="G5" i="4"/>
  <c r="H5" i="4"/>
  <c r="I5" i="4"/>
  <c r="J5" i="4"/>
  <c r="K5" i="4"/>
  <c r="L5" i="4"/>
  <c r="M5" i="4"/>
  <c r="N5" i="4"/>
  <c r="D6" i="4"/>
  <c r="E6" i="4"/>
  <c r="F6" i="4"/>
  <c r="G6" i="4"/>
  <c r="H6" i="4"/>
  <c r="I6" i="4"/>
  <c r="J6" i="4"/>
  <c r="K6" i="4"/>
  <c r="L6" i="4"/>
  <c r="M6" i="4"/>
  <c r="N6" i="4"/>
  <c r="D7" i="4"/>
  <c r="E7" i="4"/>
  <c r="F7" i="4"/>
  <c r="G7" i="4"/>
  <c r="H7" i="4"/>
  <c r="I7" i="4"/>
  <c r="J7" i="4"/>
  <c r="K7" i="4"/>
  <c r="L7" i="4"/>
  <c r="M7" i="4"/>
  <c r="N7" i="4"/>
  <c r="D8" i="4"/>
  <c r="E8" i="4"/>
  <c r="F8" i="4"/>
  <c r="G8" i="4"/>
  <c r="H8" i="4"/>
  <c r="I8" i="4"/>
  <c r="J8" i="4"/>
  <c r="K8" i="4"/>
  <c r="L8" i="4"/>
  <c r="M8" i="4"/>
  <c r="N8" i="4"/>
  <c r="D9" i="4"/>
  <c r="E9" i="4"/>
  <c r="F9" i="4"/>
  <c r="G9" i="4"/>
  <c r="H9" i="4"/>
  <c r="I9" i="4"/>
  <c r="J9" i="4"/>
  <c r="K9" i="4"/>
  <c r="L9" i="4"/>
  <c r="M9" i="4"/>
  <c r="N9" i="4"/>
  <c r="D10" i="4"/>
  <c r="E10" i="4"/>
  <c r="F10" i="4"/>
  <c r="G10" i="4"/>
  <c r="H10" i="4"/>
  <c r="I10" i="4"/>
  <c r="J10" i="4"/>
  <c r="K10" i="4"/>
  <c r="L10" i="4"/>
  <c r="M10" i="4"/>
  <c r="N10" i="4"/>
  <c r="D11" i="4"/>
  <c r="E11" i="4"/>
  <c r="F11" i="4"/>
  <c r="G11" i="4"/>
  <c r="H11" i="4"/>
  <c r="I11" i="4"/>
  <c r="J11" i="4"/>
  <c r="K11" i="4"/>
  <c r="L11" i="4"/>
  <c r="M11" i="4"/>
  <c r="N11" i="4"/>
  <c r="D12" i="4"/>
  <c r="E12" i="4"/>
  <c r="F12" i="4"/>
  <c r="G12" i="4"/>
  <c r="H12" i="4"/>
  <c r="I12" i="4"/>
  <c r="J12" i="4"/>
  <c r="K12" i="4"/>
  <c r="L12" i="4"/>
  <c r="M12" i="4"/>
  <c r="N12" i="4"/>
  <c r="D13" i="4"/>
  <c r="E13" i="4"/>
  <c r="F13" i="4"/>
  <c r="G13" i="4"/>
  <c r="H13" i="4"/>
  <c r="I13" i="4"/>
  <c r="J13" i="4"/>
  <c r="K13" i="4"/>
  <c r="L13" i="4"/>
  <c r="M13" i="4"/>
  <c r="N13" i="4"/>
  <c r="D14" i="4"/>
  <c r="E14" i="4"/>
  <c r="F14" i="4"/>
  <c r="G14" i="4"/>
  <c r="H14" i="4"/>
  <c r="I14" i="4"/>
  <c r="J14" i="4"/>
  <c r="K14" i="4"/>
  <c r="L14" i="4"/>
  <c r="M14" i="4"/>
  <c r="N14" i="4"/>
  <c r="D15" i="4"/>
  <c r="E15" i="4"/>
  <c r="F15" i="4"/>
  <c r="G15" i="4"/>
  <c r="H15" i="4"/>
  <c r="I15" i="4"/>
  <c r="J15" i="4"/>
  <c r="K15" i="4"/>
  <c r="L15" i="4"/>
  <c r="M15" i="4"/>
  <c r="N15" i="4"/>
  <c r="D16" i="4"/>
  <c r="E16" i="4"/>
  <c r="F16" i="4"/>
  <c r="G16" i="4"/>
  <c r="H16" i="4"/>
  <c r="I16" i="4"/>
  <c r="J16" i="4"/>
  <c r="K16" i="4"/>
  <c r="L16" i="4"/>
  <c r="M16" i="4"/>
  <c r="N16" i="4"/>
  <c r="D17" i="4"/>
  <c r="E17" i="4"/>
  <c r="F17" i="4"/>
  <c r="G17" i="4"/>
  <c r="H17" i="4"/>
  <c r="I17" i="4"/>
  <c r="J17" i="4"/>
  <c r="K17" i="4"/>
  <c r="L17" i="4"/>
  <c r="M17" i="4"/>
  <c r="N17" i="4"/>
  <c r="D18" i="4"/>
  <c r="E18" i="4"/>
  <c r="F18" i="4"/>
  <c r="G18" i="4"/>
  <c r="H18" i="4"/>
  <c r="I18" i="4"/>
  <c r="J18" i="4"/>
  <c r="K18" i="4"/>
  <c r="L18" i="4"/>
  <c r="M18" i="4"/>
  <c r="N18" i="4"/>
  <c r="D19" i="4"/>
  <c r="E19" i="4"/>
  <c r="F19" i="4"/>
  <c r="G19" i="4"/>
  <c r="H19" i="4"/>
  <c r="I19" i="4"/>
  <c r="J19" i="4"/>
  <c r="K19" i="4"/>
  <c r="L19" i="4"/>
  <c r="M19" i="4"/>
  <c r="N19" i="4"/>
  <c r="D20" i="4"/>
  <c r="E20" i="4"/>
  <c r="F20" i="4"/>
  <c r="G20" i="4"/>
  <c r="H20" i="4"/>
  <c r="I20" i="4"/>
  <c r="J20" i="4"/>
  <c r="K20" i="4"/>
  <c r="L20" i="4"/>
  <c r="M20" i="4"/>
  <c r="N20" i="4"/>
  <c r="D21" i="4"/>
  <c r="E21" i="4"/>
  <c r="F21" i="4"/>
  <c r="G21" i="4"/>
  <c r="H21" i="4"/>
  <c r="I21" i="4"/>
  <c r="J21" i="4"/>
  <c r="K21" i="4"/>
  <c r="L21" i="4"/>
  <c r="M21" i="4"/>
  <c r="N21" i="4"/>
  <c r="D22" i="4"/>
  <c r="E22" i="4"/>
  <c r="F22" i="4"/>
  <c r="G22" i="4"/>
  <c r="H22" i="4"/>
  <c r="I22" i="4"/>
  <c r="J22" i="4"/>
  <c r="K22" i="4"/>
  <c r="L22" i="4"/>
  <c r="M22" i="4"/>
  <c r="N22" i="4"/>
  <c r="D23" i="4"/>
  <c r="E23" i="4"/>
  <c r="F23" i="4"/>
  <c r="G23" i="4"/>
  <c r="H23" i="4"/>
  <c r="I23" i="4"/>
  <c r="J23" i="4"/>
  <c r="K23" i="4"/>
  <c r="L23" i="4"/>
  <c r="M23" i="4"/>
  <c r="N23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4" i="4"/>
  <c r="M5" i="5" l="1"/>
  <c r="M4" i="5"/>
  <c r="M3" i="5"/>
  <c r="M2" i="5"/>
</calcChain>
</file>

<file path=xl/sharedStrings.xml><?xml version="1.0" encoding="utf-8"?>
<sst xmlns="http://schemas.openxmlformats.org/spreadsheetml/2006/main" count="96" uniqueCount="58">
  <si>
    <t>PRODUIT</t>
  </si>
  <si>
    <t>DIAMETRE</t>
  </si>
  <si>
    <t>Cratère/Divers vernis</t>
  </si>
  <si>
    <t>Injection</t>
  </si>
  <si>
    <t>Ce</t>
  </si>
  <si>
    <t>Sale</t>
  </si>
  <si>
    <t>VOID</t>
  </si>
  <si>
    <t>Fibre</t>
  </si>
  <si>
    <t xml:space="preserve">Raie </t>
  </si>
  <si>
    <t>Raie &lt; MHI</t>
  </si>
  <si>
    <t>Insert</t>
  </si>
  <si>
    <t>Postillon</t>
  </si>
  <si>
    <t>Empreinte</t>
  </si>
  <si>
    <t>Point Noir</t>
  </si>
  <si>
    <t>Bulle</t>
  </si>
  <si>
    <t xml:space="preserve">Goutte </t>
  </si>
  <si>
    <t>Cassé Dég</t>
  </si>
  <si>
    <t>Raie dég</t>
  </si>
  <si>
    <t>Déla</t>
  </si>
  <si>
    <t>DATE</t>
  </si>
  <si>
    <t>P1</t>
  </si>
  <si>
    <t>VERRES CRITIQUES</t>
  </si>
  <si>
    <t>Defauts</t>
  </si>
  <si>
    <t>Statut</t>
  </si>
  <si>
    <t>Zone</t>
  </si>
  <si>
    <t>Autres</t>
  </si>
  <si>
    <t>Conforme</t>
  </si>
  <si>
    <t>Non-Conforme</t>
  </si>
  <si>
    <t>NA</t>
  </si>
  <si>
    <t>Cratère</t>
  </si>
  <si>
    <t>Effet Mémoire</t>
  </si>
  <si>
    <t>Raie manu</t>
  </si>
  <si>
    <t>Raie moule</t>
  </si>
  <si>
    <t>Ligne</t>
  </si>
  <si>
    <t>ID LOT VERRE</t>
  </si>
  <si>
    <t>QUANTITE LOT</t>
  </si>
  <si>
    <t>VERRES SANS DEFAUT</t>
  </si>
  <si>
    <t>TYPE DEFAUTS</t>
  </si>
  <si>
    <t>Nb DEFAUTS</t>
  </si>
  <si>
    <t>ZONE</t>
  </si>
  <si>
    <t>STATUT</t>
  </si>
  <si>
    <t>TAUX QUALITE</t>
  </si>
  <si>
    <t>P2</t>
  </si>
  <si>
    <t>P3</t>
  </si>
  <si>
    <t>janv</t>
  </si>
  <si>
    <t>févr</t>
  </si>
  <si>
    <t>(Tous)</t>
  </si>
  <si>
    <t>Somme de TAUX QUALITE</t>
  </si>
  <si>
    <t>Produits</t>
  </si>
  <si>
    <t>1.6_UNC</t>
  </si>
  <si>
    <t>1.6_FSV</t>
  </si>
  <si>
    <t>1.67</t>
  </si>
  <si>
    <t>PC_FSV</t>
  </si>
  <si>
    <t>SFSV_UNC</t>
  </si>
  <si>
    <t>SFSV_HC</t>
  </si>
  <si>
    <t>SF_PAL_UNC</t>
  </si>
  <si>
    <t>SF_PAL_HC</t>
  </si>
  <si>
    <t>Conforme &amp; Non Conforme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</si>
</sst>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vertical="center"/>
    </xf>
    <xf numFmtId="0" fontId="0" fillId="0" borderId="0" xfId="0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3" borderId="0" xfId="0" applyFill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14" fontId="0" fillId="0" borderId="2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28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theme="4" tint="0.39997558519241921"/>
        </left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6</xdr:row>
      <xdr:rowOff>76199</xdr:rowOff>
    </xdr:from>
    <xdr:to>
      <xdr:col>4</xdr:col>
      <xdr:colOff>219075</xdr:colOff>
      <xdr:row>9</xdr:row>
      <xdr:rowOff>180974</xdr:rowOff>
    </xdr:to>
    <xdr:sp macro="[0]!ouvrirUSF" textlink="">
      <xdr:nvSpPr>
        <xdr:cNvPr id="3" name="Rectangle 2">
          <a:extLst>
            <a:ext uri="{FF2B5EF4-FFF2-40B4-BE49-F238E27FC236}">
              <a16:creationId xmlns:a16="http://schemas.microsoft.com/office/drawing/2014/main" id="{FE3E59C4-137B-4877-9CA2-29E5A0DF82D1}"/>
            </a:ext>
          </a:extLst>
        </xdr:cNvPr>
        <xdr:cNvSpPr/>
      </xdr:nvSpPr>
      <xdr:spPr>
        <a:xfrm>
          <a:off x="1285875" y="1219199"/>
          <a:ext cx="1981200" cy="676275"/>
        </a:xfrm>
        <a:prstGeom prst="rect">
          <a:avLst/>
        </a:prstGeom>
        <a:ln cap="flat"/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aseline="0"/>
            <a:t>OUVRIR USF</a:t>
          </a:r>
          <a:endParaRPr lang="fr-FR" sz="20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AYOTTE Jérémy" refreshedDate="45324.398637268518" createdVersion="6" refreshedVersion="6" minRefreshableVersion="3" recordCount="4" xr:uid="{00000000-000A-0000-FFFF-FFFFD2000000}">
  <cacheSource type="worksheet">
    <worksheetSource name="Tab_Data"/>
  </cacheSource>
  <cacheFields count="14">
    <cacheField name="Ligne" numFmtId="0">
      <sharedItems containsSemiMixedTypes="0" containsString="0" containsNumber="1" containsInteger="1" minValue="1" maxValue="4"/>
    </cacheField>
    <cacheField name="ID LOT VERRE" numFmtId="0">
      <sharedItems containsSemiMixedTypes="0" containsString="0" containsNumber="1" containsInteger="1" minValue="1" maxValue="2"/>
    </cacheField>
    <cacheField name="DATE" numFmtId="14">
      <sharedItems containsSemiMixedTypes="0" containsNonDate="0" containsDate="1" containsString="0" minDate="2024-01-12T00:00:00" maxDate="2024-02-13T00:00:00" count="3">
        <d v="2024-01-12T00:00:00"/>
        <d v="2024-01-19T00:00:00"/>
        <d v="2024-02-12T00:00:00"/>
      </sharedItems>
      <fieldGroup par="13" base="2">
        <rangePr groupBy="days" startDate="2024-01-12T00:00:00" endDate="2024-02-13T00:00:00"/>
        <groupItems count="368">
          <s v="&lt;12/0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3/02/2024"/>
        </groupItems>
      </fieldGroup>
    </cacheField>
    <cacheField name="PRODUIT" numFmtId="0">
      <sharedItems count="3">
        <s v="P1"/>
        <s v="P2"/>
        <s v="P3"/>
      </sharedItems>
    </cacheField>
    <cacheField name="DIAMETRE" numFmtId="0">
      <sharedItems containsSemiMixedTypes="0" containsString="0" containsNumber="1" containsInteger="1" minValue="70" maxValue="80"/>
    </cacheField>
    <cacheField name="QUANTITE LOT" numFmtId="0">
      <sharedItems containsSemiMixedTypes="0" containsString="0" containsNumber="1" containsInteger="1" minValue="100" maxValue="300"/>
    </cacheField>
    <cacheField name="VERRES SANS DEFAUT" numFmtId="0">
      <sharedItems containsSemiMixedTypes="0" containsString="0" containsNumber="1" containsInteger="1" minValue="94" maxValue="104"/>
    </cacheField>
    <cacheField name="VERRES CRITIQUES" numFmtId="0">
      <sharedItems containsSemiMixedTypes="0" containsString="0" containsNumber="1" containsInteger="1" minValue="2" maxValue="3"/>
    </cacheField>
    <cacheField name="TYPE DEFAUTS" numFmtId="0">
      <sharedItems count="3">
        <s v="Cassé Dég"/>
        <s v="Cratère"/>
        <s v="Effet Mémoire"/>
      </sharedItems>
    </cacheField>
    <cacheField name="Nb DEFAUTS" numFmtId="0">
      <sharedItems containsSemiMixedTypes="0" containsString="0" containsNumber="1" containsInteger="1" minValue="5" maxValue="7"/>
    </cacheField>
    <cacheField name="ZONE" numFmtId="0">
      <sharedItems containsMixedTypes="1" containsNumber="1" containsInteger="1" minValue="1" maxValue="2" count="3">
        <n v="1"/>
        <n v="2"/>
        <s v="NA"/>
      </sharedItems>
    </cacheField>
    <cacheField name="STATUT" numFmtId="0">
      <sharedItems count="2">
        <s v="Conforme"/>
        <s v="Non-Conforme"/>
      </sharedItems>
    </cacheField>
    <cacheField name="TAUX QUALITE" numFmtId="0">
      <sharedItems containsSemiMixedTypes="0" containsString="0" containsNumber="1" minValue="1.6666666666666667" maxValue="7.0000000000000009"/>
    </cacheField>
    <cacheField name="Mois" numFmtId="0" databaseField="0">
      <fieldGroup base="2">
        <rangePr groupBy="months" startDate="2024-01-12T00:00:00" endDate="2024-02-13T00:00:00"/>
        <groupItems count="14">
          <s v="&lt;12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02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n v="1"/>
    <n v="1"/>
    <x v="0"/>
    <x v="0"/>
    <n v="70"/>
    <n v="300"/>
    <n v="94"/>
    <n v="2"/>
    <x v="0"/>
    <n v="5"/>
    <x v="0"/>
    <x v="0"/>
    <n v="1.6666666666666667"/>
  </r>
  <r>
    <n v="2"/>
    <n v="1"/>
    <x v="0"/>
    <x v="0"/>
    <n v="70"/>
    <n v="100"/>
    <n v="94"/>
    <n v="2"/>
    <x v="1"/>
    <n v="6"/>
    <x v="1"/>
    <x v="1"/>
    <n v="6"/>
  </r>
  <r>
    <n v="3"/>
    <n v="1"/>
    <x v="1"/>
    <x v="1"/>
    <n v="70"/>
    <n v="100"/>
    <n v="94"/>
    <n v="2"/>
    <x v="1"/>
    <n v="7"/>
    <x v="0"/>
    <x v="0"/>
    <n v="7.0000000000000009"/>
  </r>
  <r>
    <n v="4"/>
    <n v="2"/>
    <x v="2"/>
    <x v="2"/>
    <n v="80"/>
    <n v="200"/>
    <n v="104"/>
    <n v="3"/>
    <x v="2"/>
    <n v="7"/>
    <x v="2"/>
    <x v="0"/>
    <n v="3.50000000000000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5" cacheId="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6" indent="0" showHeaders="0" outline="1" outlineData="1" multipleFieldFilters="0">
  <location ref="P7:R11" firstHeaderRow="1" firstDataRow="2" firstDataCol="1" rowPageCount="3" colPageCount="1"/>
  <pivotFields count="14">
    <pivotField showAll="0"/>
    <pivotField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showAll="0"/>
    <pivotField axis="axisPage" showAll="0">
      <items count="4">
        <item x="0"/>
        <item x="1"/>
        <item x="2"/>
        <item t="default"/>
      </items>
    </pivotField>
    <pivotField axis="axisPage" showAll="0">
      <items count="3">
        <item x="0"/>
        <item x="1"/>
        <item t="default"/>
      </items>
    </pivotField>
    <pivotField dataField="1" showAll="0"/>
    <pivotField axis="axisCol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8"/>
  </rowFields>
  <rowItems count="3">
    <i>
      <x/>
    </i>
    <i>
      <x v="1"/>
    </i>
    <i>
      <x v="2"/>
    </i>
  </rowItems>
  <colFields count="1">
    <field x="13"/>
  </colFields>
  <colItems count="2">
    <i>
      <x v="1"/>
    </i>
    <i>
      <x v="2"/>
    </i>
  </colItems>
  <pageFields count="3">
    <pageField fld="3" hier="-1"/>
    <pageField fld="10" hier="-1"/>
    <pageField fld="11" hier="-1"/>
  </pageFields>
  <dataFields count="1">
    <dataField name="Somme de TAUX QUALITE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_Data" displayName="Tab_Data" ref="A1:M5" totalsRowShown="0" headerRowDxfId="27" dataDxfId="26" tableBorderDxfId="25">
  <tableColumns count="13">
    <tableColumn id="9" xr3:uid="{00000000-0010-0000-0000-000009000000}" name="Ligne" dataDxfId="24"/>
    <tableColumn id="1" xr3:uid="{00000000-0010-0000-0000-000001000000}" name="ID LOT VERRE" dataDxfId="23"/>
    <tableColumn id="2" xr3:uid="{00000000-0010-0000-0000-000002000000}" name="DATE" dataDxfId="22"/>
    <tableColumn id="3" xr3:uid="{00000000-0010-0000-0000-000003000000}" name="PRODUIT" dataDxfId="21"/>
    <tableColumn id="4" xr3:uid="{00000000-0010-0000-0000-000004000000}" name="DIAMETRE" dataDxfId="20"/>
    <tableColumn id="5" xr3:uid="{00000000-0010-0000-0000-000005000000}" name="QUANTITE LOT" dataDxfId="19"/>
    <tableColumn id="6" xr3:uid="{00000000-0010-0000-0000-000006000000}" name="VERRES SANS DEFAUT" dataDxfId="18">
      <calculatedColumnFormula>Tab_Data[[#This Row],[QUANTITE LOT]]-Tab_Data[[#This Row],[Nb DEFAUTS]]</calculatedColumnFormula>
    </tableColumn>
    <tableColumn id="7" xr3:uid="{00000000-0010-0000-0000-000007000000}" name="VERRES CRITIQUES" dataDxfId="17"/>
    <tableColumn id="8" xr3:uid="{00000000-0010-0000-0000-000008000000}" name="TYPE DEFAUTS" dataDxfId="16"/>
    <tableColumn id="12" xr3:uid="{00000000-0010-0000-0000-00000C000000}" name="Nb DEFAUTS" dataDxfId="15"/>
    <tableColumn id="10" xr3:uid="{00000000-0010-0000-0000-00000A000000}" name="ZONE" dataDxfId="14"/>
    <tableColumn id="13" xr3:uid="{00000000-0010-0000-0000-00000D000000}" name="STATUT" dataDxfId="13"/>
    <tableColumn id="11" xr3:uid="{00000000-0010-0000-0000-00000B000000}" name="TAUX QUALITE" dataDxfId="12">
      <calculatedColumnFormula>Tab_Data[[#This Row],[Nb DEFAUTS]]/Tab_Data[[#This Row],[QUANTITE LOT]]*100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_defauts" displayName="Tab_defauts" ref="A1:A23" totalsRowShown="0" headerRowDxfId="11" dataDxfId="10">
  <autoFilter ref="A1:A23" xr:uid="{00000000-0009-0000-0100-000001000000}"/>
  <sortState xmlns:xlrd2="http://schemas.microsoft.com/office/spreadsheetml/2017/richdata2" ref="A2:A23">
    <sortCondition ref="A1:A23"/>
  </sortState>
  <tableColumns count="1">
    <tableColumn id="1" xr3:uid="{00000000-0010-0000-0100-000001000000}" name="Defauts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5" displayName="Tableau5" ref="C1:C3" totalsRowShown="0" headerRowDxfId="8" dataDxfId="7">
  <autoFilter ref="C1:C3" xr:uid="{00000000-0009-0000-0100-000002000000}"/>
  <tableColumns count="1">
    <tableColumn id="1" xr3:uid="{00000000-0010-0000-0200-000001000000}" name="Statut" dataDxfId="6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_Zone" displayName="Tab_Zone" ref="E1:E5" totalsRowShown="0" headerRowDxfId="5" dataDxfId="4">
  <autoFilter ref="E1:E5" xr:uid="{00000000-0009-0000-0100-000004000000}"/>
  <tableColumns count="1">
    <tableColumn id="1" xr3:uid="{00000000-0010-0000-0300-000001000000}" name="Zone" dataDxfId="3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F9FB284-CA6D-4EA5-B05A-917A94F2AAD1}" name="Tab_produits" displayName="Tab_produits" ref="G1:G9" totalsRowShown="0" headerRowDxfId="2" dataDxfId="1">
  <autoFilter ref="G1:G9" xr:uid="{5F9FB284-CA6D-4EA5-B05A-917A94F2AAD1}"/>
  <tableColumns count="1">
    <tableColumn id="1" xr3:uid="{6E7DCD99-5877-4782-89EB-46532D18AC85}" name="Produits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F15" sqref="F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14"/>
  <sheetViews>
    <sheetView tabSelected="1" workbookViewId="0">
      <selection activeCell="D6" sqref="D6"/>
    </sheetView>
  </sheetViews>
  <sheetFormatPr baseColWidth="10" defaultRowHeight="15" x14ac:dyDescent="0.25"/>
  <cols>
    <col min="1" max="1" width="7" customWidth="1"/>
    <col min="2" max="2" width="13.5703125" customWidth="1"/>
    <col min="3" max="3" width="24" customWidth="1"/>
    <col min="4" max="4" width="19.5703125" customWidth="1"/>
    <col min="5" max="5" width="14.7109375" customWidth="1"/>
    <col min="6" max="6" width="13.85546875" bestFit="1" customWidth="1"/>
    <col min="7" max="7" width="20.28515625" bestFit="1" customWidth="1"/>
    <col min="8" max="8" width="17.42578125" bestFit="1" customWidth="1"/>
    <col min="9" max="9" width="24" customWidth="1"/>
    <col min="10" max="10" width="15.7109375" customWidth="1"/>
    <col min="11" max="11" width="14" customWidth="1"/>
    <col min="12" max="12" width="27.140625" customWidth="1"/>
    <col min="13" max="13" width="13.85546875" bestFit="1" customWidth="1"/>
    <col min="15" max="15" width="21" customWidth="1"/>
    <col min="16" max="16" width="23.85546875" customWidth="1"/>
    <col min="17" max="17" width="7.7109375" customWidth="1"/>
    <col min="18" max="18" width="14" customWidth="1"/>
    <col min="19" max="19" width="12.5703125" customWidth="1"/>
    <col min="20" max="20" width="12.42578125" customWidth="1"/>
    <col min="21" max="21" width="12.140625" customWidth="1"/>
    <col min="24" max="25" width="12" customWidth="1"/>
    <col min="26" max="26" width="12.7109375" customWidth="1"/>
    <col min="29" max="29" width="16" customWidth="1"/>
    <col min="30" max="30" width="35" customWidth="1"/>
    <col min="31" max="31" width="24" customWidth="1"/>
    <col min="32" max="32" width="18.42578125" customWidth="1"/>
    <col min="33" max="33" width="19.85546875" customWidth="1"/>
    <col min="34" max="35" width="20.7109375" customWidth="1"/>
    <col min="36" max="36" width="20.42578125" customWidth="1"/>
    <col min="37" max="37" width="25.85546875" customWidth="1"/>
    <col min="38" max="38" width="25.5703125" customWidth="1"/>
    <col min="39" max="39" width="21.28515625" customWidth="1"/>
    <col min="40" max="40" width="24" customWidth="1"/>
    <col min="41" max="41" width="25.42578125" customWidth="1"/>
    <col min="42" max="42" width="25.140625" customWidth="1"/>
    <col min="43" max="43" width="20.7109375" customWidth="1"/>
    <col min="44" max="44" width="22.85546875" customWidth="1"/>
    <col min="45" max="46" width="25" customWidth="1"/>
    <col min="47" max="47" width="25.7109375" customWidth="1"/>
    <col min="48" max="48" width="23.7109375" customWidth="1"/>
    <col min="49" max="49" width="20.140625" customWidth="1"/>
    <col min="50" max="50" width="29" customWidth="1"/>
    <col min="51" max="51" width="28.42578125" customWidth="1"/>
    <col min="52" max="52" width="17.42578125" customWidth="1"/>
    <col min="53" max="53" width="11.85546875" customWidth="1"/>
    <col min="54" max="54" width="13.28515625" customWidth="1"/>
    <col min="55" max="56" width="14.140625" customWidth="1"/>
    <col min="57" max="57" width="13.85546875" customWidth="1"/>
    <col min="58" max="58" width="19.28515625" customWidth="1"/>
    <col min="59" max="59" width="19" customWidth="1"/>
    <col min="60" max="60" width="14.7109375" customWidth="1"/>
    <col min="61" max="61" width="17.42578125" customWidth="1"/>
    <col min="62" max="62" width="18.85546875" customWidth="1"/>
    <col min="63" max="63" width="18.5703125" customWidth="1"/>
    <col min="64" max="64" width="14.140625" customWidth="1"/>
    <col min="65" max="65" width="16.28515625" customWidth="1"/>
    <col min="66" max="67" width="18.42578125" customWidth="1"/>
    <col min="68" max="68" width="19.140625" customWidth="1"/>
    <col min="69" max="69" width="17.140625" customWidth="1"/>
    <col min="70" max="70" width="13.5703125" customWidth="1"/>
    <col min="71" max="71" width="22.42578125" customWidth="1"/>
    <col min="72" max="72" width="41.42578125" customWidth="1"/>
    <col min="73" max="73" width="30.42578125" customWidth="1"/>
    <col min="74" max="74" width="24.85546875" customWidth="1"/>
    <col min="75" max="75" width="26.28515625" customWidth="1"/>
    <col min="76" max="77" width="27.140625" customWidth="1"/>
    <col min="78" max="78" width="26.85546875" customWidth="1"/>
    <col min="79" max="79" width="32.28515625" customWidth="1"/>
    <col min="80" max="80" width="32" customWidth="1"/>
    <col min="81" max="81" width="27.7109375" customWidth="1"/>
    <col min="82" max="82" width="30.42578125" customWidth="1"/>
    <col min="83" max="83" width="31.85546875" customWidth="1"/>
    <col min="84" max="84" width="31.5703125" customWidth="1"/>
    <col min="85" max="85" width="27.140625" customWidth="1"/>
    <col min="86" max="86" width="29.28515625" customWidth="1"/>
    <col min="87" max="88" width="31.42578125" customWidth="1"/>
    <col min="89" max="89" width="32.140625" customWidth="1"/>
    <col min="90" max="90" width="30.140625" customWidth="1"/>
    <col min="91" max="91" width="26.5703125" customWidth="1"/>
    <col min="92" max="92" width="35.42578125" customWidth="1"/>
  </cols>
  <sheetData>
    <row r="1" spans="1:13" x14ac:dyDescent="0.25">
      <c r="A1" s="4" t="s">
        <v>33</v>
      </c>
      <c r="B1" s="5" t="s">
        <v>34</v>
      </c>
      <c r="C1" s="5" t="s">
        <v>19</v>
      </c>
      <c r="D1" s="5" t="s">
        <v>0</v>
      </c>
      <c r="E1" s="5" t="s">
        <v>1</v>
      </c>
      <c r="F1" s="5" t="s">
        <v>35</v>
      </c>
      <c r="G1" s="5" t="s">
        <v>36</v>
      </c>
      <c r="H1" s="5" t="s">
        <v>21</v>
      </c>
      <c r="I1" s="4" t="s">
        <v>37</v>
      </c>
      <c r="J1" s="4" t="s">
        <v>38</v>
      </c>
      <c r="K1" s="4" t="s">
        <v>39</v>
      </c>
      <c r="L1" s="4" t="s">
        <v>40</v>
      </c>
      <c r="M1" s="4" t="s">
        <v>41</v>
      </c>
    </row>
    <row r="2" spans="1:13" x14ac:dyDescent="0.25">
      <c r="A2" s="3">
        <v>1</v>
      </c>
      <c r="B2" s="17">
        <v>1</v>
      </c>
      <c r="C2" s="14">
        <v>45303</v>
      </c>
      <c r="D2" s="17" t="s">
        <v>20</v>
      </c>
      <c r="E2" s="13">
        <v>70</v>
      </c>
      <c r="F2" s="13">
        <v>300</v>
      </c>
      <c r="G2" s="13">
        <f>Tab_Data[[#This Row],[QUANTITE LOT]]-Tab_Data[[#This Row],[Nb DEFAUTS]]</f>
        <v>295</v>
      </c>
      <c r="H2" s="13">
        <v>2</v>
      </c>
      <c r="I2" s="2" t="s">
        <v>16</v>
      </c>
      <c r="J2" s="3">
        <v>5</v>
      </c>
      <c r="K2" s="3">
        <v>1</v>
      </c>
      <c r="L2" s="3" t="s">
        <v>26</v>
      </c>
      <c r="M2" s="9">
        <f>Tab_Data[[#This Row],[Nb DEFAUTS]]/Tab_Data[[#This Row],[QUANTITE LOT]]*100</f>
        <v>1.6666666666666667</v>
      </c>
    </row>
    <row r="3" spans="1:13" x14ac:dyDescent="0.25">
      <c r="A3" s="3">
        <v>2</v>
      </c>
      <c r="B3" s="18">
        <v>1</v>
      </c>
      <c r="C3" s="16">
        <v>45303</v>
      </c>
      <c r="D3" s="18" t="s">
        <v>20</v>
      </c>
      <c r="E3" s="15">
        <v>70</v>
      </c>
      <c r="F3" s="15">
        <v>100</v>
      </c>
      <c r="G3" s="13">
        <f>Tab_Data[[#This Row],[QUANTITE LOT]]-Tab_Data[[#This Row],[Nb DEFAUTS]]</f>
        <v>94</v>
      </c>
      <c r="H3" s="15">
        <v>2</v>
      </c>
      <c r="I3" s="2" t="s">
        <v>29</v>
      </c>
      <c r="J3" s="3">
        <v>6</v>
      </c>
      <c r="K3" s="3">
        <v>2</v>
      </c>
      <c r="L3" s="3" t="s">
        <v>27</v>
      </c>
      <c r="M3" s="9">
        <f>Tab_Data[[#This Row],[Nb DEFAUTS]]/Tab_Data[[#This Row],[QUANTITE LOT]]*100</f>
        <v>6</v>
      </c>
    </row>
    <row r="4" spans="1:13" x14ac:dyDescent="0.25">
      <c r="A4" s="3">
        <v>3</v>
      </c>
      <c r="B4" s="18">
        <v>1</v>
      </c>
      <c r="C4" s="16">
        <v>45310</v>
      </c>
      <c r="D4" s="18" t="s">
        <v>42</v>
      </c>
      <c r="E4" s="15">
        <v>70</v>
      </c>
      <c r="F4" s="15">
        <v>100</v>
      </c>
      <c r="G4" s="13">
        <f>Tab_Data[[#This Row],[QUANTITE LOT]]-Tab_Data[[#This Row],[Nb DEFAUTS]]</f>
        <v>93</v>
      </c>
      <c r="H4" s="15">
        <v>2</v>
      </c>
      <c r="I4" s="2" t="s">
        <v>29</v>
      </c>
      <c r="J4" s="3">
        <v>7</v>
      </c>
      <c r="K4" s="3">
        <v>1</v>
      </c>
      <c r="L4" s="3" t="s">
        <v>26</v>
      </c>
      <c r="M4" s="9">
        <f>Tab_Data[[#This Row],[Nb DEFAUTS]]/Tab_Data[[#This Row],[QUANTITE LOT]]*100</f>
        <v>7.0000000000000009</v>
      </c>
    </row>
    <row r="5" spans="1:13" x14ac:dyDescent="0.25">
      <c r="A5" s="3">
        <v>4</v>
      </c>
      <c r="B5" s="17">
        <v>2</v>
      </c>
      <c r="C5" s="14">
        <v>45334</v>
      </c>
      <c r="D5" s="17" t="s">
        <v>43</v>
      </c>
      <c r="E5" s="13">
        <v>80</v>
      </c>
      <c r="F5" s="13">
        <v>200</v>
      </c>
      <c r="G5" s="13">
        <f>Tab_Data[[#This Row],[QUANTITE LOT]]-Tab_Data[[#This Row],[Nb DEFAUTS]]</f>
        <v>193</v>
      </c>
      <c r="H5" s="13">
        <v>3</v>
      </c>
      <c r="I5" s="2" t="s">
        <v>30</v>
      </c>
      <c r="J5" s="3">
        <v>7</v>
      </c>
      <c r="K5" s="3" t="s">
        <v>28</v>
      </c>
      <c r="L5" s="3" t="s">
        <v>26</v>
      </c>
      <c r="M5" s="9">
        <f>Tab_Data[[#This Row],[Nb DEFAUTS]]/Tab_Data[[#This Row],[QUANTITE LOT]]*100</f>
        <v>3.5000000000000004</v>
      </c>
    </row>
    <row r="13" spans="1:13" x14ac:dyDescent="0.25">
      <c r="C13" s="1"/>
    </row>
    <row r="14" spans="1:13" x14ac:dyDescent="0.25">
      <c r="C14" s="1"/>
    </row>
  </sheetData>
  <dataValidations count="1">
    <dataValidation type="list" allowBlank="1" showInputMessage="1" showErrorMessage="1" sqref="I2:I5" xr:uid="{00000000-0002-0000-01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R23"/>
  <sheetViews>
    <sheetView topLeftCell="A4" workbookViewId="0">
      <selection activeCell="B4" sqref="B4"/>
    </sheetView>
  </sheetViews>
  <sheetFormatPr baseColWidth="10" defaultRowHeight="15" x14ac:dyDescent="0.25"/>
  <cols>
    <col min="1" max="1" width="4.140625" customWidth="1"/>
    <col min="3" max="14" width="10.7109375" customWidth="1"/>
    <col min="16" max="16" width="24" bestFit="1" customWidth="1"/>
    <col min="17" max="17" width="15.85546875" customWidth="1"/>
    <col min="18" max="18" width="14.42578125" customWidth="1"/>
  </cols>
  <sheetData>
    <row r="1" spans="2:18" x14ac:dyDescent="0.25">
      <c r="O1" s="12"/>
    </row>
    <row r="2" spans="2:18" ht="18.75" x14ac:dyDescent="0.25">
      <c r="B2" s="11" t="s">
        <v>57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2"/>
    </row>
    <row r="3" spans="2:18" x14ac:dyDescent="0.25">
      <c r="B3" s="2"/>
      <c r="C3" s="8">
        <v>45292</v>
      </c>
      <c r="D3" s="8">
        <v>45323</v>
      </c>
      <c r="E3" s="8">
        <v>45352</v>
      </c>
      <c r="F3" s="8">
        <v>45383</v>
      </c>
      <c r="G3" s="8">
        <v>45413</v>
      </c>
      <c r="H3" s="8">
        <v>45444</v>
      </c>
      <c r="I3" s="8">
        <v>45474</v>
      </c>
      <c r="J3" s="8">
        <v>45505</v>
      </c>
      <c r="K3" s="8">
        <v>45536</v>
      </c>
      <c r="L3" s="8">
        <v>45566</v>
      </c>
      <c r="M3" s="8">
        <v>45597</v>
      </c>
      <c r="N3" s="8">
        <v>45627</v>
      </c>
      <c r="O3" s="12"/>
      <c r="P3" s="6" t="s">
        <v>0</v>
      </c>
      <c r="Q3" t="s">
        <v>46</v>
      </c>
    </row>
    <row r="4" spans="2:18" x14ac:dyDescent="0.25">
      <c r="B4" s="2" t="s">
        <v>25</v>
      </c>
      <c r="C4" s="9">
        <f>SUMPRODUCT((MONTH(Tab_Data[[DATE]:[DATE]])=MONTH(C$3))*((Tab_Data[[TYPE DEFAUTS]:[TYPE DEFAUTS]])=$B4)*(Tab_Data[[Nb DEFAUTS]:[Nb DEFAUTS]])/Tab_Data[[QUANTITE LOT]:[QUANTITE LOT]])*100</f>
        <v>0</v>
      </c>
      <c r="D4" s="9">
        <f>SUMPRODUCT((MONTH(Tab_Data[[DATE]:[DATE]])=MONTH(D$3))*((Tab_Data[[TYPE DEFAUTS]:[TYPE DEFAUTS]])=$B4)*(Tab_Data[[Nb DEFAUTS]:[Nb DEFAUTS]])/Tab_Data[[QUANTITE LOT]:[QUANTITE LOT]])*100</f>
        <v>0</v>
      </c>
      <c r="E4" s="9">
        <f>SUMPRODUCT((MONTH(Tab_Data[[DATE]:[DATE]])=MONTH(E$3))*((Tab_Data[[TYPE DEFAUTS]:[TYPE DEFAUTS]])=$B4)*(Tab_Data[[Nb DEFAUTS]:[Nb DEFAUTS]])/Tab_Data[[QUANTITE LOT]:[QUANTITE LOT]])*100</f>
        <v>0</v>
      </c>
      <c r="F4" s="9">
        <f>SUMPRODUCT((MONTH(Tab_Data[[DATE]:[DATE]])=MONTH(F$3))*((Tab_Data[[TYPE DEFAUTS]:[TYPE DEFAUTS]])=$B4)*(Tab_Data[[Nb DEFAUTS]:[Nb DEFAUTS]])/Tab_Data[[QUANTITE LOT]:[QUANTITE LOT]])*100</f>
        <v>0</v>
      </c>
      <c r="G4" s="9">
        <f>SUMPRODUCT((MONTH(Tab_Data[[DATE]:[DATE]])=MONTH(G$3))*((Tab_Data[[TYPE DEFAUTS]:[TYPE DEFAUTS]])=$B4)*(Tab_Data[[Nb DEFAUTS]:[Nb DEFAUTS]])/Tab_Data[[QUANTITE LOT]:[QUANTITE LOT]])*100</f>
        <v>0</v>
      </c>
      <c r="H4" s="9">
        <f>SUMPRODUCT((MONTH(Tab_Data[[DATE]:[DATE]])=MONTH(H$3))*((Tab_Data[[TYPE DEFAUTS]:[TYPE DEFAUTS]])=$B4)*(Tab_Data[[Nb DEFAUTS]:[Nb DEFAUTS]])/Tab_Data[[QUANTITE LOT]:[QUANTITE LOT]])*100</f>
        <v>0</v>
      </c>
      <c r="I4" s="9">
        <f>SUMPRODUCT((MONTH(Tab_Data[[DATE]:[DATE]])=MONTH(I$3))*((Tab_Data[[TYPE DEFAUTS]:[TYPE DEFAUTS]])=$B4)*(Tab_Data[[Nb DEFAUTS]:[Nb DEFAUTS]])/Tab_Data[[QUANTITE LOT]:[QUANTITE LOT]])*100</f>
        <v>0</v>
      </c>
      <c r="J4" s="9">
        <f>SUMPRODUCT((MONTH(Tab_Data[[DATE]:[DATE]])=MONTH(J$3))*((Tab_Data[[TYPE DEFAUTS]:[TYPE DEFAUTS]])=$B4)*(Tab_Data[[Nb DEFAUTS]:[Nb DEFAUTS]])/Tab_Data[[QUANTITE LOT]:[QUANTITE LOT]])*100</f>
        <v>0</v>
      </c>
      <c r="K4" s="9">
        <f>SUMPRODUCT((MONTH(Tab_Data[[DATE]:[DATE]])=MONTH(K$3))*((Tab_Data[[TYPE DEFAUTS]:[TYPE DEFAUTS]])=$B4)*(Tab_Data[[Nb DEFAUTS]:[Nb DEFAUTS]])/Tab_Data[[QUANTITE LOT]:[QUANTITE LOT]])*100</f>
        <v>0</v>
      </c>
      <c r="L4" s="9">
        <f>SUMPRODUCT((MONTH(Tab_Data[[DATE]:[DATE]])=MONTH(L$3))*((Tab_Data[[TYPE DEFAUTS]:[TYPE DEFAUTS]])=$B4)*(Tab_Data[[Nb DEFAUTS]:[Nb DEFAUTS]])/Tab_Data[[QUANTITE LOT]:[QUANTITE LOT]])*100</f>
        <v>0</v>
      </c>
      <c r="M4" s="9">
        <f>SUMPRODUCT((MONTH(Tab_Data[[DATE]:[DATE]])=MONTH(M$3))*((Tab_Data[[TYPE DEFAUTS]:[TYPE DEFAUTS]])=$B4)*(Tab_Data[[Nb DEFAUTS]:[Nb DEFAUTS]])/Tab_Data[[QUANTITE LOT]:[QUANTITE LOT]])*100</f>
        <v>0</v>
      </c>
      <c r="N4" s="9">
        <f>SUMPRODUCT((MONTH(Tab_Data[[DATE]:[DATE]])=MONTH(N$3))*((Tab_Data[[TYPE DEFAUTS]:[TYPE DEFAUTS]])=$B4)*(Tab_Data[[Nb DEFAUTS]:[Nb DEFAUTS]])/Tab_Data[[QUANTITE LOT]:[QUANTITE LOT]])*100</f>
        <v>0</v>
      </c>
      <c r="O4" s="12"/>
      <c r="P4" s="6" t="s">
        <v>39</v>
      </c>
      <c r="Q4" t="s">
        <v>46</v>
      </c>
    </row>
    <row r="5" spans="2:18" x14ac:dyDescent="0.25">
      <c r="B5" s="2" t="s">
        <v>14</v>
      </c>
      <c r="C5" s="9">
        <f>SUMPRODUCT((MONTH(Tab_Data[[DATE]:[DATE]])=MONTH(C$3))*((Tab_Data[[TYPE DEFAUTS]:[TYPE DEFAUTS]])=$B5)*(Tab_Data[[Nb DEFAUTS]:[Nb DEFAUTS]])/Tab_Data[[QUANTITE LOT]:[QUANTITE LOT]])*100</f>
        <v>0</v>
      </c>
      <c r="D5" s="9">
        <f>SUMPRODUCT((MONTH(Tab_Data[[DATE]:[DATE]])=MONTH(D$3))*((Tab_Data[[TYPE DEFAUTS]:[TYPE DEFAUTS]])=$B5)*(Tab_Data[[Nb DEFAUTS]:[Nb DEFAUTS]])/Tab_Data[[QUANTITE LOT]:[QUANTITE LOT]])*100</f>
        <v>0</v>
      </c>
      <c r="E5" s="9">
        <f>SUMPRODUCT((MONTH(Tab_Data[[DATE]:[DATE]])=MONTH(E$3))*((Tab_Data[[TYPE DEFAUTS]:[TYPE DEFAUTS]])=$B5)*(Tab_Data[[Nb DEFAUTS]:[Nb DEFAUTS]])/Tab_Data[[QUANTITE LOT]:[QUANTITE LOT]])*100</f>
        <v>0</v>
      </c>
      <c r="F5" s="9">
        <f>SUMPRODUCT((MONTH(Tab_Data[[DATE]:[DATE]])=MONTH(F$3))*((Tab_Data[[TYPE DEFAUTS]:[TYPE DEFAUTS]])=$B5)*(Tab_Data[[Nb DEFAUTS]:[Nb DEFAUTS]])/Tab_Data[[QUANTITE LOT]:[QUANTITE LOT]])*100</f>
        <v>0</v>
      </c>
      <c r="G5" s="9">
        <f>SUMPRODUCT((MONTH(Tab_Data[[DATE]:[DATE]])=MONTH(G$3))*((Tab_Data[[TYPE DEFAUTS]:[TYPE DEFAUTS]])=$B5)*(Tab_Data[[Nb DEFAUTS]:[Nb DEFAUTS]])/Tab_Data[[QUANTITE LOT]:[QUANTITE LOT]])*100</f>
        <v>0</v>
      </c>
      <c r="H5" s="9">
        <f>SUMPRODUCT((MONTH(Tab_Data[[DATE]:[DATE]])=MONTH(H$3))*((Tab_Data[[TYPE DEFAUTS]:[TYPE DEFAUTS]])=$B5)*(Tab_Data[[Nb DEFAUTS]:[Nb DEFAUTS]])/Tab_Data[[QUANTITE LOT]:[QUANTITE LOT]])*100</f>
        <v>0</v>
      </c>
      <c r="I5" s="9">
        <f>SUMPRODUCT((MONTH(Tab_Data[[DATE]:[DATE]])=MONTH(I$3))*((Tab_Data[[TYPE DEFAUTS]:[TYPE DEFAUTS]])=$B5)*(Tab_Data[[Nb DEFAUTS]:[Nb DEFAUTS]])/Tab_Data[[QUANTITE LOT]:[QUANTITE LOT]])*100</f>
        <v>0</v>
      </c>
      <c r="J5" s="9">
        <f>SUMPRODUCT((MONTH(Tab_Data[[DATE]:[DATE]])=MONTH(J$3))*((Tab_Data[[TYPE DEFAUTS]:[TYPE DEFAUTS]])=$B5)*(Tab_Data[[Nb DEFAUTS]:[Nb DEFAUTS]])/Tab_Data[[QUANTITE LOT]:[QUANTITE LOT]])*100</f>
        <v>0</v>
      </c>
      <c r="K5" s="9">
        <f>SUMPRODUCT((MONTH(Tab_Data[[DATE]:[DATE]])=MONTH(K$3))*((Tab_Data[[TYPE DEFAUTS]:[TYPE DEFAUTS]])=$B5)*(Tab_Data[[Nb DEFAUTS]:[Nb DEFAUTS]])/Tab_Data[[QUANTITE LOT]:[QUANTITE LOT]])*100</f>
        <v>0</v>
      </c>
      <c r="L5" s="9">
        <f>SUMPRODUCT((MONTH(Tab_Data[[DATE]:[DATE]])=MONTH(L$3))*((Tab_Data[[TYPE DEFAUTS]:[TYPE DEFAUTS]])=$B5)*(Tab_Data[[Nb DEFAUTS]:[Nb DEFAUTS]])/Tab_Data[[QUANTITE LOT]:[QUANTITE LOT]])*100</f>
        <v>0</v>
      </c>
      <c r="M5" s="9">
        <f>SUMPRODUCT((MONTH(Tab_Data[[DATE]:[DATE]])=MONTH(M$3))*((Tab_Data[[TYPE DEFAUTS]:[TYPE DEFAUTS]])=$B5)*(Tab_Data[[Nb DEFAUTS]:[Nb DEFAUTS]])/Tab_Data[[QUANTITE LOT]:[QUANTITE LOT]])*100</f>
        <v>0</v>
      </c>
      <c r="N5" s="9">
        <f>SUMPRODUCT((MONTH(Tab_Data[[DATE]:[DATE]])=MONTH(N$3))*((Tab_Data[[TYPE DEFAUTS]:[TYPE DEFAUTS]])=$B5)*(Tab_Data[[Nb DEFAUTS]:[Nb DEFAUTS]])/Tab_Data[[QUANTITE LOT]:[QUANTITE LOT]])*100</f>
        <v>0</v>
      </c>
      <c r="O5" s="12"/>
      <c r="P5" s="6" t="s">
        <v>40</v>
      </c>
      <c r="Q5" t="s">
        <v>46</v>
      </c>
    </row>
    <row r="6" spans="2:18" x14ac:dyDescent="0.25">
      <c r="B6" s="2" t="s">
        <v>16</v>
      </c>
      <c r="C6" s="9">
        <f>SUMPRODUCT((MONTH(Tab_Data[[DATE]:[DATE]])=MONTH(C$3))*((Tab_Data[[TYPE DEFAUTS]:[TYPE DEFAUTS]])=$B6)*(Tab_Data[[Nb DEFAUTS]:[Nb DEFAUTS]])/Tab_Data[[QUANTITE LOT]:[QUANTITE LOT]])*100</f>
        <v>1.6666666666666667</v>
      </c>
      <c r="D6" s="9">
        <f>SUMPRODUCT((MONTH(Tab_Data[[DATE]:[DATE]])=MONTH(D$3))*((Tab_Data[[TYPE DEFAUTS]:[TYPE DEFAUTS]])=$B6)*(Tab_Data[[Nb DEFAUTS]:[Nb DEFAUTS]])/Tab_Data[[QUANTITE LOT]:[QUANTITE LOT]])*100</f>
        <v>0</v>
      </c>
      <c r="E6" s="9">
        <f>SUMPRODUCT((MONTH(Tab_Data[[DATE]:[DATE]])=MONTH(E$3))*((Tab_Data[[TYPE DEFAUTS]:[TYPE DEFAUTS]])=$B6)*(Tab_Data[[Nb DEFAUTS]:[Nb DEFAUTS]])/Tab_Data[[QUANTITE LOT]:[QUANTITE LOT]])*100</f>
        <v>0</v>
      </c>
      <c r="F6" s="9">
        <f>SUMPRODUCT((MONTH(Tab_Data[[DATE]:[DATE]])=MONTH(F$3))*((Tab_Data[[TYPE DEFAUTS]:[TYPE DEFAUTS]])=$B6)*(Tab_Data[[Nb DEFAUTS]:[Nb DEFAUTS]])/Tab_Data[[QUANTITE LOT]:[QUANTITE LOT]])*100</f>
        <v>0</v>
      </c>
      <c r="G6" s="9">
        <f>SUMPRODUCT((MONTH(Tab_Data[[DATE]:[DATE]])=MONTH(G$3))*((Tab_Data[[TYPE DEFAUTS]:[TYPE DEFAUTS]])=$B6)*(Tab_Data[[Nb DEFAUTS]:[Nb DEFAUTS]])/Tab_Data[[QUANTITE LOT]:[QUANTITE LOT]])*100</f>
        <v>0</v>
      </c>
      <c r="H6" s="9">
        <f>SUMPRODUCT((MONTH(Tab_Data[[DATE]:[DATE]])=MONTH(H$3))*((Tab_Data[[TYPE DEFAUTS]:[TYPE DEFAUTS]])=$B6)*(Tab_Data[[Nb DEFAUTS]:[Nb DEFAUTS]])/Tab_Data[[QUANTITE LOT]:[QUANTITE LOT]])*100</f>
        <v>0</v>
      </c>
      <c r="I6" s="9">
        <f>SUMPRODUCT((MONTH(Tab_Data[[DATE]:[DATE]])=MONTH(I$3))*((Tab_Data[[TYPE DEFAUTS]:[TYPE DEFAUTS]])=$B6)*(Tab_Data[[Nb DEFAUTS]:[Nb DEFAUTS]])/Tab_Data[[QUANTITE LOT]:[QUANTITE LOT]])*100</f>
        <v>0</v>
      </c>
      <c r="J6" s="9">
        <f>SUMPRODUCT((MONTH(Tab_Data[[DATE]:[DATE]])=MONTH(J$3))*((Tab_Data[[TYPE DEFAUTS]:[TYPE DEFAUTS]])=$B6)*(Tab_Data[[Nb DEFAUTS]:[Nb DEFAUTS]])/Tab_Data[[QUANTITE LOT]:[QUANTITE LOT]])*100</f>
        <v>0</v>
      </c>
      <c r="K6" s="9">
        <f>SUMPRODUCT((MONTH(Tab_Data[[DATE]:[DATE]])=MONTH(K$3))*((Tab_Data[[TYPE DEFAUTS]:[TYPE DEFAUTS]])=$B6)*(Tab_Data[[Nb DEFAUTS]:[Nb DEFAUTS]])/Tab_Data[[QUANTITE LOT]:[QUANTITE LOT]])*100</f>
        <v>0</v>
      </c>
      <c r="L6" s="9">
        <f>SUMPRODUCT((MONTH(Tab_Data[[DATE]:[DATE]])=MONTH(L$3))*((Tab_Data[[TYPE DEFAUTS]:[TYPE DEFAUTS]])=$B6)*(Tab_Data[[Nb DEFAUTS]:[Nb DEFAUTS]])/Tab_Data[[QUANTITE LOT]:[QUANTITE LOT]])*100</f>
        <v>0</v>
      </c>
      <c r="M6" s="9">
        <f>SUMPRODUCT((MONTH(Tab_Data[[DATE]:[DATE]])=MONTH(M$3))*((Tab_Data[[TYPE DEFAUTS]:[TYPE DEFAUTS]])=$B6)*(Tab_Data[[Nb DEFAUTS]:[Nb DEFAUTS]])/Tab_Data[[QUANTITE LOT]:[QUANTITE LOT]])*100</f>
        <v>0</v>
      </c>
      <c r="N6" s="9">
        <f>SUMPRODUCT((MONTH(Tab_Data[[DATE]:[DATE]])=MONTH(N$3))*((Tab_Data[[TYPE DEFAUTS]:[TYPE DEFAUTS]])=$B6)*(Tab_Data[[Nb DEFAUTS]:[Nb DEFAUTS]])/Tab_Data[[QUANTITE LOT]:[QUANTITE LOT]])*100</f>
        <v>0</v>
      </c>
      <c r="O6" s="12"/>
    </row>
    <row r="7" spans="2:18" x14ac:dyDescent="0.25">
      <c r="B7" s="2" t="s">
        <v>4</v>
      </c>
      <c r="C7" s="9">
        <f>SUMPRODUCT((MONTH(Tab_Data[[DATE]:[DATE]])=MONTH(C$3))*((Tab_Data[[TYPE DEFAUTS]:[TYPE DEFAUTS]])=$B7)*(Tab_Data[[Nb DEFAUTS]:[Nb DEFAUTS]])/Tab_Data[[QUANTITE LOT]:[QUANTITE LOT]])*100</f>
        <v>0</v>
      </c>
      <c r="D7" s="9">
        <f>SUMPRODUCT((MONTH(Tab_Data[[DATE]:[DATE]])=MONTH(D$3))*((Tab_Data[[TYPE DEFAUTS]:[TYPE DEFAUTS]])=$B7)*(Tab_Data[[Nb DEFAUTS]:[Nb DEFAUTS]])/Tab_Data[[QUANTITE LOT]:[QUANTITE LOT]])*100</f>
        <v>0</v>
      </c>
      <c r="E7" s="9">
        <f>SUMPRODUCT((MONTH(Tab_Data[[DATE]:[DATE]])=MONTH(E$3))*((Tab_Data[[TYPE DEFAUTS]:[TYPE DEFAUTS]])=$B7)*(Tab_Data[[Nb DEFAUTS]:[Nb DEFAUTS]])/Tab_Data[[QUANTITE LOT]:[QUANTITE LOT]])*100</f>
        <v>0</v>
      </c>
      <c r="F7" s="9">
        <f>SUMPRODUCT((MONTH(Tab_Data[[DATE]:[DATE]])=MONTH(F$3))*((Tab_Data[[TYPE DEFAUTS]:[TYPE DEFAUTS]])=$B7)*(Tab_Data[[Nb DEFAUTS]:[Nb DEFAUTS]])/Tab_Data[[QUANTITE LOT]:[QUANTITE LOT]])*100</f>
        <v>0</v>
      </c>
      <c r="G7" s="9">
        <f>SUMPRODUCT((MONTH(Tab_Data[[DATE]:[DATE]])=MONTH(G$3))*((Tab_Data[[TYPE DEFAUTS]:[TYPE DEFAUTS]])=$B7)*(Tab_Data[[Nb DEFAUTS]:[Nb DEFAUTS]])/Tab_Data[[QUANTITE LOT]:[QUANTITE LOT]])*100</f>
        <v>0</v>
      </c>
      <c r="H7" s="9">
        <f>SUMPRODUCT((MONTH(Tab_Data[[DATE]:[DATE]])=MONTH(H$3))*((Tab_Data[[TYPE DEFAUTS]:[TYPE DEFAUTS]])=$B7)*(Tab_Data[[Nb DEFAUTS]:[Nb DEFAUTS]])/Tab_Data[[QUANTITE LOT]:[QUANTITE LOT]])*100</f>
        <v>0</v>
      </c>
      <c r="I7" s="9">
        <f>SUMPRODUCT((MONTH(Tab_Data[[DATE]:[DATE]])=MONTH(I$3))*((Tab_Data[[TYPE DEFAUTS]:[TYPE DEFAUTS]])=$B7)*(Tab_Data[[Nb DEFAUTS]:[Nb DEFAUTS]])/Tab_Data[[QUANTITE LOT]:[QUANTITE LOT]])*100</f>
        <v>0</v>
      </c>
      <c r="J7" s="9">
        <f>SUMPRODUCT((MONTH(Tab_Data[[DATE]:[DATE]])=MONTH(J$3))*((Tab_Data[[TYPE DEFAUTS]:[TYPE DEFAUTS]])=$B7)*(Tab_Data[[Nb DEFAUTS]:[Nb DEFAUTS]])/Tab_Data[[QUANTITE LOT]:[QUANTITE LOT]])*100</f>
        <v>0</v>
      </c>
      <c r="K7" s="9">
        <f>SUMPRODUCT((MONTH(Tab_Data[[DATE]:[DATE]])=MONTH(K$3))*((Tab_Data[[TYPE DEFAUTS]:[TYPE DEFAUTS]])=$B7)*(Tab_Data[[Nb DEFAUTS]:[Nb DEFAUTS]])/Tab_Data[[QUANTITE LOT]:[QUANTITE LOT]])*100</f>
        <v>0</v>
      </c>
      <c r="L7" s="9">
        <f>SUMPRODUCT((MONTH(Tab_Data[[DATE]:[DATE]])=MONTH(L$3))*((Tab_Data[[TYPE DEFAUTS]:[TYPE DEFAUTS]])=$B7)*(Tab_Data[[Nb DEFAUTS]:[Nb DEFAUTS]])/Tab_Data[[QUANTITE LOT]:[QUANTITE LOT]])*100</f>
        <v>0</v>
      </c>
      <c r="M7" s="9">
        <f>SUMPRODUCT((MONTH(Tab_Data[[DATE]:[DATE]])=MONTH(M$3))*((Tab_Data[[TYPE DEFAUTS]:[TYPE DEFAUTS]])=$B7)*(Tab_Data[[Nb DEFAUTS]:[Nb DEFAUTS]])/Tab_Data[[QUANTITE LOT]:[QUANTITE LOT]])*100</f>
        <v>0</v>
      </c>
      <c r="N7" s="9">
        <f>SUMPRODUCT((MONTH(Tab_Data[[DATE]:[DATE]])=MONTH(N$3))*((Tab_Data[[TYPE DEFAUTS]:[TYPE DEFAUTS]])=$B7)*(Tab_Data[[Nb DEFAUTS]:[Nb DEFAUTS]])/Tab_Data[[QUANTITE LOT]:[QUANTITE LOT]])*100</f>
        <v>0</v>
      </c>
      <c r="O7" s="12"/>
      <c r="P7" s="6" t="s">
        <v>47</v>
      </c>
    </row>
    <row r="8" spans="2:18" x14ac:dyDescent="0.25">
      <c r="B8" s="2" t="s">
        <v>29</v>
      </c>
      <c r="C8" s="9">
        <f>SUMPRODUCT((MONTH(Tab_Data[[DATE]:[DATE]])=MONTH(C$3))*((Tab_Data[[TYPE DEFAUTS]:[TYPE DEFAUTS]])=$B8)*(Tab_Data[[Nb DEFAUTS]:[Nb DEFAUTS]])/Tab_Data[[QUANTITE LOT]:[QUANTITE LOT]])*100</f>
        <v>13</v>
      </c>
      <c r="D8" s="9">
        <f>SUMPRODUCT((MONTH(Tab_Data[[DATE]:[DATE]])=MONTH(D$3))*((Tab_Data[[TYPE DEFAUTS]:[TYPE DEFAUTS]])=$B8)*(Tab_Data[[Nb DEFAUTS]:[Nb DEFAUTS]])/Tab_Data[[QUANTITE LOT]:[QUANTITE LOT]])*100</f>
        <v>0</v>
      </c>
      <c r="E8" s="9">
        <f>SUMPRODUCT((MONTH(Tab_Data[[DATE]:[DATE]])=MONTH(E$3))*((Tab_Data[[TYPE DEFAUTS]:[TYPE DEFAUTS]])=$B8)*(Tab_Data[[Nb DEFAUTS]:[Nb DEFAUTS]])/Tab_Data[[QUANTITE LOT]:[QUANTITE LOT]])*100</f>
        <v>0</v>
      </c>
      <c r="F8" s="9">
        <f>SUMPRODUCT((MONTH(Tab_Data[[DATE]:[DATE]])=MONTH(F$3))*((Tab_Data[[TYPE DEFAUTS]:[TYPE DEFAUTS]])=$B8)*(Tab_Data[[Nb DEFAUTS]:[Nb DEFAUTS]])/Tab_Data[[QUANTITE LOT]:[QUANTITE LOT]])*100</f>
        <v>0</v>
      </c>
      <c r="G8" s="9">
        <f>SUMPRODUCT((MONTH(Tab_Data[[DATE]:[DATE]])=MONTH(G$3))*((Tab_Data[[TYPE DEFAUTS]:[TYPE DEFAUTS]])=$B8)*(Tab_Data[[Nb DEFAUTS]:[Nb DEFAUTS]])/Tab_Data[[QUANTITE LOT]:[QUANTITE LOT]])*100</f>
        <v>0</v>
      </c>
      <c r="H8" s="9">
        <f>SUMPRODUCT((MONTH(Tab_Data[[DATE]:[DATE]])=MONTH(H$3))*((Tab_Data[[TYPE DEFAUTS]:[TYPE DEFAUTS]])=$B8)*(Tab_Data[[Nb DEFAUTS]:[Nb DEFAUTS]])/Tab_Data[[QUANTITE LOT]:[QUANTITE LOT]])*100</f>
        <v>0</v>
      </c>
      <c r="I8" s="9">
        <f>SUMPRODUCT((MONTH(Tab_Data[[DATE]:[DATE]])=MONTH(I$3))*((Tab_Data[[TYPE DEFAUTS]:[TYPE DEFAUTS]])=$B8)*(Tab_Data[[Nb DEFAUTS]:[Nb DEFAUTS]])/Tab_Data[[QUANTITE LOT]:[QUANTITE LOT]])*100</f>
        <v>0</v>
      </c>
      <c r="J8" s="9">
        <f>SUMPRODUCT((MONTH(Tab_Data[[DATE]:[DATE]])=MONTH(J$3))*((Tab_Data[[TYPE DEFAUTS]:[TYPE DEFAUTS]])=$B8)*(Tab_Data[[Nb DEFAUTS]:[Nb DEFAUTS]])/Tab_Data[[QUANTITE LOT]:[QUANTITE LOT]])*100</f>
        <v>0</v>
      </c>
      <c r="K8" s="9">
        <f>SUMPRODUCT((MONTH(Tab_Data[[DATE]:[DATE]])=MONTH(K$3))*((Tab_Data[[TYPE DEFAUTS]:[TYPE DEFAUTS]])=$B8)*(Tab_Data[[Nb DEFAUTS]:[Nb DEFAUTS]])/Tab_Data[[QUANTITE LOT]:[QUANTITE LOT]])*100</f>
        <v>0</v>
      </c>
      <c r="L8" s="9">
        <f>SUMPRODUCT((MONTH(Tab_Data[[DATE]:[DATE]])=MONTH(L$3))*((Tab_Data[[TYPE DEFAUTS]:[TYPE DEFAUTS]])=$B8)*(Tab_Data[[Nb DEFAUTS]:[Nb DEFAUTS]])/Tab_Data[[QUANTITE LOT]:[QUANTITE LOT]])*100</f>
        <v>0</v>
      </c>
      <c r="M8" s="9">
        <f>SUMPRODUCT((MONTH(Tab_Data[[DATE]:[DATE]])=MONTH(M$3))*((Tab_Data[[TYPE DEFAUTS]:[TYPE DEFAUTS]])=$B8)*(Tab_Data[[Nb DEFAUTS]:[Nb DEFAUTS]])/Tab_Data[[QUANTITE LOT]:[QUANTITE LOT]])*100</f>
        <v>0</v>
      </c>
      <c r="N8" s="9">
        <f>SUMPRODUCT((MONTH(Tab_Data[[DATE]:[DATE]])=MONTH(N$3))*((Tab_Data[[TYPE DEFAUTS]:[TYPE DEFAUTS]])=$B8)*(Tab_Data[[Nb DEFAUTS]:[Nb DEFAUTS]])/Tab_Data[[QUANTITE LOT]:[QUANTITE LOT]])*100</f>
        <v>0</v>
      </c>
      <c r="O8" s="12"/>
      <c r="Q8" t="s">
        <v>44</v>
      </c>
      <c r="R8" t="s">
        <v>45</v>
      </c>
    </row>
    <row r="9" spans="2:18" x14ac:dyDescent="0.25">
      <c r="B9" s="2" t="s">
        <v>18</v>
      </c>
      <c r="C9" s="9">
        <f>SUMPRODUCT((MONTH(Tab_Data[[DATE]:[DATE]])=MONTH(C$3))*((Tab_Data[[TYPE DEFAUTS]:[TYPE DEFAUTS]])=$B9)*(Tab_Data[[Nb DEFAUTS]:[Nb DEFAUTS]])/Tab_Data[[QUANTITE LOT]:[QUANTITE LOT]])*100</f>
        <v>0</v>
      </c>
      <c r="D9" s="9">
        <f>SUMPRODUCT((MONTH(Tab_Data[[DATE]:[DATE]])=MONTH(D$3))*((Tab_Data[[TYPE DEFAUTS]:[TYPE DEFAUTS]])=$B9)*(Tab_Data[[Nb DEFAUTS]:[Nb DEFAUTS]])/Tab_Data[[QUANTITE LOT]:[QUANTITE LOT]])*100</f>
        <v>0</v>
      </c>
      <c r="E9" s="9">
        <f>SUMPRODUCT((MONTH(Tab_Data[[DATE]:[DATE]])=MONTH(E$3))*((Tab_Data[[TYPE DEFAUTS]:[TYPE DEFAUTS]])=$B9)*(Tab_Data[[Nb DEFAUTS]:[Nb DEFAUTS]])/Tab_Data[[QUANTITE LOT]:[QUANTITE LOT]])*100</f>
        <v>0</v>
      </c>
      <c r="F9" s="9">
        <f>SUMPRODUCT((MONTH(Tab_Data[[DATE]:[DATE]])=MONTH(F$3))*((Tab_Data[[TYPE DEFAUTS]:[TYPE DEFAUTS]])=$B9)*(Tab_Data[[Nb DEFAUTS]:[Nb DEFAUTS]])/Tab_Data[[QUANTITE LOT]:[QUANTITE LOT]])*100</f>
        <v>0</v>
      </c>
      <c r="G9" s="9">
        <f>SUMPRODUCT((MONTH(Tab_Data[[DATE]:[DATE]])=MONTH(G$3))*((Tab_Data[[TYPE DEFAUTS]:[TYPE DEFAUTS]])=$B9)*(Tab_Data[[Nb DEFAUTS]:[Nb DEFAUTS]])/Tab_Data[[QUANTITE LOT]:[QUANTITE LOT]])*100</f>
        <v>0</v>
      </c>
      <c r="H9" s="9">
        <f>SUMPRODUCT((MONTH(Tab_Data[[DATE]:[DATE]])=MONTH(H$3))*((Tab_Data[[TYPE DEFAUTS]:[TYPE DEFAUTS]])=$B9)*(Tab_Data[[Nb DEFAUTS]:[Nb DEFAUTS]])/Tab_Data[[QUANTITE LOT]:[QUANTITE LOT]])*100</f>
        <v>0</v>
      </c>
      <c r="I9" s="9">
        <f>SUMPRODUCT((MONTH(Tab_Data[[DATE]:[DATE]])=MONTH(I$3))*((Tab_Data[[TYPE DEFAUTS]:[TYPE DEFAUTS]])=$B9)*(Tab_Data[[Nb DEFAUTS]:[Nb DEFAUTS]])/Tab_Data[[QUANTITE LOT]:[QUANTITE LOT]])*100</f>
        <v>0</v>
      </c>
      <c r="J9" s="9">
        <f>SUMPRODUCT((MONTH(Tab_Data[[DATE]:[DATE]])=MONTH(J$3))*((Tab_Data[[TYPE DEFAUTS]:[TYPE DEFAUTS]])=$B9)*(Tab_Data[[Nb DEFAUTS]:[Nb DEFAUTS]])/Tab_Data[[QUANTITE LOT]:[QUANTITE LOT]])*100</f>
        <v>0</v>
      </c>
      <c r="K9" s="9">
        <f>SUMPRODUCT((MONTH(Tab_Data[[DATE]:[DATE]])=MONTH(K$3))*((Tab_Data[[TYPE DEFAUTS]:[TYPE DEFAUTS]])=$B9)*(Tab_Data[[Nb DEFAUTS]:[Nb DEFAUTS]])/Tab_Data[[QUANTITE LOT]:[QUANTITE LOT]])*100</f>
        <v>0</v>
      </c>
      <c r="L9" s="9">
        <f>SUMPRODUCT((MONTH(Tab_Data[[DATE]:[DATE]])=MONTH(L$3))*((Tab_Data[[TYPE DEFAUTS]:[TYPE DEFAUTS]])=$B9)*(Tab_Data[[Nb DEFAUTS]:[Nb DEFAUTS]])/Tab_Data[[QUANTITE LOT]:[QUANTITE LOT]])*100</f>
        <v>0</v>
      </c>
      <c r="M9" s="9">
        <f>SUMPRODUCT((MONTH(Tab_Data[[DATE]:[DATE]])=MONTH(M$3))*((Tab_Data[[TYPE DEFAUTS]:[TYPE DEFAUTS]])=$B9)*(Tab_Data[[Nb DEFAUTS]:[Nb DEFAUTS]])/Tab_Data[[QUANTITE LOT]:[QUANTITE LOT]])*100</f>
        <v>0</v>
      </c>
      <c r="N9" s="9">
        <f>SUMPRODUCT((MONTH(Tab_Data[[DATE]:[DATE]])=MONTH(N$3))*((Tab_Data[[TYPE DEFAUTS]:[TYPE DEFAUTS]])=$B9)*(Tab_Data[[Nb DEFAUTS]:[Nb DEFAUTS]])/Tab_Data[[QUANTITE LOT]:[QUANTITE LOT]])*100</f>
        <v>0</v>
      </c>
      <c r="O9" s="12"/>
      <c r="P9" s="7" t="s">
        <v>16</v>
      </c>
      <c r="Q9">
        <v>1.6666666666666667</v>
      </c>
    </row>
    <row r="10" spans="2:18" x14ac:dyDescent="0.25">
      <c r="B10" s="2" t="s">
        <v>30</v>
      </c>
      <c r="C10" s="9">
        <f>SUMPRODUCT((MONTH(Tab_Data[[DATE]:[DATE]])=MONTH(C$3))*((Tab_Data[[TYPE DEFAUTS]:[TYPE DEFAUTS]])=$B10)*(Tab_Data[[Nb DEFAUTS]:[Nb DEFAUTS]])/Tab_Data[[QUANTITE LOT]:[QUANTITE LOT]])*100</f>
        <v>0</v>
      </c>
      <c r="D10" s="9">
        <f>SUMPRODUCT((MONTH(Tab_Data[[DATE]:[DATE]])=MONTH(D$3))*((Tab_Data[[TYPE DEFAUTS]:[TYPE DEFAUTS]])=$B10)*(Tab_Data[[Nb DEFAUTS]:[Nb DEFAUTS]])/Tab_Data[[QUANTITE LOT]:[QUANTITE LOT]])*100</f>
        <v>3.5000000000000004</v>
      </c>
      <c r="E10" s="9">
        <f>SUMPRODUCT((MONTH(Tab_Data[[DATE]:[DATE]])=MONTH(E$3))*((Tab_Data[[TYPE DEFAUTS]:[TYPE DEFAUTS]])=$B10)*(Tab_Data[[Nb DEFAUTS]:[Nb DEFAUTS]])/Tab_Data[[QUANTITE LOT]:[QUANTITE LOT]])*100</f>
        <v>0</v>
      </c>
      <c r="F10" s="9">
        <f>SUMPRODUCT((MONTH(Tab_Data[[DATE]:[DATE]])=MONTH(F$3))*((Tab_Data[[TYPE DEFAUTS]:[TYPE DEFAUTS]])=$B10)*(Tab_Data[[Nb DEFAUTS]:[Nb DEFAUTS]])/Tab_Data[[QUANTITE LOT]:[QUANTITE LOT]])*100</f>
        <v>0</v>
      </c>
      <c r="G10" s="9">
        <f>SUMPRODUCT((MONTH(Tab_Data[[DATE]:[DATE]])=MONTH(G$3))*((Tab_Data[[TYPE DEFAUTS]:[TYPE DEFAUTS]])=$B10)*(Tab_Data[[Nb DEFAUTS]:[Nb DEFAUTS]])/Tab_Data[[QUANTITE LOT]:[QUANTITE LOT]])*100</f>
        <v>0</v>
      </c>
      <c r="H10" s="9">
        <f>SUMPRODUCT((MONTH(Tab_Data[[DATE]:[DATE]])=MONTH(H$3))*((Tab_Data[[TYPE DEFAUTS]:[TYPE DEFAUTS]])=$B10)*(Tab_Data[[Nb DEFAUTS]:[Nb DEFAUTS]])/Tab_Data[[QUANTITE LOT]:[QUANTITE LOT]])*100</f>
        <v>0</v>
      </c>
      <c r="I10" s="9">
        <f>SUMPRODUCT((MONTH(Tab_Data[[DATE]:[DATE]])=MONTH(I$3))*((Tab_Data[[TYPE DEFAUTS]:[TYPE DEFAUTS]])=$B10)*(Tab_Data[[Nb DEFAUTS]:[Nb DEFAUTS]])/Tab_Data[[QUANTITE LOT]:[QUANTITE LOT]])*100</f>
        <v>0</v>
      </c>
      <c r="J10" s="9">
        <f>SUMPRODUCT((MONTH(Tab_Data[[DATE]:[DATE]])=MONTH(J$3))*((Tab_Data[[TYPE DEFAUTS]:[TYPE DEFAUTS]])=$B10)*(Tab_Data[[Nb DEFAUTS]:[Nb DEFAUTS]])/Tab_Data[[QUANTITE LOT]:[QUANTITE LOT]])*100</f>
        <v>0</v>
      </c>
      <c r="K10" s="9">
        <f>SUMPRODUCT((MONTH(Tab_Data[[DATE]:[DATE]])=MONTH(K$3))*((Tab_Data[[TYPE DEFAUTS]:[TYPE DEFAUTS]])=$B10)*(Tab_Data[[Nb DEFAUTS]:[Nb DEFAUTS]])/Tab_Data[[QUANTITE LOT]:[QUANTITE LOT]])*100</f>
        <v>0</v>
      </c>
      <c r="L10" s="9">
        <f>SUMPRODUCT((MONTH(Tab_Data[[DATE]:[DATE]])=MONTH(L$3))*((Tab_Data[[TYPE DEFAUTS]:[TYPE DEFAUTS]])=$B10)*(Tab_Data[[Nb DEFAUTS]:[Nb DEFAUTS]])/Tab_Data[[QUANTITE LOT]:[QUANTITE LOT]])*100</f>
        <v>0</v>
      </c>
      <c r="M10" s="9">
        <f>SUMPRODUCT((MONTH(Tab_Data[[DATE]:[DATE]])=MONTH(M$3))*((Tab_Data[[TYPE DEFAUTS]:[TYPE DEFAUTS]])=$B10)*(Tab_Data[[Nb DEFAUTS]:[Nb DEFAUTS]])/Tab_Data[[QUANTITE LOT]:[QUANTITE LOT]])*100</f>
        <v>0</v>
      </c>
      <c r="N10" s="9">
        <f>SUMPRODUCT((MONTH(Tab_Data[[DATE]:[DATE]])=MONTH(N$3))*((Tab_Data[[TYPE DEFAUTS]:[TYPE DEFAUTS]])=$B10)*(Tab_Data[[Nb DEFAUTS]:[Nb DEFAUTS]])/Tab_Data[[QUANTITE LOT]:[QUANTITE LOT]])*100</f>
        <v>0</v>
      </c>
      <c r="O10" s="12"/>
      <c r="P10" s="7" t="s">
        <v>29</v>
      </c>
      <c r="Q10">
        <v>13</v>
      </c>
    </row>
    <row r="11" spans="2:18" x14ac:dyDescent="0.25">
      <c r="B11" s="2" t="s">
        <v>12</v>
      </c>
      <c r="C11" s="9">
        <f>SUMPRODUCT((MONTH(Tab_Data[[DATE]:[DATE]])=MONTH(C$3))*((Tab_Data[[TYPE DEFAUTS]:[TYPE DEFAUTS]])=$B11)*(Tab_Data[[Nb DEFAUTS]:[Nb DEFAUTS]])/Tab_Data[[QUANTITE LOT]:[QUANTITE LOT]])*100</f>
        <v>0</v>
      </c>
      <c r="D11" s="9">
        <f>SUMPRODUCT((MONTH(Tab_Data[[DATE]:[DATE]])=MONTH(D$3))*((Tab_Data[[TYPE DEFAUTS]:[TYPE DEFAUTS]])=$B11)*(Tab_Data[[Nb DEFAUTS]:[Nb DEFAUTS]])/Tab_Data[[QUANTITE LOT]:[QUANTITE LOT]])*100</f>
        <v>0</v>
      </c>
      <c r="E11" s="9">
        <f>SUMPRODUCT((MONTH(Tab_Data[[DATE]:[DATE]])=MONTH(E$3))*((Tab_Data[[TYPE DEFAUTS]:[TYPE DEFAUTS]])=$B11)*(Tab_Data[[Nb DEFAUTS]:[Nb DEFAUTS]])/Tab_Data[[QUANTITE LOT]:[QUANTITE LOT]])*100</f>
        <v>0</v>
      </c>
      <c r="F11" s="9">
        <f>SUMPRODUCT((MONTH(Tab_Data[[DATE]:[DATE]])=MONTH(F$3))*((Tab_Data[[TYPE DEFAUTS]:[TYPE DEFAUTS]])=$B11)*(Tab_Data[[Nb DEFAUTS]:[Nb DEFAUTS]])/Tab_Data[[QUANTITE LOT]:[QUANTITE LOT]])*100</f>
        <v>0</v>
      </c>
      <c r="G11" s="9">
        <f>SUMPRODUCT((MONTH(Tab_Data[[DATE]:[DATE]])=MONTH(G$3))*((Tab_Data[[TYPE DEFAUTS]:[TYPE DEFAUTS]])=$B11)*(Tab_Data[[Nb DEFAUTS]:[Nb DEFAUTS]])/Tab_Data[[QUANTITE LOT]:[QUANTITE LOT]])*100</f>
        <v>0</v>
      </c>
      <c r="H11" s="9">
        <f>SUMPRODUCT((MONTH(Tab_Data[[DATE]:[DATE]])=MONTH(H$3))*((Tab_Data[[TYPE DEFAUTS]:[TYPE DEFAUTS]])=$B11)*(Tab_Data[[Nb DEFAUTS]:[Nb DEFAUTS]])/Tab_Data[[QUANTITE LOT]:[QUANTITE LOT]])*100</f>
        <v>0</v>
      </c>
      <c r="I11" s="9">
        <f>SUMPRODUCT((MONTH(Tab_Data[[DATE]:[DATE]])=MONTH(I$3))*((Tab_Data[[TYPE DEFAUTS]:[TYPE DEFAUTS]])=$B11)*(Tab_Data[[Nb DEFAUTS]:[Nb DEFAUTS]])/Tab_Data[[QUANTITE LOT]:[QUANTITE LOT]])*100</f>
        <v>0</v>
      </c>
      <c r="J11" s="9">
        <f>SUMPRODUCT((MONTH(Tab_Data[[DATE]:[DATE]])=MONTH(J$3))*((Tab_Data[[TYPE DEFAUTS]:[TYPE DEFAUTS]])=$B11)*(Tab_Data[[Nb DEFAUTS]:[Nb DEFAUTS]])/Tab_Data[[QUANTITE LOT]:[QUANTITE LOT]])*100</f>
        <v>0</v>
      </c>
      <c r="K11" s="9">
        <f>SUMPRODUCT((MONTH(Tab_Data[[DATE]:[DATE]])=MONTH(K$3))*((Tab_Data[[TYPE DEFAUTS]:[TYPE DEFAUTS]])=$B11)*(Tab_Data[[Nb DEFAUTS]:[Nb DEFAUTS]])/Tab_Data[[QUANTITE LOT]:[QUANTITE LOT]])*100</f>
        <v>0</v>
      </c>
      <c r="L11" s="9">
        <f>SUMPRODUCT((MONTH(Tab_Data[[DATE]:[DATE]])=MONTH(L$3))*((Tab_Data[[TYPE DEFAUTS]:[TYPE DEFAUTS]])=$B11)*(Tab_Data[[Nb DEFAUTS]:[Nb DEFAUTS]])/Tab_Data[[QUANTITE LOT]:[QUANTITE LOT]])*100</f>
        <v>0</v>
      </c>
      <c r="M11" s="9">
        <f>SUMPRODUCT((MONTH(Tab_Data[[DATE]:[DATE]])=MONTH(M$3))*((Tab_Data[[TYPE DEFAUTS]:[TYPE DEFAUTS]])=$B11)*(Tab_Data[[Nb DEFAUTS]:[Nb DEFAUTS]])/Tab_Data[[QUANTITE LOT]:[QUANTITE LOT]])*100</f>
        <v>0</v>
      </c>
      <c r="N11" s="9">
        <f>SUMPRODUCT((MONTH(Tab_Data[[DATE]:[DATE]])=MONTH(N$3))*((Tab_Data[[TYPE DEFAUTS]:[TYPE DEFAUTS]])=$B11)*(Tab_Data[[Nb DEFAUTS]:[Nb DEFAUTS]])/Tab_Data[[QUANTITE LOT]:[QUANTITE LOT]])*100</f>
        <v>0</v>
      </c>
      <c r="O11" s="12"/>
      <c r="P11" s="7" t="s">
        <v>30</v>
      </c>
      <c r="R11">
        <v>3.5000000000000004</v>
      </c>
    </row>
    <row r="12" spans="2:18" x14ac:dyDescent="0.25">
      <c r="B12" s="2" t="s">
        <v>7</v>
      </c>
      <c r="C12" s="9">
        <f>SUMPRODUCT((MONTH(Tab_Data[[DATE]:[DATE]])=MONTH(C$3))*((Tab_Data[[TYPE DEFAUTS]:[TYPE DEFAUTS]])=$B12)*(Tab_Data[[Nb DEFAUTS]:[Nb DEFAUTS]])/Tab_Data[[QUANTITE LOT]:[QUANTITE LOT]])*100</f>
        <v>0</v>
      </c>
      <c r="D12" s="9">
        <f>SUMPRODUCT((MONTH(Tab_Data[[DATE]:[DATE]])=MONTH(D$3))*((Tab_Data[[TYPE DEFAUTS]:[TYPE DEFAUTS]])=$B12)*(Tab_Data[[Nb DEFAUTS]:[Nb DEFAUTS]])/Tab_Data[[QUANTITE LOT]:[QUANTITE LOT]])*100</f>
        <v>0</v>
      </c>
      <c r="E12" s="9">
        <f>SUMPRODUCT((MONTH(Tab_Data[[DATE]:[DATE]])=MONTH(E$3))*((Tab_Data[[TYPE DEFAUTS]:[TYPE DEFAUTS]])=$B12)*(Tab_Data[[Nb DEFAUTS]:[Nb DEFAUTS]])/Tab_Data[[QUANTITE LOT]:[QUANTITE LOT]])*100</f>
        <v>0</v>
      </c>
      <c r="F12" s="9">
        <f>SUMPRODUCT((MONTH(Tab_Data[[DATE]:[DATE]])=MONTH(F$3))*((Tab_Data[[TYPE DEFAUTS]:[TYPE DEFAUTS]])=$B12)*(Tab_Data[[Nb DEFAUTS]:[Nb DEFAUTS]])/Tab_Data[[QUANTITE LOT]:[QUANTITE LOT]])*100</f>
        <v>0</v>
      </c>
      <c r="G12" s="9">
        <f>SUMPRODUCT((MONTH(Tab_Data[[DATE]:[DATE]])=MONTH(G$3))*((Tab_Data[[TYPE DEFAUTS]:[TYPE DEFAUTS]])=$B12)*(Tab_Data[[Nb DEFAUTS]:[Nb DEFAUTS]])/Tab_Data[[QUANTITE LOT]:[QUANTITE LOT]])*100</f>
        <v>0</v>
      </c>
      <c r="H12" s="9">
        <f>SUMPRODUCT((MONTH(Tab_Data[[DATE]:[DATE]])=MONTH(H$3))*((Tab_Data[[TYPE DEFAUTS]:[TYPE DEFAUTS]])=$B12)*(Tab_Data[[Nb DEFAUTS]:[Nb DEFAUTS]])/Tab_Data[[QUANTITE LOT]:[QUANTITE LOT]])*100</f>
        <v>0</v>
      </c>
      <c r="I12" s="9">
        <f>SUMPRODUCT((MONTH(Tab_Data[[DATE]:[DATE]])=MONTH(I$3))*((Tab_Data[[TYPE DEFAUTS]:[TYPE DEFAUTS]])=$B12)*(Tab_Data[[Nb DEFAUTS]:[Nb DEFAUTS]])/Tab_Data[[QUANTITE LOT]:[QUANTITE LOT]])*100</f>
        <v>0</v>
      </c>
      <c r="J12" s="9">
        <f>SUMPRODUCT((MONTH(Tab_Data[[DATE]:[DATE]])=MONTH(J$3))*((Tab_Data[[TYPE DEFAUTS]:[TYPE DEFAUTS]])=$B12)*(Tab_Data[[Nb DEFAUTS]:[Nb DEFAUTS]])/Tab_Data[[QUANTITE LOT]:[QUANTITE LOT]])*100</f>
        <v>0</v>
      </c>
      <c r="K12" s="9">
        <f>SUMPRODUCT((MONTH(Tab_Data[[DATE]:[DATE]])=MONTH(K$3))*((Tab_Data[[TYPE DEFAUTS]:[TYPE DEFAUTS]])=$B12)*(Tab_Data[[Nb DEFAUTS]:[Nb DEFAUTS]])/Tab_Data[[QUANTITE LOT]:[QUANTITE LOT]])*100</f>
        <v>0</v>
      </c>
      <c r="L12" s="9">
        <f>SUMPRODUCT((MONTH(Tab_Data[[DATE]:[DATE]])=MONTH(L$3))*((Tab_Data[[TYPE DEFAUTS]:[TYPE DEFAUTS]])=$B12)*(Tab_Data[[Nb DEFAUTS]:[Nb DEFAUTS]])/Tab_Data[[QUANTITE LOT]:[QUANTITE LOT]])*100</f>
        <v>0</v>
      </c>
      <c r="M12" s="9">
        <f>SUMPRODUCT((MONTH(Tab_Data[[DATE]:[DATE]])=MONTH(M$3))*((Tab_Data[[TYPE DEFAUTS]:[TYPE DEFAUTS]])=$B12)*(Tab_Data[[Nb DEFAUTS]:[Nb DEFAUTS]])/Tab_Data[[QUANTITE LOT]:[QUANTITE LOT]])*100</f>
        <v>0</v>
      </c>
      <c r="N12" s="9">
        <f>SUMPRODUCT((MONTH(Tab_Data[[DATE]:[DATE]])=MONTH(N$3))*((Tab_Data[[TYPE DEFAUTS]:[TYPE DEFAUTS]])=$B12)*(Tab_Data[[Nb DEFAUTS]:[Nb DEFAUTS]])/Tab_Data[[QUANTITE LOT]:[QUANTITE LOT]])*100</f>
        <v>0</v>
      </c>
      <c r="O12" s="12"/>
    </row>
    <row r="13" spans="2:18" x14ac:dyDescent="0.25">
      <c r="B13" s="2" t="s">
        <v>15</v>
      </c>
      <c r="C13" s="9">
        <f>SUMPRODUCT((MONTH(Tab_Data[[DATE]:[DATE]])=MONTH(C$3))*((Tab_Data[[TYPE DEFAUTS]:[TYPE DEFAUTS]])=$B13)*(Tab_Data[[Nb DEFAUTS]:[Nb DEFAUTS]])/Tab_Data[[QUANTITE LOT]:[QUANTITE LOT]])*100</f>
        <v>0</v>
      </c>
      <c r="D13" s="9">
        <f>SUMPRODUCT((MONTH(Tab_Data[[DATE]:[DATE]])=MONTH(D$3))*((Tab_Data[[TYPE DEFAUTS]:[TYPE DEFAUTS]])=$B13)*(Tab_Data[[Nb DEFAUTS]:[Nb DEFAUTS]])/Tab_Data[[QUANTITE LOT]:[QUANTITE LOT]])*100</f>
        <v>0</v>
      </c>
      <c r="E13" s="9">
        <f>SUMPRODUCT((MONTH(Tab_Data[[DATE]:[DATE]])=MONTH(E$3))*((Tab_Data[[TYPE DEFAUTS]:[TYPE DEFAUTS]])=$B13)*(Tab_Data[[Nb DEFAUTS]:[Nb DEFAUTS]])/Tab_Data[[QUANTITE LOT]:[QUANTITE LOT]])*100</f>
        <v>0</v>
      </c>
      <c r="F13" s="9">
        <f>SUMPRODUCT((MONTH(Tab_Data[[DATE]:[DATE]])=MONTH(F$3))*((Tab_Data[[TYPE DEFAUTS]:[TYPE DEFAUTS]])=$B13)*(Tab_Data[[Nb DEFAUTS]:[Nb DEFAUTS]])/Tab_Data[[QUANTITE LOT]:[QUANTITE LOT]])*100</f>
        <v>0</v>
      </c>
      <c r="G13" s="9">
        <f>SUMPRODUCT((MONTH(Tab_Data[[DATE]:[DATE]])=MONTH(G$3))*((Tab_Data[[TYPE DEFAUTS]:[TYPE DEFAUTS]])=$B13)*(Tab_Data[[Nb DEFAUTS]:[Nb DEFAUTS]])/Tab_Data[[QUANTITE LOT]:[QUANTITE LOT]])*100</f>
        <v>0</v>
      </c>
      <c r="H13" s="9">
        <f>SUMPRODUCT((MONTH(Tab_Data[[DATE]:[DATE]])=MONTH(H$3))*((Tab_Data[[TYPE DEFAUTS]:[TYPE DEFAUTS]])=$B13)*(Tab_Data[[Nb DEFAUTS]:[Nb DEFAUTS]])/Tab_Data[[QUANTITE LOT]:[QUANTITE LOT]])*100</f>
        <v>0</v>
      </c>
      <c r="I13" s="9">
        <f>SUMPRODUCT((MONTH(Tab_Data[[DATE]:[DATE]])=MONTH(I$3))*((Tab_Data[[TYPE DEFAUTS]:[TYPE DEFAUTS]])=$B13)*(Tab_Data[[Nb DEFAUTS]:[Nb DEFAUTS]])/Tab_Data[[QUANTITE LOT]:[QUANTITE LOT]])*100</f>
        <v>0</v>
      </c>
      <c r="J13" s="9">
        <f>SUMPRODUCT((MONTH(Tab_Data[[DATE]:[DATE]])=MONTH(J$3))*((Tab_Data[[TYPE DEFAUTS]:[TYPE DEFAUTS]])=$B13)*(Tab_Data[[Nb DEFAUTS]:[Nb DEFAUTS]])/Tab_Data[[QUANTITE LOT]:[QUANTITE LOT]])*100</f>
        <v>0</v>
      </c>
      <c r="K13" s="9">
        <f>SUMPRODUCT((MONTH(Tab_Data[[DATE]:[DATE]])=MONTH(K$3))*((Tab_Data[[TYPE DEFAUTS]:[TYPE DEFAUTS]])=$B13)*(Tab_Data[[Nb DEFAUTS]:[Nb DEFAUTS]])/Tab_Data[[QUANTITE LOT]:[QUANTITE LOT]])*100</f>
        <v>0</v>
      </c>
      <c r="L13" s="9">
        <f>SUMPRODUCT((MONTH(Tab_Data[[DATE]:[DATE]])=MONTH(L$3))*((Tab_Data[[TYPE DEFAUTS]:[TYPE DEFAUTS]])=$B13)*(Tab_Data[[Nb DEFAUTS]:[Nb DEFAUTS]])/Tab_Data[[QUANTITE LOT]:[QUANTITE LOT]])*100</f>
        <v>0</v>
      </c>
      <c r="M13" s="9">
        <f>SUMPRODUCT((MONTH(Tab_Data[[DATE]:[DATE]])=MONTH(M$3))*((Tab_Data[[TYPE DEFAUTS]:[TYPE DEFAUTS]])=$B13)*(Tab_Data[[Nb DEFAUTS]:[Nb DEFAUTS]])/Tab_Data[[QUANTITE LOT]:[QUANTITE LOT]])*100</f>
        <v>0</v>
      </c>
      <c r="N13" s="9">
        <f>SUMPRODUCT((MONTH(Tab_Data[[DATE]:[DATE]])=MONTH(N$3))*((Tab_Data[[TYPE DEFAUTS]:[TYPE DEFAUTS]])=$B13)*(Tab_Data[[Nb DEFAUTS]:[Nb DEFAUTS]])/Tab_Data[[QUANTITE LOT]:[QUANTITE LOT]])*100</f>
        <v>0</v>
      </c>
      <c r="O13" s="12"/>
    </row>
    <row r="14" spans="2:18" x14ac:dyDescent="0.25">
      <c r="B14" s="2" t="s">
        <v>3</v>
      </c>
      <c r="C14" s="9">
        <f>SUMPRODUCT((MONTH(Tab_Data[[DATE]:[DATE]])=MONTH(C$3))*((Tab_Data[[TYPE DEFAUTS]:[TYPE DEFAUTS]])=$B14)*(Tab_Data[[Nb DEFAUTS]:[Nb DEFAUTS]])/Tab_Data[[QUANTITE LOT]:[QUANTITE LOT]])*100</f>
        <v>0</v>
      </c>
      <c r="D14" s="9">
        <f>SUMPRODUCT((MONTH(Tab_Data[[DATE]:[DATE]])=MONTH(D$3))*((Tab_Data[[TYPE DEFAUTS]:[TYPE DEFAUTS]])=$B14)*(Tab_Data[[Nb DEFAUTS]:[Nb DEFAUTS]])/Tab_Data[[QUANTITE LOT]:[QUANTITE LOT]])*100</f>
        <v>0</v>
      </c>
      <c r="E14" s="9">
        <f>SUMPRODUCT((MONTH(Tab_Data[[DATE]:[DATE]])=MONTH(E$3))*((Tab_Data[[TYPE DEFAUTS]:[TYPE DEFAUTS]])=$B14)*(Tab_Data[[Nb DEFAUTS]:[Nb DEFAUTS]])/Tab_Data[[QUANTITE LOT]:[QUANTITE LOT]])*100</f>
        <v>0</v>
      </c>
      <c r="F14" s="9">
        <f>SUMPRODUCT((MONTH(Tab_Data[[DATE]:[DATE]])=MONTH(F$3))*((Tab_Data[[TYPE DEFAUTS]:[TYPE DEFAUTS]])=$B14)*(Tab_Data[[Nb DEFAUTS]:[Nb DEFAUTS]])/Tab_Data[[QUANTITE LOT]:[QUANTITE LOT]])*100</f>
        <v>0</v>
      </c>
      <c r="G14" s="9">
        <f>SUMPRODUCT((MONTH(Tab_Data[[DATE]:[DATE]])=MONTH(G$3))*((Tab_Data[[TYPE DEFAUTS]:[TYPE DEFAUTS]])=$B14)*(Tab_Data[[Nb DEFAUTS]:[Nb DEFAUTS]])/Tab_Data[[QUANTITE LOT]:[QUANTITE LOT]])*100</f>
        <v>0</v>
      </c>
      <c r="H14" s="9">
        <f>SUMPRODUCT((MONTH(Tab_Data[[DATE]:[DATE]])=MONTH(H$3))*((Tab_Data[[TYPE DEFAUTS]:[TYPE DEFAUTS]])=$B14)*(Tab_Data[[Nb DEFAUTS]:[Nb DEFAUTS]])/Tab_Data[[QUANTITE LOT]:[QUANTITE LOT]])*100</f>
        <v>0</v>
      </c>
      <c r="I14" s="9">
        <f>SUMPRODUCT((MONTH(Tab_Data[[DATE]:[DATE]])=MONTH(I$3))*((Tab_Data[[TYPE DEFAUTS]:[TYPE DEFAUTS]])=$B14)*(Tab_Data[[Nb DEFAUTS]:[Nb DEFAUTS]])/Tab_Data[[QUANTITE LOT]:[QUANTITE LOT]])*100</f>
        <v>0</v>
      </c>
      <c r="J14" s="9">
        <f>SUMPRODUCT((MONTH(Tab_Data[[DATE]:[DATE]])=MONTH(J$3))*((Tab_Data[[TYPE DEFAUTS]:[TYPE DEFAUTS]])=$B14)*(Tab_Data[[Nb DEFAUTS]:[Nb DEFAUTS]])/Tab_Data[[QUANTITE LOT]:[QUANTITE LOT]])*100</f>
        <v>0</v>
      </c>
      <c r="K14" s="9">
        <f>SUMPRODUCT((MONTH(Tab_Data[[DATE]:[DATE]])=MONTH(K$3))*((Tab_Data[[TYPE DEFAUTS]:[TYPE DEFAUTS]])=$B14)*(Tab_Data[[Nb DEFAUTS]:[Nb DEFAUTS]])/Tab_Data[[QUANTITE LOT]:[QUANTITE LOT]])*100</f>
        <v>0</v>
      </c>
      <c r="L14" s="9">
        <f>SUMPRODUCT((MONTH(Tab_Data[[DATE]:[DATE]])=MONTH(L$3))*((Tab_Data[[TYPE DEFAUTS]:[TYPE DEFAUTS]])=$B14)*(Tab_Data[[Nb DEFAUTS]:[Nb DEFAUTS]])/Tab_Data[[QUANTITE LOT]:[QUANTITE LOT]])*100</f>
        <v>0</v>
      </c>
      <c r="M14" s="9">
        <f>SUMPRODUCT((MONTH(Tab_Data[[DATE]:[DATE]])=MONTH(M$3))*((Tab_Data[[TYPE DEFAUTS]:[TYPE DEFAUTS]])=$B14)*(Tab_Data[[Nb DEFAUTS]:[Nb DEFAUTS]])/Tab_Data[[QUANTITE LOT]:[QUANTITE LOT]])*100</f>
        <v>0</v>
      </c>
      <c r="N14" s="9">
        <f>SUMPRODUCT((MONTH(Tab_Data[[DATE]:[DATE]])=MONTH(N$3))*((Tab_Data[[TYPE DEFAUTS]:[TYPE DEFAUTS]])=$B14)*(Tab_Data[[Nb DEFAUTS]:[Nb DEFAUTS]])/Tab_Data[[QUANTITE LOT]:[QUANTITE LOT]])*100</f>
        <v>0</v>
      </c>
      <c r="O14" s="12"/>
    </row>
    <row r="15" spans="2:18" x14ac:dyDescent="0.25">
      <c r="B15" s="2" t="s">
        <v>10</v>
      </c>
      <c r="C15" s="9">
        <f>SUMPRODUCT((MONTH(Tab_Data[[DATE]:[DATE]])=MONTH(C$3))*((Tab_Data[[TYPE DEFAUTS]:[TYPE DEFAUTS]])=$B15)*(Tab_Data[[Nb DEFAUTS]:[Nb DEFAUTS]])/Tab_Data[[QUANTITE LOT]:[QUANTITE LOT]])*100</f>
        <v>0</v>
      </c>
      <c r="D15" s="9">
        <f>SUMPRODUCT((MONTH(Tab_Data[[DATE]:[DATE]])=MONTH(D$3))*((Tab_Data[[TYPE DEFAUTS]:[TYPE DEFAUTS]])=$B15)*(Tab_Data[[Nb DEFAUTS]:[Nb DEFAUTS]])/Tab_Data[[QUANTITE LOT]:[QUANTITE LOT]])*100</f>
        <v>0</v>
      </c>
      <c r="E15" s="9">
        <f>SUMPRODUCT((MONTH(Tab_Data[[DATE]:[DATE]])=MONTH(E$3))*((Tab_Data[[TYPE DEFAUTS]:[TYPE DEFAUTS]])=$B15)*(Tab_Data[[Nb DEFAUTS]:[Nb DEFAUTS]])/Tab_Data[[QUANTITE LOT]:[QUANTITE LOT]])*100</f>
        <v>0</v>
      </c>
      <c r="F15" s="9">
        <f>SUMPRODUCT((MONTH(Tab_Data[[DATE]:[DATE]])=MONTH(F$3))*((Tab_Data[[TYPE DEFAUTS]:[TYPE DEFAUTS]])=$B15)*(Tab_Data[[Nb DEFAUTS]:[Nb DEFAUTS]])/Tab_Data[[QUANTITE LOT]:[QUANTITE LOT]])*100</f>
        <v>0</v>
      </c>
      <c r="G15" s="9">
        <f>SUMPRODUCT((MONTH(Tab_Data[[DATE]:[DATE]])=MONTH(G$3))*((Tab_Data[[TYPE DEFAUTS]:[TYPE DEFAUTS]])=$B15)*(Tab_Data[[Nb DEFAUTS]:[Nb DEFAUTS]])/Tab_Data[[QUANTITE LOT]:[QUANTITE LOT]])*100</f>
        <v>0</v>
      </c>
      <c r="H15" s="9">
        <f>SUMPRODUCT((MONTH(Tab_Data[[DATE]:[DATE]])=MONTH(H$3))*((Tab_Data[[TYPE DEFAUTS]:[TYPE DEFAUTS]])=$B15)*(Tab_Data[[Nb DEFAUTS]:[Nb DEFAUTS]])/Tab_Data[[QUANTITE LOT]:[QUANTITE LOT]])*100</f>
        <v>0</v>
      </c>
      <c r="I15" s="9">
        <f>SUMPRODUCT((MONTH(Tab_Data[[DATE]:[DATE]])=MONTH(I$3))*((Tab_Data[[TYPE DEFAUTS]:[TYPE DEFAUTS]])=$B15)*(Tab_Data[[Nb DEFAUTS]:[Nb DEFAUTS]])/Tab_Data[[QUANTITE LOT]:[QUANTITE LOT]])*100</f>
        <v>0</v>
      </c>
      <c r="J15" s="9">
        <f>SUMPRODUCT((MONTH(Tab_Data[[DATE]:[DATE]])=MONTH(J$3))*((Tab_Data[[TYPE DEFAUTS]:[TYPE DEFAUTS]])=$B15)*(Tab_Data[[Nb DEFAUTS]:[Nb DEFAUTS]])/Tab_Data[[QUANTITE LOT]:[QUANTITE LOT]])*100</f>
        <v>0</v>
      </c>
      <c r="K15" s="9">
        <f>SUMPRODUCT((MONTH(Tab_Data[[DATE]:[DATE]])=MONTH(K$3))*((Tab_Data[[TYPE DEFAUTS]:[TYPE DEFAUTS]])=$B15)*(Tab_Data[[Nb DEFAUTS]:[Nb DEFAUTS]])/Tab_Data[[QUANTITE LOT]:[QUANTITE LOT]])*100</f>
        <v>0</v>
      </c>
      <c r="L15" s="9">
        <f>SUMPRODUCT((MONTH(Tab_Data[[DATE]:[DATE]])=MONTH(L$3))*((Tab_Data[[TYPE DEFAUTS]:[TYPE DEFAUTS]])=$B15)*(Tab_Data[[Nb DEFAUTS]:[Nb DEFAUTS]])/Tab_Data[[QUANTITE LOT]:[QUANTITE LOT]])*100</f>
        <v>0</v>
      </c>
      <c r="M15" s="9">
        <f>SUMPRODUCT((MONTH(Tab_Data[[DATE]:[DATE]])=MONTH(M$3))*((Tab_Data[[TYPE DEFAUTS]:[TYPE DEFAUTS]])=$B15)*(Tab_Data[[Nb DEFAUTS]:[Nb DEFAUTS]])/Tab_Data[[QUANTITE LOT]:[QUANTITE LOT]])*100</f>
        <v>0</v>
      </c>
      <c r="N15" s="9">
        <f>SUMPRODUCT((MONTH(Tab_Data[[DATE]:[DATE]])=MONTH(N$3))*((Tab_Data[[TYPE DEFAUTS]:[TYPE DEFAUTS]])=$B15)*(Tab_Data[[Nb DEFAUTS]:[Nb DEFAUTS]])/Tab_Data[[QUANTITE LOT]:[QUANTITE LOT]])*100</f>
        <v>0</v>
      </c>
      <c r="O15" s="12"/>
    </row>
    <row r="16" spans="2:18" x14ac:dyDescent="0.25">
      <c r="B16" s="2" t="s">
        <v>13</v>
      </c>
      <c r="C16" s="9">
        <f>SUMPRODUCT((MONTH(Tab_Data[[DATE]:[DATE]])=MONTH(C$3))*((Tab_Data[[TYPE DEFAUTS]:[TYPE DEFAUTS]])=$B16)*(Tab_Data[[Nb DEFAUTS]:[Nb DEFAUTS]])/Tab_Data[[QUANTITE LOT]:[QUANTITE LOT]])*100</f>
        <v>0</v>
      </c>
      <c r="D16" s="9">
        <f>SUMPRODUCT((MONTH(Tab_Data[[DATE]:[DATE]])=MONTH(D$3))*((Tab_Data[[TYPE DEFAUTS]:[TYPE DEFAUTS]])=$B16)*(Tab_Data[[Nb DEFAUTS]:[Nb DEFAUTS]])/Tab_Data[[QUANTITE LOT]:[QUANTITE LOT]])*100</f>
        <v>0</v>
      </c>
      <c r="E16" s="9">
        <f>SUMPRODUCT((MONTH(Tab_Data[[DATE]:[DATE]])=MONTH(E$3))*((Tab_Data[[TYPE DEFAUTS]:[TYPE DEFAUTS]])=$B16)*(Tab_Data[[Nb DEFAUTS]:[Nb DEFAUTS]])/Tab_Data[[QUANTITE LOT]:[QUANTITE LOT]])*100</f>
        <v>0</v>
      </c>
      <c r="F16" s="9">
        <f>SUMPRODUCT((MONTH(Tab_Data[[DATE]:[DATE]])=MONTH(F$3))*((Tab_Data[[TYPE DEFAUTS]:[TYPE DEFAUTS]])=$B16)*(Tab_Data[[Nb DEFAUTS]:[Nb DEFAUTS]])/Tab_Data[[QUANTITE LOT]:[QUANTITE LOT]])*100</f>
        <v>0</v>
      </c>
      <c r="G16" s="9">
        <f>SUMPRODUCT((MONTH(Tab_Data[[DATE]:[DATE]])=MONTH(G$3))*((Tab_Data[[TYPE DEFAUTS]:[TYPE DEFAUTS]])=$B16)*(Tab_Data[[Nb DEFAUTS]:[Nb DEFAUTS]])/Tab_Data[[QUANTITE LOT]:[QUANTITE LOT]])*100</f>
        <v>0</v>
      </c>
      <c r="H16" s="9">
        <f>SUMPRODUCT((MONTH(Tab_Data[[DATE]:[DATE]])=MONTH(H$3))*((Tab_Data[[TYPE DEFAUTS]:[TYPE DEFAUTS]])=$B16)*(Tab_Data[[Nb DEFAUTS]:[Nb DEFAUTS]])/Tab_Data[[QUANTITE LOT]:[QUANTITE LOT]])*100</f>
        <v>0</v>
      </c>
      <c r="I16" s="9">
        <f>SUMPRODUCT((MONTH(Tab_Data[[DATE]:[DATE]])=MONTH(I$3))*((Tab_Data[[TYPE DEFAUTS]:[TYPE DEFAUTS]])=$B16)*(Tab_Data[[Nb DEFAUTS]:[Nb DEFAUTS]])/Tab_Data[[QUANTITE LOT]:[QUANTITE LOT]])*100</f>
        <v>0</v>
      </c>
      <c r="J16" s="9">
        <f>SUMPRODUCT((MONTH(Tab_Data[[DATE]:[DATE]])=MONTH(J$3))*((Tab_Data[[TYPE DEFAUTS]:[TYPE DEFAUTS]])=$B16)*(Tab_Data[[Nb DEFAUTS]:[Nb DEFAUTS]])/Tab_Data[[QUANTITE LOT]:[QUANTITE LOT]])*100</f>
        <v>0</v>
      </c>
      <c r="K16" s="9">
        <f>SUMPRODUCT((MONTH(Tab_Data[[DATE]:[DATE]])=MONTH(K$3))*((Tab_Data[[TYPE DEFAUTS]:[TYPE DEFAUTS]])=$B16)*(Tab_Data[[Nb DEFAUTS]:[Nb DEFAUTS]])/Tab_Data[[QUANTITE LOT]:[QUANTITE LOT]])*100</f>
        <v>0</v>
      </c>
      <c r="L16" s="9">
        <f>SUMPRODUCT((MONTH(Tab_Data[[DATE]:[DATE]])=MONTH(L$3))*((Tab_Data[[TYPE DEFAUTS]:[TYPE DEFAUTS]])=$B16)*(Tab_Data[[Nb DEFAUTS]:[Nb DEFAUTS]])/Tab_Data[[QUANTITE LOT]:[QUANTITE LOT]])*100</f>
        <v>0</v>
      </c>
      <c r="M16" s="9">
        <f>SUMPRODUCT((MONTH(Tab_Data[[DATE]:[DATE]])=MONTH(M$3))*((Tab_Data[[TYPE DEFAUTS]:[TYPE DEFAUTS]])=$B16)*(Tab_Data[[Nb DEFAUTS]:[Nb DEFAUTS]])/Tab_Data[[QUANTITE LOT]:[QUANTITE LOT]])*100</f>
        <v>0</v>
      </c>
      <c r="N16" s="9">
        <f>SUMPRODUCT((MONTH(Tab_Data[[DATE]:[DATE]])=MONTH(N$3))*((Tab_Data[[TYPE DEFAUTS]:[TYPE DEFAUTS]])=$B16)*(Tab_Data[[Nb DEFAUTS]:[Nb DEFAUTS]])/Tab_Data[[QUANTITE LOT]:[QUANTITE LOT]])*100</f>
        <v>0</v>
      </c>
      <c r="O16" s="12"/>
    </row>
    <row r="17" spans="2:15" x14ac:dyDescent="0.25">
      <c r="B17" s="2" t="s">
        <v>11</v>
      </c>
      <c r="C17" s="9">
        <f>SUMPRODUCT((MONTH(Tab_Data[[DATE]:[DATE]])=MONTH(C$3))*((Tab_Data[[TYPE DEFAUTS]:[TYPE DEFAUTS]])=$B17)*(Tab_Data[[Nb DEFAUTS]:[Nb DEFAUTS]])/Tab_Data[[QUANTITE LOT]:[QUANTITE LOT]])*100</f>
        <v>0</v>
      </c>
      <c r="D17" s="9">
        <f>SUMPRODUCT((MONTH(Tab_Data[[DATE]:[DATE]])=MONTH(D$3))*((Tab_Data[[TYPE DEFAUTS]:[TYPE DEFAUTS]])=$B17)*(Tab_Data[[Nb DEFAUTS]:[Nb DEFAUTS]])/Tab_Data[[QUANTITE LOT]:[QUANTITE LOT]])*100</f>
        <v>0</v>
      </c>
      <c r="E17" s="9">
        <f>SUMPRODUCT((MONTH(Tab_Data[[DATE]:[DATE]])=MONTH(E$3))*((Tab_Data[[TYPE DEFAUTS]:[TYPE DEFAUTS]])=$B17)*(Tab_Data[[Nb DEFAUTS]:[Nb DEFAUTS]])/Tab_Data[[QUANTITE LOT]:[QUANTITE LOT]])*100</f>
        <v>0</v>
      </c>
      <c r="F17" s="9">
        <f>SUMPRODUCT((MONTH(Tab_Data[[DATE]:[DATE]])=MONTH(F$3))*((Tab_Data[[TYPE DEFAUTS]:[TYPE DEFAUTS]])=$B17)*(Tab_Data[[Nb DEFAUTS]:[Nb DEFAUTS]])/Tab_Data[[QUANTITE LOT]:[QUANTITE LOT]])*100</f>
        <v>0</v>
      </c>
      <c r="G17" s="9">
        <f>SUMPRODUCT((MONTH(Tab_Data[[DATE]:[DATE]])=MONTH(G$3))*((Tab_Data[[TYPE DEFAUTS]:[TYPE DEFAUTS]])=$B17)*(Tab_Data[[Nb DEFAUTS]:[Nb DEFAUTS]])/Tab_Data[[QUANTITE LOT]:[QUANTITE LOT]])*100</f>
        <v>0</v>
      </c>
      <c r="H17" s="9">
        <f>SUMPRODUCT((MONTH(Tab_Data[[DATE]:[DATE]])=MONTH(H$3))*((Tab_Data[[TYPE DEFAUTS]:[TYPE DEFAUTS]])=$B17)*(Tab_Data[[Nb DEFAUTS]:[Nb DEFAUTS]])/Tab_Data[[QUANTITE LOT]:[QUANTITE LOT]])*100</f>
        <v>0</v>
      </c>
      <c r="I17" s="9">
        <f>SUMPRODUCT((MONTH(Tab_Data[[DATE]:[DATE]])=MONTH(I$3))*((Tab_Data[[TYPE DEFAUTS]:[TYPE DEFAUTS]])=$B17)*(Tab_Data[[Nb DEFAUTS]:[Nb DEFAUTS]])/Tab_Data[[QUANTITE LOT]:[QUANTITE LOT]])*100</f>
        <v>0</v>
      </c>
      <c r="J17" s="9">
        <f>SUMPRODUCT((MONTH(Tab_Data[[DATE]:[DATE]])=MONTH(J$3))*((Tab_Data[[TYPE DEFAUTS]:[TYPE DEFAUTS]])=$B17)*(Tab_Data[[Nb DEFAUTS]:[Nb DEFAUTS]])/Tab_Data[[QUANTITE LOT]:[QUANTITE LOT]])*100</f>
        <v>0</v>
      </c>
      <c r="K17" s="9">
        <f>SUMPRODUCT((MONTH(Tab_Data[[DATE]:[DATE]])=MONTH(K$3))*((Tab_Data[[TYPE DEFAUTS]:[TYPE DEFAUTS]])=$B17)*(Tab_Data[[Nb DEFAUTS]:[Nb DEFAUTS]])/Tab_Data[[QUANTITE LOT]:[QUANTITE LOT]])*100</f>
        <v>0</v>
      </c>
      <c r="L17" s="9">
        <f>SUMPRODUCT((MONTH(Tab_Data[[DATE]:[DATE]])=MONTH(L$3))*((Tab_Data[[TYPE DEFAUTS]:[TYPE DEFAUTS]])=$B17)*(Tab_Data[[Nb DEFAUTS]:[Nb DEFAUTS]])/Tab_Data[[QUANTITE LOT]:[QUANTITE LOT]])*100</f>
        <v>0</v>
      </c>
      <c r="M17" s="9">
        <f>SUMPRODUCT((MONTH(Tab_Data[[DATE]:[DATE]])=MONTH(M$3))*((Tab_Data[[TYPE DEFAUTS]:[TYPE DEFAUTS]])=$B17)*(Tab_Data[[Nb DEFAUTS]:[Nb DEFAUTS]])/Tab_Data[[QUANTITE LOT]:[QUANTITE LOT]])*100</f>
        <v>0</v>
      </c>
      <c r="N17" s="9">
        <f>SUMPRODUCT((MONTH(Tab_Data[[DATE]:[DATE]])=MONTH(N$3))*((Tab_Data[[TYPE DEFAUTS]:[TYPE DEFAUTS]])=$B17)*(Tab_Data[[Nb DEFAUTS]:[Nb DEFAUTS]])/Tab_Data[[QUANTITE LOT]:[QUANTITE LOT]])*100</f>
        <v>0</v>
      </c>
      <c r="O17" s="12"/>
    </row>
    <row r="18" spans="2:15" x14ac:dyDescent="0.25">
      <c r="B18" s="2" t="s">
        <v>8</v>
      </c>
      <c r="C18" s="9">
        <f>SUMPRODUCT((MONTH(Tab_Data[[DATE]:[DATE]])=MONTH(C$3))*((Tab_Data[[TYPE DEFAUTS]:[TYPE DEFAUTS]])=$B18)*(Tab_Data[[Nb DEFAUTS]:[Nb DEFAUTS]])/Tab_Data[[QUANTITE LOT]:[QUANTITE LOT]])*100</f>
        <v>0</v>
      </c>
      <c r="D18" s="9">
        <f>SUMPRODUCT((MONTH(Tab_Data[[DATE]:[DATE]])=MONTH(D$3))*((Tab_Data[[TYPE DEFAUTS]:[TYPE DEFAUTS]])=$B18)*(Tab_Data[[Nb DEFAUTS]:[Nb DEFAUTS]])/Tab_Data[[QUANTITE LOT]:[QUANTITE LOT]])*100</f>
        <v>0</v>
      </c>
      <c r="E18" s="9">
        <f>SUMPRODUCT((MONTH(Tab_Data[[DATE]:[DATE]])=MONTH(E$3))*((Tab_Data[[TYPE DEFAUTS]:[TYPE DEFAUTS]])=$B18)*(Tab_Data[[Nb DEFAUTS]:[Nb DEFAUTS]])/Tab_Data[[QUANTITE LOT]:[QUANTITE LOT]])*100</f>
        <v>0</v>
      </c>
      <c r="F18" s="9">
        <f>SUMPRODUCT((MONTH(Tab_Data[[DATE]:[DATE]])=MONTH(F$3))*((Tab_Data[[TYPE DEFAUTS]:[TYPE DEFAUTS]])=$B18)*(Tab_Data[[Nb DEFAUTS]:[Nb DEFAUTS]])/Tab_Data[[QUANTITE LOT]:[QUANTITE LOT]])*100</f>
        <v>0</v>
      </c>
      <c r="G18" s="9">
        <f>SUMPRODUCT((MONTH(Tab_Data[[DATE]:[DATE]])=MONTH(G$3))*((Tab_Data[[TYPE DEFAUTS]:[TYPE DEFAUTS]])=$B18)*(Tab_Data[[Nb DEFAUTS]:[Nb DEFAUTS]])/Tab_Data[[QUANTITE LOT]:[QUANTITE LOT]])*100</f>
        <v>0</v>
      </c>
      <c r="H18" s="9">
        <f>SUMPRODUCT((MONTH(Tab_Data[[DATE]:[DATE]])=MONTH(H$3))*((Tab_Data[[TYPE DEFAUTS]:[TYPE DEFAUTS]])=$B18)*(Tab_Data[[Nb DEFAUTS]:[Nb DEFAUTS]])/Tab_Data[[QUANTITE LOT]:[QUANTITE LOT]])*100</f>
        <v>0</v>
      </c>
      <c r="I18" s="9">
        <f>SUMPRODUCT((MONTH(Tab_Data[[DATE]:[DATE]])=MONTH(I$3))*((Tab_Data[[TYPE DEFAUTS]:[TYPE DEFAUTS]])=$B18)*(Tab_Data[[Nb DEFAUTS]:[Nb DEFAUTS]])/Tab_Data[[QUANTITE LOT]:[QUANTITE LOT]])*100</f>
        <v>0</v>
      </c>
      <c r="J18" s="9">
        <f>SUMPRODUCT((MONTH(Tab_Data[[DATE]:[DATE]])=MONTH(J$3))*((Tab_Data[[TYPE DEFAUTS]:[TYPE DEFAUTS]])=$B18)*(Tab_Data[[Nb DEFAUTS]:[Nb DEFAUTS]])/Tab_Data[[QUANTITE LOT]:[QUANTITE LOT]])*100</f>
        <v>0</v>
      </c>
      <c r="K18" s="9">
        <f>SUMPRODUCT((MONTH(Tab_Data[[DATE]:[DATE]])=MONTH(K$3))*((Tab_Data[[TYPE DEFAUTS]:[TYPE DEFAUTS]])=$B18)*(Tab_Data[[Nb DEFAUTS]:[Nb DEFAUTS]])/Tab_Data[[QUANTITE LOT]:[QUANTITE LOT]])*100</f>
        <v>0</v>
      </c>
      <c r="L18" s="9">
        <f>SUMPRODUCT((MONTH(Tab_Data[[DATE]:[DATE]])=MONTH(L$3))*((Tab_Data[[TYPE DEFAUTS]:[TYPE DEFAUTS]])=$B18)*(Tab_Data[[Nb DEFAUTS]:[Nb DEFAUTS]])/Tab_Data[[QUANTITE LOT]:[QUANTITE LOT]])*100</f>
        <v>0</v>
      </c>
      <c r="M18" s="9">
        <f>SUMPRODUCT((MONTH(Tab_Data[[DATE]:[DATE]])=MONTH(M$3))*((Tab_Data[[TYPE DEFAUTS]:[TYPE DEFAUTS]])=$B18)*(Tab_Data[[Nb DEFAUTS]:[Nb DEFAUTS]])/Tab_Data[[QUANTITE LOT]:[QUANTITE LOT]])*100</f>
        <v>0</v>
      </c>
      <c r="N18" s="9">
        <f>SUMPRODUCT((MONTH(Tab_Data[[DATE]:[DATE]])=MONTH(N$3))*((Tab_Data[[TYPE DEFAUTS]:[TYPE DEFAUTS]])=$B18)*(Tab_Data[[Nb DEFAUTS]:[Nb DEFAUTS]])/Tab_Data[[QUANTITE LOT]:[QUANTITE LOT]])*100</f>
        <v>0</v>
      </c>
      <c r="O18" s="12"/>
    </row>
    <row r="19" spans="2:15" x14ac:dyDescent="0.25">
      <c r="B19" s="2" t="s">
        <v>17</v>
      </c>
      <c r="C19" s="9">
        <f>SUMPRODUCT((MONTH(Tab_Data[[DATE]:[DATE]])=MONTH(C$3))*((Tab_Data[[TYPE DEFAUTS]:[TYPE DEFAUTS]])=$B19)*(Tab_Data[[Nb DEFAUTS]:[Nb DEFAUTS]])/Tab_Data[[QUANTITE LOT]:[QUANTITE LOT]])*100</f>
        <v>0</v>
      </c>
      <c r="D19" s="9">
        <f>SUMPRODUCT((MONTH(Tab_Data[[DATE]:[DATE]])=MONTH(D$3))*((Tab_Data[[TYPE DEFAUTS]:[TYPE DEFAUTS]])=$B19)*(Tab_Data[[Nb DEFAUTS]:[Nb DEFAUTS]])/Tab_Data[[QUANTITE LOT]:[QUANTITE LOT]])*100</f>
        <v>0</v>
      </c>
      <c r="E19" s="9">
        <f>SUMPRODUCT((MONTH(Tab_Data[[DATE]:[DATE]])=MONTH(E$3))*((Tab_Data[[TYPE DEFAUTS]:[TYPE DEFAUTS]])=$B19)*(Tab_Data[[Nb DEFAUTS]:[Nb DEFAUTS]])/Tab_Data[[QUANTITE LOT]:[QUANTITE LOT]])*100</f>
        <v>0</v>
      </c>
      <c r="F19" s="9">
        <f>SUMPRODUCT((MONTH(Tab_Data[[DATE]:[DATE]])=MONTH(F$3))*((Tab_Data[[TYPE DEFAUTS]:[TYPE DEFAUTS]])=$B19)*(Tab_Data[[Nb DEFAUTS]:[Nb DEFAUTS]])/Tab_Data[[QUANTITE LOT]:[QUANTITE LOT]])*100</f>
        <v>0</v>
      </c>
      <c r="G19" s="9">
        <f>SUMPRODUCT((MONTH(Tab_Data[[DATE]:[DATE]])=MONTH(G$3))*((Tab_Data[[TYPE DEFAUTS]:[TYPE DEFAUTS]])=$B19)*(Tab_Data[[Nb DEFAUTS]:[Nb DEFAUTS]])/Tab_Data[[QUANTITE LOT]:[QUANTITE LOT]])*100</f>
        <v>0</v>
      </c>
      <c r="H19" s="9">
        <f>SUMPRODUCT((MONTH(Tab_Data[[DATE]:[DATE]])=MONTH(H$3))*((Tab_Data[[TYPE DEFAUTS]:[TYPE DEFAUTS]])=$B19)*(Tab_Data[[Nb DEFAUTS]:[Nb DEFAUTS]])/Tab_Data[[QUANTITE LOT]:[QUANTITE LOT]])*100</f>
        <v>0</v>
      </c>
      <c r="I19" s="9">
        <f>SUMPRODUCT((MONTH(Tab_Data[[DATE]:[DATE]])=MONTH(I$3))*((Tab_Data[[TYPE DEFAUTS]:[TYPE DEFAUTS]])=$B19)*(Tab_Data[[Nb DEFAUTS]:[Nb DEFAUTS]])/Tab_Data[[QUANTITE LOT]:[QUANTITE LOT]])*100</f>
        <v>0</v>
      </c>
      <c r="J19" s="9">
        <f>SUMPRODUCT((MONTH(Tab_Data[[DATE]:[DATE]])=MONTH(J$3))*((Tab_Data[[TYPE DEFAUTS]:[TYPE DEFAUTS]])=$B19)*(Tab_Data[[Nb DEFAUTS]:[Nb DEFAUTS]])/Tab_Data[[QUANTITE LOT]:[QUANTITE LOT]])*100</f>
        <v>0</v>
      </c>
      <c r="K19" s="9">
        <f>SUMPRODUCT((MONTH(Tab_Data[[DATE]:[DATE]])=MONTH(K$3))*((Tab_Data[[TYPE DEFAUTS]:[TYPE DEFAUTS]])=$B19)*(Tab_Data[[Nb DEFAUTS]:[Nb DEFAUTS]])/Tab_Data[[QUANTITE LOT]:[QUANTITE LOT]])*100</f>
        <v>0</v>
      </c>
      <c r="L19" s="9">
        <f>SUMPRODUCT((MONTH(Tab_Data[[DATE]:[DATE]])=MONTH(L$3))*((Tab_Data[[TYPE DEFAUTS]:[TYPE DEFAUTS]])=$B19)*(Tab_Data[[Nb DEFAUTS]:[Nb DEFAUTS]])/Tab_Data[[QUANTITE LOT]:[QUANTITE LOT]])*100</f>
        <v>0</v>
      </c>
      <c r="M19" s="9">
        <f>SUMPRODUCT((MONTH(Tab_Data[[DATE]:[DATE]])=MONTH(M$3))*((Tab_Data[[TYPE DEFAUTS]:[TYPE DEFAUTS]])=$B19)*(Tab_Data[[Nb DEFAUTS]:[Nb DEFAUTS]])/Tab_Data[[QUANTITE LOT]:[QUANTITE LOT]])*100</f>
        <v>0</v>
      </c>
      <c r="N19" s="9">
        <f>SUMPRODUCT((MONTH(Tab_Data[[DATE]:[DATE]])=MONTH(N$3))*((Tab_Data[[TYPE DEFAUTS]:[TYPE DEFAUTS]])=$B19)*(Tab_Data[[Nb DEFAUTS]:[Nb DEFAUTS]])/Tab_Data[[QUANTITE LOT]:[QUANTITE LOT]])*100</f>
        <v>0</v>
      </c>
      <c r="O19" s="12"/>
    </row>
    <row r="20" spans="2:15" x14ac:dyDescent="0.25">
      <c r="B20" s="2" t="s">
        <v>31</v>
      </c>
      <c r="C20" s="9">
        <f>SUMPRODUCT((MONTH(Tab_Data[[DATE]:[DATE]])=MONTH(C$3))*((Tab_Data[[TYPE DEFAUTS]:[TYPE DEFAUTS]])=$B20)*(Tab_Data[[Nb DEFAUTS]:[Nb DEFAUTS]])/Tab_Data[[QUANTITE LOT]:[QUANTITE LOT]])*100</f>
        <v>0</v>
      </c>
      <c r="D20" s="9">
        <f>SUMPRODUCT((MONTH(Tab_Data[[DATE]:[DATE]])=MONTH(D$3))*((Tab_Data[[TYPE DEFAUTS]:[TYPE DEFAUTS]])=$B20)*(Tab_Data[[Nb DEFAUTS]:[Nb DEFAUTS]])/Tab_Data[[QUANTITE LOT]:[QUANTITE LOT]])*100</f>
        <v>0</v>
      </c>
      <c r="E20" s="9">
        <f>SUMPRODUCT((MONTH(Tab_Data[[DATE]:[DATE]])=MONTH(E$3))*((Tab_Data[[TYPE DEFAUTS]:[TYPE DEFAUTS]])=$B20)*(Tab_Data[[Nb DEFAUTS]:[Nb DEFAUTS]])/Tab_Data[[QUANTITE LOT]:[QUANTITE LOT]])*100</f>
        <v>0</v>
      </c>
      <c r="F20" s="9">
        <f>SUMPRODUCT((MONTH(Tab_Data[[DATE]:[DATE]])=MONTH(F$3))*((Tab_Data[[TYPE DEFAUTS]:[TYPE DEFAUTS]])=$B20)*(Tab_Data[[Nb DEFAUTS]:[Nb DEFAUTS]])/Tab_Data[[QUANTITE LOT]:[QUANTITE LOT]])*100</f>
        <v>0</v>
      </c>
      <c r="G20" s="9">
        <f>SUMPRODUCT((MONTH(Tab_Data[[DATE]:[DATE]])=MONTH(G$3))*((Tab_Data[[TYPE DEFAUTS]:[TYPE DEFAUTS]])=$B20)*(Tab_Data[[Nb DEFAUTS]:[Nb DEFAUTS]])/Tab_Data[[QUANTITE LOT]:[QUANTITE LOT]])*100</f>
        <v>0</v>
      </c>
      <c r="H20" s="9">
        <f>SUMPRODUCT((MONTH(Tab_Data[[DATE]:[DATE]])=MONTH(H$3))*((Tab_Data[[TYPE DEFAUTS]:[TYPE DEFAUTS]])=$B20)*(Tab_Data[[Nb DEFAUTS]:[Nb DEFAUTS]])/Tab_Data[[QUANTITE LOT]:[QUANTITE LOT]])*100</f>
        <v>0</v>
      </c>
      <c r="I20" s="9">
        <f>SUMPRODUCT((MONTH(Tab_Data[[DATE]:[DATE]])=MONTH(I$3))*((Tab_Data[[TYPE DEFAUTS]:[TYPE DEFAUTS]])=$B20)*(Tab_Data[[Nb DEFAUTS]:[Nb DEFAUTS]])/Tab_Data[[QUANTITE LOT]:[QUANTITE LOT]])*100</f>
        <v>0</v>
      </c>
      <c r="J20" s="9">
        <f>SUMPRODUCT((MONTH(Tab_Data[[DATE]:[DATE]])=MONTH(J$3))*((Tab_Data[[TYPE DEFAUTS]:[TYPE DEFAUTS]])=$B20)*(Tab_Data[[Nb DEFAUTS]:[Nb DEFAUTS]])/Tab_Data[[QUANTITE LOT]:[QUANTITE LOT]])*100</f>
        <v>0</v>
      </c>
      <c r="K20" s="9">
        <f>SUMPRODUCT((MONTH(Tab_Data[[DATE]:[DATE]])=MONTH(K$3))*((Tab_Data[[TYPE DEFAUTS]:[TYPE DEFAUTS]])=$B20)*(Tab_Data[[Nb DEFAUTS]:[Nb DEFAUTS]])/Tab_Data[[QUANTITE LOT]:[QUANTITE LOT]])*100</f>
        <v>0</v>
      </c>
      <c r="L20" s="9">
        <f>SUMPRODUCT((MONTH(Tab_Data[[DATE]:[DATE]])=MONTH(L$3))*((Tab_Data[[TYPE DEFAUTS]:[TYPE DEFAUTS]])=$B20)*(Tab_Data[[Nb DEFAUTS]:[Nb DEFAUTS]])/Tab_Data[[QUANTITE LOT]:[QUANTITE LOT]])*100</f>
        <v>0</v>
      </c>
      <c r="M20" s="9">
        <f>SUMPRODUCT((MONTH(Tab_Data[[DATE]:[DATE]])=MONTH(M$3))*((Tab_Data[[TYPE DEFAUTS]:[TYPE DEFAUTS]])=$B20)*(Tab_Data[[Nb DEFAUTS]:[Nb DEFAUTS]])/Tab_Data[[QUANTITE LOT]:[QUANTITE LOT]])*100</f>
        <v>0</v>
      </c>
      <c r="N20" s="9">
        <f>SUMPRODUCT((MONTH(Tab_Data[[DATE]:[DATE]])=MONTH(N$3))*((Tab_Data[[TYPE DEFAUTS]:[TYPE DEFAUTS]])=$B20)*(Tab_Data[[Nb DEFAUTS]:[Nb DEFAUTS]])/Tab_Data[[QUANTITE LOT]:[QUANTITE LOT]])*100</f>
        <v>0</v>
      </c>
      <c r="O20" s="12"/>
    </row>
    <row r="21" spans="2:15" x14ac:dyDescent="0.25">
      <c r="B21" s="2" t="s">
        <v>32</v>
      </c>
      <c r="C21" s="9">
        <f>SUMPRODUCT((MONTH(Tab_Data[[DATE]:[DATE]])=MONTH(C$3))*((Tab_Data[[TYPE DEFAUTS]:[TYPE DEFAUTS]])=$B21)*(Tab_Data[[Nb DEFAUTS]:[Nb DEFAUTS]])/Tab_Data[[QUANTITE LOT]:[QUANTITE LOT]])*100</f>
        <v>0</v>
      </c>
      <c r="D21" s="9">
        <f>SUMPRODUCT((MONTH(Tab_Data[[DATE]:[DATE]])=MONTH(D$3))*((Tab_Data[[TYPE DEFAUTS]:[TYPE DEFAUTS]])=$B21)*(Tab_Data[[Nb DEFAUTS]:[Nb DEFAUTS]])/Tab_Data[[QUANTITE LOT]:[QUANTITE LOT]])*100</f>
        <v>0</v>
      </c>
      <c r="E21" s="9">
        <f>SUMPRODUCT((MONTH(Tab_Data[[DATE]:[DATE]])=MONTH(E$3))*((Tab_Data[[TYPE DEFAUTS]:[TYPE DEFAUTS]])=$B21)*(Tab_Data[[Nb DEFAUTS]:[Nb DEFAUTS]])/Tab_Data[[QUANTITE LOT]:[QUANTITE LOT]])*100</f>
        <v>0</v>
      </c>
      <c r="F21" s="9">
        <f>SUMPRODUCT((MONTH(Tab_Data[[DATE]:[DATE]])=MONTH(F$3))*((Tab_Data[[TYPE DEFAUTS]:[TYPE DEFAUTS]])=$B21)*(Tab_Data[[Nb DEFAUTS]:[Nb DEFAUTS]])/Tab_Data[[QUANTITE LOT]:[QUANTITE LOT]])*100</f>
        <v>0</v>
      </c>
      <c r="G21" s="9">
        <f>SUMPRODUCT((MONTH(Tab_Data[[DATE]:[DATE]])=MONTH(G$3))*((Tab_Data[[TYPE DEFAUTS]:[TYPE DEFAUTS]])=$B21)*(Tab_Data[[Nb DEFAUTS]:[Nb DEFAUTS]])/Tab_Data[[QUANTITE LOT]:[QUANTITE LOT]])*100</f>
        <v>0</v>
      </c>
      <c r="H21" s="9">
        <f>SUMPRODUCT((MONTH(Tab_Data[[DATE]:[DATE]])=MONTH(H$3))*((Tab_Data[[TYPE DEFAUTS]:[TYPE DEFAUTS]])=$B21)*(Tab_Data[[Nb DEFAUTS]:[Nb DEFAUTS]])/Tab_Data[[QUANTITE LOT]:[QUANTITE LOT]])*100</f>
        <v>0</v>
      </c>
      <c r="I21" s="9">
        <f>SUMPRODUCT((MONTH(Tab_Data[[DATE]:[DATE]])=MONTH(I$3))*((Tab_Data[[TYPE DEFAUTS]:[TYPE DEFAUTS]])=$B21)*(Tab_Data[[Nb DEFAUTS]:[Nb DEFAUTS]])/Tab_Data[[QUANTITE LOT]:[QUANTITE LOT]])*100</f>
        <v>0</v>
      </c>
      <c r="J21" s="9">
        <f>SUMPRODUCT((MONTH(Tab_Data[[DATE]:[DATE]])=MONTH(J$3))*((Tab_Data[[TYPE DEFAUTS]:[TYPE DEFAUTS]])=$B21)*(Tab_Data[[Nb DEFAUTS]:[Nb DEFAUTS]])/Tab_Data[[QUANTITE LOT]:[QUANTITE LOT]])*100</f>
        <v>0</v>
      </c>
      <c r="K21" s="9">
        <f>SUMPRODUCT((MONTH(Tab_Data[[DATE]:[DATE]])=MONTH(K$3))*((Tab_Data[[TYPE DEFAUTS]:[TYPE DEFAUTS]])=$B21)*(Tab_Data[[Nb DEFAUTS]:[Nb DEFAUTS]])/Tab_Data[[QUANTITE LOT]:[QUANTITE LOT]])*100</f>
        <v>0</v>
      </c>
      <c r="L21" s="9">
        <f>SUMPRODUCT((MONTH(Tab_Data[[DATE]:[DATE]])=MONTH(L$3))*((Tab_Data[[TYPE DEFAUTS]:[TYPE DEFAUTS]])=$B21)*(Tab_Data[[Nb DEFAUTS]:[Nb DEFAUTS]])/Tab_Data[[QUANTITE LOT]:[QUANTITE LOT]])*100</f>
        <v>0</v>
      </c>
      <c r="M21" s="9">
        <f>SUMPRODUCT((MONTH(Tab_Data[[DATE]:[DATE]])=MONTH(M$3))*((Tab_Data[[TYPE DEFAUTS]:[TYPE DEFAUTS]])=$B21)*(Tab_Data[[Nb DEFAUTS]:[Nb DEFAUTS]])/Tab_Data[[QUANTITE LOT]:[QUANTITE LOT]])*100</f>
        <v>0</v>
      </c>
      <c r="N21" s="9">
        <f>SUMPRODUCT((MONTH(Tab_Data[[DATE]:[DATE]])=MONTH(N$3))*((Tab_Data[[TYPE DEFAUTS]:[TYPE DEFAUTS]])=$B21)*(Tab_Data[[Nb DEFAUTS]:[Nb DEFAUTS]])/Tab_Data[[QUANTITE LOT]:[QUANTITE LOT]])*100</f>
        <v>0</v>
      </c>
      <c r="O21" s="12"/>
    </row>
    <row r="22" spans="2:15" x14ac:dyDescent="0.25">
      <c r="B22" s="2" t="s">
        <v>5</v>
      </c>
      <c r="C22" s="9">
        <f>SUMPRODUCT((MONTH(Tab_Data[[DATE]:[DATE]])=MONTH(C$3))*((Tab_Data[[TYPE DEFAUTS]:[TYPE DEFAUTS]])=$B22)*(Tab_Data[[Nb DEFAUTS]:[Nb DEFAUTS]])/Tab_Data[[QUANTITE LOT]:[QUANTITE LOT]])*100</f>
        <v>0</v>
      </c>
      <c r="D22" s="9">
        <f>SUMPRODUCT((MONTH(Tab_Data[[DATE]:[DATE]])=MONTH(D$3))*((Tab_Data[[TYPE DEFAUTS]:[TYPE DEFAUTS]])=$B22)*(Tab_Data[[Nb DEFAUTS]:[Nb DEFAUTS]])/Tab_Data[[QUANTITE LOT]:[QUANTITE LOT]])*100</f>
        <v>0</v>
      </c>
      <c r="E22" s="9">
        <f>SUMPRODUCT((MONTH(Tab_Data[[DATE]:[DATE]])=MONTH(E$3))*((Tab_Data[[TYPE DEFAUTS]:[TYPE DEFAUTS]])=$B22)*(Tab_Data[[Nb DEFAUTS]:[Nb DEFAUTS]])/Tab_Data[[QUANTITE LOT]:[QUANTITE LOT]])*100</f>
        <v>0</v>
      </c>
      <c r="F22" s="9">
        <f>SUMPRODUCT((MONTH(Tab_Data[[DATE]:[DATE]])=MONTH(F$3))*((Tab_Data[[TYPE DEFAUTS]:[TYPE DEFAUTS]])=$B22)*(Tab_Data[[Nb DEFAUTS]:[Nb DEFAUTS]])/Tab_Data[[QUANTITE LOT]:[QUANTITE LOT]])*100</f>
        <v>0</v>
      </c>
      <c r="G22" s="9">
        <f>SUMPRODUCT((MONTH(Tab_Data[[DATE]:[DATE]])=MONTH(G$3))*((Tab_Data[[TYPE DEFAUTS]:[TYPE DEFAUTS]])=$B22)*(Tab_Data[[Nb DEFAUTS]:[Nb DEFAUTS]])/Tab_Data[[QUANTITE LOT]:[QUANTITE LOT]])*100</f>
        <v>0</v>
      </c>
      <c r="H22" s="9">
        <f>SUMPRODUCT((MONTH(Tab_Data[[DATE]:[DATE]])=MONTH(H$3))*((Tab_Data[[TYPE DEFAUTS]:[TYPE DEFAUTS]])=$B22)*(Tab_Data[[Nb DEFAUTS]:[Nb DEFAUTS]])/Tab_Data[[QUANTITE LOT]:[QUANTITE LOT]])*100</f>
        <v>0</v>
      </c>
      <c r="I22" s="9">
        <f>SUMPRODUCT((MONTH(Tab_Data[[DATE]:[DATE]])=MONTH(I$3))*((Tab_Data[[TYPE DEFAUTS]:[TYPE DEFAUTS]])=$B22)*(Tab_Data[[Nb DEFAUTS]:[Nb DEFAUTS]])/Tab_Data[[QUANTITE LOT]:[QUANTITE LOT]])*100</f>
        <v>0</v>
      </c>
      <c r="J22" s="9">
        <f>SUMPRODUCT((MONTH(Tab_Data[[DATE]:[DATE]])=MONTH(J$3))*((Tab_Data[[TYPE DEFAUTS]:[TYPE DEFAUTS]])=$B22)*(Tab_Data[[Nb DEFAUTS]:[Nb DEFAUTS]])/Tab_Data[[QUANTITE LOT]:[QUANTITE LOT]])*100</f>
        <v>0</v>
      </c>
      <c r="K22" s="9">
        <f>SUMPRODUCT((MONTH(Tab_Data[[DATE]:[DATE]])=MONTH(K$3))*((Tab_Data[[TYPE DEFAUTS]:[TYPE DEFAUTS]])=$B22)*(Tab_Data[[Nb DEFAUTS]:[Nb DEFAUTS]])/Tab_Data[[QUANTITE LOT]:[QUANTITE LOT]])*100</f>
        <v>0</v>
      </c>
      <c r="L22" s="9">
        <f>SUMPRODUCT((MONTH(Tab_Data[[DATE]:[DATE]])=MONTH(L$3))*((Tab_Data[[TYPE DEFAUTS]:[TYPE DEFAUTS]])=$B22)*(Tab_Data[[Nb DEFAUTS]:[Nb DEFAUTS]])/Tab_Data[[QUANTITE LOT]:[QUANTITE LOT]])*100</f>
        <v>0</v>
      </c>
      <c r="M22" s="9">
        <f>SUMPRODUCT((MONTH(Tab_Data[[DATE]:[DATE]])=MONTH(M$3))*((Tab_Data[[TYPE DEFAUTS]:[TYPE DEFAUTS]])=$B22)*(Tab_Data[[Nb DEFAUTS]:[Nb DEFAUTS]])/Tab_Data[[QUANTITE LOT]:[QUANTITE LOT]])*100</f>
        <v>0</v>
      </c>
      <c r="N22" s="9">
        <f>SUMPRODUCT((MONTH(Tab_Data[[DATE]:[DATE]])=MONTH(N$3))*((Tab_Data[[TYPE DEFAUTS]:[TYPE DEFAUTS]])=$B22)*(Tab_Data[[Nb DEFAUTS]:[Nb DEFAUTS]])/Tab_Data[[QUANTITE LOT]:[QUANTITE LOT]])*100</f>
        <v>0</v>
      </c>
      <c r="O22" s="12"/>
    </row>
    <row r="23" spans="2:15" x14ac:dyDescent="0.25">
      <c r="B23" s="2" t="s">
        <v>6</v>
      </c>
      <c r="C23" s="9">
        <f>SUMPRODUCT((MONTH(Tab_Data[[DATE]:[DATE]])=MONTH(C$3))*((Tab_Data[[TYPE DEFAUTS]:[TYPE DEFAUTS]])=$B23)*(Tab_Data[[Nb DEFAUTS]:[Nb DEFAUTS]])/Tab_Data[[QUANTITE LOT]:[QUANTITE LOT]])*100</f>
        <v>0</v>
      </c>
      <c r="D23" s="9">
        <f>SUMPRODUCT((MONTH(Tab_Data[[DATE]:[DATE]])=MONTH(D$3))*((Tab_Data[[TYPE DEFAUTS]:[TYPE DEFAUTS]])=$B23)*(Tab_Data[[Nb DEFAUTS]:[Nb DEFAUTS]])/Tab_Data[[QUANTITE LOT]:[QUANTITE LOT]])*100</f>
        <v>0</v>
      </c>
      <c r="E23" s="9">
        <f>SUMPRODUCT((MONTH(Tab_Data[[DATE]:[DATE]])=MONTH(E$3))*((Tab_Data[[TYPE DEFAUTS]:[TYPE DEFAUTS]])=$B23)*(Tab_Data[[Nb DEFAUTS]:[Nb DEFAUTS]])/Tab_Data[[QUANTITE LOT]:[QUANTITE LOT]])*100</f>
        <v>0</v>
      </c>
      <c r="F23" s="9">
        <f>SUMPRODUCT((MONTH(Tab_Data[[DATE]:[DATE]])=MONTH(F$3))*((Tab_Data[[TYPE DEFAUTS]:[TYPE DEFAUTS]])=$B23)*(Tab_Data[[Nb DEFAUTS]:[Nb DEFAUTS]])/Tab_Data[[QUANTITE LOT]:[QUANTITE LOT]])*100</f>
        <v>0</v>
      </c>
      <c r="G23" s="9">
        <f>SUMPRODUCT((MONTH(Tab_Data[[DATE]:[DATE]])=MONTH(G$3))*((Tab_Data[[TYPE DEFAUTS]:[TYPE DEFAUTS]])=$B23)*(Tab_Data[[Nb DEFAUTS]:[Nb DEFAUTS]])/Tab_Data[[QUANTITE LOT]:[QUANTITE LOT]])*100</f>
        <v>0</v>
      </c>
      <c r="H23" s="9">
        <f>SUMPRODUCT((MONTH(Tab_Data[[DATE]:[DATE]])=MONTH(H$3))*((Tab_Data[[TYPE DEFAUTS]:[TYPE DEFAUTS]])=$B23)*(Tab_Data[[Nb DEFAUTS]:[Nb DEFAUTS]])/Tab_Data[[QUANTITE LOT]:[QUANTITE LOT]])*100</f>
        <v>0</v>
      </c>
      <c r="I23" s="9">
        <f>SUMPRODUCT((MONTH(Tab_Data[[DATE]:[DATE]])=MONTH(I$3))*((Tab_Data[[TYPE DEFAUTS]:[TYPE DEFAUTS]])=$B23)*(Tab_Data[[Nb DEFAUTS]:[Nb DEFAUTS]])/Tab_Data[[QUANTITE LOT]:[QUANTITE LOT]])*100</f>
        <v>0</v>
      </c>
      <c r="J23" s="9">
        <f>SUMPRODUCT((MONTH(Tab_Data[[DATE]:[DATE]])=MONTH(J$3))*((Tab_Data[[TYPE DEFAUTS]:[TYPE DEFAUTS]])=$B23)*(Tab_Data[[Nb DEFAUTS]:[Nb DEFAUTS]])/Tab_Data[[QUANTITE LOT]:[QUANTITE LOT]])*100</f>
        <v>0</v>
      </c>
      <c r="K23" s="9">
        <f>SUMPRODUCT((MONTH(Tab_Data[[DATE]:[DATE]])=MONTH(K$3))*((Tab_Data[[TYPE DEFAUTS]:[TYPE DEFAUTS]])=$B23)*(Tab_Data[[Nb DEFAUTS]:[Nb DEFAUTS]])/Tab_Data[[QUANTITE LOT]:[QUANTITE LOT]])*100</f>
        <v>0</v>
      </c>
      <c r="L23" s="9">
        <f>SUMPRODUCT((MONTH(Tab_Data[[DATE]:[DATE]])=MONTH(L$3))*((Tab_Data[[TYPE DEFAUTS]:[TYPE DEFAUTS]])=$B23)*(Tab_Data[[Nb DEFAUTS]:[Nb DEFAUTS]])/Tab_Data[[QUANTITE LOT]:[QUANTITE LOT]])*100</f>
        <v>0</v>
      </c>
      <c r="M23" s="9">
        <f>SUMPRODUCT((MONTH(Tab_Data[[DATE]:[DATE]])=MONTH(M$3))*((Tab_Data[[TYPE DEFAUTS]:[TYPE DEFAUTS]])=$B23)*(Tab_Data[[Nb DEFAUTS]:[Nb DEFAUTS]])/Tab_Data[[QUANTITE LOT]:[QUANTITE LOT]])*100</f>
        <v>0</v>
      </c>
      <c r="N23" s="9">
        <f>SUMPRODUCT((MONTH(Tab_Data[[DATE]:[DATE]])=MONTH(N$3))*((Tab_Data[[TYPE DEFAUTS]:[TYPE DEFAUTS]])=$B23)*(Tab_Data[[Nb DEFAUTS]:[Nb DEFAUTS]])/Tab_Data[[QUANTITE LOT]:[QUANTITE LOT]])*100</f>
        <v>0</v>
      </c>
      <c r="O23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23"/>
  <sheetViews>
    <sheetView workbookViewId="0">
      <selection activeCell="C19" sqref="C19"/>
    </sheetView>
  </sheetViews>
  <sheetFormatPr baseColWidth="10" defaultRowHeight="15" x14ac:dyDescent="0.25"/>
  <cols>
    <col min="1" max="1" width="20" bestFit="1" customWidth="1"/>
    <col min="2" max="2" width="3.28515625" customWidth="1"/>
    <col min="3" max="3" width="14.28515625" bestFit="1" customWidth="1"/>
    <col min="4" max="4" width="4" customWidth="1"/>
    <col min="6" max="6" width="5.42578125" customWidth="1"/>
  </cols>
  <sheetData>
    <row r="1" spans="1:7" x14ac:dyDescent="0.25">
      <c r="A1" s="2" t="s">
        <v>22</v>
      </c>
      <c r="C1" s="2" t="s">
        <v>23</v>
      </c>
      <c r="E1" s="3" t="s">
        <v>24</v>
      </c>
      <c r="G1" s="2" t="s">
        <v>48</v>
      </c>
    </row>
    <row r="2" spans="1:7" x14ac:dyDescent="0.25">
      <c r="A2" s="2" t="s">
        <v>25</v>
      </c>
      <c r="C2" s="2" t="s">
        <v>26</v>
      </c>
      <c r="E2" s="3">
        <v>1</v>
      </c>
      <c r="G2" s="2" t="s">
        <v>49</v>
      </c>
    </row>
    <row r="3" spans="1:7" x14ac:dyDescent="0.25">
      <c r="A3" s="2" t="s">
        <v>14</v>
      </c>
      <c r="C3" s="2" t="s">
        <v>27</v>
      </c>
      <c r="E3" s="3">
        <v>2</v>
      </c>
      <c r="G3" s="2" t="s">
        <v>50</v>
      </c>
    </row>
    <row r="4" spans="1:7" x14ac:dyDescent="0.25">
      <c r="A4" s="2" t="s">
        <v>16</v>
      </c>
      <c r="E4" s="3">
        <v>3</v>
      </c>
      <c r="G4" s="2" t="s">
        <v>51</v>
      </c>
    </row>
    <row r="5" spans="1:7" x14ac:dyDescent="0.25">
      <c r="A5" s="2" t="s">
        <v>4</v>
      </c>
      <c r="E5" s="3" t="s">
        <v>28</v>
      </c>
      <c r="G5" s="2" t="s">
        <v>52</v>
      </c>
    </row>
    <row r="6" spans="1:7" x14ac:dyDescent="0.25">
      <c r="A6" s="2" t="s">
        <v>29</v>
      </c>
      <c r="G6" s="2" t="s">
        <v>53</v>
      </c>
    </row>
    <row r="7" spans="1:7" x14ac:dyDescent="0.25">
      <c r="A7" s="2" t="s">
        <v>2</v>
      </c>
      <c r="G7" s="2" t="s">
        <v>54</v>
      </c>
    </row>
    <row r="8" spans="1:7" x14ac:dyDescent="0.25">
      <c r="A8" s="2" t="s">
        <v>18</v>
      </c>
      <c r="G8" s="2" t="s">
        <v>55</v>
      </c>
    </row>
    <row r="9" spans="1:7" x14ac:dyDescent="0.25">
      <c r="A9" s="2" t="s">
        <v>30</v>
      </c>
      <c r="G9" s="2" t="s">
        <v>56</v>
      </c>
    </row>
    <row r="10" spans="1:7" x14ac:dyDescent="0.25">
      <c r="A10" s="2" t="s">
        <v>12</v>
      </c>
    </row>
    <row r="11" spans="1:7" x14ac:dyDescent="0.25">
      <c r="A11" s="2" t="s">
        <v>7</v>
      </c>
    </row>
    <row r="12" spans="1:7" x14ac:dyDescent="0.25">
      <c r="A12" s="2" t="s">
        <v>15</v>
      </c>
    </row>
    <row r="13" spans="1:7" x14ac:dyDescent="0.25">
      <c r="A13" s="2" t="s">
        <v>3</v>
      </c>
    </row>
    <row r="14" spans="1:7" x14ac:dyDescent="0.25">
      <c r="A14" s="2" t="s">
        <v>10</v>
      </c>
    </row>
    <row r="15" spans="1:7" x14ac:dyDescent="0.25">
      <c r="A15" s="2" t="s">
        <v>13</v>
      </c>
    </row>
    <row r="16" spans="1:7" x14ac:dyDescent="0.25">
      <c r="A16" s="2" t="s">
        <v>11</v>
      </c>
    </row>
    <row r="17" spans="1:1" x14ac:dyDescent="0.25">
      <c r="A17" s="2" t="s">
        <v>8</v>
      </c>
    </row>
    <row r="18" spans="1:1" x14ac:dyDescent="0.25">
      <c r="A18" s="2" t="s">
        <v>9</v>
      </c>
    </row>
    <row r="19" spans="1:1" x14ac:dyDescent="0.25">
      <c r="A19" s="2" t="s">
        <v>17</v>
      </c>
    </row>
    <row r="20" spans="1:1" x14ac:dyDescent="0.25">
      <c r="A20" s="2" t="s">
        <v>31</v>
      </c>
    </row>
    <row r="21" spans="1:1" x14ac:dyDescent="0.25">
      <c r="A21" s="2" t="s">
        <v>32</v>
      </c>
    </row>
    <row r="22" spans="1:1" x14ac:dyDescent="0.25">
      <c r="A22" s="2" t="s">
        <v>5</v>
      </c>
    </row>
    <row r="23" spans="1:1" x14ac:dyDescent="0.25">
      <c r="A23" s="2" t="s">
        <v>6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E6E4B2-4058-418D-B007-71384F10DAB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DATA</vt:lpstr>
      <vt:lpstr>TCD</vt:lpstr>
      <vt:lpstr>PARAMETRES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dcterms:created xsi:type="dcterms:W3CDTF">2024-01-19T15:35:02Z</dcterms:created>
  <dcterms:modified xsi:type="dcterms:W3CDTF">2024-02-02T18:40:36Z</dcterms:modified>
</cp:coreProperties>
</file>