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drawings/drawing5.xml" ContentType="application/vnd.openxmlformats-officedocument.drawing+xml"/>
  <Override PartName="/xl/tables/table13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style1.xml" ContentType="application/vnd.ms-office.chartstyle+xml"/>
  <Override PartName="/xl/charts/colors1.xml" ContentType="application/vnd.ms-office.chartcolorstyle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8705" codeName="{4D1C537B-E38A-612A-F078-A93A15B4B7F4}"/>
  <workbookPr codeName="ThisWorkbook" autoCompressPictures="0"/>
  <bookViews>
    <workbookView xWindow="0" yWindow="0" windowWidth="39340" windowHeight="20920" activeTab="2"/>
  </bookViews>
  <sheets>
    <sheet name="Saisie" sheetId="8" r:id="rId1"/>
    <sheet name="Mensualisation" sheetId="5" r:id="rId2"/>
    <sheet name="Importation" sheetId="10" r:id="rId3"/>
    <sheet name="Annualisation previ" sheetId="1" r:id="rId4"/>
    <sheet name="Base" sheetId="2" r:id="rId5"/>
    <sheet name="Paramètres" sheetId="7" r:id="rId6"/>
    <sheet name="Graph mensuel" sheetId="9" r:id="rId7"/>
  </sheets>
  <definedNames>
    <definedName name="_xlnm._FilterDatabase" localSheetId="1" hidden="1">Mensualisation!$A$8:$F$11</definedName>
    <definedName name="Abonnement">Base!$B$44:$B$48</definedName>
    <definedName name="AbonnementAnnuel">Base!$B$133:$B$137</definedName>
    <definedName name="Alimentation">Base!$B$39:$B$42</definedName>
    <definedName name="Assurance">Base!$B$57:$B$65</definedName>
    <definedName name="Communication">Base!$B$19:$B$25</definedName>
    <definedName name="Credit">Base!$B$13:$B$17</definedName>
    <definedName name="Deplacement">Base!$B$50:$B$55</definedName>
    <definedName name="Energie">Base!$B$33:$B$37</definedName>
    <definedName name="EnergieAnnuelle">Base!$B$127:$B$131</definedName>
    <definedName name="Enfant">Base!$B$99:$B$105</definedName>
    <definedName name="Enfants">Base!$B$99:$B$105</definedName>
    <definedName name="Entretien">Base!$B$120:$B$125</definedName>
    <definedName name="Extra">Base!$B$91:$B$97</definedName>
    <definedName name="Famille">Base!$B$113:$B$118</definedName>
    <definedName name="FraisBancaire">Base!$B$75:$B$81</definedName>
    <definedName name="Impots">Base!$B$27:$B$31</definedName>
    <definedName name="Maison">Base!$B$107:$B$111</definedName>
    <definedName name="Remboursement">Base!$B$83:$B$89</definedName>
    <definedName name="Revenu">Base!$B$4:$B$9</definedName>
    <definedName name="Sante">Base!$B$67:$B$73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8" i="9" l="1"/>
  <c r="E348" i="9"/>
  <c r="C348" i="9"/>
  <c r="B348" i="9"/>
  <c r="A348" i="9"/>
  <c r="D347" i="9"/>
  <c r="E347" i="9"/>
  <c r="C347" i="9"/>
  <c r="B347" i="9"/>
  <c r="A347" i="9"/>
  <c r="D346" i="9"/>
  <c r="E346" i="9"/>
  <c r="C346" i="9"/>
  <c r="B346" i="9"/>
  <c r="A346" i="9"/>
  <c r="D345" i="9"/>
  <c r="E345" i="9"/>
  <c r="C345" i="9"/>
  <c r="B345" i="9"/>
  <c r="A345" i="9"/>
  <c r="D344" i="9"/>
  <c r="E344" i="9"/>
  <c r="C344" i="9"/>
  <c r="B344" i="9"/>
  <c r="A344" i="9"/>
  <c r="D343" i="9"/>
  <c r="E343" i="9"/>
  <c r="C343" i="9"/>
  <c r="B343" i="9"/>
  <c r="A343" i="9"/>
  <c r="D342" i="9"/>
  <c r="E342" i="9"/>
  <c r="C342" i="9"/>
  <c r="B342" i="9"/>
  <c r="A342" i="9"/>
  <c r="D341" i="9"/>
  <c r="E341" i="9"/>
  <c r="C341" i="9"/>
  <c r="B341" i="9"/>
  <c r="A341" i="9"/>
  <c r="D340" i="9"/>
  <c r="E340" i="9"/>
  <c r="C340" i="9"/>
  <c r="B340" i="9"/>
  <c r="A340" i="9"/>
  <c r="D339" i="9"/>
  <c r="E339" i="9"/>
  <c r="C339" i="9"/>
  <c r="B339" i="9"/>
  <c r="A339" i="9"/>
  <c r="D338" i="9"/>
  <c r="E338" i="9"/>
  <c r="C338" i="9"/>
  <c r="B338" i="9"/>
  <c r="A338" i="9"/>
  <c r="D337" i="9"/>
  <c r="E337" i="9"/>
  <c r="C337" i="9"/>
  <c r="B337" i="9"/>
  <c r="A337" i="9"/>
  <c r="D336" i="9"/>
  <c r="E336" i="9"/>
  <c r="C336" i="9"/>
  <c r="B336" i="9"/>
  <c r="A336" i="9"/>
  <c r="D335" i="9"/>
  <c r="E335" i="9"/>
  <c r="C335" i="9"/>
  <c r="B335" i="9"/>
  <c r="A335" i="9"/>
  <c r="D334" i="9"/>
  <c r="E334" i="9"/>
  <c r="C334" i="9"/>
  <c r="B334" i="9"/>
  <c r="A334" i="9"/>
  <c r="D333" i="9"/>
  <c r="E333" i="9"/>
  <c r="C333" i="9"/>
  <c r="B333" i="9"/>
  <c r="A333" i="9"/>
  <c r="D332" i="9"/>
  <c r="E332" i="9"/>
  <c r="C332" i="9"/>
  <c r="B332" i="9"/>
  <c r="A332" i="9"/>
  <c r="D331" i="9"/>
  <c r="E331" i="9"/>
  <c r="C331" i="9"/>
  <c r="B331" i="9"/>
  <c r="A331" i="9"/>
  <c r="D330" i="9"/>
  <c r="E330" i="9"/>
  <c r="C330" i="9"/>
  <c r="B330" i="9"/>
  <c r="A330" i="9"/>
  <c r="D329" i="9"/>
  <c r="E329" i="9"/>
  <c r="C329" i="9"/>
  <c r="B329" i="9"/>
  <c r="A329" i="9"/>
  <c r="D328" i="9"/>
  <c r="E328" i="9"/>
  <c r="C328" i="9"/>
  <c r="B328" i="9"/>
  <c r="A328" i="9"/>
  <c r="D327" i="9"/>
  <c r="E327" i="9"/>
  <c r="C327" i="9"/>
  <c r="B327" i="9"/>
  <c r="A327" i="9"/>
  <c r="D326" i="9"/>
  <c r="E326" i="9"/>
  <c r="C326" i="9"/>
  <c r="B326" i="9"/>
  <c r="A326" i="9"/>
  <c r="D325" i="9"/>
  <c r="E325" i="9"/>
  <c r="C325" i="9"/>
  <c r="B325" i="9"/>
  <c r="A325" i="9"/>
  <c r="D324" i="9"/>
  <c r="E324" i="9"/>
  <c r="C324" i="9"/>
  <c r="B324" i="9"/>
  <c r="A324" i="9"/>
  <c r="D323" i="9"/>
  <c r="E323" i="9"/>
  <c r="C323" i="9"/>
  <c r="B323" i="9"/>
  <c r="A323" i="9"/>
  <c r="D322" i="9"/>
  <c r="E322" i="9"/>
  <c r="C322" i="9"/>
  <c r="B322" i="9"/>
  <c r="A322" i="9"/>
  <c r="D321" i="9"/>
  <c r="E321" i="9"/>
  <c r="C321" i="9"/>
  <c r="B321" i="9"/>
  <c r="A321" i="9"/>
  <c r="D320" i="9"/>
  <c r="E320" i="9"/>
  <c r="C320" i="9"/>
  <c r="B320" i="9"/>
  <c r="A320" i="9"/>
  <c r="D319" i="9"/>
  <c r="E319" i="9"/>
  <c r="C319" i="9"/>
  <c r="B319" i="9"/>
  <c r="A319" i="9"/>
  <c r="D318" i="9"/>
  <c r="E318" i="9"/>
  <c r="C318" i="9"/>
  <c r="B318" i="9"/>
  <c r="A318" i="9"/>
  <c r="D317" i="9"/>
  <c r="E317" i="9"/>
  <c r="C317" i="9"/>
  <c r="B317" i="9"/>
  <c r="A317" i="9"/>
  <c r="D316" i="9"/>
  <c r="E316" i="9"/>
  <c r="C316" i="9"/>
  <c r="B316" i="9"/>
  <c r="A316" i="9"/>
  <c r="D315" i="9"/>
  <c r="E315" i="9"/>
  <c r="C315" i="9"/>
  <c r="B315" i="9"/>
  <c r="A315" i="9"/>
  <c r="D314" i="9"/>
  <c r="E314" i="9"/>
  <c r="C314" i="9"/>
  <c r="B314" i="9"/>
  <c r="A314" i="9"/>
  <c r="D313" i="9"/>
  <c r="E313" i="9"/>
  <c r="C313" i="9"/>
  <c r="B313" i="9"/>
  <c r="A313" i="9"/>
  <c r="D312" i="9"/>
  <c r="E312" i="9"/>
  <c r="C312" i="9"/>
  <c r="B312" i="9"/>
  <c r="A312" i="9"/>
  <c r="D311" i="9"/>
  <c r="E311" i="9"/>
  <c r="C311" i="9"/>
  <c r="B311" i="9"/>
  <c r="A311" i="9"/>
  <c r="D310" i="9"/>
  <c r="E310" i="9"/>
  <c r="C310" i="9"/>
  <c r="B310" i="9"/>
  <c r="A310" i="9"/>
  <c r="D309" i="9"/>
  <c r="E309" i="9"/>
  <c r="C309" i="9"/>
  <c r="B309" i="9"/>
  <c r="A309" i="9"/>
  <c r="D308" i="9"/>
  <c r="E308" i="9"/>
  <c r="C308" i="9"/>
  <c r="B308" i="9"/>
  <c r="A308" i="9"/>
  <c r="D307" i="9"/>
  <c r="E307" i="9"/>
  <c r="C307" i="9"/>
  <c r="B307" i="9"/>
  <c r="A307" i="9"/>
  <c r="D306" i="9"/>
  <c r="E306" i="9"/>
  <c r="C306" i="9"/>
  <c r="B306" i="9"/>
  <c r="A306" i="9"/>
  <c r="D305" i="9"/>
  <c r="E305" i="9"/>
  <c r="C305" i="9"/>
  <c r="B305" i="9"/>
  <c r="A305" i="9"/>
  <c r="D304" i="9"/>
  <c r="E304" i="9"/>
  <c r="C304" i="9"/>
  <c r="B304" i="9"/>
  <c r="A304" i="9"/>
  <c r="D303" i="9"/>
  <c r="E303" i="9"/>
  <c r="C303" i="9"/>
  <c r="B303" i="9"/>
  <c r="A303" i="9"/>
  <c r="D302" i="9"/>
  <c r="E302" i="9"/>
  <c r="C302" i="9"/>
  <c r="B302" i="9"/>
  <c r="A302" i="9"/>
  <c r="D301" i="9"/>
  <c r="E301" i="9"/>
  <c r="C301" i="9"/>
  <c r="B301" i="9"/>
  <c r="A301" i="9"/>
  <c r="D300" i="9"/>
  <c r="E300" i="9"/>
  <c r="C300" i="9"/>
  <c r="B300" i="9"/>
  <c r="A300" i="9"/>
  <c r="D299" i="9"/>
  <c r="E299" i="9"/>
  <c r="C299" i="9"/>
  <c r="B299" i="9"/>
  <c r="A299" i="9"/>
  <c r="D298" i="9"/>
  <c r="E298" i="9"/>
  <c r="C298" i="9"/>
  <c r="B298" i="9"/>
  <c r="A298" i="9"/>
  <c r="D297" i="9"/>
  <c r="E297" i="9"/>
  <c r="C297" i="9"/>
  <c r="B297" i="9"/>
  <c r="A297" i="9"/>
  <c r="D296" i="9"/>
  <c r="E296" i="9"/>
  <c r="C296" i="9"/>
  <c r="B296" i="9"/>
  <c r="A296" i="9"/>
  <c r="D295" i="9"/>
  <c r="E295" i="9"/>
  <c r="C295" i="9"/>
  <c r="B295" i="9"/>
  <c r="A295" i="9"/>
  <c r="D294" i="9"/>
  <c r="E294" i="9"/>
  <c r="C294" i="9"/>
  <c r="B294" i="9"/>
  <c r="A294" i="9"/>
  <c r="D293" i="9"/>
  <c r="E293" i="9"/>
  <c r="C293" i="9"/>
  <c r="B293" i="9"/>
  <c r="A293" i="9"/>
  <c r="D292" i="9"/>
  <c r="E292" i="9"/>
  <c r="C292" i="9"/>
  <c r="B292" i="9"/>
  <c r="A292" i="9"/>
  <c r="D291" i="9"/>
  <c r="E291" i="9"/>
  <c r="C291" i="9"/>
  <c r="B291" i="9"/>
  <c r="A291" i="9"/>
  <c r="D290" i="9"/>
  <c r="E290" i="9"/>
  <c r="C290" i="9"/>
  <c r="B290" i="9"/>
  <c r="A290" i="9"/>
  <c r="D289" i="9"/>
  <c r="E289" i="9"/>
  <c r="C289" i="9"/>
  <c r="B289" i="9"/>
  <c r="A289" i="9"/>
  <c r="D288" i="9"/>
  <c r="E288" i="9"/>
  <c r="C288" i="9"/>
  <c r="B288" i="9"/>
  <c r="A288" i="9"/>
  <c r="D287" i="9"/>
  <c r="E287" i="9"/>
  <c r="C287" i="9"/>
  <c r="B287" i="9"/>
  <c r="A287" i="9"/>
  <c r="D286" i="9"/>
  <c r="E286" i="9"/>
  <c r="C286" i="9"/>
  <c r="B286" i="9"/>
  <c r="A286" i="9"/>
  <c r="D285" i="9"/>
  <c r="E285" i="9"/>
  <c r="C285" i="9"/>
  <c r="B285" i="9"/>
  <c r="A285" i="9"/>
  <c r="D284" i="9"/>
  <c r="E284" i="9"/>
  <c r="C284" i="9"/>
  <c r="B284" i="9"/>
  <c r="A284" i="9"/>
  <c r="D283" i="9"/>
  <c r="E283" i="9"/>
  <c r="C283" i="9"/>
  <c r="B283" i="9"/>
  <c r="A283" i="9"/>
  <c r="D282" i="9"/>
  <c r="E282" i="9"/>
  <c r="C282" i="9"/>
  <c r="B282" i="9"/>
  <c r="A282" i="9"/>
  <c r="D281" i="9"/>
  <c r="E281" i="9"/>
  <c r="C281" i="9"/>
  <c r="B281" i="9"/>
  <c r="A281" i="9"/>
  <c r="D280" i="9"/>
  <c r="E280" i="9"/>
  <c r="C280" i="9"/>
  <c r="B280" i="9"/>
  <c r="A280" i="9"/>
  <c r="D279" i="9"/>
  <c r="E279" i="9"/>
  <c r="C279" i="9"/>
  <c r="B279" i="9"/>
  <c r="A279" i="9"/>
  <c r="D278" i="9"/>
  <c r="E278" i="9"/>
  <c r="C278" i="9"/>
  <c r="B278" i="9"/>
  <c r="A278" i="9"/>
  <c r="D277" i="9"/>
  <c r="E277" i="9"/>
  <c r="C277" i="9"/>
  <c r="B277" i="9"/>
  <c r="A277" i="9"/>
  <c r="D276" i="9"/>
  <c r="E276" i="9"/>
  <c r="C276" i="9"/>
  <c r="B276" i="9"/>
  <c r="A276" i="9"/>
  <c r="D275" i="9"/>
  <c r="E275" i="9"/>
  <c r="C275" i="9"/>
  <c r="B275" i="9"/>
  <c r="A275" i="9"/>
  <c r="D274" i="9"/>
  <c r="E274" i="9"/>
  <c r="C274" i="9"/>
  <c r="B274" i="9"/>
  <c r="A274" i="9"/>
  <c r="D273" i="9"/>
  <c r="E273" i="9"/>
  <c r="C273" i="9"/>
  <c r="B273" i="9"/>
  <c r="A273" i="9"/>
  <c r="D272" i="9"/>
  <c r="E272" i="9"/>
  <c r="C272" i="9"/>
  <c r="B272" i="9"/>
  <c r="A272" i="9"/>
  <c r="D271" i="9"/>
  <c r="E271" i="9"/>
  <c r="C271" i="9"/>
  <c r="B271" i="9"/>
  <c r="A271" i="9"/>
  <c r="D270" i="9"/>
  <c r="E270" i="9"/>
  <c r="C270" i="9"/>
  <c r="B270" i="9"/>
  <c r="A270" i="9"/>
  <c r="D269" i="9"/>
  <c r="E269" i="9"/>
  <c r="C269" i="9"/>
  <c r="B269" i="9"/>
  <c r="A269" i="9"/>
  <c r="D268" i="9"/>
  <c r="E268" i="9"/>
  <c r="C268" i="9"/>
  <c r="B268" i="9"/>
  <c r="A268" i="9"/>
  <c r="D267" i="9"/>
  <c r="E267" i="9"/>
  <c r="C267" i="9"/>
  <c r="B267" i="9"/>
  <c r="A267" i="9"/>
  <c r="D266" i="9"/>
  <c r="E266" i="9"/>
  <c r="C266" i="9"/>
  <c r="B266" i="9"/>
  <c r="A266" i="9"/>
  <c r="D265" i="9"/>
  <c r="E265" i="9"/>
  <c r="C265" i="9"/>
  <c r="B265" i="9"/>
  <c r="A265" i="9"/>
  <c r="D264" i="9"/>
  <c r="E264" i="9"/>
  <c r="C264" i="9"/>
  <c r="B264" i="9"/>
  <c r="A264" i="9"/>
  <c r="D263" i="9"/>
  <c r="E263" i="9"/>
  <c r="C263" i="9"/>
  <c r="B263" i="9"/>
  <c r="A263" i="9"/>
  <c r="D262" i="9"/>
  <c r="E262" i="9"/>
  <c r="C262" i="9"/>
  <c r="B262" i="9"/>
  <c r="A262" i="9"/>
  <c r="D261" i="9"/>
  <c r="E261" i="9"/>
  <c r="C261" i="9"/>
  <c r="B261" i="9"/>
  <c r="A261" i="9"/>
  <c r="D260" i="9"/>
  <c r="E260" i="9"/>
  <c r="C260" i="9"/>
  <c r="B260" i="9"/>
  <c r="A260" i="9"/>
  <c r="D259" i="9"/>
  <c r="E259" i="9"/>
  <c r="C259" i="9"/>
  <c r="B259" i="9"/>
  <c r="A259" i="9"/>
  <c r="D258" i="9"/>
  <c r="E258" i="9"/>
  <c r="C258" i="9"/>
  <c r="B258" i="9"/>
  <c r="A258" i="9"/>
  <c r="D257" i="9"/>
  <c r="E257" i="9"/>
  <c r="C257" i="9"/>
  <c r="B257" i="9"/>
  <c r="A257" i="9"/>
  <c r="D256" i="9"/>
  <c r="E256" i="9"/>
  <c r="C256" i="9"/>
  <c r="B256" i="9"/>
  <c r="A256" i="9"/>
  <c r="D255" i="9"/>
  <c r="E255" i="9"/>
  <c r="C255" i="9"/>
  <c r="B255" i="9"/>
  <c r="A255" i="9"/>
  <c r="D254" i="9"/>
  <c r="E254" i="9"/>
  <c r="C254" i="9"/>
  <c r="B254" i="9"/>
  <c r="A254" i="9"/>
  <c r="D253" i="9"/>
  <c r="E253" i="9"/>
  <c r="C253" i="9"/>
  <c r="B253" i="9"/>
  <c r="A253" i="9"/>
  <c r="D252" i="9"/>
  <c r="E252" i="9"/>
  <c r="C252" i="9"/>
  <c r="B252" i="9"/>
  <c r="A252" i="9"/>
  <c r="D251" i="9"/>
  <c r="E251" i="9"/>
  <c r="C251" i="9"/>
  <c r="B251" i="9"/>
  <c r="A251" i="9"/>
  <c r="D250" i="9"/>
  <c r="E250" i="9"/>
  <c r="C250" i="9"/>
  <c r="B250" i="9"/>
  <c r="A250" i="9"/>
  <c r="D249" i="9"/>
  <c r="E249" i="9"/>
  <c r="C249" i="9"/>
  <c r="B249" i="9"/>
  <c r="A249" i="9"/>
  <c r="D248" i="9"/>
  <c r="E248" i="9"/>
  <c r="C248" i="9"/>
  <c r="B248" i="9"/>
  <c r="A248" i="9"/>
  <c r="D247" i="9"/>
  <c r="E247" i="9"/>
  <c r="C247" i="9"/>
  <c r="B247" i="9"/>
  <c r="A247" i="9"/>
  <c r="D246" i="9"/>
  <c r="E246" i="9"/>
  <c r="C246" i="9"/>
  <c r="B246" i="9"/>
  <c r="A246" i="9"/>
  <c r="D245" i="9"/>
  <c r="E245" i="9"/>
  <c r="C245" i="9"/>
  <c r="B245" i="9"/>
  <c r="A245" i="9"/>
  <c r="D244" i="9"/>
  <c r="E244" i="9"/>
  <c r="C244" i="9"/>
  <c r="B244" i="9"/>
  <c r="A244" i="9"/>
  <c r="D243" i="9"/>
  <c r="E243" i="9"/>
  <c r="C243" i="9"/>
  <c r="B243" i="9"/>
  <c r="A243" i="9"/>
  <c r="D242" i="9"/>
  <c r="E242" i="9"/>
  <c r="C242" i="9"/>
  <c r="B242" i="9"/>
  <c r="A242" i="9"/>
  <c r="D241" i="9"/>
  <c r="E241" i="9"/>
  <c r="C241" i="9"/>
  <c r="B241" i="9"/>
  <c r="A241" i="9"/>
  <c r="D240" i="9"/>
  <c r="E240" i="9"/>
  <c r="C240" i="9"/>
  <c r="B240" i="9"/>
  <c r="A240" i="9"/>
  <c r="D239" i="9"/>
  <c r="E239" i="9"/>
  <c r="C239" i="9"/>
  <c r="B239" i="9"/>
  <c r="A239" i="9"/>
  <c r="D238" i="9"/>
  <c r="E238" i="9"/>
  <c r="C238" i="9"/>
  <c r="B238" i="9"/>
  <c r="A238" i="9"/>
  <c r="D237" i="9"/>
  <c r="E237" i="9"/>
  <c r="C237" i="9"/>
  <c r="B237" i="9"/>
  <c r="A237" i="9"/>
  <c r="D236" i="9"/>
  <c r="E236" i="9"/>
  <c r="C236" i="9"/>
  <c r="B236" i="9"/>
  <c r="A236" i="9"/>
  <c r="D235" i="9"/>
  <c r="E235" i="9"/>
  <c r="C235" i="9"/>
  <c r="B235" i="9"/>
  <c r="A235" i="9"/>
  <c r="D234" i="9"/>
  <c r="E234" i="9"/>
  <c r="C234" i="9"/>
  <c r="B234" i="9"/>
  <c r="A234" i="9"/>
  <c r="D233" i="9"/>
  <c r="E233" i="9"/>
  <c r="C233" i="9"/>
  <c r="B233" i="9"/>
  <c r="A233" i="9"/>
  <c r="D232" i="9"/>
  <c r="E232" i="9"/>
  <c r="C232" i="9"/>
  <c r="B232" i="9"/>
  <c r="A232" i="9"/>
  <c r="D231" i="9"/>
  <c r="E231" i="9"/>
  <c r="C231" i="9"/>
  <c r="B231" i="9"/>
  <c r="A231" i="9"/>
  <c r="D230" i="9"/>
  <c r="E230" i="9"/>
  <c r="C230" i="9"/>
  <c r="B230" i="9"/>
  <c r="A230" i="9"/>
  <c r="D229" i="9"/>
  <c r="E229" i="9"/>
  <c r="C229" i="9"/>
  <c r="B229" i="9"/>
  <c r="A229" i="9"/>
  <c r="D228" i="9"/>
  <c r="E228" i="9"/>
  <c r="C228" i="9"/>
  <c r="B228" i="9"/>
  <c r="A228" i="9"/>
  <c r="D227" i="9"/>
  <c r="E227" i="9"/>
  <c r="C227" i="9"/>
  <c r="B227" i="9"/>
  <c r="A227" i="9"/>
  <c r="D226" i="9"/>
  <c r="E226" i="9"/>
  <c r="C226" i="9"/>
  <c r="B226" i="9"/>
  <c r="A226" i="9"/>
  <c r="D225" i="9"/>
  <c r="E225" i="9"/>
  <c r="C225" i="9"/>
  <c r="B225" i="9"/>
  <c r="A225" i="9"/>
  <c r="D224" i="9"/>
  <c r="E224" i="9"/>
  <c r="C224" i="9"/>
  <c r="B224" i="9"/>
  <c r="A224" i="9"/>
  <c r="D223" i="9"/>
  <c r="E223" i="9"/>
  <c r="C223" i="9"/>
  <c r="B223" i="9"/>
  <c r="A223" i="9"/>
  <c r="D222" i="9"/>
  <c r="E222" i="9"/>
  <c r="C222" i="9"/>
  <c r="B222" i="9"/>
  <c r="A222" i="9"/>
  <c r="D221" i="9"/>
  <c r="E221" i="9"/>
  <c r="C221" i="9"/>
  <c r="B221" i="9"/>
  <c r="A221" i="9"/>
  <c r="D220" i="9"/>
  <c r="E220" i="9"/>
  <c r="C220" i="9"/>
  <c r="B220" i="9"/>
  <c r="A220" i="9"/>
  <c r="D219" i="9"/>
  <c r="E219" i="9"/>
  <c r="C219" i="9"/>
  <c r="B219" i="9"/>
  <c r="A219" i="9"/>
  <c r="D218" i="9"/>
  <c r="E218" i="9"/>
  <c r="C218" i="9"/>
  <c r="B218" i="9"/>
  <c r="A218" i="9"/>
  <c r="D217" i="9"/>
  <c r="E217" i="9"/>
  <c r="C217" i="9"/>
  <c r="B217" i="9"/>
  <c r="A217" i="9"/>
  <c r="D216" i="9"/>
  <c r="E216" i="9"/>
  <c r="C216" i="9"/>
  <c r="B216" i="9"/>
  <c r="A216" i="9"/>
  <c r="D215" i="9"/>
  <c r="E215" i="9"/>
  <c r="C215" i="9"/>
  <c r="B215" i="9"/>
  <c r="A215" i="9"/>
  <c r="D214" i="9"/>
  <c r="E214" i="9"/>
  <c r="C214" i="9"/>
  <c r="B214" i="9"/>
  <c r="A214" i="9"/>
  <c r="D213" i="9"/>
  <c r="E213" i="9"/>
  <c r="C213" i="9"/>
  <c r="B213" i="9"/>
  <c r="A213" i="9"/>
  <c r="D212" i="9"/>
  <c r="E212" i="9"/>
  <c r="C212" i="9"/>
  <c r="B212" i="9"/>
  <c r="A212" i="9"/>
  <c r="D211" i="9"/>
  <c r="E211" i="9"/>
  <c r="C211" i="9"/>
  <c r="B211" i="9"/>
  <c r="A211" i="9"/>
  <c r="D210" i="9"/>
  <c r="E210" i="9"/>
  <c r="C210" i="9"/>
  <c r="B210" i="9"/>
  <c r="A210" i="9"/>
  <c r="D209" i="9"/>
  <c r="E209" i="9"/>
  <c r="C209" i="9"/>
  <c r="B209" i="9"/>
  <c r="A209" i="9"/>
  <c r="D208" i="9"/>
  <c r="E208" i="9"/>
  <c r="C208" i="9"/>
  <c r="B208" i="9"/>
  <c r="A208" i="9"/>
  <c r="D207" i="9"/>
  <c r="E207" i="9"/>
  <c r="C207" i="9"/>
  <c r="B207" i="9"/>
  <c r="A207" i="9"/>
  <c r="D206" i="9"/>
  <c r="E206" i="9"/>
  <c r="C206" i="9"/>
  <c r="B206" i="9"/>
  <c r="A206" i="9"/>
  <c r="D205" i="9"/>
  <c r="E205" i="9"/>
  <c r="C205" i="9"/>
  <c r="B205" i="9"/>
  <c r="A205" i="9"/>
  <c r="D204" i="9"/>
  <c r="E204" i="9"/>
  <c r="C204" i="9"/>
  <c r="B204" i="9"/>
  <c r="A204" i="9"/>
  <c r="D203" i="9"/>
  <c r="E203" i="9"/>
  <c r="C203" i="9"/>
  <c r="B203" i="9"/>
  <c r="A203" i="9"/>
  <c r="D202" i="9"/>
  <c r="E202" i="9"/>
  <c r="C202" i="9"/>
  <c r="B202" i="9"/>
  <c r="A202" i="9"/>
  <c r="D201" i="9"/>
  <c r="E201" i="9"/>
  <c r="C201" i="9"/>
  <c r="B201" i="9"/>
  <c r="A201" i="9"/>
  <c r="D200" i="9"/>
  <c r="E200" i="9"/>
  <c r="C200" i="9"/>
  <c r="B200" i="9"/>
  <c r="A200" i="9"/>
  <c r="D199" i="9"/>
  <c r="E199" i="9"/>
  <c r="C199" i="9"/>
  <c r="B199" i="9"/>
  <c r="A199" i="9"/>
  <c r="D198" i="9"/>
  <c r="E198" i="9"/>
  <c r="C198" i="9"/>
  <c r="B198" i="9"/>
  <c r="A198" i="9"/>
  <c r="D197" i="9"/>
  <c r="E197" i="9"/>
  <c r="C197" i="9"/>
  <c r="B197" i="9"/>
  <c r="A197" i="9"/>
  <c r="D196" i="9"/>
  <c r="E196" i="9"/>
  <c r="C196" i="9"/>
  <c r="B196" i="9"/>
  <c r="A196" i="9"/>
  <c r="D195" i="9"/>
  <c r="E195" i="9"/>
  <c r="C195" i="9"/>
  <c r="B195" i="9"/>
  <c r="A195" i="9"/>
  <c r="D194" i="9"/>
  <c r="E194" i="9"/>
  <c r="C194" i="9"/>
  <c r="B194" i="9"/>
  <c r="A194" i="9"/>
  <c r="D193" i="9"/>
  <c r="E193" i="9"/>
  <c r="C193" i="9"/>
  <c r="B193" i="9"/>
  <c r="A193" i="9"/>
  <c r="D192" i="9"/>
  <c r="E192" i="9"/>
  <c r="C192" i="9"/>
  <c r="B192" i="9"/>
  <c r="A192" i="9"/>
  <c r="D191" i="9"/>
  <c r="E191" i="9"/>
  <c r="C191" i="9"/>
  <c r="B191" i="9"/>
  <c r="A191" i="9"/>
  <c r="D190" i="9"/>
  <c r="E190" i="9"/>
  <c r="C190" i="9"/>
  <c r="B190" i="9"/>
  <c r="A190" i="9"/>
  <c r="D189" i="9"/>
  <c r="E189" i="9"/>
  <c r="C189" i="9"/>
  <c r="B189" i="9"/>
  <c r="A189" i="9"/>
  <c r="D188" i="9"/>
  <c r="E188" i="9"/>
  <c r="C188" i="9"/>
  <c r="B188" i="9"/>
  <c r="A188" i="9"/>
  <c r="D187" i="9"/>
  <c r="E187" i="9"/>
  <c r="C187" i="9"/>
  <c r="B187" i="9"/>
  <c r="A187" i="9"/>
  <c r="D186" i="9"/>
  <c r="E186" i="9"/>
  <c r="C186" i="9"/>
  <c r="B186" i="9"/>
  <c r="A186" i="9"/>
  <c r="D185" i="9"/>
  <c r="E185" i="9"/>
  <c r="C185" i="9"/>
  <c r="B185" i="9"/>
  <c r="A185" i="9"/>
  <c r="D184" i="9"/>
  <c r="E184" i="9"/>
  <c r="C184" i="9"/>
  <c r="B184" i="9"/>
  <c r="A184" i="9"/>
  <c r="D183" i="9"/>
  <c r="E183" i="9"/>
  <c r="C183" i="9"/>
  <c r="B183" i="9"/>
  <c r="A183" i="9"/>
  <c r="D182" i="9"/>
  <c r="E182" i="9"/>
  <c r="C182" i="9"/>
  <c r="B182" i="9"/>
  <c r="A182" i="9"/>
  <c r="D181" i="9"/>
  <c r="E181" i="9"/>
  <c r="C181" i="9"/>
  <c r="B181" i="9"/>
  <c r="A181" i="9"/>
  <c r="D180" i="9"/>
  <c r="E180" i="9"/>
  <c r="C180" i="9"/>
  <c r="B180" i="9"/>
  <c r="A180" i="9"/>
  <c r="D179" i="9"/>
  <c r="E179" i="9"/>
  <c r="C179" i="9"/>
  <c r="B179" i="9"/>
  <c r="A179" i="9"/>
  <c r="D178" i="9"/>
  <c r="E178" i="9"/>
  <c r="C178" i="9"/>
  <c r="B178" i="9"/>
  <c r="A178" i="9"/>
  <c r="D177" i="9"/>
  <c r="E177" i="9"/>
  <c r="C177" i="9"/>
  <c r="B177" i="9"/>
  <c r="A177" i="9"/>
  <c r="D176" i="9"/>
  <c r="E176" i="9"/>
  <c r="C176" i="9"/>
  <c r="B176" i="9"/>
  <c r="A176" i="9"/>
  <c r="D175" i="9"/>
  <c r="E175" i="9"/>
  <c r="C175" i="9"/>
  <c r="B175" i="9"/>
  <c r="A175" i="9"/>
  <c r="D174" i="9"/>
  <c r="E174" i="9"/>
  <c r="C174" i="9"/>
  <c r="B174" i="9"/>
  <c r="A174" i="9"/>
  <c r="D173" i="9"/>
  <c r="E173" i="9"/>
  <c r="C173" i="9"/>
  <c r="B173" i="9"/>
  <c r="A173" i="9"/>
  <c r="D172" i="9"/>
  <c r="E172" i="9"/>
  <c r="C172" i="9"/>
  <c r="B172" i="9"/>
  <c r="A172" i="9"/>
  <c r="D171" i="9"/>
  <c r="E171" i="9"/>
  <c r="C171" i="9"/>
  <c r="B171" i="9"/>
  <c r="A171" i="9"/>
  <c r="D170" i="9"/>
  <c r="E170" i="9"/>
  <c r="C170" i="9"/>
  <c r="B170" i="9"/>
  <c r="A170" i="9"/>
  <c r="D169" i="9"/>
  <c r="E169" i="9"/>
  <c r="C169" i="9"/>
  <c r="B169" i="9"/>
  <c r="A169" i="9"/>
  <c r="D168" i="9"/>
  <c r="E168" i="9"/>
  <c r="C168" i="9"/>
  <c r="B168" i="9"/>
  <c r="A168" i="9"/>
  <c r="D167" i="9"/>
  <c r="E167" i="9"/>
  <c r="C167" i="9"/>
  <c r="B167" i="9"/>
  <c r="A167" i="9"/>
  <c r="D166" i="9"/>
  <c r="E166" i="9"/>
  <c r="C166" i="9"/>
  <c r="B166" i="9"/>
  <c r="A166" i="9"/>
  <c r="D165" i="9"/>
  <c r="E165" i="9"/>
  <c r="C165" i="9"/>
  <c r="B165" i="9"/>
  <c r="A165" i="9"/>
  <c r="D164" i="9"/>
  <c r="E164" i="9"/>
  <c r="C164" i="9"/>
  <c r="B164" i="9"/>
  <c r="A164" i="9"/>
  <c r="D163" i="9"/>
  <c r="E163" i="9"/>
  <c r="C163" i="9"/>
  <c r="B163" i="9"/>
  <c r="A163" i="9"/>
  <c r="D162" i="9"/>
  <c r="E162" i="9"/>
  <c r="C162" i="9"/>
  <c r="B162" i="9"/>
  <c r="A162" i="9"/>
  <c r="D161" i="9"/>
  <c r="E161" i="9"/>
  <c r="C161" i="9"/>
  <c r="B161" i="9"/>
  <c r="A161" i="9"/>
  <c r="D160" i="9"/>
  <c r="E160" i="9"/>
  <c r="C160" i="9"/>
  <c r="B160" i="9"/>
  <c r="A160" i="9"/>
  <c r="D159" i="9"/>
  <c r="E159" i="9"/>
  <c r="C159" i="9"/>
  <c r="B159" i="9"/>
  <c r="A159" i="9"/>
  <c r="D158" i="9"/>
  <c r="E158" i="9"/>
  <c r="C158" i="9"/>
  <c r="B158" i="9"/>
  <c r="A158" i="9"/>
  <c r="D157" i="9"/>
  <c r="E157" i="9"/>
  <c r="C157" i="9"/>
  <c r="B157" i="9"/>
  <c r="A157" i="9"/>
  <c r="D156" i="9"/>
  <c r="E156" i="9"/>
  <c r="C156" i="9"/>
  <c r="B156" i="9"/>
  <c r="A156" i="9"/>
  <c r="D155" i="9"/>
  <c r="E155" i="9"/>
  <c r="C155" i="9"/>
  <c r="B155" i="9"/>
  <c r="A155" i="9"/>
  <c r="D154" i="9"/>
  <c r="E154" i="9"/>
  <c r="C154" i="9"/>
  <c r="B154" i="9"/>
  <c r="A154" i="9"/>
  <c r="D153" i="9"/>
  <c r="E153" i="9"/>
  <c r="C153" i="9"/>
  <c r="B153" i="9"/>
  <c r="A153" i="9"/>
  <c r="D152" i="9"/>
  <c r="E152" i="9"/>
  <c r="C152" i="9"/>
  <c r="B152" i="9"/>
  <c r="A152" i="9"/>
  <c r="D151" i="9"/>
  <c r="E151" i="9"/>
  <c r="C151" i="9"/>
  <c r="B151" i="9"/>
  <c r="A151" i="9"/>
  <c r="D150" i="9"/>
  <c r="E150" i="9"/>
  <c r="C150" i="9"/>
  <c r="B150" i="9"/>
  <c r="A150" i="9"/>
  <c r="D149" i="9"/>
  <c r="E149" i="9"/>
  <c r="C149" i="9"/>
  <c r="B149" i="9"/>
  <c r="A149" i="9"/>
  <c r="D148" i="9"/>
  <c r="E148" i="9"/>
  <c r="C148" i="9"/>
  <c r="B148" i="9"/>
  <c r="A148" i="9"/>
  <c r="D147" i="9"/>
  <c r="E147" i="9"/>
  <c r="C147" i="9"/>
  <c r="B147" i="9"/>
  <c r="A147" i="9"/>
  <c r="D146" i="9"/>
  <c r="E146" i="9"/>
  <c r="C146" i="9"/>
  <c r="B146" i="9"/>
  <c r="A146" i="9"/>
  <c r="D145" i="9"/>
  <c r="E145" i="9"/>
  <c r="C145" i="9"/>
  <c r="B145" i="9"/>
  <c r="A145" i="9"/>
  <c r="D144" i="9"/>
  <c r="E144" i="9"/>
  <c r="C144" i="9"/>
  <c r="B144" i="9"/>
  <c r="A144" i="9"/>
  <c r="D143" i="9"/>
  <c r="E143" i="9"/>
  <c r="C143" i="9"/>
  <c r="B143" i="9"/>
  <c r="A143" i="9"/>
  <c r="D142" i="9"/>
  <c r="E142" i="9"/>
  <c r="C142" i="9"/>
  <c r="B142" i="9"/>
  <c r="A142" i="9"/>
  <c r="D141" i="9"/>
  <c r="E141" i="9"/>
  <c r="C141" i="9"/>
  <c r="B141" i="9"/>
  <c r="A141" i="9"/>
  <c r="D140" i="9"/>
  <c r="E140" i="9"/>
  <c r="C140" i="9"/>
  <c r="B140" i="9"/>
  <c r="A140" i="9"/>
  <c r="D139" i="9"/>
  <c r="E139" i="9"/>
  <c r="C139" i="9"/>
  <c r="B139" i="9"/>
  <c r="A139" i="9"/>
  <c r="D138" i="9"/>
  <c r="E138" i="9"/>
  <c r="C138" i="9"/>
  <c r="B138" i="9"/>
  <c r="A138" i="9"/>
  <c r="D137" i="9"/>
  <c r="E137" i="9"/>
  <c r="C137" i="9"/>
  <c r="B137" i="9"/>
  <c r="A137" i="9"/>
  <c r="D136" i="9"/>
  <c r="E136" i="9"/>
  <c r="C136" i="9"/>
  <c r="B136" i="9"/>
  <c r="A136" i="9"/>
  <c r="D135" i="9"/>
  <c r="E135" i="9"/>
  <c r="C135" i="9"/>
  <c r="B135" i="9"/>
  <c r="A135" i="9"/>
  <c r="D134" i="9"/>
  <c r="E134" i="9"/>
  <c r="C134" i="9"/>
  <c r="B134" i="9"/>
  <c r="A134" i="9"/>
  <c r="D133" i="9"/>
  <c r="E133" i="9"/>
  <c r="C133" i="9"/>
  <c r="B133" i="9"/>
  <c r="A133" i="9"/>
  <c r="D132" i="9"/>
  <c r="E132" i="9"/>
  <c r="C132" i="9"/>
  <c r="B132" i="9"/>
  <c r="A132" i="9"/>
  <c r="D131" i="9"/>
  <c r="E131" i="9"/>
  <c r="C131" i="9"/>
  <c r="B131" i="9"/>
  <c r="A131" i="9"/>
  <c r="D130" i="9"/>
  <c r="E130" i="9"/>
  <c r="C130" i="9"/>
  <c r="B130" i="9"/>
  <c r="A130" i="9"/>
  <c r="D129" i="9"/>
  <c r="E129" i="9"/>
  <c r="C129" i="9"/>
  <c r="B129" i="9"/>
  <c r="A129" i="9"/>
  <c r="D128" i="9"/>
  <c r="E128" i="9"/>
  <c r="C128" i="9"/>
  <c r="B128" i="9"/>
  <c r="A128" i="9"/>
  <c r="D127" i="9"/>
  <c r="E127" i="9"/>
  <c r="C127" i="9"/>
  <c r="B127" i="9"/>
  <c r="A127" i="9"/>
  <c r="D126" i="9"/>
  <c r="E126" i="9"/>
  <c r="C126" i="9"/>
  <c r="B126" i="9"/>
  <c r="A126" i="9"/>
  <c r="D125" i="9"/>
  <c r="E125" i="9"/>
  <c r="C125" i="9"/>
  <c r="B125" i="9"/>
  <c r="A125" i="9"/>
  <c r="D124" i="9"/>
  <c r="E124" i="9"/>
  <c r="C124" i="9"/>
  <c r="B124" i="9"/>
  <c r="A124" i="9"/>
  <c r="D123" i="9"/>
  <c r="E123" i="9"/>
  <c r="C123" i="9"/>
  <c r="B123" i="9"/>
  <c r="A123" i="9"/>
  <c r="D122" i="9"/>
  <c r="E122" i="9"/>
  <c r="C122" i="9"/>
  <c r="B122" i="9"/>
  <c r="A122" i="9"/>
  <c r="D121" i="9"/>
  <c r="E121" i="9"/>
  <c r="C121" i="9"/>
  <c r="B121" i="9"/>
  <c r="A121" i="9"/>
  <c r="D120" i="9"/>
  <c r="E120" i="9"/>
  <c r="C120" i="9"/>
  <c r="B120" i="9"/>
  <c r="A120" i="9"/>
  <c r="D119" i="9"/>
  <c r="E119" i="9"/>
  <c r="C119" i="9"/>
  <c r="B119" i="9"/>
  <c r="A119" i="9"/>
  <c r="D118" i="9"/>
  <c r="E118" i="9"/>
  <c r="C118" i="9"/>
  <c r="B118" i="9"/>
  <c r="A118" i="9"/>
  <c r="D117" i="9"/>
  <c r="E117" i="9"/>
  <c r="C117" i="9"/>
  <c r="B117" i="9"/>
  <c r="A117" i="9"/>
  <c r="D116" i="9"/>
  <c r="E116" i="9"/>
  <c r="C116" i="9"/>
  <c r="B116" i="9"/>
  <c r="A116" i="9"/>
  <c r="D115" i="9"/>
  <c r="E115" i="9"/>
  <c r="C115" i="9"/>
  <c r="B115" i="9"/>
  <c r="A115" i="9"/>
  <c r="D114" i="9"/>
  <c r="E114" i="9"/>
  <c r="C114" i="9"/>
  <c r="B114" i="9"/>
  <c r="A114" i="9"/>
  <c r="D113" i="9"/>
  <c r="E113" i="9"/>
  <c r="C113" i="9"/>
  <c r="B113" i="9"/>
  <c r="A113" i="9"/>
  <c r="D112" i="9"/>
  <c r="E112" i="9"/>
  <c r="C112" i="9"/>
  <c r="B112" i="9"/>
  <c r="A112" i="9"/>
  <c r="D111" i="9"/>
  <c r="E111" i="9"/>
  <c r="C111" i="9"/>
  <c r="B111" i="9"/>
  <c r="A111" i="9"/>
  <c r="D110" i="9"/>
  <c r="E110" i="9"/>
  <c r="C110" i="9"/>
  <c r="B110" i="9"/>
  <c r="A110" i="9"/>
  <c r="D109" i="9"/>
  <c r="E109" i="9"/>
  <c r="C109" i="9"/>
  <c r="B109" i="9"/>
  <c r="A109" i="9"/>
  <c r="D108" i="9"/>
  <c r="E108" i="9"/>
  <c r="C108" i="9"/>
  <c r="B108" i="9"/>
  <c r="A108" i="9"/>
  <c r="D107" i="9"/>
  <c r="E107" i="9"/>
  <c r="C107" i="9"/>
  <c r="B107" i="9"/>
  <c r="A107" i="9"/>
  <c r="D106" i="9"/>
  <c r="E106" i="9"/>
  <c r="C106" i="9"/>
  <c r="B106" i="9"/>
  <c r="A106" i="9"/>
  <c r="D105" i="9"/>
  <c r="E105" i="9"/>
  <c r="C105" i="9"/>
  <c r="B105" i="9"/>
  <c r="A105" i="9"/>
  <c r="D104" i="9"/>
  <c r="E104" i="9"/>
  <c r="C104" i="9"/>
  <c r="B104" i="9"/>
  <c r="A104" i="9"/>
  <c r="D103" i="9"/>
  <c r="E103" i="9"/>
  <c r="C103" i="9"/>
  <c r="B103" i="9"/>
  <c r="A103" i="9"/>
  <c r="D102" i="9"/>
  <c r="E102" i="9"/>
  <c r="C102" i="9"/>
  <c r="B102" i="9"/>
  <c r="A102" i="9"/>
  <c r="D101" i="9"/>
  <c r="E101" i="9"/>
  <c r="C101" i="9"/>
  <c r="B101" i="9"/>
  <c r="A101" i="9"/>
  <c r="D100" i="9"/>
  <c r="E100" i="9"/>
  <c r="C100" i="9"/>
  <c r="B100" i="9"/>
  <c r="A100" i="9"/>
  <c r="D99" i="9"/>
  <c r="E99" i="9"/>
  <c r="C99" i="9"/>
  <c r="B99" i="9"/>
  <c r="A99" i="9"/>
  <c r="D98" i="9"/>
  <c r="E98" i="9"/>
  <c r="C98" i="9"/>
  <c r="B98" i="9"/>
  <c r="A98" i="9"/>
  <c r="D97" i="9"/>
  <c r="E97" i="9"/>
  <c r="C97" i="9"/>
  <c r="B97" i="9"/>
  <c r="A97" i="9"/>
  <c r="D96" i="9"/>
  <c r="E96" i="9"/>
  <c r="C96" i="9"/>
  <c r="B96" i="9"/>
  <c r="A96" i="9"/>
  <c r="D95" i="9"/>
  <c r="E95" i="9"/>
  <c r="C95" i="9"/>
  <c r="B95" i="9"/>
  <c r="A95" i="9"/>
  <c r="D94" i="9"/>
  <c r="E94" i="9"/>
  <c r="C94" i="9"/>
  <c r="B94" i="9"/>
  <c r="A94" i="9"/>
  <c r="D93" i="9"/>
  <c r="E93" i="9"/>
  <c r="C93" i="9"/>
  <c r="B93" i="9"/>
  <c r="A93" i="9"/>
  <c r="D92" i="9"/>
  <c r="E92" i="9"/>
  <c r="C92" i="9"/>
  <c r="B92" i="9"/>
  <c r="A92" i="9"/>
  <c r="D91" i="9"/>
  <c r="E91" i="9"/>
  <c r="C91" i="9"/>
  <c r="B91" i="9"/>
  <c r="A91" i="9"/>
  <c r="D90" i="9"/>
  <c r="E90" i="9"/>
  <c r="C90" i="9"/>
  <c r="B90" i="9"/>
  <c r="A90" i="9"/>
  <c r="D89" i="9"/>
  <c r="E89" i="9"/>
  <c r="C89" i="9"/>
  <c r="B89" i="9"/>
  <c r="A89" i="9"/>
  <c r="D88" i="9"/>
  <c r="E88" i="9"/>
  <c r="C88" i="9"/>
  <c r="B88" i="9"/>
  <c r="A88" i="9"/>
  <c r="D87" i="9"/>
  <c r="E87" i="9"/>
  <c r="C87" i="9"/>
  <c r="B87" i="9"/>
  <c r="A87" i="9"/>
  <c r="D86" i="9"/>
  <c r="E86" i="9"/>
  <c r="C86" i="9"/>
  <c r="B86" i="9"/>
  <c r="A86" i="9"/>
  <c r="D85" i="9"/>
  <c r="E85" i="9"/>
  <c r="C85" i="9"/>
  <c r="B85" i="9"/>
  <c r="A85" i="9"/>
  <c r="D84" i="9"/>
  <c r="E84" i="9"/>
  <c r="C84" i="9"/>
  <c r="B84" i="9"/>
  <c r="A84" i="9"/>
  <c r="D83" i="9"/>
  <c r="E83" i="9"/>
  <c r="C83" i="9"/>
  <c r="B83" i="9"/>
  <c r="A83" i="9"/>
  <c r="D82" i="9"/>
  <c r="E82" i="9"/>
  <c r="C82" i="9"/>
  <c r="B82" i="9"/>
  <c r="A82" i="9"/>
  <c r="D81" i="9"/>
  <c r="E81" i="9"/>
  <c r="C81" i="9"/>
  <c r="B81" i="9"/>
  <c r="A81" i="9"/>
  <c r="D80" i="9"/>
  <c r="E80" i="9"/>
  <c r="C80" i="9"/>
  <c r="B80" i="9"/>
  <c r="A80" i="9"/>
  <c r="D79" i="9"/>
  <c r="E79" i="9"/>
  <c r="C79" i="9"/>
  <c r="B79" i="9"/>
  <c r="A79" i="9"/>
  <c r="D78" i="9"/>
  <c r="E78" i="9"/>
  <c r="C78" i="9"/>
  <c r="B78" i="9"/>
  <c r="A78" i="9"/>
  <c r="D77" i="9"/>
  <c r="E77" i="9"/>
  <c r="C77" i="9"/>
  <c r="B77" i="9"/>
  <c r="A77" i="9"/>
  <c r="D76" i="9"/>
  <c r="E76" i="9"/>
  <c r="C76" i="9"/>
  <c r="B76" i="9"/>
  <c r="A76" i="9"/>
  <c r="D75" i="9"/>
  <c r="E75" i="9"/>
  <c r="C75" i="9"/>
  <c r="B75" i="9"/>
  <c r="A75" i="9"/>
  <c r="D74" i="9"/>
  <c r="E74" i="9"/>
  <c r="C74" i="9"/>
  <c r="B74" i="9"/>
  <c r="A74" i="9"/>
  <c r="D73" i="9"/>
  <c r="E73" i="9"/>
  <c r="C73" i="9"/>
  <c r="B73" i="9"/>
  <c r="A73" i="9"/>
  <c r="D72" i="9"/>
  <c r="E72" i="9"/>
  <c r="C72" i="9"/>
  <c r="B72" i="9"/>
  <c r="A72" i="9"/>
  <c r="D71" i="9"/>
  <c r="E71" i="9"/>
  <c r="C71" i="9"/>
  <c r="B71" i="9"/>
  <c r="A71" i="9"/>
  <c r="D70" i="9"/>
  <c r="E70" i="9"/>
  <c r="C70" i="9"/>
  <c r="B70" i="9"/>
  <c r="A70" i="9"/>
  <c r="D69" i="9"/>
  <c r="E69" i="9"/>
  <c r="C69" i="9"/>
  <c r="B69" i="9"/>
  <c r="A69" i="9"/>
  <c r="D68" i="9"/>
  <c r="E68" i="9"/>
  <c r="C68" i="9"/>
  <c r="B68" i="9"/>
  <c r="A68" i="9"/>
  <c r="D67" i="9"/>
  <c r="E67" i="9"/>
  <c r="C67" i="9"/>
  <c r="B67" i="9"/>
  <c r="A67" i="9"/>
  <c r="D66" i="9"/>
  <c r="E66" i="9"/>
  <c r="C66" i="9"/>
  <c r="B66" i="9"/>
  <c r="A66" i="9"/>
  <c r="D65" i="9"/>
  <c r="E65" i="9"/>
  <c r="C65" i="9"/>
  <c r="B65" i="9"/>
  <c r="A65" i="9"/>
  <c r="D64" i="9"/>
  <c r="E64" i="9"/>
  <c r="C64" i="9"/>
  <c r="B64" i="9"/>
  <c r="A64" i="9"/>
  <c r="D63" i="9"/>
  <c r="E63" i="9"/>
  <c r="C63" i="9"/>
  <c r="B63" i="9"/>
  <c r="A63" i="9"/>
  <c r="D62" i="9"/>
  <c r="E62" i="9"/>
  <c r="C62" i="9"/>
  <c r="B62" i="9"/>
  <c r="A62" i="9"/>
  <c r="D61" i="9"/>
  <c r="E61" i="9"/>
  <c r="C61" i="9"/>
  <c r="B61" i="9"/>
  <c r="A61" i="9"/>
  <c r="D60" i="9"/>
  <c r="E60" i="9"/>
  <c r="C60" i="9"/>
  <c r="B60" i="9"/>
  <c r="A60" i="9"/>
  <c r="D59" i="9"/>
  <c r="E59" i="9"/>
  <c r="C59" i="9"/>
  <c r="B59" i="9"/>
  <c r="A59" i="9"/>
  <c r="D58" i="9"/>
  <c r="E58" i="9"/>
  <c r="C58" i="9"/>
  <c r="B58" i="9"/>
  <c r="A58" i="9"/>
  <c r="D57" i="9"/>
  <c r="E57" i="9"/>
  <c r="C57" i="9"/>
  <c r="B57" i="9"/>
  <c r="A57" i="9"/>
  <c r="D56" i="9"/>
  <c r="E56" i="9"/>
  <c r="C56" i="9"/>
  <c r="B56" i="9"/>
  <c r="A56" i="9"/>
  <c r="D55" i="9"/>
  <c r="E55" i="9"/>
  <c r="C55" i="9"/>
  <c r="B55" i="9"/>
  <c r="A55" i="9"/>
  <c r="D54" i="9"/>
  <c r="E54" i="9"/>
  <c r="C54" i="9"/>
  <c r="B54" i="9"/>
  <c r="A54" i="9"/>
  <c r="D53" i="9"/>
  <c r="E53" i="9"/>
  <c r="C53" i="9"/>
  <c r="B53" i="9"/>
  <c r="A53" i="9"/>
  <c r="D52" i="9"/>
  <c r="E52" i="9"/>
  <c r="C52" i="9"/>
  <c r="B52" i="9"/>
  <c r="A52" i="9"/>
  <c r="D51" i="9"/>
  <c r="E51" i="9"/>
  <c r="C51" i="9"/>
  <c r="B51" i="9"/>
  <c r="A51" i="9"/>
  <c r="D50" i="9"/>
  <c r="E50" i="9"/>
  <c r="C50" i="9"/>
  <c r="B50" i="9"/>
  <c r="A50" i="9"/>
  <c r="D49" i="9"/>
  <c r="E49" i="9"/>
  <c r="C49" i="9"/>
  <c r="B49" i="9"/>
  <c r="A49" i="9"/>
  <c r="D48" i="9"/>
  <c r="E48" i="9"/>
  <c r="C48" i="9"/>
  <c r="B48" i="9"/>
  <c r="A48" i="9"/>
  <c r="D47" i="9"/>
  <c r="E47" i="9"/>
  <c r="C47" i="9"/>
  <c r="B47" i="9"/>
  <c r="A47" i="9"/>
  <c r="D46" i="9"/>
  <c r="E46" i="9"/>
  <c r="C46" i="9"/>
  <c r="B46" i="9"/>
  <c r="A46" i="9"/>
  <c r="D45" i="9"/>
  <c r="E45" i="9"/>
  <c r="C45" i="9"/>
  <c r="B45" i="9"/>
  <c r="A45" i="9"/>
  <c r="D44" i="9"/>
  <c r="E44" i="9"/>
  <c r="C44" i="9"/>
  <c r="B44" i="9"/>
  <c r="A44" i="9"/>
  <c r="D43" i="9"/>
  <c r="E43" i="9"/>
  <c r="C43" i="9"/>
  <c r="B43" i="9"/>
  <c r="A43" i="9"/>
  <c r="D42" i="9"/>
  <c r="E42" i="9"/>
  <c r="C42" i="9"/>
  <c r="B42" i="9"/>
  <c r="A42" i="9"/>
  <c r="D41" i="9"/>
  <c r="E41" i="9"/>
  <c r="C41" i="9"/>
  <c r="B41" i="9"/>
  <c r="A41" i="9"/>
  <c r="D40" i="9"/>
  <c r="E40" i="9"/>
  <c r="C40" i="9"/>
  <c r="B40" i="9"/>
  <c r="A40" i="9"/>
  <c r="D39" i="9"/>
  <c r="E39" i="9"/>
  <c r="C39" i="9"/>
  <c r="B39" i="9"/>
  <c r="A39" i="9"/>
  <c r="D38" i="9"/>
  <c r="E38" i="9"/>
  <c r="C38" i="9"/>
  <c r="B38" i="9"/>
  <c r="A38" i="9"/>
  <c r="D37" i="9"/>
  <c r="E37" i="9"/>
  <c r="C37" i="9"/>
  <c r="B37" i="9"/>
  <c r="A37" i="9"/>
  <c r="D36" i="9"/>
  <c r="E36" i="9"/>
  <c r="C36" i="9"/>
  <c r="B36" i="9"/>
  <c r="A36" i="9"/>
  <c r="D35" i="9"/>
  <c r="E35" i="9"/>
  <c r="C35" i="9"/>
  <c r="B35" i="9"/>
  <c r="A35" i="9"/>
  <c r="D34" i="9"/>
  <c r="E34" i="9"/>
  <c r="C34" i="9"/>
  <c r="B34" i="9"/>
  <c r="A34" i="9"/>
  <c r="D33" i="9"/>
  <c r="E33" i="9"/>
  <c r="C33" i="9"/>
  <c r="B33" i="9"/>
  <c r="A33" i="9"/>
  <c r="D32" i="9"/>
  <c r="E32" i="9"/>
  <c r="C32" i="9"/>
  <c r="B32" i="9"/>
  <c r="A32" i="9"/>
  <c r="D31" i="9"/>
  <c r="E31" i="9"/>
  <c r="C31" i="9"/>
  <c r="B31" i="9"/>
  <c r="A31" i="9"/>
  <c r="D30" i="9"/>
  <c r="E30" i="9"/>
  <c r="C30" i="9"/>
  <c r="B30" i="9"/>
  <c r="A30" i="9"/>
  <c r="D29" i="9"/>
  <c r="E29" i="9"/>
  <c r="C29" i="9"/>
  <c r="B29" i="9"/>
  <c r="A29" i="9"/>
  <c r="D28" i="9"/>
  <c r="E28" i="9"/>
  <c r="C28" i="9"/>
  <c r="B28" i="9"/>
  <c r="A28" i="9"/>
  <c r="D27" i="9"/>
  <c r="E27" i="9"/>
  <c r="C27" i="9"/>
  <c r="B27" i="9"/>
  <c r="A27" i="9"/>
  <c r="D26" i="9"/>
  <c r="E26" i="9"/>
  <c r="C26" i="9"/>
  <c r="B26" i="9"/>
  <c r="A26" i="9"/>
  <c r="D25" i="9"/>
  <c r="E25" i="9"/>
  <c r="C25" i="9"/>
  <c r="B25" i="9"/>
  <c r="A25" i="9"/>
  <c r="D24" i="9"/>
  <c r="E24" i="9"/>
  <c r="C24" i="9"/>
  <c r="B24" i="9"/>
  <c r="A24" i="9"/>
  <c r="D23" i="9"/>
  <c r="E23" i="9"/>
  <c r="C23" i="9"/>
  <c r="B23" i="9"/>
  <c r="A23" i="9"/>
  <c r="D22" i="9"/>
  <c r="E22" i="9"/>
  <c r="C22" i="9"/>
  <c r="B22" i="9"/>
  <c r="A22" i="9"/>
  <c r="D21" i="9"/>
  <c r="E21" i="9"/>
  <c r="C21" i="9"/>
  <c r="B21" i="9"/>
  <c r="A21" i="9"/>
  <c r="A20" i="9"/>
  <c r="D19" i="9"/>
  <c r="C19" i="9"/>
  <c r="B19" i="9"/>
  <c r="D18" i="9"/>
  <c r="C18" i="9"/>
  <c r="B18" i="9"/>
  <c r="D17" i="9"/>
  <c r="C17" i="9"/>
  <c r="B17" i="9"/>
  <c r="D16" i="9"/>
  <c r="C16" i="9"/>
  <c r="B16" i="9"/>
  <c r="D15" i="9"/>
  <c r="C15" i="9"/>
  <c r="B15" i="9"/>
  <c r="D14" i="9"/>
  <c r="C14" i="9"/>
  <c r="B14" i="9"/>
  <c r="D13" i="9"/>
  <c r="C13" i="9"/>
  <c r="B13" i="9"/>
  <c r="D12" i="9"/>
  <c r="C12" i="9"/>
  <c r="B12" i="9"/>
  <c r="D11" i="9"/>
  <c r="C11" i="9"/>
  <c r="B11" i="9"/>
  <c r="D10" i="9"/>
  <c r="C10" i="9"/>
  <c r="B10" i="9"/>
  <c r="D9" i="9"/>
  <c r="C9" i="9"/>
  <c r="B9" i="9"/>
  <c r="D8" i="9"/>
  <c r="C8" i="9"/>
  <c r="B8" i="9"/>
  <c r="D7" i="9"/>
  <c r="C7" i="9"/>
  <c r="B7" i="9"/>
  <c r="D6" i="9"/>
  <c r="C6" i="9"/>
  <c r="B6" i="9"/>
  <c r="D5" i="9"/>
  <c r="C5" i="9"/>
  <c r="B5" i="9"/>
  <c r="B3" i="9"/>
  <c r="A3" i="9"/>
  <c r="D137" i="2"/>
  <c r="D136" i="2"/>
  <c r="D135" i="2"/>
  <c r="D134" i="2"/>
  <c r="D133" i="2"/>
  <c r="E132" i="2"/>
  <c r="D132" i="2"/>
  <c r="D131" i="2"/>
  <c r="D130" i="2"/>
  <c r="D129" i="2"/>
  <c r="D128" i="2"/>
  <c r="D127" i="2"/>
  <c r="E126" i="2"/>
  <c r="D126" i="2"/>
  <c r="D125" i="2"/>
  <c r="D124" i="2"/>
  <c r="D123" i="2"/>
  <c r="D122" i="2"/>
  <c r="D121" i="2"/>
  <c r="D120" i="2"/>
  <c r="E119" i="2"/>
  <c r="D119" i="2"/>
  <c r="D118" i="2"/>
  <c r="D117" i="2"/>
  <c r="D116" i="2"/>
  <c r="C115" i="2"/>
  <c r="D115" i="2"/>
  <c r="D113" i="2"/>
  <c r="D114" i="2"/>
  <c r="C143" i="2"/>
  <c r="E112" i="2"/>
  <c r="D106" i="2"/>
  <c r="D98" i="2"/>
  <c r="D90" i="2"/>
  <c r="D82" i="2"/>
  <c r="D74" i="2"/>
  <c r="D66" i="2"/>
  <c r="D56" i="2"/>
  <c r="D49" i="2"/>
  <c r="D43" i="2"/>
  <c r="D38" i="2"/>
  <c r="D32" i="2"/>
  <c r="D26" i="2"/>
  <c r="D18" i="2"/>
  <c r="D12" i="2"/>
  <c r="C10" i="2"/>
  <c r="C147" i="2"/>
  <c r="D3" i="2"/>
  <c r="L144" i="1"/>
  <c r="L143" i="1"/>
  <c r="L145" i="1"/>
  <c r="H144" i="1"/>
  <c r="H143" i="1"/>
  <c r="H145" i="1"/>
  <c r="N144" i="1"/>
  <c r="M144" i="1"/>
  <c r="M143" i="1"/>
  <c r="M145" i="1"/>
  <c r="K144" i="1"/>
  <c r="K143" i="1"/>
  <c r="K145" i="1"/>
  <c r="J144" i="1"/>
  <c r="J143" i="1"/>
  <c r="J145" i="1"/>
  <c r="I144" i="1"/>
  <c r="I143" i="1"/>
  <c r="I145" i="1"/>
  <c r="G144" i="1"/>
  <c r="G143" i="1"/>
  <c r="G145" i="1"/>
  <c r="F144" i="1"/>
  <c r="F143" i="1"/>
  <c r="F145" i="1"/>
  <c r="E144" i="1"/>
  <c r="E143" i="1"/>
  <c r="E145" i="1"/>
  <c r="D144" i="1"/>
  <c r="D143" i="1"/>
  <c r="D145" i="1"/>
  <c r="C144" i="1"/>
  <c r="C143" i="1"/>
  <c r="C145" i="1"/>
  <c r="N143" i="1"/>
  <c r="N145" i="1"/>
  <c r="O143" i="1"/>
  <c r="O141" i="1"/>
  <c r="B141" i="1"/>
  <c r="A141" i="1"/>
  <c r="O140" i="1"/>
  <c r="B140" i="1"/>
  <c r="A140" i="1"/>
  <c r="O139" i="1"/>
  <c r="B139" i="1"/>
  <c r="A139" i="1"/>
  <c r="O138" i="1"/>
  <c r="B138" i="1"/>
  <c r="A138" i="1"/>
  <c r="O137" i="1"/>
  <c r="B137" i="1"/>
  <c r="A137" i="1"/>
  <c r="O136" i="1"/>
  <c r="B136" i="1"/>
  <c r="A136" i="1"/>
  <c r="O135" i="1"/>
  <c r="B135" i="1"/>
  <c r="A135" i="1"/>
  <c r="O134" i="1"/>
  <c r="B134" i="1"/>
  <c r="A134" i="1"/>
  <c r="O133" i="1"/>
  <c r="B133" i="1"/>
  <c r="A133" i="1"/>
  <c r="O132" i="1"/>
  <c r="B132" i="1"/>
  <c r="A132" i="1"/>
  <c r="O131" i="1"/>
  <c r="B131" i="1"/>
  <c r="A131" i="1"/>
  <c r="O130" i="1"/>
  <c r="B130" i="1"/>
  <c r="A130" i="1"/>
  <c r="O129" i="1"/>
  <c r="B129" i="1"/>
  <c r="A129" i="1"/>
  <c r="O128" i="1"/>
  <c r="B128" i="1"/>
  <c r="A128" i="1"/>
  <c r="O127" i="1"/>
  <c r="B127" i="1"/>
  <c r="A127" i="1"/>
  <c r="O126" i="1"/>
  <c r="B126" i="1"/>
  <c r="A126" i="1"/>
  <c r="O125" i="1"/>
  <c r="B125" i="1"/>
  <c r="A125" i="1"/>
  <c r="O124" i="1"/>
  <c r="B124" i="1"/>
  <c r="A124" i="1"/>
  <c r="O123" i="1"/>
  <c r="B123" i="1"/>
  <c r="A123" i="1"/>
  <c r="O122" i="1"/>
  <c r="B122" i="1"/>
  <c r="A122" i="1"/>
  <c r="O121" i="1"/>
  <c r="B121" i="1"/>
  <c r="A121" i="1"/>
  <c r="O120" i="1"/>
  <c r="B120" i="1"/>
  <c r="A120" i="1"/>
  <c r="O119" i="1"/>
  <c r="B119" i="1"/>
  <c r="A119" i="1"/>
  <c r="O118" i="1"/>
  <c r="B118" i="1"/>
  <c r="A118" i="1"/>
  <c r="O117" i="1"/>
  <c r="B117" i="1"/>
  <c r="A117" i="1"/>
  <c r="O116" i="1"/>
  <c r="B116" i="1"/>
  <c r="A116" i="1"/>
  <c r="O115" i="1"/>
  <c r="B115" i="1"/>
  <c r="A115" i="1"/>
  <c r="O114" i="1"/>
  <c r="B114" i="1"/>
  <c r="A114" i="1"/>
  <c r="O113" i="1"/>
  <c r="B113" i="1"/>
  <c r="A113" i="1"/>
  <c r="O112" i="1"/>
  <c r="B112" i="1"/>
  <c r="A112" i="1"/>
  <c r="O111" i="1"/>
  <c r="B111" i="1"/>
  <c r="A111" i="1"/>
  <c r="O110" i="1"/>
  <c r="B110" i="1"/>
  <c r="A110" i="1"/>
  <c r="O109" i="1"/>
  <c r="B109" i="1"/>
  <c r="A109" i="1"/>
  <c r="O108" i="1"/>
  <c r="B108" i="1"/>
  <c r="A108" i="1"/>
  <c r="O107" i="1"/>
  <c r="B107" i="1"/>
  <c r="A107" i="1"/>
  <c r="O106" i="1"/>
  <c r="B106" i="1"/>
  <c r="A106" i="1"/>
  <c r="O105" i="1"/>
  <c r="B105" i="1"/>
  <c r="A105" i="1"/>
  <c r="O104" i="1"/>
  <c r="B104" i="1"/>
  <c r="A104" i="1"/>
  <c r="O103" i="1"/>
  <c r="B103" i="1"/>
  <c r="A103" i="1"/>
  <c r="O102" i="1"/>
  <c r="B102" i="1"/>
  <c r="A102" i="1"/>
  <c r="O101" i="1"/>
  <c r="B101" i="1"/>
  <c r="A101" i="1"/>
  <c r="O100" i="1"/>
  <c r="B100" i="1"/>
  <c r="A100" i="1"/>
  <c r="O99" i="1"/>
  <c r="B99" i="1"/>
  <c r="A99" i="1"/>
  <c r="O98" i="1"/>
  <c r="B98" i="1"/>
  <c r="A98" i="1"/>
  <c r="O97" i="1"/>
  <c r="B97" i="1"/>
  <c r="A97" i="1"/>
  <c r="O96" i="1"/>
  <c r="B96" i="1"/>
  <c r="A96" i="1"/>
  <c r="O95" i="1"/>
  <c r="B95" i="1"/>
  <c r="A95" i="1"/>
  <c r="O94" i="1"/>
  <c r="B94" i="1"/>
  <c r="A94" i="1"/>
  <c r="O93" i="1"/>
  <c r="B93" i="1"/>
  <c r="A93" i="1"/>
  <c r="O92" i="1"/>
  <c r="B92" i="1"/>
  <c r="A92" i="1"/>
  <c r="O91" i="1"/>
  <c r="B91" i="1"/>
  <c r="A91" i="1"/>
  <c r="O90" i="1"/>
  <c r="B90" i="1"/>
  <c r="A90" i="1"/>
  <c r="O89" i="1"/>
  <c r="B89" i="1"/>
  <c r="A89" i="1"/>
  <c r="O88" i="1"/>
  <c r="B88" i="1"/>
  <c r="A88" i="1"/>
  <c r="O87" i="1"/>
  <c r="B87" i="1"/>
  <c r="A87" i="1"/>
  <c r="O86" i="1"/>
  <c r="B86" i="1"/>
  <c r="A86" i="1"/>
  <c r="O85" i="1"/>
  <c r="B85" i="1"/>
  <c r="A85" i="1"/>
  <c r="O84" i="1"/>
  <c r="B84" i="1"/>
  <c r="A84" i="1"/>
  <c r="O83" i="1"/>
  <c r="B83" i="1"/>
  <c r="A83" i="1"/>
  <c r="O82" i="1"/>
  <c r="B82" i="1"/>
  <c r="A82" i="1"/>
  <c r="O81" i="1"/>
  <c r="B81" i="1"/>
  <c r="A81" i="1"/>
  <c r="O80" i="1"/>
  <c r="B80" i="1"/>
  <c r="A80" i="1"/>
  <c r="O79" i="1"/>
  <c r="B79" i="1"/>
  <c r="A79" i="1"/>
  <c r="O78" i="1"/>
  <c r="B78" i="1"/>
  <c r="A78" i="1"/>
  <c r="O77" i="1"/>
  <c r="B77" i="1"/>
  <c r="A77" i="1"/>
  <c r="O76" i="1"/>
  <c r="B76" i="1"/>
  <c r="A76" i="1"/>
  <c r="O75" i="1"/>
  <c r="B75" i="1"/>
  <c r="A75" i="1"/>
  <c r="O74" i="1"/>
  <c r="B74" i="1"/>
  <c r="A74" i="1"/>
  <c r="O73" i="1"/>
  <c r="B73" i="1"/>
  <c r="A73" i="1"/>
  <c r="O72" i="1"/>
  <c r="B72" i="1"/>
  <c r="A72" i="1"/>
  <c r="O71" i="1"/>
  <c r="B71" i="1"/>
  <c r="A71" i="1"/>
  <c r="O70" i="1"/>
  <c r="B70" i="1"/>
  <c r="A70" i="1"/>
  <c r="O69" i="1"/>
  <c r="B69" i="1"/>
  <c r="A69" i="1"/>
  <c r="O68" i="1"/>
  <c r="B68" i="1"/>
  <c r="A68" i="1"/>
  <c r="O67" i="1"/>
  <c r="B67" i="1"/>
  <c r="A67" i="1"/>
  <c r="O66" i="1"/>
  <c r="B66" i="1"/>
  <c r="A66" i="1"/>
  <c r="O65" i="1"/>
  <c r="B65" i="1"/>
  <c r="A65" i="1"/>
  <c r="O64" i="1"/>
  <c r="B64" i="1"/>
  <c r="A64" i="1"/>
  <c r="O63" i="1"/>
  <c r="B63" i="1"/>
  <c r="A63" i="1"/>
  <c r="O62" i="1"/>
  <c r="B62" i="1"/>
  <c r="A62" i="1"/>
  <c r="O61" i="1"/>
  <c r="B61" i="1"/>
  <c r="A61" i="1"/>
  <c r="O60" i="1"/>
  <c r="B60" i="1"/>
  <c r="A60" i="1"/>
  <c r="O59" i="1"/>
  <c r="B59" i="1"/>
  <c r="A59" i="1"/>
  <c r="O58" i="1"/>
  <c r="B58" i="1"/>
  <c r="A58" i="1"/>
  <c r="O57" i="1"/>
  <c r="B57" i="1"/>
  <c r="A57" i="1"/>
  <c r="O56" i="1"/>
  <c r="B56" i="1"/>
  <c r="A56" i="1"/>
  <c r="O55" i="1"/>
  <c r="B55" i="1"/>
  <c r="A55" i="1"/>
  <c r="O54" i="1"/>
  <c r="B54" i="1"/>
  <c r="A54" i="1"/>
  <c r="O53" i="1"/>
  <c r="B53" i="1"/>
  <c r="A53" i="1"/>
  <c r="O52" i="1"/>
  <c r="B52" i="1"/>
  <c r="A52" i="1"/>
  <c r="O51" i="1"/>
  <c r="B51" i="1"/>
  <c r="A51" i="1"/>
  <c r="O50" i="1"/>
  <c r="B50" i="1"/>
  <c r="A50" i="1"/>
  <c r="O49" i="1"/>
  <c r="B49" i="1"/>
  <c r="A49" i="1"/>
  <c r="O48" i="1"/>
  <c r="B48" i="1"/>
  <c r="A48" i="1"/>
  <c r="O47" i="1"/>
  <c r="B47" i="1"/>
  <c r="A47" i="1"/>
  <c r="O46" i="1"/>
  <c r="B46" i="1"/>
  <c r="A46" i="1"/>
  <c r="O45" i="1"/>
  <c r="B45" i="1"/>
  <c r="A45" i="1"/>
  <c r="O44" i="1"/>
  <c r="B44" i="1"/>
  <c r="A44" i="1"/>
  <c r="O43" i="1"/>
  <c r="B43" i="1"/>
  <c r="A43" i="1"/>
  <c r="O42" i="1"/>
  <c r="B42" i="1"/>
  <c r="A42" i="1"/>
  <c r="O41" i="1"/>
  <c r="B41" i="1"/>
  <c r="A41" i="1"/>
  <c r="O40" i="1"/>
  <c r="B40" i="1"/>
  <c r="A40" i="1"/>
  <c r="O39" i="1"/>
  <c r="B39" i="1"/>
  <c r="O38" i="1"/>
  <c r="B38" i="1"/>
  <c r="O37" i="1"/>
  <c r="B37" i="1"/>
  <c r="O36" i="1"/>
  <c r="B36" i="1"/>
  <c r="A36" i="1"/>
  <c r="O35" i="1"/>
  <c r="B35" i="1"/>
  <c r="A35" i="1"/>
  <c r="O34" i="1"/>
  <c r="B34" i="1"/>
  <c r="A34" i="1"/>
  <c r="O33" i="1"/>
  <c r="B33" i="1"/>
  <c r="A33" i="1"/>
  <c r="O32" i="1"/>
  <c r="B32" i="1"/>
  <c r="A32" i="1"/>
  <c r="O31" i="1"/>
  <c r="B31" i="1"/>
  <c r="A31" i="1"/>
  <c r="O30" i="1"/>
  <c r="B30" i="1"/>
  <c r="A30" i="1"/>
  <c r="O29" i="1"/>
  <c r="B29" i="1"/>
  <c r="A29" i="1"/>
  <c r="O28" i="1"/>
  <c r="B28" i="1"/>
  <c r="A28" i="1"/>
  <c r="O27" i="1"/>
  <c r="B27" i="1"/>
  <c r="A27" i="1"/>
  <c r="O26" i="1"/>
  <c r="B26" i="1"/>
  <c r="A26" i="1"/>
  <c r="O25" i="1"/>
  <c r="B25" i="1"/>
  <c r="A25" i="1"/>
  <c r="O24" i="1"/>
  <c r="B24" i="1"/>
  <c r="A24" i="1"/>
  <c r="O23" i="1"/>
  <c r="B23" i="1"/>
  <c r="A23" i="1"/>
  <c r="O22" i="1"/>
  <c r="B22" i="1"/>
  <c r="A22" i="1"/>
  <c r="O21" i="1"/>
  <c r="B21" i="1"/>
  <c r="A21" i="1"/>
  <c r="O20" i="1"/>
  <c r="B20" i="1"/>
  <c r="A20" i="1"/>
  <c r="O19" i="1"/>
  <c r="B19" i="1"/>
  <c r="A19" i="1"/>
  <c r="O18" i="1"/>
  <c r="B18" i="1"/>
  <c r="A18" i="1"/>
  <c r="O17" i="1"/>
  <c r="B17" i="1"/>
  <c r="A17" i="1"/>
  <c r="O16" i="1"/>
  <c r="B16" i="1"/>
  <c r="A16" i="1"/>
  <c r="O15" i="1"/>
  <c r="B15" i="1"/>
  <c r="A15" i="1"/>
  <c r="O14" i="1"/>
  <c r="B14" i="1"/>
  <c r="A14" i="1"/>
  <c r="O13" i="1"/>
  <c r="B13" i="1"/>
  <c r="A13" i="1"/>
  <c r="O12" i="1"/>
  <c r="B12" i="1"/>
  <c r="A12" i="1"/>
  <c r="O11" i="1"/>
  <c r="B11" i="1"/>
  <c r="A11" i="1"/>
  <c r="O10" i="1"/>
  <c r="B10" i="1"/>
  <c r="A10" i="1"/>
  <c r="O9" i="1"/>
  <c r="B9" i="1"/>
  <c r="A9" i="1"/>
  <c r="O8" i="1"/>
  <c r="B8" i="1"/>
  <c r="A8" i="1"/>
  <c r="O7" i="1"/>
  <c r="B7" i="1"/>
  <c r="A7" i="1"/>
  <c r="B6" i="1"/>
  <c r="A6" i="1"/>
  <c r="BT350" i="5"/>
  <c r="BN350" i="5"/>
  <c r="BH350" i="5"/>
  <c r="BB350" i="5"/>
  <c r="AV350" i="5"/>
  <c r="AP350" i="5"/>
  <c r="AJ350" i="5"/>
  <c r="AD350" i="5"/>
  <c r="X350" i="5"/>
  <c r="R350" i="5"/>
  <c r="L350" i="5"/>
  <c r="F350" i="5"/>
  <c r="BT349" i="5"/>
  <c r="BN349" i="5"/>
  <c r="BH349" i="5"/>
  <c r="BB349" i="5"/>
  <c r="AV349" i="5"/>
  <c r="AP349" i="5"/>
  <c r="AJ349" i="5"/>
  <c r="AD349" i="5"/>
  <c r="X349" i="5"/>
  <c r="R349" i="5"/>
  <c r="L349" i="5"/>
  <c r="F349" i="5"/>
  <c r="BT348" i="5"/>
  <c r="BN348" i="5"/>
  <c r="BH348" i="5"/>
  <c r="BB348" i="5"/>
  <c r="AV348" i="5"/>
  <c r="AP348" i="5"/>
  <c r="AJ348" i="5"/>
  <c r="AD348" i="5"/>
  <c r="X348" i="5"/>
  <c r="R348" i="5"/>
  <c r="L348" i="5"/>
  <c r="F348" i="5"/>
  <c r="BT347" i="5"/>
  <c r="BN347" i="5"/>
  <c r="BH347" i="5"/>
  <c r="BB347" i="5"/>
  <c r="AV347" i="5"/>
  <c r="AP347" i="5"/>
  <c r="AJ347" i="5"/>
  <c r="AD347" i="5"/>
  <c r="X347" i="5"/>
  <c r="R347" i="5"/>
  <c r="L347" i="5"/>
  <c r="F347" i="5"/>
  <c r="BT346" i="5"/>
  <c r="BN346" i="5"/>
  <c r="BH346" i="5"/>
  <c r="BB346" i="5"/>
  <c r="AV346" i="5"/>
  <c r="AP346" i="5"/>
  <c r="AJ346" i="5"/>
  <c r="AD346" i="5"/>
  <c r="X346" i="5"/>
  <c r="R346" i="5"/>
  <c r="L346" i="5"/>
  <c r="F346" i="5"/>
  <c r="BT345" i="5"/>
  <c r="BN345" i="5"/>
  <c r="BH345" i="5"/>
  <c r="BB345" i="5"/>
  <c r="AV345" i="5"/>
  <c r="AP345" i="5"/>
  <c r="AJ345" i="5"/>
  <c r="AD345" i="5"/>
  <c r="X345" i="5"/>
  <c r="R345" i="5"/>
  <c r="L345" i="5"/>
  <c r="F345" i="5"/>
  <c r="BT344" i="5"/>
  <c r="BN344" i="5"/>
  <c r="BH344" i="5"/>
  <c r="BB344" i="5"/>
  <c r="AV344" i="5"/>
  <c r="AP344" i="5"/>
  <c r="AJ344" i="5"/>
  <c r="AD344" i="5"/>
  <c r="X344" i="5"/>
  <c r="R344" i="5"/>
  <c r="L344" i="5"/>
  <c r="F344" i="5"/>
  <c r="BT343" i="5"/>
  <c r="BN343" i="5"/>
  <c r="BH343" i="5"/>
  <c r="BB343" i="5"/>
  <c r="AV343" i="5"/>
  <c r="AP343" i="5"/>
  <c r="AJ343" i="5"/>
  <c r="AD343" i="5"/>
  <c r="X343" i="5"/>
  <c r="R343" i="5"/>
  <c r="L343" i="5"/>
  <c r="F343" i="5"/>
  <c r="BT342" i="5"/>
  <c r="BN342" i="5"/>
  <c r="BH342" i="5"/>
  <c r="BB342" i="5"/>
  <c r="AV342" i="5"/>
  <c r="AP342" i="5"/>
  <c r="AJ342" i="5"/>
  <c r="AD342" i="5"/>
  <c r="X342" i="5"/>
  <c r="R342" i="5"/>
  <c r="L342" i="5"/>
  <c r="F342" i="5"/>
  <c r="BT341" i="5"/>
  <c r="BN341" i="5"/>
  <c r="BH341" i="5"/>
  <c r="BB341" i="5"/>
  <c r="AV341" i="5"/>
  <c r="AP341" i="5"/>
  <c r="AJ341" i="5"/>
  <c r="AD341" i="5"/>
  <c r="X341" i="5"/>
  <c r="R341" i="5"/>
  <c r="L341" i="5"/>
  <c r="F341" i="5"/>
  <c r="BT340" i="5"/>
  <c r="BN340" i="5"/>
  <c r="BH340" i="5"/>
  <c r="BB340" i="5"/>
  <c r="AV340" i="5"/>
  <c r="AP340" i="5"/>
  <c r="AJ340" i="5"/>
  <c r="AD340" i="5"/>
  <c r="X340" i="5"/>
  <c r="R340" i="5"/>
  <c r="L340" i="5"/>
  <c r="F340" i="5"/>
  <c r="BT339" i="5"/>
  <c r="BN339" i="5"/>
  <c r="BH339" i="5"/>
  <c r="BB339" i="5"/>
  <c r="AV339" i="5"/>
  <c r="AP339" i="5"/>
  <c r="AJ339" i="5"/>
  <c r="AD339" i="5"/>
  <c r="X339" i="5"/>
  <c r="R339" i="5"/>
  <c r="L339" i="5"/>
  <c r="F339" i="5"/>
  <c r="BT338" i="5"/>
  <c r="BN338" i="5"/>
  <c r="BH338" i="5"/>
  <c r="BB338" i="5"/>
  <c r="AV338" i="5"/>
  <c r="AP338" i="5"/>
  <c r="AJ338" i="5"/>
  <c r="AD338" i="5"/>
  <c r="X338" i="5"/>
  <c r="R338" i="5"/>
  <c r="L338" i="5"/>
  <c r="F338" i="5"/>
  <c r="BT337" i="5"/>
  <c r="BN337" i="5"/>
  <c r="BH337" i="5"/>
  <c r="BB337" i="5"/>
  <c r="AV337" i="5"/>
  <c r="AP337" i="5"/>
  <c r="AJ337" i="5"/>
  <c r="AD337" i="5"/>
  <c r="X337" i="5"/>
  <c r="R337" i="5"/>
  <c r="L337" i="5"/>
  <c r="F337" i="5"/>
  <c r="BT336" i="5"/>
  <c r="BN336" i="5"/>
  <c r="BH336" i="5"/>
  <c r="BB336" i="5"/>
  <c r="AV336" i="5"/>
  <c r="AP336" i="5"/>
  <c r="AJ336" i="5"/>
  <c r="AD336" i="5"/>
  <c r="X336" i="5"/>
  <c r="R336" i="5"/>
  <c r="L336" i="5"/>
  <c r="F336" i="5"/>
  <c r="BT335" i="5"/>
  <c r="BN335" i="5"/>
  <c r="BH335" i="5"/>
  <c r="BB335" i="5"/>
  <c r="AV335" i="5"/>
  <c r="AP335" i="5"/>
  <c r="AJ335" i="5"/>
  <c r="AD335" i="5"/>
  <c r="X335" i="5"/>
  <c r="R335" i="5"/>
  <c r="L335" i="5"/>
  <c r="F335" i="5"/>
  <c r="BT334" i="5"/>
  <c r="BN334" i="5"/>
  <c r="BH334" i="5"/>
  <c r="BB334" i="5"/>
  <c r="AV334" i="5"/>
  <c r="AP334" i="5"/>
  <c r="AJ334" i="5"/>
  <c r="AD334" i="5"/>
  <c r="X334" i="5"/>
  <c r="R334" i="5"/>
  <c r="L334" i="5"/>
  <c r="F334" i="5"/>
  <c r="BT333" i="5"/>
  <c r="BN333" i="5"/>
  <c r="BH333" i="5"/>
  <c r="BB333" i="5"/>
  <c r="AV333" i="5"/>
  <c r="AP333" i="5"/>
  <c r="AJ333" i="5"/>
  <c r="AD333" i="5"/>
  <c r="X333" i="5"/>
  <c r="R333" i="5"/>
  <c r="L333" i="5"/>
  <c r="F333" i="5"/>
  <c r="BT332" i="5"/>
  <c r="BN332" i="5"/>
  <c r="BH332" i="5"/>
  <c r="BB332" i="5"/>
  <c r="AV332" i="5"/>
  <c r="AP332" i="5"/>
  <c r="AJ332" i="5"/>
  <c r="AD332" i="5"/>
  <c r="X332" i="5"/>
  <c r="R332" i="5"/>
  <c r="L332" i="5"/>
  <c r="F332" i="5"/>
  <c r="BT331" i="5"/>
  <c r="BN331" i="5"/>
  <c r="BH331" i="5"/>
  <c r="BB331" i="5"/>
  <c r="AV331" i="5"/>
  <c r="AP331" i="5"/>
  <c r="AJ331" i="5"/>
  <c r="AD331" i="5"/>
  <c r="X331" i="5"/>
  <c r="R331" i="5"/>
  <c r="L331" i="5"/>
  <c r="F331" i="5"/>
  <c r="BT330" i="5"/>
  <c r="BN330" i="5"/>
  <c r="BH330" i="5"/>
  <c r="BB330" i="5"/>
  <c r="AV330" i="5"/>
  <c r="AP330" i="5"/>
  <c r="AJ330" i="5"/>
  <c r="AD330" i="5"/>
  <c r="X330" i="5"/>
  <c r="R330" i="5"/>
  <c r="L330" i="5"/>
  <c r="F330" i="5"/>
  <c r="BT329" i="5"/>
  <c r="BN329" i="5"/>
  <c r="BH329" i="5"/>
  <c r="BB329" i="5"/>
  <c r="AV329" i="5"/>
  <c r="AP329" i="5"/>
  <c r="AJ329" i="5"/>
  <c r="AD329" i="5"/>
  <c r="X329" i="5"/>
  <c r="R329" i="5"/>
  <c r="L329" i="5"/>
  <c r="F329" i="5"/>
  <c r="BT328" i="5"/>
  <c r="BN328" i="5"/>
  <c r="BH328" i="5"/>
  <c r="BB328" i="5"/>
  <c r="AV328" i="5"/>
  <c r="AP328" i="5"/>
  <c r="AJ328" i="5"/>
  <c r="AD328" i="5"/>
  <c r="X328" i="5"/>
  <c r="R328" i="5"/>
  <c r="L328" i="5"/>
  <c r="F328" i="5"/>
  <c r="BT327" i="5"/>
  <c r="BN327" i="5"/>
  <c r="BH327" i="5"/>
  <c r="BB327" i="5"/>
  <c r="AV327" i="5"/>
  <c r="AP327" i="5"/>
  <c r="AJ327" i="5"/>
  <c r="AD327" i="5"/>
  <c r="X327" i="5"/>
  <c r="R327" i="5"/>
  <c r="L327" i="5"/>
  <c r="F327" i="5"/>
  <c r="BT326" i="5"/>
  <c r="BN326" i="5"/>
  <c r="BH326" i="5"/>
  <c r="BB326" i="5"/>
  <c r="AV326" i="5"/>
  <c r="AP326" i="5"/>
  <c r="AJ326" i="5"/>
  <c r="AD326" i="5"/>
  <c r="X326" i="5"/>
  <c r="R326" i="5"/>
  <c r="L326" i="5"/>
  <c r="F326" i="5"/>
  <c r="BT325" i="5"/>
  <c r="BN325" i="5"/>
  <c r="BH325" i="5"/>
  <c r="BB325" i="5"/>
  <c r="AV325" i="5"/>
  <c r="AP325" i="5"/>
  <c r="AJ325" i="5"/>
  <c r="AD325" i="5"/>
  <c r="X325" i="5"/>
  <c r="R325" i="5"/>
  <c r="L325" i="5"/>
  <c r="F325" i="5"/>
  <c r="BT324" i="5"/>
  <c r="BN324" i="5"/>
  <c r="BH324" i="5"/>
  <c r="BB324" i="5"/>
  <c r="AV324" i="5"/>
  <c r="AP324" i="5"/>
  <c r="AJ324" i="5"/>
  <c r="AD324" i="5"/>
  <c r="X324" i="5"/>
  <c r="R324" i="5"/>
  <c r="L324" i="5"/>
  <c r="F324" i="5"/>
  <c r="BT323" i="5"/>
  <c r="BN323" i="5"/>
  <c r="BH323" i="5"/>
  <c r="BB323" i="5"/>
  <c r="AV323" i="5"/>
  <c r="AP323" i="5"/>
  <c r="AJ323" i="5"/>
  <c r="AD323" i="5"/>
  <c r="X323" i="5"/>
  <c r="R323" i="5"/>
  <c r="L323" i="5"/>
  <c r="F323" i="5"/>
  <c r="BT322" i="5"/>
  <c r="BN322" i="5"/>
  <c r="BH322" i="5"/>
  <c r="BB322" i="5"/>
  <c r="AV322" i="5"/>
  <c r="AP322" i="5"/>
  <c r="AJ322" i="5"/>
  <c r="AD322" i="5"/>
  <c r="X322" i="5"/>
  <c r="R322" i="5"/>
  <c r="L322" i="5"/>
  <c r="F322" i="5"/>
  <c r="BT321" i="5"/>
  <c r="BN321" i="5"/>
  <c r="BH321" i="5"/>
  <c r="BB321" i="5"/>
  <c r="AV321" i="5"/>
  <c r="AP321" i="5"/>
  <c r="AJ321" i="5"/>
  <c r="AD321" i="5"/>
  <c r="X321" i="5"/>
  <c r="R321" i="5"/>
  <c r="L321" i="5"/>
  <c r="F321" i="5"/>
  <c r="BT320" i="5"/>
  <c r="BN320" i="5"/>
  <c r="BH320" i="5"/>
  <c r="BB320" i="5"/>
  <c r="AV320" i="5"/>
  <c r="AP320" i="5"/>
  <c r="AJ320" i="5"/>
  <c r="AD320" i="5"/>
  <c r="X320" i="5"/>
  <c r="R320" i="5"/>
  <c r="L320" i="5"/>
  <c r="F320" i="5"/>
  <c r="BT319" i="5"/>
  <c r="BN319" i="5"/>
  <c r="BH319" i="5"/>
  <c r="BB319" i="5"/>
  <c r="AV319" i="5"/>
  <c r="AP319" i="5"/>
  <c r="AJ319" i="5"/>
  <c r="AD319" i="5"/>
  <c r="X319" i="5"/>
  <c r="R319" i="5"/>
  <c r="L319" i="5"/>
  <c r="F319" i="5"/>
  <c r="BT318" i="5"/>
  <c r="BN318" i="5"/>
  <c r="BH318" i="5"/>
  <c r="BB318" i="5"/>
  <c r="AV318" i="5"/>
  <c r="AP318" i="5"/>
  <c r="AJ318" i="5"/>
  <c r="AD318" i="5"/>
  <c r="X318" i="5"/>
  <c r="R318" i="5"/>
  <c r="L318" i="5"/>
  <c r="F318" i="5"/>
  <c r="BT317" i="5"/>
  <c r="BN317" i="5"/>
  <c r="BH317" i="5"/>
  <c r="BB317" i="5"/>
  <c r="AV317" i="5"/>
  <c r="AP317" i="5"/>
  <c r="AJ317" i="5"/>
  <c r="AD317" i="5"/>
  <c r="X317" i="5"/>
  <c r="R317" i="5"/>
  <c r="L317" i="5"/>
  <c r="F317" i="5"/>
  <c r="BT316" i="5"/>
  <c r="BN316" i="5"/>
  <c r="BH316" i="5"/>
  <c r="BB316" i="5"/>
  <c r="AV316" i="5"/>
  <c r="AP316" i="5"/>
  <c r="AJ316" i="5"/>
  <c r="AD316" i="5"/>
  <c r="X316" i="5"/>
  <c r="R316" i="5"/>
  <c r="L316" i="5"/>
  <c r="F316" i="5"/>
  <c r="BT315" i="5"/>
  <c r="BN315" i="5"/>
  <c r="BH315" i="5"/>
  <c r="BB315" i="5"/>
  <c r="AV315" i="5"/>
  <c r="AP315" i="5"/>
  <c r="AJ315" i="5"/>
  <c r="AD315" i="5"/>
  <c r="X315" i="5"/>
  <c r="R315" i="5"/>
  <c r="L315" i="5"/>
  <c r="F315" i="5"/>
  <c r="BT314" i="5"/>
  <c r="BN314" i="5"/>
  <c r="BH314" i="5"/>
  <c r="BB314" i="5"/>
  <c r="AV314" i="5"/>
  <c r="AP314" i="5"/>
  <c r="AJ314" i="5"/>
  <c r="AD314" i="5"/>
  <c r="X314" i="5"/>
  <c r="R314" i="5"/>
  <c r="L314" i="5"/>
  <c r="F314" i="5"/>
  <c r="BT313" i="5"/>
  <c r="BN313" i="5"/>
  <c r="BH313" i="5"/>
  <c r="BB313" i="5"/>
  <c r="AV313" i="5"/>
  <c r="AP313" i="5"/>
  <c r="AJ313" i="5"/>
  <c r="AD313" i="5"/>
  <c r="X313" i="5"/>
  <c r="R313" i="5"/>
  <c r="L313" i="5"/>
  <c r="F313" i="5"/>
  <c r="BT312" i="5"/>
  <c r="BN312" i="5"/>
  <c r="BH312" i="5"/>
  <c r="BB312" i="5"/>
  <c r="AV312" i="5"/>
  <c r="AP312" i="5"/>
  <c r="AJ312" i="5"/>
  <c r="AD312" i="5"/>
  <c r="X312" i="5"/>
  <c r="R312" i="5"/>
  <c r="L312" i="5"/>
  <c r="F312" i="5"/>
  <c r="BT311" i="5"/>
  <c r="BN311" i="5"/>
  <c r="BH311" i="5"/>
  <c r="BB311" i="5"/>
  <c r="AV311" i="5"/>
  <c r="AP311" i="5"/>
  <c r="AJ311" i="5"/>
  <c r="AD311" i="5"/>
  <c r="X311" i="5"/>
  <c r="R311" i="5"/>
  <c r="L311" i="5"/>
  <c r="F311" i="5"/>
  <c r="BT310" i="5"/>
  <c r="BN310" i="5"/>
  <c r="BH310" i="5"/>
  <c r="BB310" i="5"/>
  <c r="AV310" i="5"/>
  <c r="AP310" i="5"/>
  <c r="AJ310" i="5"/>
  <c r="AD310" i="5"/>
  <c r="X310" i="5"/>
  <c r="R310" i="5"/>
  <c r="L310" i="5"/>
  <c r="F310" i="5"/>
  <c r="BT309" i="5"/>
  <c r="BN309" i="5"/>
  <c r="BH309" i="5"/>
  <c r="BB309" i="5"/>
  <c r="AV309" i="5"/>
  <c r="AP309" i="5"/>
  <c r="AJ309" i="5"/>
  <c r="AD309" i="5"/>
  <c r="X309" i="5"/>
  <c r="R309" i="5"/>
  <c r="L309" i="5"/>
  <c r="F309" i="5"/>
  <c r="BT308" i="5"/>
  <c r="BN308" i="5"/>
  <c r="BH308" i="5"/>
  <c r="BB308" i="5"/>
  <c r="AV308" i="5"/>
  <c r="AP308" i="5"/>
  <c r="AJ308" i="5"/>
  <c r="AD308" i="5"/>
  <c r="X308" i="5"/>
  <c r="R308" i="5"/>
  <c r="L308" i="5"/>
  <c r="F308" i="5"/>
  <c r="BT307" i="5"/>
  <c r="BN307" i="5"/>
  <c r="BH307" i="5"/>
  <c r="BB307" i="5"/>
  <c r="AV307" i="5"/>
  <c r="AP307" i="5"/>
  <c r="AJ307" i="5"/>
  <c r="AD307" i="5"/>
  <c r="X307" i="5"/>
  <c r="R307" i="5"/>
  <c r="L307" i="5"/>
  <c r="F307" i="5"/>
  <c r="BT306" i="5"/>
  <c r="BN306" i="5"/>
  <c r="BH306" i="5"/>
  <c r="BB306" i="5"/>
  <c r="AV306" i="5"/>
  <c r="AP306" i="5"/>
  <c r="AJ306" i="5"/>
  <c r="AD306" i="5"/>
  <c r="X306" i="5"/>
  <c r="R306" i="5"/>
  <c r="L306" i="5"/>
  <c r="F306" i="5"/>
  <c r="BT305" i="5"/>
  <c r="BN305" i="5"/>
  <c r="BH305" i="5"/>
  <c r="BB305" i="5"/>
  <c r="AV305" i="5"/>
  <c r="AP305" i="5"/>
  <c r="AJ305" i="5"/>
  <c r="AD305" i="5"/>
  <c r="X305" i="5"/>
  <c r="R305" i="5"/>
  <c r="L305" i="5"/>
  <c r="F305" i="5"/>
  <c r="BT304" i="5"/>
  <c r="BN304" i="5"/>
  <c r="BH304" i="5"/>
  <c r="BB304" i="5"/>
  <c r="AV304" i="5"/>
  <c r="AP304" i="5"/>
  <c r="AJ304" i="5"/>
  <c r="AD304" i="5"/>
  <c r="X304" i="5"/>
  <c r="R304" i="5"/>
  <c r="L304" i="5"/>
  <c r="F304" i="5"/>
  <c r="BT303" i="5"/>
  <c r="BN303" i="5"/>
  <c r="BH303" i="5"/>
  <c r="BB303" i="5"/>
  <c r="AV303" i="5"/>
  <c r="AP303" i="5"/>
  <c r="AJ303" i="5"/>
  <c r="AD303" i="5"/>
  <c r="X303" i="5"/>
  <c r="R303" i="5"/>
  <c r="L303" i="5"/>
  <c r="F303" i="5"/>
  <c r="BT302" i="5"/>
  <c r="BN302" i="5"/>
  <c r="BH302" i="5"/>
  <c r="BB302" i="5"/>
  <c r="AV302" i="5"/>
  <c r="AP302" i="5"/>
  <c r="AJ302" i="5"/>
  <c r="AD302" i="5"/>
  <c r="X302" i="5"/>
  <c r="R302" i="5"/>
  <c r="L302" i="5"/>
  <c r="F302" i="5"/>
  <c r="BT301" i="5"/>
  <c r="BN301" i="5"/>
  <c r="BH301" i="5"/>
  <c r="BB301" i="5"/>
  <c r="AV301" i="5"/>
  <c r="AP301" i="5"/>
  <c r="AJ301" i="5"/>
  <c r="AD301" i="5"/>
  <c r="X301" i="5"/>
  <c r="R301" i="5"/>
  <c r="L301" i="5"/>
  <c r="F301" i="5"/>
  <c r="BT300" i="5"/>
  <c r="BN300" i="5"/>
  <c r="BH300" i="5"/>
  <c r="BB300" i="5"/>
  <c r="AV300" i="5"/>
  <c r="AP300" i="5"/>
  <c r="AJ300" i="5"/>
  <c r="AD300" i="5"/>
  <c r="X300" i="5"/>
  <c r="R300" i="5"/>
  <c r="L300" i="5"/>
  <c r="F300" i="5"/>
  <c r="BT299" i="5"/>
  <c r="BN299" i="5"/>
  <c r="BH299" i="5"/>
  <c r="BB299" i="5"/>
  <c r="AV299" i="5"/>
  <c r="AP299" i="5"/>
  <c r="AJ299" i="5"/>
  <c r="AD299" i="5"/>
  <c r="X299" i="5"/>
  <c r="R299" i="5"/>
  <c r="L299" i="5"/>
  <c r="F299" i="5"/>
  <c r="BT298" i="5"/>
  <c r="BN298" i="5"/>
  <c r="BH298" i="5"/>
  <c r="BB298" i="5"/>
  <c r="AV298" i="5"/>
  <c r="AP298" i="5"/>
  <c r="AJ298" i="5"/>
  <c r="AD298" i="5"/>
  <c r="X298" i="5"/>
  <c r="R298" i="5"/>
  <c r="L298" i="5"/>
  <c r="F298" i="5"/>
  <c r="BT297" i="5"/>
  <c r="BN297" i="5"/>
  <c r="BH297" i="5"/>
  <c r="BB297" i="5"/>
  <c r="AV297" i="5"/>
  <c r="AP297" i="5"/>
  <c r="AJ297" i="5"/>
  <c r="AD297" i="5"/>
  <c r="X297" i="5"/>
  <c r="R297" i="5"/>
  <c r="L297" i="5"/>
  <c r="F297" i="5"/>
  <c r="BT296" i="5"/>
  <c r="BN296" i="5"/>
  <c r="BH296" i="5"/>
  <c r="BB296" i="5"/>
  <c r="AV296" i="5"/>
  <c r="AP296" i="5"/>
  <c r="AJ296" i="5"/>
  <c r="AD296" i="5"/>
  <c r="X296" i="5"/>
  <c r="R296" i="5"/>
  <c r="L296" i="5"/>
  <c r="F296" i="5"/>
  <c r="BT295" i="5"/>
  <c r="BN295" i="5"/>
  <c r="BH295" i="5"/>
  <c r="BB295" i="5"/>
  <c r="AV295" i="5"/>
  <c r="AP295" i="5"/>
  <c r="AJ295" i="5"/>
  <c r="AD295" i="5"/>
  <c r="X295" i="5"/>
  <c r="R295" i="5"/>
  <c r="L295" i="5"/>
  <c r="F295" i="5"/>
  <c r="BT294" i="5"/>
  <c r="BN294" i="5"/>
  <c r="BH294" i="5"/>
  <c r="BB294" i="5"/>
  <c r="AV294" i="5"/>
  <c r="AP294" i="5"/>
  <c r="AJ294" i="5"/>
  <c r="AD294" i="5"/>
  <c r="X294" i="5"/>
  <c r="R294" i="5"/>
  <c r="L294" i="5"/>
  <c r="F294" i="5"/>
  <c r="BT293" i="5"/>
  <c r="BN293" i="5"/>
  <c r="BH293" i="5"/>
  <c r="BB293" i="5"/>
  <c r="AV293" i="5"/>
  <c r="AP293" i="5"/>
  <c r="AJ293" i="5"/>
  <c r="AD293" i="5"/>
  <c r="X293" i="5"/>
  <c r="R293" i="5"/>
  <c r="L293" i="5"/>
  <c r="F293" i="5"/>
  <c r="BT292" i="5"/>
  <c r="BN292" i="5"/>
  <c r="BH292" i="5"/>
  <c r="BB292" i="5"/>
  <c r="AV292" i="5"/>
  <c r="AP292" i="5"/>
  <c r="AJ292" i="5"/>
  <c r="AD292" i="5"/>
  <c r="X292" i="5"/>
  <c r="R292" i="5"/>
  <c r="L292" i="5"/>
  <c r="F292" i="5"/>
  <c r="BT291" i="5"/>
  <c r="BN291" i="5"/>
  <c r="BH291" i="5"/>
  <c r="BB291" i="5"/>
  <c r="AV291" i="5"/>
  <c r="AP291" i="5"/>
  <c r="AJ291" i="5"/>
  <c r="AD291" i="5"/>
  <c r="X291" i="5"/>
  <c r="R291" i="5"/>
  <c r="L291" i="5"/>
  <c r="F291" i="5"/>
  <c r="BT290" i="5"/>
  <c r="BN290" i="5"/>
  <c r="BH290" i="5"/>
  <c r="BB290" i="5"/>
  <c r="AV290" i="5"/>
  <c r="AP290" i="5"/>
  <c r="AJ290" i="5"/>
  <c r="AD290" i="5"/>
  <c r="X290" i="5"/>
  <c r="R290" i="5"/>
  <c r="L290" i="5"/>
  <c r="F290" i="5"/>
  <c r="BT289" i="5"/>
  <c r="BN289" i="5"/>
  <c r="BH289" i="5"/>
  <c r="BB289" i="5"/>
  <c r="AV289" i="5"/>
  <c r="AP289" i="5"/>
  <c r="AJ289" i="5"/>
  <c r="AD289" i="5"/>
  <c r="X289" i="5"/>
  <c r="R289" i="5"/>
  <c r="L289" i="5"/>
  <c r="F289" i="5"/>
  <c r="BT288" i="5"/>
  <c r="BN288" i="5"/>
  <c r="BH288" i="5"/>
  <c r="BB288" i="5"/>
  <c r="AV288" i="5"/>
  <c r="AP288" i="5"/>
  <c r="AJ288" i="5"/>
  <c r="AD288" i="5"/>
  <c r="X288" i="5"/>
  <c r="R288" i="5"/>
  <c r="L288" i="5"/>
  <c r="F288" i="5"/>
  <c r="BT287" i="5"/>
  <c r="BN287" i="5"/>
  <c r="BH287" i="5"/>
  <c r="BB287" i="5"/>
  <c r="AV287" i="5"/>
  <c r="AP287" i="5"/>
  <c r="AJ287" i="5"/>
  <c r="AD287" i="5"/>
  <c r="X287" i="5"/>
  <c r="R287" i="5"/>
  <c r="L287" i="5"/>
  <c r="F287" i="5"/>
  <c r="BT286" i="5"/>
  <c r="BN286" i="5"/>
  <c r="BH286" i="5"/>
  <c r="BB286" i="5"/>
  <c r="AV286" i="5"/>
  <c r="AP286" i="5"/>
  <c r="AJ286" i="5"/>
  <c r="AD286" i="5"/>
  <c r="X286" i="5"/>
  <c r="R286" i="5"/>
  <c r="L286" i="5"/>
  <c r="F286" i="5"/>
  <c r="BT285" i="5"/>
  <c r="BN285" i="5"/>
  <c r="BH285" i="5"/>
  <c r="BB285" i="5"/>
  <c r="AV285" i="5"/>
  <c r="AP285" i="5"/>
  <c r="AJ285" i="5"/>
  <c r="AD285" i="5"/>
  <c r="X285" i="5"/>
  <c r="R285" i="5"/>
  <c r="L285" i="5"/>
  <c r="F285" i="5"/>
  <c r="BT284" i="5"/>
  <c r="BN284" i="5"/>
  <c r="BH284" i="5"/>
  <c r="BB284" i="5"/>
  <c r="AV284" i="5"/>
  <c r="AP284" i="5"/>
  <c r="AJ284" i="5"/>
  <c r="AD284" i="5"/>
  <c r="X284" i="5"/>
  <c r="R284" i="5"/>
  <c r="L284" i="5"/>
  <c r="F284" i="5"/>
  <c r="BT283" i="5"/>
  <c r="BN283" i="5"/>
  <c r="BH283" i="5"/>
  <c r="BB283" i="5"/>
  <c r="AV283" i="5"/>
  <c r="AP283" i="5"/>
  <c r="AJ283" i="5"/>
  <c r="AD283" i="5"/>
  <c r="X283" i="5"/>
  <c r="R283" i="5"/>
  <c r="L283" i="5"/>
  <c r="F283" i="5"/>
  <c r="BT282" i="5"/>
  <c r="BN282" i="5"/>
  <c r="BH282" i="5"/>
  <c r="BB282" i="5"/>
  <c r="AV282" i="5"/>
  <c r="AP282" i="5"/>
  <c r="AJ282" i="5"/>
  <c r="AD282" i="5"/>
  <c r="X282" i="5"/>
  <c r="R282" i="5"/>
  <c r="L282" i="5"/>
  <c r="F282" i="5"/>
  <c r="BT281" i="5"/>
  <c r="BN281" i="5"/>
  <c r="BH281" i="5"/>
  <c r="BB281" i="5"/>
  <c r="AV281" i="5"/>
  <c r="AP281" i="5"/>
  <c r="AJ281" i="5"/>
  <c r="AD281" i="5"/>
  <c r="X281" i="5"/>
  <c r="R281" i="5"/>
  <c r="L281" i="5"/>
  <c r="F281" i="5"/>
  <c r="BT280" i="5"/>
  <c r="BN280" i="5"/>
  <c r="BH280" i="5"/>
  <c r="BB280" i="5"/>
  <c r="AV280" i="5"/>
  <c r="AP280" i="5"/>
  <c r="AJ280" i="5"/>
  <c r="AD280" i="5"/>
  <c r="X280" i="5"/>
  <c r="R280" i="5"/>
  <c r="L280" i="5"/>
  <c r="F280" i="5"/>
  <c r="BT279" i="5"/>
  <c r="BN279" i="5"/>
  <c r="BH279" i="5"/>
  <c r="BB279" i="5"/>
  <c r="AV279" i="5"/>
  <c r="AP279" i="5"/>
  <c r="AJ279" i="5"/>
  <c r="AD279" i="5"/>
  <c r="X279" i="5"/>
  <c r="R279" i="5"/>
  <c r="L279" i="5"/>
  <c r="F279" i="5"/>
  <c r="BT278" i="5"/>
  <c r="BN278" i="5"/>
  <c r="BH278" i="5"/>
  <c r="BB278" i="5"/>
  <c r="AV278" i="5"/>
  <c r="AP278" i="5"/>
  <c r="AJ278" i="5"/>
  <c r="AD278" i="5"/>
  <c r="X278" i="5"/>
  <c r="R278" i="5"/>
  <c r="L278" i="5"/>
  <c r="F278" i="5"/>
  <c r="BT277" i="5"/>
  <c r="BN277" i="5"/>
  <c r="BH277" i="5"/>
  <c r="BB277" i="5"/>
  <c r="AV277" i="5"/>
  <c r="AP277" i="5"/>
  <c r="AJ277" i="5"/>
  <c r="AD277" i="5"/>
  <c r="X277" i="5"/>
  <c r="R277" i="5"/>
  <c r="L277" i="5"/>
  <c r="F277" i="5"/>
  <c r="BT276" i="5"/>
  <c r="BN276" i="5"/>
  <c r="BH276" i="5"/>
  <c r="BB276" i="5"/>
  <c r="AV276" i="5"/>
  <c r="AP276" i="5"/>
  <c r="AJ276" i="5"/>
  <c r="AD276" i="5"/>
  <c r="X276" i="5"/>
  <c r="R276" i="5"/>
  <c r="L276" i="5"/>
  <c r="F276" i="5"/>
  <c r="BT275" i="5"/>
  <c r="BN275" i="5"/>
  <c r="BH275" i="5"/>
  <c r="BB275" i="5"/>
  <c r="AV275" i="5"/>
  <c r="AP275" i="5"/>
  <c r="AJ275" i="5"/>
  <c r="AD275" i="5"/>
  <c r="X275" i="5"/>
  <c r="R275" i="5"/>
  <c r="L275" i="5"/>
  <c r="F275" i="5"/>
  <c r="BT274" i="5"/>
  <c r="BN274" i="5"/>
  <c r="BH274" i="5"/>
  <c r="BB274" i="5"/>
  <c r="AV274" i="5"/>
  <c r="AP274" i="5"/>
  <c r="AJ274" i="5"/>
  <c r="AD274" i="5"/>
  <c r="X274" i="5"/>
  <c r="R274" i="5"/>
  <c r="L274" i="5"/>
  <c r="F274" i="5"/>
  <c r="BT273" i="5"/>
  <c r="BN273" i="5"/>
  <c r="BH273" i="5"/>
  <c r="BB273" i="5"/>
  <c r="AV273" i="5"/>
  <c r="AP273" i="5"/>
  <c r="AJ273" i="5"/>
  <c r="AD273" i="5"/>
  <c r="X273" i="5"/>
  <c r="R273" i="5"/>
  <c r="L273" i="5"/>
  <c r="F273" i="5"/>
  <c r="BT272" i="5"/>
  <c r="BN272" i="5"/>
  <c r="BH272" i="5"/>
  <c r="BB272" i="5"/>
  <c r="AV272" i="5"/>
  <c r="AP272" i="5"/>
  <c r="AJ272" i="5"/>
  <c r="AD272" i="5"/>
  <c r="X272" i="5"/>
  <c r="R272" i="5"/>
  <c r="L272" i="5"/>
  <c r="F272" i="5"/>
  <c r="BT271" i="5"/>
  <c r="BN271" i="5"/>
  <c r="BH271" i="5"/>
  <c r="BB271" i="5"/>
  <c r="AV271" i="5"/>
  <c r="AP271" i="5"/>
  <c r="AJ271" i="5"/>
  <c r="AD271" i="5"/>
  <c r="X271" i="5"/>
  <c r="R271" i="5"/>
  <c r="L271" i="5"/>
  <c r="F271" i="5"/>
  <c r="BT270" i="5"/>
  <c r="BN270" i="5"/>
  <c r="BH270" i="5"/>
  <c r="BB270" i="5"/>
  <c r="AV270" i="5"/>
  <c r="AP270" i="5"/>
  <c r="AJ270" i="5"/>
  <c r="AD270" i="5"/>
  <c r="X270" i="5"/>
  <c r="R270" i="5"/>
  <c r="L270" i="5"/>
  <c r="F270" i="5"/>
  <c r="BT269" i="5"/>
  <c r="BN269" i="5"/>
  <c r="BH269" i="5"/>
  <c r="BB269" i="5"/>
  <c r="AV269" i="5"/>
  <c r="AP269" i="5"/>
  <c r="AJ269" i="5"/>
  <c r="AD269" i="5"/>
  <c r="X269" i="5"/>
  <c r="R269" i="5"/>
  <c r="L269" i="5"/>
  <c r="F269" i="5"/>
  <c r="BT268" i="5"/>
  <c r="BN268" i="5"/>
  <c r="BH268" i="5"/>
  <c r="BB268" i="5"/>
  <c r="AV268" i="5"/>
  <c r="AP268" i="5"/>
  <c r="AJ268" i="5"/>
  <c r="AD268" i="5"/>
  <c r="X268" i="5"/>
  <c r="R268" i="5"/>
  <c r="L268" i="5"/>
  <c r="F268" i="5"/>
  <c r="BT267" i="5"/>
  <c r="BN267" i="5"/>
  <c r="BH267" i="5"/>
  <c r="BB267" i="5"/>
  <c r="AV267" i="5"/>
  <c r="AP267" i="5"/>
  <c r="AJ267" i="5"/>
  <c r="AD267" i="5"/>
  <c r="X267" i="5"/>
  <c r="R267" i="5"/>
  <c r="L267" i="5"/>
  <c r="F267" i="5"/>
  <c r="BT266" i="5"/>
  <c r="BN266" i="5"/>
  <c r="BH266" i="5"/>
  <c r="BB266" i="5"/>
  <c r="AV266" i="5"/>
  <c r="AP266" i="5"/>
  <c r="AJ266" i="5"/>
  <c r="AD266" i="5"/>
  <c r="X266" i="5"/>
  <c r="R266" i="5"/>
  <c r="L266" i="5"/>
  <c r="F266" i="5"/>
  <c r="BT265" i="5"/>
  <c r="BN265" i="5"/>
  <c r="BH265" i="5"/>
  <c r="BB265" i="5"/>
  <c r="AV265" i="5"/>
  <c r="AP265" i="5"/>
  <c r="AJ265" i="5"/>
  <c r="AD265" i="5"/>
  <c r="X265" i="5"/>
  <c r="R265" i="5"/>
  <c r="L265" i="5"/>
  <c r="F265" i="5"/>
  <c r="BT264" i="5"/>
  <c r="BN264" i="5"/>
  <c r="BH264" i="5"/>
  <c r="BB264" i="5"/>
  <c r="AV264" i="5"/>
  <c r="AP264" i="5"/>
  <c r="AJ264" i="5"/>
  <c r="AD264" i="5"/>
  <c r="X264" i="5"/>
  <c r="R264" i="5"/>
  <c r="L264" i="5"/>
  <c r="F264" i="5"/>
  <c r="BT263" i="5"/>
  <c r="BN263" i="5"/>
  <c r="BH263" i="5"/>
  <c r="BB263" i="5"/>
  <c r="AV263" i="5"/>
  <c r="AP263" i="5"/>
  <c r="AJ263" i="5"/>
  <c r="AD263" i="5"/>
  <c r="X263" i="5"/>
  <c r="R263" i="5"/>
  <c r="L263" i="5"/>
  <c r="F263" i="5"/>
  <c r="BT262" i="5"/>
  <c r="BN262" i="5"/>
  <c r="BH262" i="5"/>
  <c r="BB262" i="5"/>
  <c r="AV262" i="5"/>
  <c r="AP262" i="5"/>
  <c r="AJ262" i="5"/>
  <c r="AD262" i="5"/>
  <c r="X262" i="5"/>
  <c r="R262" i="5"/>
  <c r="L262" i="5"/>
  <c r="F262" i="5"/>
  <c r="BT261" i="5"/>
  <c r="BN261" i="5"/>
  <c r="BH261" i="5"/>
  <c r="BB261" i="5"/>
  <c r="AV261" i="5"/>
  <c r="AP261" i="5"/>
  <c r="AJ261" i="5"/>
  <c r="AD261" i="5"/>
  <c r="X261" i="5"/>
  <c r="R261" i="5"/>
  <c r="L261" i="5"/>
  <c r="F261" i="5"/>
  <c r="BT260" i="5"/>
  <c r="BN260" i="5"/>
  <c r="BH260" i="5"/>
  <c r="BB260" i="5"/>
  <c r="AV260" i="5"/>
  <c r="AP260" i="5"/>
  <c r="AJ260" i="5"/>
  <c r="AD260" i="5"/>
  <c r="X260" i="5"/>
  <c r="R260" i="5"/>
  <c r="L260" i="5"/>
  <c r="F260" i="5"/>
  <c r="BT259" i="5"/>
  <c r="BN259" i="5"/>
  <c r="BH259" i="5"/>
  <c r="BB259" i="5"/>
  <c r="AV259" i="5"/>
  <c r="AP259" i="5"/>
  <c r="AJ259" i="5"/>
  <c r="AD259" i="5"/>
  <c r="X259" i="5"/>
  <c r="R259" i="5"/>
  <c r="L259" i="5"/>
  <c r="F259" i="5"/>
  <c r="BT258" i="5"/>
  <c r="BN258" i="5"/>
  <c r="BH258" i="5"/>
  <c r="BB258" i="5"/>
  <c r="AV258" i="5"/>
  <c r="AP258" i="5"/>
  <c r="AJ258" i="5"/>
  <c r="AD258" i="5"/>
  <c r="X258" i="5"/>
  <c r="R258" i="5"/>
  <c r="L258" i="5"/>
  <c r="F258" i="5"/>
  <c r="BT257" i="5"/>
  <c r="BN257" i="5"/>
  <c r="BH257" i="5"/>
  <c r="BB257" i="5"/>
  <c r="AV257" i="5"/>
  <c r="AP257" i="5"/>
  <c r="AJ257" i="5"/>
  <c r="AD257" i="5"/>
  <c r="X257" i="5"/>
  <c r="R257" i="5"/>
  <c r="L257" i="5"/>
  <c r="F257" i="5"/>
  <c r="BT256" i="5"/>
  <c r="BN256" i="5"/>
  <c r="BH256" i="5"/>
  <c r="BB256" i="5"/>
  <c r="AV256" i="5"/>
  <c r="AP256" i="5"/>
  <c r="AJ256" i="5"/>
  <c r="AD256" i="5"/>
  <c r="X256" i="5"/>
  <c r="R256" i="5"/>
  <c r="L256" i="5"/>
  <c r="F256" i="5"/>
  <c r="BT255" i="5"/>
  <c r="BN255" i="5"/>
  <c r="BH255" i="5"/>
  <c r="BB255" i="5"/>
  <c r="AV255" i="5"/>
  <c r="AP255" i="5"/>
  <c r="AJ255" i="5"/>
  <c r="AD255" i="5"/>
  <c r="X255" i="5"/>
  <c r="R255" i="5"/>
  <c r="L255" i="5"/>
  <c r="F255" i="5"/>
  <c r="BT254" i="5"/>
  <c r="BN254" i="5"/>
  <c r="BH254" i="5"/>
  <c r="BB254" i="5"/>
  <c r="AV254" i="5"/>
  <c r="AP254" i="5"/>
  <c r="AJ254" i="5"/>
  <c r="AD254" i="5"/>
  <c r="X254" i="5"/>
  <c r="R254" i="5"/>
  <c r="L254" i="5"/>
  <c r="F254" i="5"/>
  <c r="BT253" i="5"/>
  <c r="BN253" i="5"/>
  <c r="BH253" i="5"/>
  <c r="BB253" i="5"/>
  <c r="AV253" i="5"/>
  <c r="AP253" i="5"/>
  <c r="AJ253" i="5"/>
  <c r="AD253" i="5"/>
  <c r="X253" i="5"/>
  <c r="R253" i="5"/>
  <c r="L253" i="5"/>
  <c r="F253" i="5"/>
  <c r="BT252" i="5"/>
  <c r="BN252" i="5"/>
  <c r="BH252" i="5"/>
  <c r="BB252" i="5"/>
  <c r="AV252" i="5"/>
  <c r="AP252" i="5"/>
  <c r="AJ252" i="5"/>
  <c r="AD252" i="5"/>
  <c r="X252" i="5"/>
  <c r="R252" i="5"/>
  <c r="L252" i="5"/>
  <c r="F252" i="5"/>
  <c r="BT251" i="5"/>
  <c r="BN251" i="5"/>
  <c r="BH251" i="5"/>
  <c r="BB251" i="5"/>
  <c r="AV251" i="5"/>
  <c r="AP251" i="5"/>
  <c r="AJ251" i="5"/>
  <c r="AD251" i="5"/>
  <c r="X251" i="5"/>
  <c r="R251" i="5"/>
  <c r="L251" i="5"/>
  <c r="F251" i="5"/>
  <c r="BT250" i="5"/>
  <c r="BN250" i="5"/>
  <c r="BH250" i="5"/>
  <c r="BB250" i="5"/>
  <c r="AV250" i="5"/>
  <c r="AP250" i="5"/>
  <c r="AJ250" i="5"/>
  <c r="AD250" i="5"/>
  <c r="X250" i="5"/>
  <c r="R250" i="5"/>
  <c r="L250" i="5"/>
  <c r="F250" i="5"/>
  <c r="BT249" i="5"/>
  <c r="BN249" i="5"/>
  <c r="BH249" i="5"/>
  <c r="BB249" i="5"/>
  <c r="AV249" i="5"/>
  <c r="AP249" i="5"/>
  <c r="AJ249" i="5"/>
  <c r="AD249" i="5"/>
  <c r="X249" i="5"/>
  <c r="R249" i="5"/>
  <c r="L249" i="5"/>
  <c r="F249" i="5"/>
  <c r="BT248" i="5"/>
  <c r="BN248" i="5"/>
  <c r="BH248" i="5"/>
  <c r="BB248" i="5"/>
  <c r="AV248" i="5"/>
  <c r="AP248" i="5"/>
  <c r="AJ248" i="5"/>
  <c r="AD248" i="5"/>
  <c r="X248" i="5"/>
  <c r="R248" i="5"/>
  <c r="L248" i="5"/>
  <c r="F248" i="5"/>
  <c r="BT247" i="5"/>
  <c r="BN247" i="5"/>
  <c r="BH247" i="5"/>
  <c r="BB247" i="5"/>
  <c r="AV247" i="5"/>
  <c r="AP247" i="5"/>
  <c r="AJ247" i="5"/>
  <c r="AD247" i="5"/>
  <c r="X247" i="5"/>
  <c r="R247" i="5"/>
  <c r="L247" i="5"/>
  <c r="F247" i="5"/>
  <c r="BT246" i="5"/>
  <c r="BN246" i="5"/>
  <c r="BH246" i="5"/>
  <c r="BB246" i="5"/>
  <c r="AV246" i="5"/>
  <c r="AP246" i="5"/>
  <c r="AJ246" i="5"/>
  <c r="AD246" i="5"/>
  <c r="X246" i="5"/>
  <c r="R246" i="5"/>
  <c r="L246" i="5"/>
  <c r="F246" i="5"/>
  <c r="BT245" i="5"/>
  <c r="BN245" i="5"/>
  <c r="BH245" i="5"/>
  <c r="BB245" i="5"/>
  <c r="AV245" i="5"/>
  <c r="AP245" i="5"/>
  <c r="AJ245" i="5"/>
  <c r="AD245" i="5"/>
  <c r="X245" i="5"/>
  <c r="R245" i="5"/>
  <c r="L245" i="5"/>
  <c r="F245" i="5"/>
  <c r="BT244" i="5"/>
  <c r="BN244" i="5"/>
  <c r="BH244" i="5"/>
  <c r="BB244" i="5"/>
  <c r="AV244" i="5"/>
  <c r="AP244" i="5"/>
  <c r="AJ244" i="5"/>
  <c r="AD244" i="5"/>
  <c r="X244" i="5"/>
  <c r="R244" i="5"/>
  <c r="L244" i="5"/>
  <c r="F244" i="5"/>
  <c r="BT243" i="5"/>
  <c r="BN243" i="5"/>
  <c r="BH243" i="5"/>
  <c r="BB243" i="5"/>
  <c r="AV243" i="5"/>
  <c r="AP243" i="5"/>
  <c r="AJ243" i="5"/>
  <c r="AD243" i="5"/>
  <c r="X243" i="5"/>
  <c r="R243" i="5"/>
  <c r="L243" i="5"/>
  <c r="F243" i="5"/>
  <c r="BT242" i="5"/>
  <c r="BN242" i="5"/>
  <c r="BH242" i="5"/>
  <c r="BB242" i="5"/>
  <c r="AV242" i="5"/>
  <c r="AP242" i="5"/>
  <c r="AJ242" i="5"/>
  <c r="AD242" i="5"/>
  <c r="X242" i="5"/>
  <c r="R242" i="5"/>
  <c r="L242" i="5"/>
  <c r="F242" i="5"/>
  <c r="BT241" i="5"/>
  <c r="BN241" i="5"/>
  <c r="BH241" i="5"/>
  <c r="BB241" i="5"/>
  <c r="AV241" i="5"/>
  <c r="AP241" i="5"/>
  <c r="AJ241" i="5"/>
  <c r="AD241" i="5"/>
  <c r="X241" i="5"/>
  <c r="R241" i="5"/>
  <c r="L241" i="5"/>
  <c r="F241" i="5"/>
  <c r="BT240" i="5"/>
  <c r="BN240" i="5"/>
  <c r="BH240" i="5"/>
  <c r="BB240" i="5"/>
  <c r="AV240" i="5"/>
  <c r="AP240" i="5"/>
  <c r="AJ240" i="5"/>
  <c r="AD240" i="5"/>
  <c r="X240" i="5"/>
  <c r="R240" i="5"/>
  <c r="L240" i="5"/>
  <c r="F240" i="5"/>
  <c r="BT239" i="5"/>
  <c r="BN239" i="5"/>
  <c r="BH239" i="5"/>
  <c r="BB239" i="5"/>
  <c r="AV239" i="5"/>
  <c r="AP239" i="5"/>
  <c r="AJ239" i="5"/>
  <c r="AD239" i="5"/>
  <c r="X239" i="5"/>
  <c r="R239" i="5"/>
  <c r="L239" i="5"/>
  <c r="F239" i="5"/>
  <c r="BT238" i="5"/>
  <c r="BN238" i="5"/>
  <c r="BH238" i="5"/>
  <c r="BB238" i="5"/>
  <c r="AV238" i="5"/>
  <c r="AP238" i="5"/>
  <c r="AJ238" i="5"/>
  <c r="AD238" i="5"/>
  <c r="X238" i="5"/>
  <c r="R238" i="5"/>
  <c r="L238" i="5"/>
  <c r="F238" i="5"/>
  <c r="BT237" i="5"/>
  <c r="BN237" i="5"/>
  <c r="BH237" i="5"/>
  <c r="BB237" i="5"/>
  <c r="AV237" i="5"/>
  <c r="AP237" i="5"/>
  <c r="AJ237" i="5"/>
  <c r="AD237" i="5"/>
  <c r="X237" i="5"/>
  <c r="R237" i="5"/>
  <c r="L237" i="5"/>
  <c r="F237" i="5"/>
  <c r="BT236" i="5"/>
  <c r="BN236" i="5"/>
  <c r="BH236" i="5"/>
  <c r="BB236" i="5"/>
  <c r="AV236" i="5"/>
  <c r="AP236" i="5"/>
  <c r="AJ236" i="5"/>
  <c r="AD236" i="5"/>
  <c r="X236" i="5"/>
  <c r="R236" i="5"/>
  <c r="L236" i="5"/>
  <c r="F236" i="5"/>
  <c r="BT235" i="5"/>
  <c r="BN235" i="5"/>
  <c r="BH235" i="5"/>
  <c r="BB235" i="5"/>
  <c r="AV235" i="5"/>
  <c r="AP235" i="5"/>
  <c r="AJ235" i="5"/>
  <c r="AD235" i="5"/>
  <c r="X235" i="5"/>
  <c r="R235" i="5"/>
  <c r="L235" i="5"/>
  <c r="F235" i="5"/>
  <c r="BT234" i="5"/>
  <c r="BN234" i="5"/>
  <c r="BH234" i="5"/>
  <c r="BB234" i="5"/>
  <c r="AV234" i="5"/>
  <c r="AP234" i="5"/>
  <c r="AJ234" i="5"/>
  <c r="AD234" i="5"/>
  <c r="X234" i="5"/>
  <c r="R234" i="5"/>
  <c r="L234" i="5"/>
  <c r="F234" i="5"/>
  <c r="BT233" i="5"/>
  <c r="BN233" i="5"/>
  <c r="BH233" i="5"/>
  <c r="BB233" i="5"/>
  <c r="AV233" i="5"/>
  <c r="AP233" i="5"/>
  <c r="AJ233" i="5"/>
  <c r="AD233" i="5"/>
  <c r="X233" i="5"/>
  <c r="R233" i="5"/>
  <c r="L233" i="5"/>
  <c r="F233" i="5"/>
  <c r="BT232" i="5"/>
  <c r="BN232" i="5"/>
  <c r="BH232" i="5"/>
  <c r="BB232" i="5"/>
  <c r="AV232" i="5"/>
  <c r="AP232" i="5"/>
  <c r="AJ232" i="5"/>
  <c r="AD232" i="5"/>
  <c r="X232" i="5"/>
  <c r="R232" i="5"/>
  <c r="L232" i="5"/>
  <c r="F232" i="5"/>
  <c r="BT231" i="5"/>
  <c r="BN231" i="5"/>
  <c r="BH231" i="5"/>
  <c r="BB231" i="5"/>
  <c r="AV231" i="5"/>
  <c r="AP231" i="5"/>
  <c r="AJ231" i="5"/>
  <c r="AD231" i="5"/>
  <c r="X231" i="5"/>
  <c r="R231" i="5"/>
  <c r="L231" i="5"/>
  <c r="F231" i="5"/>
  <c r="BT230" i="5"/>
  <c r="BN230" i="5"/>
  <c r="BH230" i="5"/>
  <c r="BB230" i="5"/>
  <c r="AV230" i="5"/>
  <c r="AP230" i="5"/>
  <c r="AJ230" i="5"/>
  <c r="AD230" i="5"/>
  <c r="X230" i="5"/>
  <c r="R230" i="5"/>
  <c r="L230" i="5"/>
  <c r="F230" i="5"/>
  <c r="BT229" i="5"/>
  <c r="BN229" i="5"/>
  <c r="BH229" i="5"/>
  <c r="BB229" i="5"/>
  <c r="AV229" i="5"/>
  <c r="AP229" i="5"/>
  <c r="AJ229" i="5"/>
  <c r="AD229" i="5"/>
  <c r="X229" i="5"/>
  <c r="R229" i="5"/>
  <c r="L229" i="5"/>
  <c r="F229" i="5"/>
  <c r="BT228" i="5"/>
  <c r="BN228" i="5"/>
  <c r="BH228" i="5"/>
  <c r="BB228" i="5"/>
  <c r="AV228" i="5"/>
  <c r="AP228" i="5"/>
  <c r="AJ228" i="5"/>
  <c r="AD228" i="5"/>
  <c r="X228" i="5"/>
  <c r="R228" i="5"/>
  <c r="L228" i="5"/>
  <c r="F228" i="5"/>
  <c r="BT227" i="5"/>
  <c r="BN227" i="5"/>
  <c r="BH227" i="5"/>
  <c r="BB227" i="5"/>
  <c r="AV227" i="5"/>
  <c r="AP227" i="5"/>
  <c r="AJ227" i="5"/>
  <c r="AD227" i="5"/>
  <c r="X227" i="5"/>
  <c r="R227" i="5"/>
  <c r="L227" i="5"/>
  <c r="F227" i="5"/>
  <c r="BT226" i="5"/>
  <c r="BN226" i="5"/>
  <c r="BH226" i="5"/>
  <c r="BB226" i="5"/>
  <c r="AV226" i="5"/>
  <c r="AP226" i="5"/>
  <c r="AJ226" i="5"/>
  <c r="AD226" i="5"/>
  <c r="X226" i="5"/>
  <c r="R226" i="5"/>
  <c r="L226" i="5"/>
  <c r="F226" i="5"/>
  <c r="BT225" i="5"/>
  <c r="BN225" i="5"/>
  <c r="BH225" i="5"/>
  <c r="BB225" i="5"/>
  <c r="AV225" i="5"/>
  <c r="AP225" i="5"/>
  <c r="AJ225" i="5"/>
  <c r="AD225" i="5"/>
  <c r="X225" i="5"/>
  <c r="R225" i="5"/>
  <c r="L225" i="5"/>
  <c r="F225" i="5"/>
  <c r="BT224" i="5"/>
  <c r="BN224" i="5"/>
  <c r="BH224" i="5"/>
  <c r="BB224" i="5"/>
  <c r="AV224" i="5"/>
  <c r="AP224" i="5"/>
  <c r="AJ224" i="5"/>
  <c r="AD224" i="5"/>
  <c r="X224" i="5"/>
  <c r="R224" i="5"/>
  <c r="L224" i="5"/>
  <c r="F224" i="5"/>
  <c r="BT223" i="5"/>
  <c r="BN223" i="5"/>
  <c r="BH223" i="5"/>
  <c r="BB223" i="5"/>
  <c r="AV223" i="5"/>
  <c r="AP223" i="5"/>
  <c r="AJ223" i="5"/>
  <c r="AD223" i="5"/>
  <c r="X223" i="5"/>
  <c r="R223" i="5"/>
  <c r="L223" i="5"/>
  <c r="F223" i="5"/>
  <c r="BT222" i="5"/>
  <c r="BN222" i="5"/>
  <c r="BH222" i="5"/>
  <c r="BB222" i="5"/>
  <c r="AV222" i="5"/>
  <c r="AP222" i="5"/>
  <c r="AJ222" i="5"/>
  <c r="AD222" i="5"/>
  <c r="X222" i="5"/>
  <c r="R222" i="5"/>
  <c r="L222" i="5"/>
  <c r="F222" i="5"/>
  <c r="BT221" i="5"/>
  <c r="BN221" i="5"/>
  <c r="BH221" i="5"/>
  <c r="BB221" i="5"/>
  <c r="AV221" i="5"/>
  <c r="AP221" i="5"/>
  <c r="AJ221" i="5"/>
  <c r="AD221" i="5"/>
  <c r="X221" i="5"/>
  <c r="R221" i="5"/>
  <c r="L221" i="5"/>
  <c r="F221" i="5"/>
  <c r="BT220" i="5"/>
  <c r="BN220" i="5"/>
  <c r="BH220" i="5"/>
  <c r="BB220" i="5"/>
  <c r="AV220" i="5"/>
  <c r="AP220" i="5"/>
  <c r="AJ220" i="5"/>
  <c r="AD220" i="5"/>
  <c r="X220" i="5"/>
  <c r="R220" i="5"/>
  <c r="L220" i="5"/>
  <c r="F220" i="5"/>
  <c r="BT219" i="5"/>
  <c r="BN219" i="5"/>
  <c r="BH219" i="5"/>
  <c r="BB219" i="5"/>
  <c r="AV219" i="5"/>
  <c r="AP219" i="5"/>
  <c r="AJ219" i="5"/>
  <c r="AD219" i="5"/>
  <c r="X219" i="5"/>
  <c r="R219" i="5"/>
  <c r="L219" i="5"/>
  <c r="F219" i="5"/>
  <c r="BT218" i="5"/>
  <c r="BN218" i="5"/>
  <c r="BH218" i="5"/>
  <c r="BB218" i="5"/>
  <c r="AV218" i="5"/>
  <c r="AP218" i="5"/>
  <c r="AJ218" i="5"/>
  <c r="AD218" i="5"/>
  <c r="X218" i="5"/>
  <c r="R218" i="5"/>
  <c r="L218" i="5"/>
  <c r="F218" i="5"/>
  <c r="BT217" i="5"/>
  <c r="BN217" i="5"/>
  <c r="BH217" i="5"/>
  <c r="BB217" i="5"/>
  <c r="AV217" i="5"/>
  <c r="AP217" i="5"/>
  <c r="AJ217" i="5"/>
  <c r="AD217" i="5"/>
  <c r="X217" i="5"/>
  <c r="R217" i="5"/>
  <c r="L217" i="5"/>
  <c r="F217" i="5"/>
  <c r="BT216" i="5"/>
  <c r="BN216" i="5"/>
  <c r="BH216" i="5"/>
  <c r="BB216" i="5"/>
  <c r="AV216" i="5"/>
  <c r="AP216" i="5"/>
  <c r="AJ216" i="5"/>
  <c r="AD216" i="5"/>
  <c r="X216" i="5"/>
  <c r="R216" i="5"/>
  <c r="L216" i="5"/>
  <c r="F216" i="5"/>
  <c r="BT215" i="5"/>
  <c r="BN215" i="5"/>
  <c r="BH215" i="5"/>
  <c r="BB215" i="5"/>
  <c r="AV215" i="5"/>
  <c r="AP215" i="5"/>
  <c r="AJ215" i="5"/>
  <c r="AD215" i="5"/>
  <c r="X215" i="5"/>
  <c r="R215" i="5"/>
  <c r="L215" i="5"/>
  <c r="F215" i="5"/>
  <c r="BT214" i="5"/>
  <c r="BN214" i="5"/>
  <c r="BH214" i="5"/>
  <c r="BB214" i="5"/>
  <c r="AV214" i="5"/>
  <c r="AP214" i="5"/>
  <c r="AJ214" i="5"/>
  <c r="AD214" i="5"/>
  <c r="X214" i="5"/>
  <c r="R214" i="5"/>
  <c r="L214" i="5"/>
  <c r="F214" i="5"/>
  <c r="BT213" i="5"/>
  <c r="BN213" i="5"/>
  <c r="BH213" i="5"/>
  <c r="BB213" i="5"/>
  <c r="AV213" i="5"/>
  <c r="AP213" i="5"/>
  <c r="AJ213" i="5"/>
  <c r="AD213" i="5"/>
  <c r="X213" i="5"/>
  <c r="R213" i="5"/>
  <c r="L213" i="5"/>
  <c r="F213" i="5"/>
  <c r="BT212" i="5"/>
  <c r="BN212" i="5"/>
  <c r="BH212" i="5"/>
  <c r="BB212" i="5"/>
  <c r="AV212" i="5"/>
  <c r="AP212" i="5"/>
  <c r="AJ212" i="5"/>
  <c r="AD212" i="5"/>
  <c r="X212" i="5"/>
  <c r="R212" i="5"/>
  <c r="L212" i="5"/>
  <c r="F212" i="5"/>
  <c r="BT211" i="5"/>
  <c r="BN211" i="5"/>
  <c r="BH211" i="5"/>
  <c r="BB211" i="5"/>
  <c r="AV211" i="5"/>
  <c r="AP211" i="5"/>
  <c r="AJ211" i="5"/>
  <c r="AD211" i="5"/>
  <c r="X211" i="5"/>
  <c r="R211" i="5"/>
  <c r="L211" i="5"/>
  <c r="F211" i="5"/>
  <c r="BT210" i="5"/>
  <c r="BN210" i="5"/>
  <c r="BH210" i="5"/>
  <c r="BB210" i="5"/>
  <c r="AV210" i="5"/>
  <c r="AP210" i="5"/>
  <c r="AJ210" i="5"/>
  <c r="AD210" i="5"/>
  <c r="X210" i="5"/>
  <c r="R210" i="5"/>
  <c r="L210" i="5"/>
  <c r="F210" i="5"/>
  <c r="BT209" i="5"/>
  <c r="BN209" i="5"/>
  <c r="BH209" i="5"/>
  <c r="BB209" i="5"/>
  <c r="AV209" i="5"/>
  <c r="AP209" i="5"/>
  <c r="AJ209" i="5"/>
  <c r="AD209" i="5"/>
  <c r="X209" i="5"/>
  <c r="R209" i="5"/>
  <c r="L209" i="5"/>
  <c r="F209" i="5"/>
  <c r="BT208" i="5"/>
  <c r="BN208" i="5"/>
  <c r="BH208" i="5"/>
  <c r="BB208" i="5"/>
  <c r="AV208" i="5"/>
  <c r="AP208" i="5"/>
  <c r="AJ208" i="5"/>
  <c r="AD208" i="5"/>
  <c r="X208" i="5"/>
  <c r="R208" i="5"/>
  <c r="L208" i="5"/>
  <c r="F208" i="5"/>
  <c r="BT207" i="5"/>
  <c r="BN207" i="5"/>
  <c r="BH207" i="5"/>
  <c r="BB207" i="5"/>
  <c r="AV207" i="5"/>
  <c r="AP207" i="5"/>
  <c r="AJ207" i="5"/>
  <c r="AD207" i="5"/>
  <c r="X207" i="5"/>
  <c r="R207" i="5"/>
  <c r="L207" i="5"/>
  <c r="F207" i="5"/>
  <c r="BT206" i="5"/>
  <c r="BN206" i="5"/>
  <c r="BH206" i="5"/>
  <c r="BB206" i="5"/>
  <c r="AV206" i="5"/>
  <c r="AP206" i="5"/>
  <c r="AJ206" i="5"/>
  <c r="AD206" i="5"/>
  <c r="X206" i="5"/>
  <c r="R206" i="5"/>
  <c r="L206" i="5"/>
  <c r="F206" i="5"/>
  <c r="BT205" i="5"/>
  <c r="BN205" i="5"/>
  <c r="BH205" i="5"/>
  <c r="BB205" i="5"/>
  <c r="AV205" i="5"/>
  <c r="AP205" i="5"/>
  <c r="AJ205" i="5"/>
  <c r="AD205" i="5"/>
  <c r="X205" i="5"/>
  <c r="R205" i="5"/>
  <c r="L205" i="5"/>
  <c r="F205" i="5"/>
  <c r="BT204" i="5"/>
  <c r="BN204" i="5"/>
  <c r="BH204" i="5"/>
  <c r="BB204" i="5"/>
  <c r="AV204" i="5"/>
  <c r="AP204" i="5"/>
  <c r="AJ204" i="5"/>
  <c r="AD204" i="5"/>
  <c r="X204" i="5"/>
  <c r="R204" i="5"/>
  <c r="L204" i="5"/>
  <c r="F204" i="5"/>
  <c r="BT203" i="5"/>
  <c r="BN203" i="5"/>
  <c r="BH203" i="5"/>
  <c r="BB203" i="5"/>
  <c r="AV203" i="5"/>
  <c r="AP203" i="5"/>
  <c r="AJ203" i="5"/>
  <c r="AD203" i="5"/>
  <c r="X203" i="5"/>
  <c r="R203" i="5"/>
  <c r="L203" i="5"/>
  <c r="F203" i="5"/>
  <c r="BT202" i="5"/>
  <c r="BN202" i="5"/>
  <c r="BH202" i="5"/>
  <c r="BB202" i="5"/>
  <c r="AV202" i="5"/>
  <c r="AP202" i="5"/>
  <c r="AJ202" i="5"/>
  <c r="AD202" i="5"/>
  <c r="X202" i="5"/>
  <c r="R202" i="5"/>
  <c r="L202" i="5"/>
  <c r="F202" i="5"/>
  <c r="BT201" i="5"/>
  <c r="BN201" i="5"/>
  <c r="BH201" i="5"/>
  <c r="BB201" i="5"/>
  <c r="AV201" i="5"/>
  <c r="AP201" i="5"/>
  <c r="AJ201" i="5"/>
  <c r="AD201" i="5"/>
  <c r="X201" i="5"/>
  <c r="R201" i="5"/>
  <c r="L201" i="5"/>
  <c r="F201" i="5"/>
  <c r="BT200" i="5"/>
  <c r="BN200" i="5"/>
  <c r="BH200" i="5"/>
  <c r="BB200" i="5"/>
  <c r="AV200" i="5"/>
  <c r="AP200" i="5"/>
  <c r="AJ200" i="5"/>
  <c r="AD200" i="5"/>
  <c r="X200" i="5"/>
  <c r="R200" i="5"/>
  <c r="L200" i="5"/>
  <c r="F200" i="5"/>
  <c r="BT199" i="5"/>
  <c r="BN199" i="5"/>
  <c r="BH199" i="5"/>
  <c r="BB199" i="5"/>
  <c r="AV199" i="5"/>
  <c r="AP199" i="5"/>
  <c r="AJ199" i="5"/>
  <c r="AD199" i="5"/>
  <c r="X199" i="5"/>
  <c r="R199" i="5"/>
  <c r="L199" i="5"/>
  <c r="F199" i="5"/>
  <c r="BT198" i="5"/>
  <c r="BN198" i="5"/>
  <c r="BH198" i="5"/>
  <c r="BB198" i="5"/>
  <c r="AV198" i="5"/>
  <c r="AP198" i="5"/>
  <c r="AJ198" i="5"/>
  <c r="AD198" i="5"/>
  <c r="X198" i="5"/>
  <c r="R198" i="5"/>
  <c r="L198" i="5"/>
  <c r="F198" i="5"/>
  <c r="BT197" i="5"/>
  <c r="BN197" i="5"/>
  <c r="BH197" i="5"/>
  <c r="BB197" i="5"/>
  <c r="AV197" i="5"/>
  <c r="AP197" i="5"/>
  <c r="AJ197" i="5"/>
  <c r="AD197" i="5"/>
  <c r="X197" i="5"/>
  <c r="R197" i="5"/>
  <c r="L197" i="5"/>
  <c r="F197" i="5"/>
  <c r="BT196" i="5"/>
  <c r="BN196" i="5"/>
  <c r="BH196" i="5"/>
  <c r="BB196" i="5"/>
  <c r="AV196" i="5"/>
  <c r="AP196" i="5"/>
  <c r="AJ196" i="5"/>
  <c r="AD196" i="5"/>
  <c r="X196" i="5"/>
  <c r="R196" i="5"/>
  <c r="L196" i="5"/>
  <c r="F196" i="5"/>
  <c r="BT195" i="5"/>
  <c r="BN195" i="5"/>
  <c r="BH195" i="5"/>
  <c r="BB195" i="5"/>
  <c r="AV195" i="5"/>
  <c r="AP195" i="5"/>
  <c r="AJ195" i="5"/>
  <c r="AD195" i="5"/>
  <c r="X195" i="5"/>
  <c r="R195" i="5"/>
  <c r="L195" i="5"/>
  <c r="F195" i="5"/>
  <c r="BT194" i="5"/>
  <c r="BN194" i="5"/>
  <c r="BH194" i="5"/>
  <c r="BB194" i="5"/>
  <c r="AV194" i="5"/>
  <c r="AP194" i="5"/>
  <c r="AJ194" i="5"/>
  <c r="AD194" i="5"/>
  <c r="X194" i="5"/>
  <c r="R194" i="5"/>
  <c r="L194" i="5"/>
  <c r="F194" i="5"/>
  <c r="BT193" i="5"/>
  <c r="BN193" i="5"/>
  <c r="BH193" i="5"/>
  <c r="BB193" i="5"/>
  <c r="AV193" i="5"/>
  <c r="AP193" i="5"/>
  <c r="AJ193" i="5"/>
  <c r="AD193" i="5"/>
  <c r="X193" i="5"/>
  <c r="R193" i="5"/>
  <c r="L193" i="5"/>
  <c r="F193" i="5"/>
  <c r="BT192" i="5"/>
  <c r="BN192" i="5"/>
  <c r="BH192" i="5"/>
  <c r="BB192" i="5"/>
  <c r="AV192" i="5"/>
  <c r="AP192" i="5"/>
  <c r="AJ192" i="5"/>
  <c r="AD192" i="5"/>
  <c r="X192" i="5"/>
  <c r="R192" i="5"/>
  <c r="L192" i="5"/>
  <c r="F192" i="5"/>
  <c r="BT191" i="5"/>
  <c r="BN191" i="5"/>
  <c r="BH191" i="5"/>
  <c r="BB191" i="5"/>
  <c r="AV191" i="5"/>
  <c r="AP191" i="5"/>
  <c r="AJ191" i="5"/>
  <c r="AD191" i="5"/>
  <c r="X191" i="5"/>
  <c r="R191" i="5"/>
  <c r="L191" i="5"/>
  <c r="F191" i="5"/>
  <c r="BT190" i="5"/>
  <c r="BN190" i="5"/>
  <c r="BH190" i="5"/>
  <c r="BB190" i="5"/>
  <c r="AV190" i="5"/>
  <c r="AP190" i="5"/>
  <c r="AJ190" i="5"/>
  <c r="AD190" i="5"/>
  <c r="X190" i="5"/>
  <c r="R190" i="5"/>
  <c r="L190" i="5"/>
  <c r="F190" i="5"/>
  <c r="BT189" i="5"/>
  <c r="BN189" i="5"/>
  <c r="BH189" i="5"/>
  <c r="BB189" i="5"/>
  <c r="AV189" i="5"/>
  <c r="AP189" i="5"/>
  <c r="AJ189" i="5"/>
  <c r="AD189" i="5"/>
  <c r="X189" i="5"/>
  <c r="R189" i="5"/>
  <c r="L189" i="5"/>
  <c r="F189" i="5"/>
  <c r="BT188" i="5"/>
  <c r="BN188" i="5"/>
  <c r="BH188" i="5"/>
  <c r="BB188" i="5"/>
  <c r="AV188" i="5"/>
  <c r="AP188" i="5"/>
  <c r="AJ188" i="5"/>
  <c r="AD188" i="5"/>
  <c r="X188" i="5"/>
  <c r="R188" i="5"/>
  <c r="L188" i="5"/>
  <c r="F188" i="5"/>
  <c r="BT187" i="5"/>
  <c r="BN187" i="5"/>
  <c r="BH187" i="5"/>
  <c r="BB187" i="5"/>
  <c r="AV187" i="5"/>
  <c r="AP187" i="5"/>
  <c r="AJ187" i="5"/>
  <c r="AD187" i="5"/>
  <c r="X187" i="5"/>
  <c r="R187" i="5"/>
  <c r="L187" i="5"/>
  <c r="F187" i="5"/>
  <c r="BT186" i="5"/>
  <c r="BN186" i="5"/>
  <c r="BH186" i="5"/>
  <c r="BB186" i="5"/>
  <c r="AV186" i="5"/>
  <c r="AP186" i="5"/>
  <c r="AJ186" i="5"/>
  <c r="AD186" i="5"/>
  <c r="X186" i="5"/>
  <c r="R186" i="5"/>
  <c r="L186" i="5"/>
  <c r="F186" i="5"/>
  <c r="BT185" i="5"/>
  <c r="BN185" i="5"/>
  <c r="BH185" i="5"/>
  <c r="BB185" i="5"/>
  <c r="AV185" i="5"/>
  <c r="AP185" i="5"/>
  <c r="AJ185" i="5"/>
  <c r="AD185" i="5"/>
  <c r="X185" i="5"/>
  <c r="R185" i="5"/>
  <c r="L185" i="5"/>
  <c r="F185" i="5"/>
  <c r="BT184" i="5"/>
  <c r="BN184" i="5"/>
  <c r="BH184" i="5"/>
  <c r="BB184" i="5"/>
  <c r="AV184" i="5"/>
  <c r="AP184" i="5"/>
  <c r="AJ184" i="5"/>
  <c r="AD184" i="5"/>
  <c r="X184" i="5"/>
  <c r="R184" i="5"/>
  <c r="L184" i="5"/>
  <c r="F184" i="5"/>
  <c r="BT183" i="5"/>
  <c r="BN183" i="5"/>
  <c r="BH183" i="5"/>
  <c r="BB183" i="5"/>
  <c r="AV183" i="5"/>
  <c r="AP183" i="5"/>
  <c r="AJ183" i="5"/>
  <c r="AD183" i="5"/>
  <c r="X183" i="5"/>
  <c r="R183" i="5"/>
  <c r="L183" i="5"/>
  <c r="F183" i="5"/>
  <c r="BT182" i="5"/>
  <c r="BN182" i="5"/>
  <c r="BH182" i="5"/>
  <c r="BB182" i="5"/>
  <c r="AV182" i="5"/>
  <c r="AP182" i="5"/>
  <c r="AJ182" i="5"/>
  <c r="AD182" i="5"/>
  <c r="X182" i="5"/>
  <c r="R182" i="5"/>
  <c r="L182" i="5"/>
  <c r="F182" i="5"/>
  <c r="BT181" i="5"/>
  <c r="BN181" i="5"/>
  <c r="BH181" i="5"/>
  <c r="BB181" i="5"/>
  <c r="AV181" i="5"/>
  <c r="AP181" i="5"/>
  <c r="AJ181" i="5"/>
  <c r="AD181" i="5"/>
  <c r="X181" i="5"/>
  <c r="R181" i="5"/>
  <c r="L181" i="5"/>
  <c r="F181" i="5"/>
  <c r="BT180" i="5"/>
  <c r="BN180" i="5"/>
  <c r="BH180" i="5"/>
  <c r="BB180" i="5"/>
  <c r="AV180" i="5"/>
  <c r="AP180" i="5"/>
  <c r="AJ180" i="5"/>
  <c r="AD180" i="5"/>
  <c r="X180" i="5"/>
  <c r="R180" i="5"/>
  <c r="L180" i="5"/>
  <c r="F180" i="5"/>
  <c r="BT179" i="5"/>
  <c r="BN179" i="5"/>
  <c r="BH179" i="5"/>
  <c r="BB179" i="5"/>
  <c r="AV179" i="5"/>
  <c r="AP179" i="5"/>
  <c r="AJ179" i="5"/>
  <c r="AD179" i="5"/>
  <c r="X179" i="5"/>
  <c r="R179" i="5"/>
  <c r="L179" i="5"/>
  <c r="F179" i="5"/>
  <c r="BT178" i="5"/>
  <c r="BN178" i="5"/>
  <c r="BH178" i="5"/>
  <c r="BB178" i="5"/>
  <c r="AV178" i="5"/>
  <c r="AP178" i="5"/>
  <c r="AJ178" i="5"/>
  <c r="AD178" i="5"/>
  <c r="X178" i="5"/>
  <c r="R178" i="5"/>
  <c r="L178" i="5"/>
  <c r="F178" i="5"/>
  <c r="BT177" i="5"/>
  <c r="BN177" i="5"/>
  <c r="BH177" i="5"/>
  <c r="BB177" i="5"/>
  <c r="AV177" i="5"/>
  <c r="AP177" i="5"/>
  <c r="AJ177" i="5"/>
  <c r="AD177" i="5"/>
  <c r="X177" i="5"/>
  <c r="R177" i="5"/>
  <c r="L177" i="5"/>
  <c r="F177" i="5"/>
  <c r="BT176" i="5"/>
  <c r="BN176" i="5"/>
  <c r="BH176" i="5"/>
  <c r="BB176" i="5"/>
  <c r="AV176" i="5"/>
  <c r="AP176" i="5"/>
  <c r="AJ176" i="5"/>
  <c r="AD176" i="5"/>
  <c r="X176" i="5"/>
  <c r="R176" i="5"/>
  <c r="L176" i="5"/>
  <c r="F176" i="5"/>
  <c r="BT175" i="5"/>
  <c r="BN175" i="5"/>
  <c r="BH175" i="5"/>
  <c r="BB175" i="5"/>
  <c r="AV175" i="5"/>
  <c r="AP175" i="5"/>
  <c r="AJ175" i="5"/>
  <c r="AD175" i="5"/>
  <c r="X175" i="5"/>
  <c r="R175" i="5"/>
  <c r="L175" i="5"/>
  <c r="F175" i="5"/>
  <c r="BT174" i="5"/>
  <c r="BN174" i="5"/>
  <c r="BH174" i="5"/>
  <c r="BB174" i="5"/>
  <c r="AV174" i="5"/>
  <c r="AP174" i="5"/>
  <c r="AJ174" i="5"/>
  <c r="AD174" i="5"/>
  <c r="X174" i="5"/>
  <c r="R174" i="5"/>
  <c r="L174" i="5"/>
  <c r="F174" i="5"/>
  <c r="BT173" i="5"/>
  <c r="BN173" i="5"/>
  <c r="BH173" i="5"/>
  <c r="BB173" i="5"/>
  <c r="AV173" i="5"/>
  <c r="AP173" i="5"/>
  <c r="AJ173" i="5"/>
  <c r="AD173" i="5"/>
  <c r="X173" i="5"/>
  <c r="R173" i="5"/>
  <c r="L173" i="5"/>
  <c r="F173" i="5"/>
  <c r="BT172" i="5"/>
  <c r="BN172" i="5"/>
  <c r="BH172" i="5"/>
  <c r="BB172" i="5"/>
  <c r="AV172" i="5"/>
  <c r="AP172" i="5"/>
  <c r="AJ172" i="5"/>
  <c r="AD172" i="5"/>
  <c r="X172" i="5"/>
  <c r="R172" i="5"/>
  <c r="L172" i="5"/>
  <c r="F172" i="5"/>
  <c r="BT171" i="5"/>
  <c r="BN171" i="5"/>
  <c r="BH171" i="5"/>
  <c r="BB171" i="5"/>
  <c r="AV171" i="5"/>
  <c r="AP171" i="5"/>
  <c r="AJ171" i="5"/>
  <c r="AD171" i="5"/>
  <c r="X171" i="5"/>
  <c r="R171" i="5"/>
  <c r="L171" i="5"/>
  <c r="F171" i="5"/>
  <c r="BT170" i="5"/>
  <c r="BN170" i="5"/>
  <c r="BH170" i="5"/>
  <c r="BB170" i="5"/>
  <c r="AV170" i="5"/>
  <c r="AP170" i="5"/>
  <c r="AJ170" i="5"/>
  <c r="AD170" i="5"/>
  <c r="X170" i="5"/>
  <c r="R170" i="5"/>
  <c r="L170" i="5"/>
  <c r="F170" i="5"/>
  <c r="BT169" i="5"/>
  <c r="BN169" i="5"/>
  <c r="BH169" i="5"/>
  <c r="BB169" i="5"/>
  <c r="AV169" i="5"/>
  <c r="AP169" i="5"/>
  <c r="AJ169" i="5"/>
  <c r="AD169" i="5"/>
  <c r="X169" i="5"/>
  <c r="R169" i="5"/>
  <c r="L169" i="5"/>
  <c r="F169" i="5"/>
  <c r="BT168" i="5"/>
  <c r="BN168" i="5"/>
  <c r="BH168" i="5"/>
  <c r="BB168" i="5"/>
  <c r="AV168" i="5"/>
  <c r="AP168" i="5"/>
  <c r="AJ168" i="5"/>
  <c r="AD168" i="5"/>
  <c r="X168" i="5"/>
  <c r="R168" i="5"/>
  <c r="L168" i="5"/>
  <c r="F168" i="5"/>
  <c r="BT167" i="5"/>
  <c r="BN167" i="5"/>
  <c r="BH167" i="5"/>
  <c r="BB167" i="5"/>
  <c r="AV167" i="5"/>
  <c r="AP167" i="5"/>
  <c r="AJ167" i="5"/>
  <c r="AD167" i="5"/>
  <c r="X167" i="5"/>
  <c r="R167" i="5"/>
  <c r="L167" i="5"/>
  <c r="F167" i="5"/>
  <c r="BT166" i="5"/>
  <c r="BN166" i="5"/>
  <c r="BH166" i="5"/>
  <c r="BB166" i="5"/>
  <c r="AV166" i="5"/>
  <c r="AP166" i="5"/>
  <c r="AJ166" i="5"/>
  <c r="AD166" i="5"/>
  <c r="X166" i="5"/>
  <c r="R166" i="5"/>
  <c r="L166" i="5"/>
  <c r="F166" i="5"/>
  <c r="BT165" i="5"/>
  <c r="BN165" i="5"/>
  <c r="BH165" i="5"/>
  <c r="BB165" i="5"/>
  <c r="AV165" i="5"/>
  <c r="AP165" i="5"/>
  <c r="AJ165" i="5"/>
  <c r="AD165" i="5"/>
  <c r="X165" i="5"/>
  <c r="R165" i="5"/>
  <c r="L165" i="5"/>
  <c r="F165" i="5"/>
  <c r="BT164" i="5"/>
  <c r="BN164" i="5"/>
  <c r="BH164" i="5"/>
  <c r="BB164" i="5"/>
  <c r="AV164" i="5"/>
  <c r="AP164" i="5"/>
  <c r="AJ164" i="5"/>
  <c r="AD164" i="5"/>
  <c r="X164" i="5"/>
  <c r="R164" i="5"/>
  <c r="L164" i="5"/>
  <c r="F164" i="5"/>
  <c r="BT163" i="5"/>
  <c r="BN163" i="5"/>
  <c r="BH163" i="5"/>
  <c r="BB163" i="5"/>
  <c r="AV163" i="5"/>
  <c r="AP163" i="5"/>
  <c r="AJ163" i="5"/>
  <c r="AD163" i="5"/>
  <c r="X163" i="5"/>
  <c r="R163" i="5"/>
  <c r="L163" i="5"/>
  <c r="F163" i="5"/>
  <c r="BT162" i="5"/>
  <c r="BN162" i="5"/>
  <c r="BH162" i="5"/>
  <c r="BB162" i="5"/>
  <c r="AV162" i="5"/>
  <c r="AP162" i="5"/>
  <c r="AJ162" i="5"/>
  <c r="AD162" i="5"/>
  <c r="X162" i="5"/>
  <c r="R162" i="5"/>
  <c r="L162" i="5"/>
  <c r="F162" i="5"/>
  <c r="BT161" i="5"/>
  <c r="BN161" i="5"/>
  <c r="BH161" i="5"/>
  <c r="BB161" i="5"/>
  <c r="AV161" i="5"/>
  <c r="AP161" i="5"/>
  <c r="AJ161" i="5"/>
  <c r="AD161" i="5"/>
  <c r="X161" i="5"/>
  <c r="R161" i="5"/>
  <c r="L161" i="5"/>
  <c r="F161" i="5"/>
  <c r="BT160" i="5"/>
  <c r="BN160" i="5"/>
  <c r="BH160" i="5"/>
  <c r="BB160" i="5"/>
  <c r="AV160" i="5"/>
  <c r="AP160" i="5"/>
  <c r="AJ160" i="5"/>
  <c r="AD160" i="5"/>
  <c r="X160" i="5"/>
  <c r="R160" i="5"/>
  <c r="L160" i="5"/>
  <c r="F160" i="5"/>
  <c r="BT159" i="5"/>
  <c r="BN159" i="5"/>
  <c r="BH159" i="5"/>
  <c r="BB159" i="5"/>
  <c r="AV159" i="5"/>
  <c r="AP159" i="5"/>
  <c r="AJ159" i="5"/>
  <c r="AD159" i="5"/>
  <c r="X159" i="5"/>
  <c r="R159" i="5"/>
  <c r="L159" i="5"/>
  <c r="F159" i="5"/>
  <c r="BT158" i="5"/>
  <c r="BN158" i="5"/>
  <c r="BH158" i="5"/>
  <c r="BB158" i="5"/>
  <c r="AV158" i="5"/>
  <c r="AP158" i="5"/>
  <c r="AJ158" i="5"/>
  <c r="AD158" i="5"/>
  <c r="X158" i="5"/>
  <c r="R158" i="5"/>
  <c r="L158" i="5"/>
  <c r="F158" i="5"/>
  <c r="BT157" i="5"/>
  <c r="BN157" i="5"/>
  <c r="BH157" i="5"/>
  <c r="BB157" i="5"/>
  <c r="AV157" i="5"/>
  <c r="AP157" i="5"/>
  <c r="AJ157" i="5"/>
  <c r="AD157" i="5"/>
  <c r="X157" i="5"/>
  <c r="R157" i="5"/>
  <c r="L157" i="5"/>
  <c r="F157" i="5"/>
  <c r="BT156" i="5"/>
  <c r="BN156" i="5"/>
  <c r="BH156" i="5"/>
  <c r="BB156" i="5"/>
  <c r="AV156" i="5"/>
  <c r="AP156" i="5"/>
  <c r="AJ156" i="5"/>
  <c r="AD156" i="5"/>
  <c r="X156" i="5"/>
  <c r="R156" i="5"/>
  <c r="L156" i="5"/>
  <c r="F156" i="5"/>
  <c r="BT155" i="5"/>
  <c r="BN155" i="5"/>
  <c r="BH155" i="5"/>
  <c r="BB155" i="5"/>
  <c r="AV155" i="5"/>
  <c r="AP155" i="5"/>
  <c r="AJ155" i="5"/>
  <c r="AD155" i="5"/>
  <c r="X155" i="5"/>
  <c r="R155" i="5"/>
  <c r="L155" i="5"/>
  <c r="F155" i="5"/>
  <c r="BT154" i="5"/>
  <c r="BN154" i="5"/>
  <c r="BH154" i="5"/>
  <c r="BB154" i="5"/>
  <c r="AV154" i="5"/>
  <c r="AP154" i="5"/>
  <c r="AJ154" i="5"/>
  <c r="AD154" i="5"/>
  <c r="X154" i="5"/>
  <c r="R154" i="5"/>
  <c r="L154" i="5"/>
  <c r="F154" i="5"/>
  <c r="BT153" i="5"/>
  <c r="BN153" i="5"/>
  <c r="BH153" i="5"/>
  <c r="BB153" i="5"/>
  <c r="AV153" i="5"/>
  <c r="AP153" i="5"/>
  <c r="AJ153" i="5"/>
  <c r="AD153" i="5"/>
  <c r="X153" i="5"/>
  <c r="R153" i="5"/>
  <c r="L153" i="5"/>
  <c r="F153" i="5"/>
  <c r="BT152" i="5"/>
  <c r="BN152" i="5"/>
  <c r="BH152" i="5"/>
  <c r="BB152" i="5"/>
  <c r="AV152" i="5"/>
  <c r="AP152" i="5"/>
  <c r="AJ152" i="5"/>
  <c r="AD152" i="5"/>
  <c r="X152" i="5"/>
  <c r="R152" i="5"/>
  <c r="L152" i="5"/>
  <c r="F152" i="5"/>
  <c r="BT151" i="5"/>
  <c r="BN151" i="5"/>
  <c r="BH151" i="5"/>
  <c r="BB151" i="5"/>
  <c r="AV151" i="5"/>
  <c r="AP151" i="5"/>
  <c r="AJ151" i="5"/>
  <c r="AD151" i="5"/>
  <c r="X151" i="5"/>
  <c r="R151" i="5"/>
  <c r="L151" i="5"/>
  <c r="F151" i="5"/>
  <c r="BT150" i="5"/>
  <c r="BN150" i="5"/>
  <c r="BH150" i="5"/>
  <c r="BB150" i="5"/>
  <c r="AV150" i="5"/>
  <c r="AP150" i="5"/>
  <c r="AJ150" i="5"/>
  <c r="AD150" i="5"/>
  <c r="X150" i="5"/>
  <c r="R150" i="5"/>
  <c r="L150" i="5"/>
  <c r="F150" i="5"/>
  <c r="BT149" i="5"/>
  <c r="BN149" i="5"/>
  <c r="BH149" i="5"/>
  <c r="BB149" i="5"/>
  <c r="AV149" i="5"/>
  <c r="AP149" i="5"/>
  <c r="AJ149" i="5"/>
  <c r="AD149" i="5"/>
  <c r="X149" i="5"/>
  <c r="R149" i="5"/>
  <c r="L149" i="5"/>
  <c r="F149" i="5"/>
  <c r="BT148" i="5"/>
  <c r="BN148" i="5"/>
  <c r="BH148" i="5"/>
  <c r="BB148" i="5"/>
  <c r="AV148" i="5"/>
  <c r="AP148" i="5"/>
  <c r="AJ148" i="5"/>
  <c r="AD148" i="5"/>
  <c r="X148" i="5"/>
  <c r="R148" i="5"/>
  <c r="L148" i="5"/>
  <c r="F148" i="5"/>
  <c r="BT147" i="5"/>
  <c r="BN147" i="5"/>
  <c r="BH147" i="5"/>
  <c r="BB147" i="5"/>
  <c r="AV147" i="5"/>
  <c r="AP147" i="5"/>
  <c r="AJ147" i="5"/>
  <c r="AD147" i="5"/>
  <c r="X147" i="5"/>
  <c r="R147" i="5"/>
  <c r="L147" i="5"/>
  <c r="F147" i="5"/>
  <c r="BT146" i="5"/>
  <c r="BN146" i="5"/>
  <c r="BH146" i="5"/>
  <c r="BB146" i="5"/>
  <c r="AV146" i="5"/>
  <c r="AP146" i="5"/>
  <c r="AJ146" i="5"/>
  <c r="AD146" i="5"/>
  <c r="X146" i="5"/>
  <c r="R146" i="5"/>
  <c r="L146" i="5"/>
  <c r="F146" i="5"/>
  <c r="BT145" i="5"/>
  <c r="BN145" i="5"/>
  <c r="BH145" i="5"/>
  <c r="BB145" i="5"/>
  <c r="AV145" i="5"/>
  <c r="AP145" i="5"/>
  <c r="AJ145" i="5"/>
  <c r="AD145" i="5"/>
  <c r="X145" i="5"/>
  <c r="R145" i="5"/>
  <c r="L145" i="5"/>
  <c r="F145" i="5"/>
  <c r="BT144" i="5"/>
  <c r="BN144" i="5"/>
  <c r="BH144" i="5"/>
  <c r="BB144" i="5"/>
  <c r="AV144" i="5"/>
  <c r="AP144" i="5"/>
  <c r="AJ144" i="5"/>
  <c r="AD144" i="5"/>
  <c r="X144" i="5"/>
  <c r="R144" i="5"/>
  <c r="L144" i="5"/>
  <c r="F144" i="5"/>
  <c r="BT143" i="5"/>
  <c r="BN143" i="5"/>
  <c r="BH143" i="5"/>
  <c r="BB143" i="5"/>
  <c r="AV143" i="5"/>
  <c r="AP143" i="5"/>
  <c r="AJ143" i="5"/>
  <c r="AD143" i="5"/>
  <c r="X143" i="5"/>
  <c r="R143" i="5"/>
  <c r="L143" i="5"/>
  <c r="F143" i="5"/>
  <c r="BT142" i="5"/>
  <c r="BN142" i="5"/>
  <c r="BH142" i="5"/>
  <c r="BB142" i="5"/>
  <c r="AV142" i="5"/>
  <c r="AP142" i="5"/>
  <c r="AJ142" i="5"/>
  <c r="AD142" i="5"/>
  <c r="X142" i="5"/>
  <c r="R142" i="5"/>
  <c r="L142" i="5"/>
  <c r="F142" i="5"/>
  <c r="BT141" i="5"/>
  <c r="BN141" i="5"/>
  <c r="BH141" i="5"/>
  <c r="BB141" i="5"/>
  <c r="AV141" i="5"/>
  <c r="AP141" i="5"/>
  <c r="AJ141" i="5"/>
  <c r="AD141" i="5"/>
  <c r="X141" i="5"/>
  <c r="R141" i="5"/>
  <c r="L141" i="5"/>
  <c r="F141" i="5"/>
  <c r="BT140" i="5"/>
  <c r="BN140" i="5"/>
  <c r="BH140" i="5"/>
  <c r="BB140" i="5"/>
  <c r="AV140" i="5"/>
  <c r="AP140" i="5"/>
  <c r="AJ140" i="5"/>
  <c r="AD140" i="5"/>
  <c r="X140" i="5"/>
  <c r="R140" i="5"/>
  <c r="L140" i="5"/>
  <c r="F140" i="5"/>
  <c r="BT139" i="5"/>
  <c r="BN139" i="5"/>
  <c r="BH139" i="5"/>
  <c r="BB139" i="5"/>
  <c r="AV139" i="5"/>
  <c r="AP139" i="5"/>
  <c r="AJ139" i="5"/>
  <c r="AD139" i="5"/>
  <c r="X139" i="5"/>
  <c r="R139" i="5"/>
  <c r="L139" i="5"/>
  <c r="F139" i="5"/>
  <c r="BT138" i="5"/>
  <c r="BN138" i="5"/>
  <c r="BH138" i="5"/>
  <c r="BB138" i="5"/>
  <c r="AV138" i="5"/>
  <c r="AP138" i="5"/>
  <c r="AJ138" i="5"/>
  <c r="AD138" i="5"/>
  <c r="X138" i="5"/>
  <c r="R138" i="5"/>
  <c r="L138" i="5"/>
  <c r="F138" i="5"/>
  <c r="BT137" i="5"/>
  <c r="BN137" i="5"/>
  <c r="BH137" i="5"/>
  <c r="BB137" i="5"/>
  <c r="AV137" i="5"/>
  <c r="AP137" i="5"/>
  <c r="AJ137" i="5"/>
  <c r="AD137" i="5"/>
  <c r="X137" i="5"/>
  <c r="R137" i="5"/>
  <c r="L137" i="5"/>
  <c r="F137" i="5"/>
  <c r="BT136" i="5"/>
  <c r="BN136" i="5"/>
  <c r="BH136" i="5"/>
  <c r="BB136" i="5"/>
  <c r="AV136" i="5"/>
  <c r="AP136" i="5"/>
  <c r="AJ136" i="5"/>
  <c r="AD136" i="5"/>
  <c r="X136" i="5"/>
  <c r="R136" i="5"/>
  <c r="L136" i="5"/>
  <c r="F136" i="5"/>
  <c r="BT135" i="5"/>
  <c r="BN135" i="5"/>
  <c r="BH135" i="5"/>
  <c r="BB135" i="5"/>
  <c r="AV135" i="5"/>
  <c r="AP135" i="5"/>
  <c r="AJ135" i="5"/>
  <c r="AD135" i="5"/>
  <c r="X135" i="5"/>
  <c r="R135" i="5"/>
  <c r="L135" i="5"/>
  <c r="F135" i="5"/>
  <c r="BT134" i="5"/>
  <c r="BN134" i="5"/>
  <c r="BH134" i="5"/>
  <c r="BB134" i="5"/>
  <c r="AV134" i="5"/>
  <c r="AP134" i="5"/>
  <c r="AJ134" i="5"/>
  <c r="AD134" i="5"/>
  <c r="X134" i="5"/>
  <c r="R134" i="5"/>
  <c r="L134" i="5"/>
  <c r="F134" i="5"/>
  <c r="BT133" i="5"/>
  <c r="BN133" i="5"/>
  <c r="BH133" i="5"/>
  <c r="BB133" i="5"/>
  <c r="AV133" i="5"/>
  <c r="AP133" i="5"/>
  <c r="AJ133" i="5"/>
  <c r="AD133" i="5"/>
  <c r="X133" i="5"/>
  <c r="R133" i="5"/>
  <c r="L133" i="5"/>
  <c r="F133" i="5"/>
  <c r="BT132" i="5"/>
  <c r="BN132" i="5"/>
  <c r="BH132" i="5"/>
  <c r="BB132" i="5"/>
  <c r="AV132" i="5"/>
  <c r="AP132" i="5"/>
  <c r="AJ132" i="5"/>
  <c r="AD132" i="5"/>
  <c r="X132" i="5"/>
  <c r="R132" i="5"/>
  <c r="L132" i="5"/>
  <c r="F132" i="5"/>
  <c r="BT131" i="5"/>
  <c r="BN131" i="5"/>
  <c r="BH131" i="5"/>
  <c r="BB131" i="5"/>
  <c r="AV131" i="5"/>
  <c r="AP131" i="5"/>
  <c r="AJ131" i="5"/>
  <c r="AD131" i="5"/>
  <c r="X131" i="5"/>
  <c r="R131" i="5"/>
  <c r="L131" i="5"/>
  <c r="F131" i="5"/>
  <c r="BT130" i="5"/>
  <c r="BN130" i="5"/>
  <c r="BH130" i="5"/>
  <c r="BB130" i="5"/>
  <c r="AV130" i="5"/>
  <c r="AP130" i="5"/>
  <c r="AJ130" i="5"/>
  <c r="AD130" i="5"/>
  <c r="X130" i="5"/>
  <c r="R130" i="5"/>
  <c r="L130" i="5"/>
  <c r="F130" i="5"/>
  <c r="BT129" i="5"/>
  <c r="BN129" i="5"/>
  <c r="BH129" i="5"/>
  <c r="BB129" i="5"/>
  <c r="AV129" i="5"/>
  <c r="AP129" i="5"/>
  <c r="AJ129" i="5"/>
  <c r="AD129" i="5"/>
  <c r="X129" i="5"/>
  <c r="R129" i="5"/>
  <c r="L129" i="5"/>
  <c r="F129" i="5"/>
  <c r="BT128" i="5"/>
  <c r="BN128" i="5"/>
  <c r="BH128" i="5"/>
  <c r="BB128" i="5"/>
  <c r="AV128" i="5"/>
  <c r="AP128" i="5"/>
  <c r="AJ128" i="5"/>
  <c r="AD128" i="5"/>
  <c r="X128" i="5"/>
  <c r="R128" i="5"/>
  <c r="L128" i="5"/>
  <c r="F128" i="5"/>
  <c r="BT127" i="5"/>
  <c r="BN127" i="5"/>
  <c r="BH127" i="5"/>
  <c r="BB127" i="5"/>
  <c r="AV127" i="5"/>
  <c r="AP127" i="5"/>
  <c r="AJ127" i="5"/>
  <c r="AD127" i="5"/>
  <c r="X127" i="5"/>
  <c r="R127" i="5"/>
  <c r="L127" i="5"/>
  <c r="F127" i="5"/>
  <c r="BT126" i="5"/>
  <c r="BN126" i="5"/>
  <c r="BH126" i="5"/>
  <c r="BB126" i="5"/>
  <c r="AV126" i="5"/>
  <c r="AP126" i="5"/>
  <c r="AJ126" i="5"/>
  <c r="AD126" i="5"/>
  <c r="X126" i="5"/>
  <c r="R126" i="5"/>
  <c r="L126" i="5"/>
  <c r="F126" i="5"/>
  <c r="BT125" i="5"/>
  <c r="BN125" i="5"/>
  <c r="BH125" i="5"/>
  <c r="BB125" i="5"/>
  <c r="AV125" i="5"/>
  <c r="AP125" i="5"/>
  <c r="AJ125" i="5"/>
  <c r="AD125" i="5"/>
  <c r="X125" i="5"/>
  <c r="R125" i="5"/>
  <c r="L125" i="5"/>
  <c r="F125" i="5"/>
  <c r="BT124" i="5"/>
  <c r="BN124" i="5"/>
  <c r="BH124" i="5"/>
  <c r="BB124" i="5"/>
  <c r="AV124" i="5"/>
  <c r="AP124" i="5"/>
  <c r="AJ124" i="5"/>
  <c r="AD124" i="5"/>
  <c r="X124" i="5"/>
  <c r="R124" i="5"/>
  <c r="L124" i="5"/>
  <c r="F124" i="5"/>
  <c r="BT123" i="5"/>
  <c r="BN123" i="5"/>
  <c r="BH123" i="5"/>
  <c r="BB123" i="5"/>
  <c r="AV123" i="5"/>
  <c r="AP123" i="5"/>
  <c r="AJ123" i="5"/>
  <c r="AD123" i="5"/>
  <c r="X123" i="5"/>
  <c r="R123" i="5"/>
  <c r="L123" i="5"/>
  <c r="F123" i="5"/>
  <c r="BT122" i="5"/>
  <c r="BN122" i="5"/>
  <c r="BH122" i="5"/>
  <c r="BB122" i="5"/>
  <c r="AV122" i="5"/>
  <c r="AP122" i="5"/>
  <c r="AJ122" i="5"/>
  <c r="AD122" i="5"/>
  <c r="X122" i="5"/>
  <c r="R122" i="5"/>
  <c r="L122" i="5"/>
  <c r="F122" i="5"/>
  <c r="BT121" i="5"/>
  <c r="BN121" i="5"/>
  <c r="BH121" i="5"/>
  <c r="BB121" i="5"/>
  <c r="AV121" i="5"/>
  <c r="AP121" i="5"/>
  <c r="AJ121" i="5"/>
  <c r="AD121" i="5"/>
  <c r="X121" i="5"/>
  <c r="R121" i="5"/>
  <c r="L121" i="5"/>
  <c r="F121" i="5"/>
  <c r="BT120" i="5"/>
  <c r="BN120" i="5"/>
  <c r="BH120" i="5"/>
  <c r="BB120" i="5"/>
  <c r="AV120" i="5"/>
  <c r="AP120" i="5"/>
  <c r="AJ120" i="5"/>
  <c r="AD120" i="5"/>
  <c r="X120" i="5"/>
  <c r="R120" i="5"/>
  <c r="L120" i="5"/>
  <c r="F120" i="5"/>
  <c r="BT119" i="5"/>
  <c r="BN119" i="5"/>
  <c r="BH119" i="5"/>
  <c r="BB119" i="5"/>
  <c r="AV119" i="5"/>
  <c r="AP119" i="5"/>
  <c r="AJ119" i="5"/>
  <c r="AD119" i="5"/>
  <c r="X119" i="5"/>
  <c r="R119" i="5"/>
  <c r="L119" i="5"/>
  <c r="F119" i="5"/>
  <c r="BT118" i="5"/>
  <c r="BN118" i="5"/>
  <c r="BH118" i="5"/>
  <c r="BB118" i="5"/>
  <c r="AV118" i="5"/>
  <c r="AP118" i="5"/>
  <c r="AJ118" i="5"/>
  <c r="AD118" i="5"/>
  <c r="X118" i="5"/>
  <c r="R118" i="5"/>
  <c r="L118" i="5"/>
  <c r="F118" i="5"/>
  <c r="BT117" i="5"/>
  <c r="BN117" i="5"/>
  <c r="BH117" i="5"/>
  <c r="BB117" i="5"/>
  <c r="AV117" i="5"/>
  <c r="AP117" i="5"/>
  <c r="AJ117" i="5"/>
  <c r="AD117" i="5"/>
  <c r="X117" i="5"/>
  <c r="R117" i="5"/>
  <c r="L117" i="5"/>
  <c r="F117" i="5"/>
  <c r="BT116" i="5"/>
  <c r="BN116" i="5"/>
  <c r="BH116" i="5"/>
  <c r="BB116" i="5"/>
  <c r="AV116" i="5"/>
  <c r="AP116" i="5"/>
  <c r="AJ116" i="5"/>
  <c r="AD116" i="5"/>
  <c r="X116" i="5"/>
  <c r="R116" i="5"/>
  <c r="L116" i="5"/>
  <c r="F116" i="5"/>
  <c r="BT115" i="5"/>
  <c r="BN115" i="5"/>
  <c r="BH115" i="5"/>
  <c r="BB115" i="5"/>
  <c r="AV115" i="5"/>
  <c r="AP115" i="5"/>
  <c r="AJ115" i="5"/>
  <c r="AD115" i="5"/>
  <c r="X115" i="5"/>
  <c r="R115" i="5"/>
  <c r="L115" i="5"/>
  <c r="F115" i="5"/>
  <c r="BT114" i="5"/>
  <c r="BN114" i="5"/>
  <c r="BH114" i="5"/>
  <c r="BB114" i="5"/>
  <c r="AV114" i="5"/>
  <c r="AP114" i="5"/>
  <c r="AJ114" i="5"/>
  <c r="AD114" i="5"/>
  <c r="X114" i="5"/>
  <c r="R114" i="5"/>
  <c r="L114" i="5"/>
  <c r="F114" i="5"/>
  <c r="BT113" i="5"/>
  <c r="BN113" i="5"/>
  <c r="BH113" i="5"/>
  <c r="BB113" i="5"/>
  <c r="AV113" i="5"/>
  <c r="AP113" i="5"/>
  <c r="AJ113" i="5"/>
  <c r="AD113" i="5"/>
  <c r="X113" i="5"/>
  <c r="R113" i="5"/>
  <c r="L113" i="5"/>
  <c r="F113" i="5"/>
  <c r="BT112" i="5"/>
  <c r="BN112" i="5"/>
  <c r="BH112" i="5"/>
  <c r="BB112" i="5"/>
  <c r="AV112" i="5"/>
  <c r="AP112" i="5"/>
  <c r="AJ112" i="5"/>
  <c r="AD112" i="5"/>
  <c r="X112" i="5"/>
  <c r="R112" i="5"/>
  <c r="L112" i="5"/>
  <c r="F112" i="5"/>
  <c r="BT111" i="5"/>
  <c r="BN111" i="5"/>
  <c r="BH111" i="5"/>
  <c r="BB111" i="5"/>
  <c r="AV111" i="5"/>
  <c r="AP111" i="5"/>
  <c r="AJ111" i="5"/>
  <c r="AD111" i="5"/>
  <c r="X111" i="5"/>
  <c r="R111" i="5"/>
  <c r="L111" i="5"/>
  <c r="F111" i="5"/>
  <c r="BT110" i="5"/>
  <c r="BN110" i="5"/>
  <c r="BH110" i="5"/>
  <c r="BB110" i="5"/>
  <c r="AV110" i="5"/>
  <c r="AP110" i="5"/>
  <c r="AJ110" i="5"/>
  <c r="AD110" i="5"/>
  <c r="X110" i="5"/>
  <c r="R110" i="5"/>
  <c r="L110" i="5"/>
  <c r="F110" i="5"/>
  <c r="BT109" i="5"/>
  <c r="BN109" i="5"/>
  <c r="BH109" i="5"/>
  <c r="BB109" i="5"/>
  <c r="AV109" i="5"/>
  <c r="AP109" i="5"/>
  <c r="AJ109" i="5"/>
  <c r="AD109" i="5"/>
  <c r="X109" i="5"/>
  <c r="R109" i="5"/>
  <c r="L109" i="5"/>
  <c r="F109" i="5"/>
  <c r="BT108" i="5"/>
  <c r="BN108" i="5"/>
  <c r="BH108" i="5"/>
  <c r="BB108" i="5"/>
  <c r="AV108" i="5"/>
  <c r="AP108" i="5"/>
  <c r="AJ108" i="5"/>
  <c r="AD108" i="5"/>
  <c r="X108" i="5"/>
  <c r="R108" i="5"/>
  <c r="L108" i="5"/>
  <c r="F108" i="5"/>
  <c r="BT107" i="5"/>
  <c r="BN107" i="5"/>
  <c r="BH107" i="5"/>
  <c r="BB107" i="5"/>
  <c r="AV107" i="5"/>
  <c r="AP107" i="5"/>
  <c r="AJ107" i="5"/>
  <c r="AD107" i="5"/>
  <c r="X107" i="5"/>
  <c r="R107" i="5"/>
  <c r="L107" i="5"/>
  <c r="F107" i="5"/>
  <c r="BT106" i="5"/>
  <c r="BN106" i="5"/>
  <c r="BH106" i="5"/>
  <c r="BB106" i="5"/>
  <c r="AV106" i="5"/>
  <c r="AP106" i="5"/>
  <c r="AJ106" i="5"/>
  <c r="AD106" i="5"/>
  <c r="X106" i="5"/>
  <c r="R106" i="5"/>
  <c r="L106" i="5"/>
  <c r="F106" i="5"/>
  <c r="BT105" i="5"/>
  <c r="BN105" i="5"/>
  <c r="BH105" i="5"/>
  <c r="BB105" i="5"/>
  <c r="AV105" i="5"/>
  <c r="AP105" i="5"/>
  <c r="AJ105" i="5"/>
  <c r="AD105" i="5"/>
  <c r="X105" i="5"/>
  <c r="R105" i="5"/>
  <c r="L105" i="5"/>
  <c r="F105" i="5"/>
  <c r="BT104" i="5"/>
  <c r="BN104" i="5"/>
  <c r="BH104" i="5"/>
  <c r="BB104" i="5"/>
  <c r="AV104" i="5"/>
  <c r="AP104" i="5"/>
  <c r="AJ104" i="5"/>
  <c r="AD104" i="5"/>
  <c r="X104" i="5"/>
  <c r="R104" i="5"/>
  <c r="L104" i="5"/>
  <c r="F104" i="5"/>
  <c r="BT103" i="5"/>
  <c r="BN103" i="5"/>
  <c r="BH103" i="5"/>
  <c r="BB103" i="5"/>
  <c r="AV103" i="5"/>
  <c r="AP103" i="5"/>
  <c r="AJ103" i="5"/>
  <c r="AD103" i="5"/>
  <c r="X103" i="5"/>
  <c r="R103" i="5"/>
  <c r="L103" i="5"/>
  <c r="F103" i="5"/>
  <c r="BT102" i="5"/>
  <c r="BN102" i="5"/>
  <c r="BH102" i="5"/>
  <c r="BB102" i="5"/>
  <c r="AV102" i="5"/>
  <c r="AP102" i="5"/>
  <c r="AJ102" i="5"/>
  <c r="AD102" i="5"/>
  <c r="X102" i="5"/>
  <c r="R102" i="5"/>
  <c r="L102" i="5"/>
  <c r="F102" i="5"/>
  <c r="BT101" i="5"/>
  <c r="BN101" i="5"/>
  <c r="BH101" i="5"/>
  <c r="BB101" i="5"/>
  <c r="AV101" i="5"/>
  <c r="AP101" i="5"/>
  <c r="AJ101" i="5"/>
  <c r="AD101" i="5"/>
  <c r="X101" i="5"/>
  <c r="R101" i="5"/>
  <c r="L101" i="5"/>
  <c r="F101" i="5"/>
  <c r="BT100" i="5"/>
  <c r="BN100" i="5"/>
  <c r="BH100" i="5"/>
  <c r="BB100" i="5"/>
  <c r="AV100" i="5"/>
  <c r="AP100" i="5"/>
  <c r="AJ100" i="5"/>
  <c r="AD100" i="5"/>
  <c r="X100" i="5"/>
  <c r="R100" i="5"/>
  <c r="L100" i="5"/>
  <c r="F100" i="5"/>
  <c r="BT99" i="5"/>
  <c r="BN99" i="5"/>
  <c r="BH99" i="5"/>
  <c r="BB99" i="5"/>
  <c r="AV99" i="5"/>
  <c r="AP99" i="5"/>
  <c r="AJ99" i="5"/>
  <c r="AD99" i="5"/>
  <c r="X99" i="5"/>
  <c r="R99" i="5"/>
  <c r="L99" i="5"/>
  <c r="F99" i="5"/>
  <c r="BT98" i="5"/>
  <c r="BN98" i="5"/>
  <c r="BH98" i="5"/>
  <c r="BB98" i="5"/>
  <c r="AV98" i="5"/>
  <c r="AP98" i="5"/>
  <c r="AJ98" i="5"/>
  <c r="AD98" i="5"/>
  <c r="X98" i="5"/>
  <c r="R98" i="5"/>
  <c r="L98" i="5"/>
  <c r="F98" i="5"/>
  <c r="BT97" i="5"/>
  <c r="BN97" i="5"/>
  <c r="BH97" i="5"/>
  <c r="BB97" i="5"/>
  <c r="AV97" i="5"/>
  <c r="AP97" i="5"/>
  <c r="AJ97" i="5"/>
  <c r="AD97" i="5"/>
  <c r="X97" i="5"/>
  <c r="R97" i="5"/>
  <c r="L97" i="5"/>
  <c r="F97" i="5"/>
  <c r="BT96" i="5"/>
  <c r="BN96" i="5"/>
  <c r="BH96" i="5"/>
  <c r="BB96" i="5"/>
  <c r="AV96" i="5"/>
  <c r="AP96" i="5"/>
  <c r="AJ96" i="5"/>
  <c r="AD96" i="5"/>
  <c r="X96" i="5"/>
  <c r="R96" i="5"/>
  <c r="L96" i="5"/>
  <c r="F96" i="5"/>
  <c r="BT95" i="5"/>
  <c r="BN95" i="5"/>
  <c r="BH95" i="5"/>
  <c r="BB95" i="5"/>
  <c r="AV95" i="5"/>
  <c r="AP95" i="5"/>
  <c r="AJ95" i="5"/>
  <c r="AD95" i="5"/>
  <c r="X95" i="5"/>
  <c r="R95" i="5"/>
  <c r="L95" i="5"/>
  <c r="F95" i="5"/>
  <c r="BT94" i="5"/>
  <c r="BN94" i="5"/>
  <c r="BH94" i="5"/>
  <c r="BB94" i="5"/>
  <c r="AV94" i="5"/>
  <c r="AP94" i="5"/>
  <c r="AJ94" i="5"/>
  <c r="AD94" i="5"/>
  <c r="X94" i="5"/>
  <c r="R94" i="5"/>
  <c r="L94" i="5"/>
  <c r="F94" i="5"/>
  <c r="BT93" i="5"/>
  <c r="BN93" i="5"/>
  <c r="BH93" i="5"/>
  <c r="BB93" i="5"/>
  <c r="AV93" i="5"/>
  <c r="AP93" i="5"/>
  <c r="AJ93" i="5"/>
  <c r="AD93" i="5"/>
  <c r="X93" i="5"/>
  <c r="R93" i="5"/>
  <c r="L93" i="5"/>
  <c r="F93" i="5"/>
  <c r="BT92" i="5"/>
  <c r="BN92" i="5"/>
  <c r="BH92" i="5"/>
  <c r="BB92" i="5"/>
  <c r="AV92" i="5"/>
  <c r="AP92" i="5"/>
  <c r="AJ92" i="5"/>
  <c r="AD92" i="5"/>
  <c r="X92" i="5"/>
  <c r="R92" i="5"/>
  <c r="L92" i="5"/>
  <c r="F92" i="5"/>
  <c r="BT91" i="5"/>
  <c r="BN91" i="5"/>
  <c r="BH91" i="5"/>
  <c r="BB91" i="5"/>
  <c r="AV91" i="5"/>
  <c r="AP91" i="5"/>
  <c r="AJ91" i="5"/>
  <c r="AD91" i="5"/>
  <c r="X91" i="5"/>
  <c r="R91" i="5"/>
  <c r="L91" i="5"/>
  <c r="F91" i="5"/>
  <c r="BT90" i="5"/>
  <c r="BN90" i="5"/>
  <c r="BH90" i="5"/>
  <c r="BB90" i="5"/>
  <c r="AV90" i="5"/>
  <c r="AP90" i="5"/>
  <c r="AJ90" i="5"/>
  <c r="AD90" i="5"/>
  <c r="X90" i="5"/>
  <c r="R90" i="5"/>
  <c r="L90" i="5"/>
  <c r="F90" i="5"/>
  <c r="BT89" i="5"/>
  <c r="BN89" i="5"/>
  <c r="BH89" i="5"/>
  <c r="BB89" i="5"/>
  <c r="AV89" i="5"/>
  <c r="AP89" i="5"/>
  <c r="AJ89" i="5"/>
  <c r="AD89" i="5"/>
  <c r="X89" i="5"/>
  <c r="R89" i="5"/>
  <c r="L89" i="5"/>
  <c r="F89" i="5"/>
  <c r="BT88" i="5"/>
  <c r="BN88" i="5"/>
  <c r="BH88" i="5"/>
  <c r="BB88" i="5"/>
  <c r="AV88" i="5"/>
  <c r="AP88" i="5"/>
  <c r="AJ88" i="5"/>
  <c r="AD88" i="5"/>
  <c r="X88" i="5"/>
  <c r="R88" i="5"/>
  <c r="L88" i="5"/>
  <c r="F88" i="5"/>
  <c r="BT87" i="5"/>
  <c r="BN87" i="5"/>
  <c r="BH87" i="5"/>
  <c r="BB87" i="5"/>
  <c r="AV87" i="5"/>
  <c r="AP87" i="5"/>
  <c r="AJ87" i="5"/>
  <c r="AD87" i="5"/>
  <c r="X87" i="5"/>
  <c r="R87" i="5"/>
  <c r="L87" i="5"/>
  <c r="F87" i="5"/>
  <c r="BT86" i="5"/>
  <c r="BN86" i="5"/>
  <c r="BH86" i="5"/>
  <c r="BB86" i="5"/>
  <c r="AV86" i="5"/>
  <c r="AP86" i="5"/>
  <c r="AJ86" i="5"/>
  <c r="AD86" i="5"/>
  <c r="X86" i="5"/>
  <c r="R86" i="5"/>
  <c r="L86" i="5"/>
  <c r="F86" i="5"/>
  <c r="BT85" i="5"/>
  <c r="BN85" i="5"/>
  <c r="BH85" i="5"/>
  <c r="BB85" i="5"/>
  <c r="AV85" i="5"/>
  <c r="AP85" i="5"/>
  <c r="AJ85" i="5"/>
  <c r="AD85" i="5"/>
  <c r="X85" i="5"/>
  <c r="R85" i="5"/>
  <c r="L85" i="5"/>
  <c r="F85" i="5"/>
  <c r="BT84" i="5"/>
  <c r="BN84" i="5"/>
  <c r="BH84" i="5"/>
  <c r="BB84" i="5"/>
  <c r="AV84" i="5"/>
  <c r="AP84" i="5"/>
  <c r="AJ84" i="5"/>
  <c r="AD84" i="5"/>
  <c r="X84" i="5"/>
  <c r="R84" i="5"/>
  <c r="L84" i="5"/>
  <c r="F84" i="5"/>
  <c r="BT83" i="5"/>
  <c r="BN83" i="5"/>
  <c r="BH83" i="5"/>
  <c r="BB83" i="5"/>
  <c r="AV83" i="5"/>
  <c r="AP83" i="5"/>
  <c r="AJ83" i="5"/>
  <c r="AD83" i="5"/>
  <c r="X83" i="5"/>
  <c r="R83" i="5"/>
  <c r="L83" i="5"/>
  <c r="F83" i="5"/>
  <c r="BT82" i="5"/>
  <c r="BN82" i="5"/>
  <c r="BH82" i="5"/>
  <c r="BB82" i="5"/>
  <c r="AV82" i="5"/>
  <c r="AP82" i="5"/>
  <c r="AJ82" i="5"/>
  <c r="AD82" i="5"/>
  <c r="X82" i="5"/>
  <c r="R82" i="5"/>
  <c r="L82" i="5"/>
  <c r="F82" i="5"/>
  <c r="BT81" i="5"/>
  <c r="BN81" i="5"/>
  <c r="BH81" i="5"/>
  <c r="BB81" i="5"/>
  <c r="AV81" i="5"/>
  <c r="AP81" i="5"/>
  <c r="AJ81" i="5"/>
  <c r="AD81" i="5"/>
  <c r="X81" i="5"/>
  <c r="R81" i="5"/>
  <c r="L81" i="5"/>
  <c r="F81" i="5"/>
  <c r="BT80" i="5"/>
  <c r="BN80" i="5"/>
  <c r="BH80" i="5"/>
  <c r="BB80" i="5"/>
  <c r="AV80" i="5"/>
  <c r="AP80" i="5"/>
  <c r="AJ80" i="5"/>
  <c r="AD80" i="5"/>
  <c r="X80" i="5"/>
  <c r="R80" i="5"/>
  <c r="L80" i="5"/>
  <c r="F80" i="5"/>
  <c r="BT79" i="5"/>
  <c r="BN79" i="5"/>
  <c r="BH79" i="5"/>
  <c r="BB79" i="5"/>
  <c r="AV79" i="5"/>
  <c r="AP79" i="5"/>
  <c r="AJ79" i="5"/>
  <c r="AD79" i="5"/>
  <c r="X79" i="5"/>
  <c r="R79" i="5"/>
  <c r="L79" i="5"/>
  <c r="F79" i="5"/>
  <c r="BT78" i="5"/>
  <c r="BN78" i="5"/>
  <c r="BH78" i="5"/>
  <c r="BB78" i="5"/>
  <c r="AV78" i="5"/>
  <c r="AP78" i="5"/>
  <c r="AJ78" i="5"/>
  <c r="AD78" i="5"/>
  <c r="X78" i="5"/>
  <c r="R78" i="5"/>
  <c r="L78" i="5"/>
  <c r="F78" i="5"/>
  <c r="BT77" i="5"/>
  <c r="BN77" i="5"/>
  <c r="BH77" i="5"/>
  <c r="BB77" i="5"/>
  <c r="AV77" i="5"/>
  <c r="AP77" i="5"/>
  <c r="AJ77" i="5"/>
  <c r="AD77" i="5"/>
  <c r="X77" i="5"/>
  <c r="R77" i="5"/>
  <c r="L77" i="5"/>
  <c r="F77" i="5"/>
  <c r="BT76" i="5"/>
  <c r="BN76" i="5"/>
  <c r="BH76" i="5"/>
  <c r="BB76" i="5"/>
  <c r="AV76" i="5"/>
  <c r="AP76" i="5"/>
  <c r="AJ76" i="5"/>
  <c r="AD76" i="5"/>
  <c r="X76" i="5"/>
  <c r="R76" i="5"/>
  <c r="L76" i="5"/>
  <c r="F76" i="5"/>
  <c r="BT75" i="5"/>
  <c r="BN75" i="5"/>
  <c r="BH75" i="5"/>
  <c r="BB75" i="5"/>
  <c r="AV75" i="5"/>
  <c r="AP75" i="5"/>
  <c r="AJ75" i="5"/>
  <c r="AD75" i="5"/>
  <c r="X75" i="5"/>
  <c r="R75" i="5"/>
  <c r="L75" i="5"/>
  <c r="F75" i="5"/>
  <c r="BT74" i="5"/>
  <c r="BN74" i="5"/>
  <c r="BH74" i="5"/>
  <c r="BB74" i="5"/>
  <c r="AV74" i="5"/>
  <c r="AP74" i="5"/>
  <c r="AJ74" i="5"/>
  <c r="AD74" i="5"/>
  <c r="X74" i="5"/>
  <c r="R74" i="5"/>
  <c r="L74" i="5"/>
  <c r="F74" i="5"/>
  <c r="BT73" i="5"/>
  <c r="BN73" i="5"/>
  <c r="BH73" i="5"/>
  <c r="BB73" i="5"/>
  <c r="AV73" i="5"/>
  <c r="AP73" i="5"/>
  <c r="AJ73" i="5"/>
  <c r="AD73" i="5"/>
  <c r="X73" i="5"/>
  <c r="R73" i="5"/>
  <c r="L73" i="5"/>
  <c r="F73" i="5"/>
  <c r="BT72" i="5"/>
  <c r="BN72" i="5"/>
  <c r="BH72" i="5"/>
  <c r="BB72" i="5"/>
  <c r="AV72" i="5"/>
  <c r="AP72" i="5"/>
  <c r="AJ72" i="5"/>
  <c r="AD72" i="5"/>
  <c r="X72" i="5"/>
  <c r="R72" i="5"/>
  <c r="L72" i="5"/>
  <c r="F72" i="5"/>
  <c r="BT71" i="5"/>
  <c r="BN71" i="5"/>
  <c r="BH71" i="5"/>
  <c r="BB71" i="5"/>
  <c r="AV71" i="5"/>
  <c r="AP71" i="5"/>
  <c r="AJ71" i="5"/>
  <c r="AD71" i="5"/>
  <c r="X71" i="5"/>
  <c r="R71" i="5"/>
  <c r="L71" i="5"/>
  <c r="F71" i="5"/>
  <c r="BT70" i="5"/>
  <c r="BN70" i="5"/>
  <c r="BH70" i="5"/>
  <c r="BB70" i="5"/>
  <c r="AV70" i="5"/>
  <c r="AP70" i="5"/>
  <c r="AJ70" i="5"/>
  <c r="AD70" i="5"/>
  <c r="X70" i="5"/>
  <c r="R70" i="5"/>
  <c r="L70" i="5"/>
  <c r="F70" i="5"/>
  <c r="BT69" i="5"/>
  <c r="BN69" i="5"/>
  <c r="BH69" i="5"/>
  <c r="BB69" i="5"/>
  <c r="AV69" i="5"/>
  <c r="AP69" i="5"/>
  <c r="AJ69" i="5"/>
  <c r="AD69" i="5"/>
  <c r="X69" i="5"/>
  <c r="R69" i="5"/>
  <c r="L69" i="5"/>
  <c r="F69" i="5"/>
  <c r="BT68" i="5"/>
  <c r="BN68" i="5"/>
  <c r="BH68" i="5"/>
  <c r="BB68" i="5"/>
  <c r="AV68" i="5"/>
  <c r="AP68" i="5"/>
  <c r="AJ68" i="5"/>
  <c r="AD68" i="5"/>
  <c r="X68" i="5"/>
  <c r="R68" i="5"/>
  <c r="L68" i="5"/>
  <c r="F68" i="5"/>
  <c r="BT67" i="5"/>
  <c r="BN67" i="5"/>
  <c r="BH67" i="5"/>
  <c r="BB67" i="5"/>
  <c r="AV67" i="5"/>
  <c r="AP67" i="5"/>
  <c r="AJ67" i="5"/>
  <c r="AD67" i="5"/>
  <c r="X67" i="5"/>
  <c r="R67" i="5"/>
  <c r="L67" i="5"/>
  <c r="F67" i="5"/>
  <c r="BT66" i="5"/>
  <c r="BN66" i="5"/>
  <c r="BH66" i="5"/>
  <c r="BB66" i="5"/>
  <c r="AV66" i="5"/>
  <c r="AP66" i="5"/>
  <c r="AJ66" i="5"/>
  <c r="AD66" i="5"/>
  <c r="X66" i="5"/>
  <c r="R66" i="5"/>
  <c r="L66" i="5"/>
  <c r="F66" i="5"/>
  <c r="BT65" i="5"/>
  <c r="BN65" i="5"/>
  <c r="BH65" i="5"/>
  <c r="BB65" i="5"/>
  <c r="AV65" i="5"/>
  <c r="AP65" i="5"/>
  <c r="AJ65" i="5"/>
  <c r="AD65" i="5"/>
  <c r="X65" i="5"/>
  <c r="R65" i="5"/>
  <c r="L65" i="5"/>
  <c r="F65" i="5"/>
  <c r="BT64" i="5"/>
  <c r="BN64" i="5"/>
  <c r="BH64" i="5"/>
  <c r="BB64" i="5"/>
  <c r="AV64" i="5"/>
  <c r="AP64" i="5"/>
  <c r="AJ64" i="5"/>
  <c r="AD64" i="5"/>
  <c r="X64" i="5"/>
  <c r="R64" i="5"/>
  <c r="L64" i="5"/>
  <c r="F64" i="5"/>
  <c r="BT63" i="5"/>
  <c r="BN63" i="5"/>
  <c r="BH63" i="5"/>
  <c r="BB63" i="5"/>
  <c r="AV63" i="5"/>
  <c r="AP63" i="5"/>
  <c r="AJ63" i="5"/>
  <c r="AD63" i="5"/>
  <c r="X63" i="5"/>
  <c r="R63" i="5"/>
  <c r="L63" i="5"/>
  <c r="F63" i="5"/>
  <c r="BT62" i="5"/>
  <c r="BN62" i="5"/>
  <c r="BH62" i="5"/>
  <c r="BB62" i="5"/>
  <c r="AV62" i="5"/>
  <c r="AP62" i="5"/>
  <c r="AJ62" i="5"/>
  <c r="AD62" i="5"/>
  <c r="X62" i="5"/>
  <c r="R62" i="5"/>
  <c r="L62" i="5"/>
  <c r="F62" i="5"/>
  <c r="BT61" i="5"/>
  <c r="BN61" i="5"/>
  <c r="BH61" i="5"/>
  <c r="BB61" i="5"/>
  <c r="AV61" i="5"/>
  <c r="AP61" i="5"/>
  <c r="AJ61" i="5"/>
  <c r="AD61" i="5"/>
  <c r="X61" i="5"/>
  <c r="R61" i="5"/>
  <c r="L61" i="5"/>
  <c r="F61" i="5"/>
  <c r="BT60" i="5"/>
  <c r="BN60" i="5"/>
  <c r="BH60" i="5"/>
  <c r="BB60" i="5"/>
  <c r="AV60" i="5"/>
  <c r="AP60" i="5"/>
  <c r="AJ60" i="5"/>
  <c r="AD60" i="5"/>
  <c r="X60" i="5"/>
  <c r="R60" i="5"/>
  <c r="L60" i="5"/>
  <c r="F60" i="5"/>
  <c r="BT59" i="5"/>
  <c r="BN59" i="5"/>
  <c r="BH59" i="5"/>
  <c r="BB59" i="5"/>
  <c r="AV59" i="5"/>
  <c r="AP59" i="5"/>
  <c r="AJ59" i="5"/>
  <c r="AD59" i="5"/>
  <c r="X59" i="5"/>
  <c r="R59" i="5"/>
  <c r="L59" i="5"/>
  <c r="F59" i="5"/>
  <c r="BT58" i="5"/>
  <c r="BN58" i="5"/>
  <c r="BH58" i="5"/>
  <c r="BB58" i="5"/>
  <c r="AV58" i="5"/>
  <c r="AP58" i="5"/>
  <c r="AJ58" i="5"/>
  <c r="AD58" i="5"/>
  <c r="X58" i="5"/>
  <c r="R58" i="5"/>
  <c r="L58" i="5"/>
  <c r="F58" i="5"/>
  <c r="BT57" i="5"/>
  <c r="BN57" i="5"/>
  <c r="BH57" i="5"/>
  <c r="BB57" i="5"/>
  <c r="AV57" i="5"/>
  <c r="AP57" i="5"/>
  <c r="AJ57" i="5"/>
  <c r="AD57" i="5"/>
  <c r="X57" i="5"/>
  <c r="R57" i="5"/>
  <c r="L57" i="5"/>
  <c r="F57" i="5"/>
  <c r="BT56" i="5"/>
  <c r="BN56" i="5"/>
  <c r="BH56" i="5"/>
  <c r="BB56" i="5"/>
  <c r="AV56" i="5"/>
  <c r="AP56" i="5"/>
  <c r="AJ56" i="5"/>
  <c r="AD56" i="5"/>
  <c r="X56" i="5"/>
  <c r="R56" i="5"/>
  <c r="L56" i="5"/>
  <c r="F56" i="5"/>
  <c r="BT55" i="5"/>
  <c r="BN55" i="5"/>
  <c r="BH55" i="5"/>
  <c r="BB55" i="5"/>
  <c r="AV55" i="5"/>
  <c r="AP55" i="5"/>
  <c r="AJ55" i="5"/>
  <c r="AD55" i="5"/>
  <c r="X55" i="5"/>
  <c r="R55" i="5"/>
  <c r="L55" i="5"/>
  <c r="F55" i="5"/>
  <c r="BT54" i="5"/>
  <c r="BN54" i="5"/>
  <c r="BH54" i="5"/>
  <c r="BB54" i="5"/>
  <c r="AV54" i="5"/>
  <c r="AP54" i="5"/>
  <c r="AJ54" i="5"/>
  <c r="AD54" i="5"/>
  <c r="X54" i="5"/>
  <c r="R54" i="5"/>
  <c r="L54" i="5"/>
  <c r="F54" i="5"/>
  <c r="BT53" i="5"/>
  <c r="BN53" i="5"/>
  <c r="BH53" i="5"/>
  <c r="BB53" i="5"/>
  <c r="AV53" i="5"/>
  <c r="AP53" i="5"/>
  <c r="AJ53" i="5"/>
  <c r="AD53" i="5"/>
  <c r="X53" i="5"/>
  <c r="R53" i="5"/>
  <c r="L53" i="5"/>
  <c r="F53" i="5"/>
  <c r="BT52" i="5"/>
  <c r="BN52" i="5"/>
  <c r="BH52" i="5"/>
  <c r="BB52" i="5"/>
  <c r="AV52" i="5"/>
  <c r="AP52" i="5"/>
  <c r="AJ52" i="5"/>
  <c r="AD52" i="5"/>
  <c r="X52" i="5"/>
  <c r="R52" i="5"/>
  <c r="L52" i="5"/>
  <c r="F52" i="5"/>
  <c r="BT51" i="5"/>
  <c r="BN51" i="5"/>
  <c r="BH51" i="5"/>
  <c r="BB51" i="5"/>
  <c r="AV51" i="5"/>
  <c r="AP51" i="5"/>
  <c r="AJ51" i="5"/>
  <c r="AD51" i="5"/>
  <c r="X51" i="5"/>
  <c r="R51" i="5"/>
  <c r="L51" i="5"/>
  <c r="F51" i="5"/>
  <c r="BT50" i="5"/>
  <c r="BN50" i="5"/>
  <c r="BH50" i="5"/>
  <c r="BB50" i="5"/>
  <c r="AV50" i="5"/>
  <c r="AP50" i="5"/>
  <c r="AJ50" i="5"/>
  <c r="AD50" i="5"/>
  <c r="X50" i="5"/>
  <c r="R50" i="5"/>
  <c r="L50" i="5"/>
  <c r="F50" i="5"/>
  <c r="BT49" i="5"/>
  <c r="BN49" i="5"/>
  <c r="BH49" i="5"/>
  <c r="BB49" i="5"/>
  <c r="AV49" i="5"/>
  <c r="AP49" i="5"/>
  <c r="AJ49" i="5"/>
  <c r="AD49" i="5"/>
  <c r="X49" i="5"/>
  <c r="R49" i="5"/>
  <c r="L49" i="5"/>
  <c r="F49" i="5"/>
  <c r="BT48" i="5"/>
  <c r="BN48" i="5"/>
  <c r="BH48" i="5"/>
  <c r="BB48" i="5"/>
  <c r="AV48" i="5"/>
  <c r="AP48" i="5"/>
  <c r="AJ48" i="5"/>
  <c r="AD48" i="5"/>
  <c r="X48" i="5"/>
  <c r="R48" i="5"/>
  <c r="L48" i="5"/>
  <c r="F48" i="5"/>
  <c r="BT47" i="5"/>
  <c r="BN47" i="5"/>
  <c r="BH47" i="5"/>
  <c r="BB47" i="5"/>
  <c r="AV47" i="5"/>
  <c r="AP47" i="5"/>
  <c r="AJ47" i="5"/>
  <c r="AD47" i="5"/>
  <c r="X47" i="5"/>
  <c r="R47" i="5"/>
  <c r="L47" i="5"/>
  <c r="F47" i="5"/>
  <c r="BT46" i="5"/>
  <c r="BN46" i="5"/>
  <c r="BH46" i="5"/>
  <c r="BB46" i="5"/>
  <c r="AV46" i="5"/>
  <c r="AP46" i="5"/>
  <c r="AJ46" i="5"/>
  <c r="AD46" i="5"/>
  <c r="X46" i="5"/>
  <c r="R46" i="5"/>
  <c r="L46" i="5"/>
  <c r="F46" i="5"/>
  <c r="BT45" i="5"/>
  <c r="BN45" i="5"/>
  <c r="BH45" i="5"/>
  <c r="BB45" i="5"/>
  <c r="AV45" i="5"/>
  <c r="AP45" i="5"/>
  <c r="AJ45" i="5"/>
  <c r="AD45" i="5"/>
  <c r="X45" i="5"/>
  <c r="R45" i="5"/>
  <c r="L45" i="5"/>
  <c r="F45" i="5"/>
  <c r="BT44" i="5"/>
  <c r="BN44" i="5"/>
  <c r="BH44" i="5"/>
  <c r="BB44" i="5"/>
  <c r="AV44" i="5"/>
  <c r="AP44" i="5"/>
  <c r="AJ44" i="5"/>
  <c r="AD44" i="5"/>
  <c r="X44" i="5"/>
  <c r="R44" i="5"/>
  <c r="L44" i="5"/>
  <c r="F44" i="5"/>
  <c r="BT43" i="5"/>
  <c r="BN43" i="5"/>
  <c r="BH43" i="5"/>
  <c r="BB43" i="5"/>
  <c r="AV43" i="5"/>
  <c r="AP43" i="5"/>
  <c r="AJ43" i="5"/>
  <c r="AD43" i="5"/>
  <c r="X43" i="5"/>
  <c r="R43" i="5"/>
  <c r="L43" i="5"/>
  <c r="F43" i="5"/>
  <c r="BT42" i="5"/>
  <c r="BN42" i="5"/>
  <c r="BH42" i="5"/>
  <c r="BB42" i="5"/>
  <c r="AV42" i="5"/>
  <c r="AP42" i="5"/>
  <c r="AJ42" i="5"/>
  <c r="AD42" i="5"/>
  <c r="X42" i="5"/>
  <c r="R42" i="5"/>
  <c r="L42" i="5"/>
  <c r="F42" i="5"/>
  <c r="BT41" i="5"/>
  <c r="BN41" i="5"/>
  <c r="BB41" i="5"/>
  <c r="AV41" i="5"/>
  <c r="AP41" i="5"/>
  <c r="AJ41" i="5"/>
  <c r="AD41" i="5"/>
  <c r="X41" i="5"/>
  <c r="R41" i="5"/>
  <c r="L41" i="5"/>
  <c r="F41" i="5"/>
  <c r="BT40" i="5"/>
  <c r="BN40" i="5"/>
  <c r="BB40" i="5"/>
  <c r="AV40" i="5"/>
  <c r="AP40" i="5"/>
  <c r="AJ40" i="5"/>
  <c r="AD40" i="5"/>
  <c r="X40" i="5"/>
  <c r="R40" i="5"/>
  <c r="L40" i="5"/>
  <c r="F40" i="5"/>
  <c r="BT39" i="5"/>
  <c r="BN39" i="5"/>
  <c r="BB39" i="5"/>
  <c r="AV39" i="5"/>
  <c r="AP39" i="5"/>
  <c r="AJ39" i="5"/>
  <c r="AD39" i="5"/>
  <c r="X39" i="5"/>
  <c r="R39" i="5"/>
  <c r="L39" i="5"/>
  <c r="F39" i="5"/>
  <c r="BT38" i="5"/>
  <c r="BN38" i="5"/>
  <c r="BB38" i="5"/>
  <c r="AV38" i="5"/>
  <c r="AP38" i="5"/>
  <c r="AJ38" i="5"/>
  <c r="AD38" i="5"/>
  <c r="X38" i="5"/>
  <c r="R38" i="5"/>
  <c r="L38" i="5"/>
  <c r="F38" i="5"/>
  <c r="BT37" i="5"/>
  <c r="BN37" i="5"/>
  <c r="BB37" i="5"/>
  <c r="AV37" i="5"/>
  <c r="AP37" i="5"/>
  <c r="AJ37" i="5"/>
  <c r="AD37" i="5"/>
  <c r="X37" i="5"/>
  <c r="R37" i="5"/>
  <c r="L37" i="5"/>
  <c r="F37" i="5"/>
  <c r="BT36" i="5"/>
  <c r="BN36" i="5"/>
  <c r="BB36" i="5"/>
  <c r="AV36" i="5"/>
  <c r="AP36" i="5"/>
  <c r="AJ36" i="5"/>
  <c r="AD36" i="5"/>
  <c r="X36" i="5"/>
  <c r="R36" i="5"/>
  <c r="L36" i="5"/>
  <c r="F36" i="5"/>
  <c r="BN35" i="5"/>
  <c r="BB35" i="5"/>
  <c r="AV35" i="5"/>
  <c r="AP35" i="5"/>
  <c r="AJ35" i="5"/>
  <c r="AD35" i="5"/>
  <c r="X35" i="5"/>
  <c r="R35" i="5"/>
  <c r="L35" i="5"/>
  <c r="F35" i="5"/>
  <c r="BN34" i="5"/>
  <c r="BB34" i="5"/>
  <c r="AV34" i="5"/>
  <c r="AP34" i="5"/>
  <c r="AJ34" i="5"/>
  <c r="AD34" i="5"/>
  <c r="X34" i="5"/>
  <c r="R34" i="5"/>
  <c r="L34" i="5"/>
  <c r="F34" i="5"/>
  <c r="BN33" i="5"/>
  <c r="BB33" i="5"/>
  <c r="AV33" i="5"/>
  <c r="AP33" i="5"/>
  <c r="AJ33" i="5"/>
  <c r="AD33" i="5"/>
  <c r="X33" i="5"/>
  <c r="R33" i="5"/>
  <c r="L33" i="5"/>
  <c r="F33" i="5"/>
  <c r="BN32" i="5"/>
  <c r="BB32" i="5"/>
  <c r="AV32" i="5"/>
  <c r="AP32" i="5"/>
  <c r="AJ32" i="5"/>
  <c r="AD32" i="5"/>
  <c r="X32" i="5"/>
  <c r="R32" i="5"/>
  <c r="L32" i="5"/>
  <c r="F32" i="5"/>
  <c r="BS25" i="5"/>
  <c r="BO25" i="5"/>
  <c r="BS24" i="5"/>
  <c r="BO24" i="5"/>
  <c r="BS23" i="5"/>
  <c r="BO23" i="5"/>
  <c r="BS22" i="5"/>
  <c r="BO22" i="5"/>
  <c r="BS21" i="5"/>
  <c r="BO21" i="5"/>
  <c r="BM21" i="5"/>
  <c r="BI21" i="5"/>
  <c r="BG21" i="5"/>
  <c r="BC21" i="5"/>
  <c r="BA21" i="5"/>
  <c r="AW21" i="5"/>
  <c r="AU21" i="5"/>
  <c r="AQ21" i="5"/>
  <c r="AO21" i="5"/>
  <c r="AK21" i="5"/>
  <c r="AI21" i="5"/>
  <c r="AE21" i="5"/>
  <c r="AC21" i="5"/>
  <c r="Y21" i="5"/>
  <c r="W21" i="5"/>
  <c r="S21" i="5"/>
  <c r="Q21" i="5"/>
  <c r="M21" i="5"/>
  <c r="K21" i="5"/>
  <c r="G21" i="5"/>
  <c r="A19" i="9"/>
  <c r="E21" i="5"/>
  <c r="A21" i="5"/>
  <c r="BS20" i="5"/>
  <c r="BO20" i="5"/>
  <c r="BM20" i="5"/>
  <c r="BI20" i="5"/>
  <c r="BG20" i="5"/>
  <c r="BC20" i="5"/>
  <c r="BA20" i="5"/>
  <c r="AW20" i="5"/>
  <c r="AU20" i="5"/>
  <c r="AQ20" i="5"/>
  <c r="AO20" i="5"/>
  <c r="AK20" i="5"/>
  <c r="AI20" i="5"/>
  <c r="AE20" i="5"/>
  <c r="AC20" i="5"/>
  <c r="Y20" i="5"/>
  <c r="W20" i="5"/>
  <c r="S20" i="5"/>
  <c r="Q20" i="5"/>
  <c r="M20" i="5"/>
  <c r="K20" i="5"/>
  <c r="G20" i="5"/>
  <c r="A18" i="9"/>
  <c r="E20" i="5"/>
  <c r="A20" i="5"/>
  <c r="BS19" i="5"/>
  <c r="BO19" i="5"/>
  <c r="BM19" i="5"/>
  <c r="BI19" i="5"/>
  <c r="BG19" i="5"/>
  <c r="BC19" i="5"/>
  <c r="BA19" i="5"/>
  <c r="AW19" i="5"/>
  <c r="AU19" i="5"/>
  <c r="AQ19" i="5"/>
  <c r="AO19" i="5"/>
  <c r="AK19" i="5"/>
  <c r="AI19" i="5"/>
  <c r="AE19" i="5"/>
  <c r="AC19" i="5"/>
  <c r="Y19" i="5"/>
  <c r="W19" i="5"/>
  <c r="S19" i="5"/>
  <c r="Q19" i="5"/>
  <c r="M19" i="5"/>
  <c r="K19" i="5"/>
  <c r="G19" i="5"/>
  <c r="A17" i="9"/>
  <c r="E19" i="5"/>
  <c r="A19" i="5"/>
  <c r="BS18" i="5"/>
  <c r="BO18" i="5"/>
  <c r="BM18" i="5"/>
  <c r="BI18" i="5"/>
  <c r="BG18" i="5"/>
  <c r="BC18" i="5"/>
  <c r="BA18" i="5"/>
  <c r="AW18" i="5"/>
  <c r="AU18" i="5"/>
  <c r="AQ18" i="5"/>
  <c r="AO18" i="5"/>
  <c r="AK18" i="5"/>
  <c r="AI18" i="5"/>
  <c r="AE18" i="5"/>
  <c r="AC18" i="5"/>
  <c r="Y18" i="5"/>
  <c r="W18" i="5"/>
  <c r="S18" i="5"/>
  <c r="Q18" i="5"/>
  <c r="M18" i="5"/>
  <c r="K18" i="5"/>
  <c r="G18" i="5"/>
  <c r="A16" i="9"/>
  <c r="E18" i="5"/>
  <c r="A18" i="5"/>
  <c r="BS17" i="5"/>
  <c r="BO17" i="5"/>
  <c r="BM17" i="5"/>
  <c r="BI17" i="5"/>
  <c r="BG17" i="5"/>
  <c r="BC17" i="5"/>
  <c r="BA17" i="5"/>
  <c r="AW17" i="5"/>
  <c r="AU17" i="5"/>
  <c r="AQ17" i="5"/>
  <c r="AO17" i="5"/>
  <c r="AK17" i="5"/>
  <c r="AI17" i="5"/>
  <c r="AE17" i="5"/>
  <c r="AC17" i="5"/>
  <c r="Y17" i="5"/>
  <c r="W17" i="5"/>
  <c r="S17" i="5"/>
  <c r="Q17" i="5"/>
  <c r="M17" i="5"/>
  <c r="K17" i="5"/>
  <c r="G17" i="5"/>
  <c r="A15" i="9"/>
  <c r="E17" i="5"/>
  <c r="A17" i="5"/>
  <c r="BS16" i="5"/>
  <c r="BO16" i="5"/>
  <c r="BM16" i="5"/>
  <c r="BI16" i="5"/>
  <c r="BG16" i="5"/>
  <c r="BC16" i="5"/>
  <c r="BA16" i="5"/>
  <c r="AW16" i="5"/>
  <c r="AU16" i="5"/>
  <c r="AQ16" i="5"/>
  <c r="AO16" i="5"/>
  <c r="AK16" i="5"/>
  <c r="AI16" i="5"/>
  <c r="AE16" i="5"/>
  <c r="AC16" i="5"/>
  <c r="Y16" i="5"/>
  <c r="W16" i="5"/>
  <c r="S16" i="5"/>
  <c r="Q16" i="5"/>
  <c r="M16" i="5"/>
  <c r="K16" i="5"/>
  <c r="G16" i="5"/>
  <c r="A14" i="9"/>
  <c r="E16" i="5"/>
  <c r="A16" i="5"/>
  <c r="BS15" i="5"/>
  <c r="BO15" i="5"/>
  <c r="BM15" i="5"/>
  <c r="BI15" i="5"/>
  <c r="BG15" i="5"/>
  <c r="BC15" i="5"/>
  <c r="BA15" i="5"/>
  <c r="AW15" i="5"/>
  <c r="AU15" i="5"/>
  <c r="AQ15" i="5"/>
  <c r="AO15" i="5"/>
  <c r="AK15" i="5"/>
  <c r="AI15" i="5"/>
  <c r="AE15" i="5"/>
  <c r="AC15" i="5"/>
  <c r="Y15" i="5"/>
  <c r="W15" i="5"/>
  <c r="S15" i="5"/>
  <c r="Q15" i="5"/>
  <c r="M15" i="5"/>
  <c r="K15" i="5"/>
  <c r="G15" i="5"/>
  <c r="A13" i="9"/>
  <c r="A15" i="5"/>
  <c r="BS14" i="5"/>
  <c r="BO14" i="5"/>
  <c r="BM14" i="5"/>
  <c r="BI14" i="5"/>
  <c r="BG14" i="5"/>
  <c r="BC14" i="5"/>
  <c r="BA14" i="5"/>
  <c r="AW14" i="5"/>
  <c r="AU14" i="5"/>
  <c r="AQ14" i="5"/>
  <c r="AO14" i="5"/>
  <c r="AK14" i="5"/>
  <c r="AI14" i="5"/>
  <c r="AE14" i="5"/>
  <c r="AC14" i="5"/>
  <c r="Y14" i="5"/>
  <c r="W14" i="5"/>
  <c r="S14" i="5"/>
  <c r="Q14" i="5"/>
  <c r="M14" i="5"/>
  <c r="K14" i="5"/>
  <c r="G14" i="5"/>
  <c r="A12" i="9"/>
  <c r="E14" i="5"/>
  <c r="A14" i="5"/>
  <c r="BS13" i="5"/>
  <c r="BO13" i="5"/>
  <c r="BM13" i="5"/>
  <c r="BI13" i="5"/>
  <c r="BG13" i="5"/>
  <c r="BC13" i="5"/>
  <c r="BA13" i="5"/>
  <c r="AW13" i="5"/>
  <c r="AU13" i="5"/>
  <c r="AQ13" i="5"/>
  <c r="AO13" i="5"/>
  <c r="AK13" i="5"/>
  <c r="AI13" i="5"/>
  <c r="AE13" i="5"/>
  <c r="AC13" i="5"/>
  <c r="Y13" i="5"/>
  <c r="W13" i="5"/>
  <c r="S13" i="5"/>
  <c r="Q13" i="5"/>
  <c r="M13" i="5"/>
  <c r="K13" i="5"/>
  <c r="G13" i="5"/>
  <c r="A11" i="9"/>
  <c r="E13" i="5"/>
  <c r="A13" i="5"/>
  <c r="BS12" i="5"/>
  <c r="BO12" i="5"/>
  <c r="BM12" i="5"/>
  <c r="BI12" i="5"/>
  <c r="BG12" i="5"/>
  <c r="BC12" i="5"/>
  <c r="BA12" i="5"/>
  <c r="AW12" i="5"/>
  <c r="AU12" i="5"/>
  <c r="AQ12" i="5"/>
  <c r="AO12" i="5"/>
  <c r="AK12" i="5"/>
  <c r="AI12" i="5"/>
  <c r="AE12" i="5"/>
  <c r="AC12" i="5"/>
  <c r="Y12" i="5"/>
  <c r="W12" i="5"/>
  <c r="S12" i="5"/>
  <c r="Q12" i="5"/>
  <c r="M12" i="5"/>
  <c r="K12" i="5"/>
  <c r="G12" i="5"/>
  <c r="A10" i="9"/>
  <c r="E12" i="5"/>
  <c r="A12" i="5"/>
  <c r="BS11" i="5"/>
  <c r="BO11" i="5"/>
  <c r="BM11" i="5"/>
  <c r="BI11" i="5"/>
  <c r="BG11" i="5"/>
  <c r="BC11" i="5"/>
  <c r="BA11" i="5"/>
  <c r="AW11" i="5"/>
  <c r="AU11" i="5"/>
  <c r="AQ11" i="5"/>
  <c r="AO11" i="5"/>
  <c r="AK11" i="5"/>
  <c r="AI11" i="5"/>
  <c r="AE11" i="5"/>
  <c r="AC11" i="5"/>
  <c r="Y11" i="5"/>
  <c r="W11" i="5"/>
  <c r="S11" i="5"/>
  <c r="Q11" i="5"/>
  <c r="M11" i="5"/>
  <c r="K11" i="5"/>
  <c r="G11" i="5"/>
  <c r="A9" i="9"/>
  <c r="E11" i="5"/>
  <c r="A11" i="5"/>
  <c r="BS10" i="5"/>
  <c r="BO10" i="5"/>
  <c r="BM10" i="5"/>
  <c r="BI10" i="5"/>
  <c r="BG10" i="5"/>
  <c r="BC10" i="5"/>
  <c r="BA10" i="5"/>
  <c r="AW10" i="5"/>
  <c r="AU10" i="5"/>
  <c r="AQ10" i="5"/>
  <c r="AO10" i="5"/>
  <c r="AK10" i="5"/>
  <c r="AI10" i="5"/>
  <c r="AE10" i="5"/>
  <c r="AC10" i="5"/>
  <c r="Y10" i="5"/>
  <c r="W10" i="5"/>
  <c r="S10" i="5"/>
  <c r="Q10" i="5"/>
  <c r="M10" i="5"/>
  <c r="K10" i="5"/>
  <c r="G10" i="5"/>
  <c r="A8" i="9"/>
  <c r="E10" i="5"/>
  <c r="A10" i="5"/>
  <c r="BS9" i="5"/>
  <c r="BO9" i="5"/>
  <c r="BM9" i="5"/>
  <c r="BI9" i="5"/>
  <c r="BG9" i="5"/>
  <c r="BC9" i="5"/>
  <c r="BA9" i="5"/>
  <c r="AW9" i="5"/>
  <c r="AU9" i="5"/>
  <c r="AQ9" i="5"/>
  <c r="AO9" i="5"/>
  <c r="AK9" i="5"/>
  <c r="AI9" i="5"/>
  <c r="AE9" i="5"/>
  <c r="AC9" i="5"/>
  <c r="Y9" i="5"/>
  <c r="W9" i="5"/>
  <c r="S9" i="5"/>
  <c r="Q9" i="5"/>
  <c r="M9" i="5"/>
  <c r="G9" i="5"/>
  <c r="A7" i="9"/>
  <c r="E9" i="5"/>
  <c r="A9" i="5"/>
  <c r="BS8" i="5"/>
  <c r="BO8" i="5"/>
  <c r="BM8" i="5"/>
  <c r="BI8" i="5"/>
  <c r="BG8" i="5"/>
  <c r="BC8" i="5"/>
  <c r="BA8" i="5"/>
  <c r="AW8" i="5"/>
  <c r="AU8" i="5"/>
  <c r="AQ8" i="5"/>
  <c r="AO8" i="5"/>
  <c r="AK8" i="5"/>
  <c r="AI8" i="5"/>
  <c r="AE8" i="5"/>
  <c r="AC8" i="5"/>
  <c r="Y8" i="5"/>
  <c r="W8" i="5"/>
  <c r="S8" i="5"/>
  <c r="Q8" i="5"/>
  <c r="M8" i="5"/>
  <c r="K8" i="5"/>
  <c r="G8" i="5"/>
  <c r="A6" i="9"/>
  <c r="E8" i="5"/>
  <c r="A8" i="5"/>
  <c r="BS7" i="5"/>
  <c r="BO7" i="5"/>
  <c r="BM7" i="5"/>
  <c r="BI7" i="5"/>
  <c r="BG7" i="5"/>
  <c r="BC7" i="5"/>
  <c r="BA7" i="5"/>
  <c r="AW7" i="5"/>
  <c r="AU7" i="5"/>
  <c r="AQ7" i="5"/>
  <c r="AO7" i="5"/>
  <c r="AK7" i="5"/>
  <c r="AI7" i="5"/>
  <c r="AE7" i="5"/>
  <c r="AC7" i="5"/>
  <c r="Y7" i="5"/>
  <c r="W7" i="5"/>
  <c r="S7" i="5"/>
  <c r="Q7" i="5"/>
  <c r="M7" i="5"/>
  <c r="K7" i="5"/>
  <c r="G7" i="5"/>
  <c r="A5" i="9"/>
  <c r="E7" i="5"/>
  <c r="E4" i="5"/>
  <c r="F7" i="5"/>
  <c r="A7" i="5"/>
  <c r="O145" i="1"/>
  <c r="O144" i="1"/>
  <c r="C144" i="2"/>
  <c r="C145" i="2"/>
  <c r="F8" i="5"/>
  <c r="E5" i="9"/>
  <c r="E6" i="9"/>
  <c r="H26" i="9"/>
  <c r="E7" i="9"/>
  <c r="H28" i="9"/>
  <c r="E8" i="9"/>
  <c r="H29" i="9"/>
  <c r="E9" i="9"/>
  <c r="H30" i="9"/>
  <c r="E10" i="9"/>
  <c r="H31" i="9"/>
  <c r="E11" i="9"/>
  <c r="H32" i="9"/>
  <c r="E12" i="9"/>
  <c r="H33" i="9"/>
  <c r="E13" i="9"/>
  <c r="H35" i="9"/>
  <c r="E17" i="9"/>
  <c r="H41" i="9"/>
  <c r="E14" i="9"/>
  <c r="H37" i="9"/>
  <c r="E15" i="9"/>
  <c r="H39" i="9"/>
  <c r="E16" i="9"/>
  <c r="H40" i="9"/>
  <c r="I43" i="9"/>
  <c r="E18" i="9"/>
  <c r="H42" i="9"/>
  <c r="E19" i="9"/>
  <c r="H43" i="9"/>
  <c r="I42" i="9"/>
  <c r="I38" i="9"/>
  <c r="I37" i="9"/>
  <c r="H27" i="9"/>
  <c r="H36" i="9"/>
  <c r="I41" i="9"/>
  <c r="H34" i="9"/>
  <c r="I36" i="9"/>
  <c r="I40" i="9"/>
  <c r="I26" i="9"/>
  <c r="I27" i="9"/>
  <c r="I28" i="9"/>
  <c r="I29" i="9"/>
  <c r="I30" i="9"/>
  <c r="I31" i="9"/>
  <c r="I32" i="9"/>
  <c r="I33" i="9"/>
  <c r="I34" i="9"/>
  <c r="I35" i="9"/>
  <c r="H38" i="9"/>
  <c r="I39" i="9"/>
  <c r="F9" i="5"/>
  <c r="F10" i="5"/>
  <c r="J42" i="9"/>
  <c r="J38" i="9"/>
  <c r="J43" i="9"/>
  <c r="J26" i="9"/>
  <c r="J32" i="9"/>
  <c r="J37" i="9"/>
  <c r="J33" i="9"/>
  <c r="J31" i="9"/>
  <c r="J29" i="9"/>
  <c r="J41" i="9"/>
  <c r="J35" i="9"/>
  <c r="J30" i="9"/>
  <c r="J36" i="9"/>
  <c r="J27" i="9"/>
  <c r="J34" i="9"/>
  <c r="J28" i="9"/>
  <c r="J39" i="9"/>
  <c r="J40" i="9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4" i="5"/>
  <c r="K4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4" i="5"/>
  <c r="Q4" i="5"/>
  <c r="R7" i="5"/>
  <c r="R8" i="5"/>
  <c r="R9" i="5"/>
  <c r="R10" i="5"/>
  <c r="R11" i="5"/>
  <c r="R12" i="5"/>
  <c r="R13" i="5"/>
  <c r="R14" i="5"/>
  <c r="R15" i="5"/>
  <c r="R16" i="5"/>
  <c r="R17" i="5"/>
  <c r="R18" i="5"/>
  <c r="R19" i="5"/>
  <c r="R20" i="5"/>
  <c r="R21" i="5"/>
  <c r="R22" i="5"/>
  <c r="R23" i="5"/>
  <c r="R24" i="5"/>
  <c r="R25" i="5"/>
  <c r="R26" i="5"/>
  <c r="R27" i="5"/>
  <c r="R28" i="5"/>
  <c r="R29" i="5"/>
  <c r="R30" i="5"/>
  <c r="R31" i="5"/>
  <c r="R4" i="5"/>
  <c r="W4" i="5"/>
  <c r="X7" i="5"/>
  <c r="X8" i="5"/>
  <c r="X9" i="5"/>
  <c r="X10" i="5"/>
  <c r="X11" i="5"/>
  <c r="X12" i="5"/>
  <c r="X13" i="5"/>
  <c r="X14" i="5"/>
  <c r="X15" i="5"/>
  <c r="X16" i="5"/>
  <c r="X17" i="5"/>
  <c r="X18" i="5"/>
  <c r="X19" i="5"/>
  <c r="X20" i="5"/>
  <c r="X21" i="5"/>
  <c r="X22" i="5"/>
  <c r="X23" i="5"/>
  <c r="X24" i="5"/>
  <c r="X25" i="5"/>
  <c r="X26" i="5"/>
  <c r="X27" i="5"/>
  <c r="X28" i="5"/>
  <c r="X29" i="5"/>
  <c r="X30" i="5"/>
  <c r="X31" i="5"/>
  <c r="X4" i="5"/>
  <c r="AC4" i="5"/>
  <c r="AD7" i="5"/>
  <c r="AD8" i="5"/>
  <c r="AD9" i="5"/>
  <c r="AD10" i="5"/>
  <c r="AD11" i="5"/>
  <c r="AD12" i="5"/>
  <c r="AD13" i="5"/>
  <c r="AD14" i="5"/>
  <c r="AD15" i="5"/>
  <c r="AD16" i="5"/>
  <c r="AD17" i="5"/>
  <c r="AD18" i="5"/>
  <c r="AD19" i="5"/>
  <c r="AD20" i="5"/>
  <c r="AD21" i="5"/>
  <c r="AD22" i="5"/>
  <c r="AD23" i="5"/>
  <c r="AD24" i="5"/>
  <c r="AD25" i="5"/>
  <c r="AD26" i="5"/>
  <c r="AD27" i="5"/>
  <c r="AD28" i="5"/>
  <c r="AD29" i="5"/>
  <c r="AD30" i="5"/>
  <c r="AD31" i="5"/>
  <c r="AD4" i="5"/>
  <c r="AI4" i="5"/>
  <c r="AJ7" i="5"/>
  <c r="AJ8" i="5"/>
  <c r="AJ9" i="5"/>
  <c r="AJ10" i="5"/>
  <c r="AJ11" i="5"/>
  <c r="AJ12" i="5"/>
  <c r="AJ13" i="5"/>
  <c r="AJ14" i="5"/>
  <c r="AJ15" i="5"/>
  <c r="AJ16" i="5"/>
  <c r="AJ17" i="5"/>
  <c r="AJ18" i="5"/>
  <c r="AJ19" i="5"/>
  <c r="AJ20" i="5"/>
  <c r="AJ21" i="5"/>
  <c r="AJ22" i="5"/>
  <c r="AJ23" i="5"/>
  <c r="AJ24" i="5"/>
  <c r="AJ25" i="5"/>
  <c r="AJ26" i="5"/>
  <c r="AJ27" i="5"/>
  <c r="AJ28" i="5"/>
  <c r="AJ29" i="5"/>
  <c r="AJ30" i="5"/>
  <c r="AJ31" i="5"/>
  <c r="AJ4" i="5"/>
  <c r="AO4" i="5"/>
  <c r="AP7" i="5"/>
  <c r="AP8" i="5"/>
  <c r="AP9" i="5"/>
  <c r="AP10" i="5"/>
  <c r="AP11" i="5"/>
  <c r="AP12" i="5"/>
  <c r="AP13" i="5"/>
  <c r="AP14" i="5"/>
  <c r="AP15" i="5"/>
  <c r="AP16" i="5"/>
  <c r="AP17" i="5"/>
  <c r="AP18" i="5"/>
  <c r="AP19" i="5"/>
  <c r="AP20" i="5"/>
  <c r="AP21" i="5"/>
  <c r="AP22" i="5"/>
  <c r="AP23" i="5"/>
  <c r="AP24" i="5"/>
  <c r="AP25" i="5"/>
  <c r="AP27" i="5"/>
  <c r="AP28" i="5"/>
  <c r="AP29" i="5"/>
  <c r="AP30" i="5"/>
  <c r="AP26" i="5"/>
  <c r="AP31" i="5"/>
  <c r="AP4" i="5"/>
  <c r="AU4" i="5"/>
  <c r="AV7" i="5"/>
  <c r="AV8" i="5"/>
  <c r="AV9" i="5"/>
  <c r="AV10" i="5"/>
  <c r="AV11" i="5"/>
  <c r="AV12" i="5"/>
  <c r="AV13" i="5"/>
  <c r="AV14" i="5"/>
  <c r="AV15" i="5"/>
  <c r="AV16" i="5"/>
  <c r="AV17" i="5"/>
  <c r="AV18" i="5"/>
  <c r="AV19" i="5"/>
  <c r="AV20" i="5"/>
  <c r="AV21" i="5"/>
  <c r="AV22" i="5"/>
  <c r="AV23" i="5"/>
  <c r="AV24" i="5"/>
  <c r="AV25" i="5"/>
  <c r="AV26" i="5"/>
  <c r="AV27" i="5"/>
  <c r="AV28" i="5"/>
  <c r="AV29" i="5"/>
  <c r="AV30" i="5"/>
  <c r="AV31" i="5"/>
  <c r="AV4" i="5"/>
  <c r="BA4" i="5"/>
  <c r="BB7" i="5"/>
  <c r="BB8" i="5"/>
  <c r="BB9" i="5"/>
  <c r="BB10" i="5"/>
  <c r="BB11" i="5"/>
  <c r="BB12" i="5"/>
  <c r="BB13" i="5"/>
  <c r="BB14" i="5"/>
  <c r="BB15" i="5"/>
  <c r="BB16" i="5"/>
  <c r="BB17" i="5"/>
  <c r="BB18" i="5"/>
  <c r="BB19" i="5"/>
  <c r="BB20" i="5"/>
  <c r="BB21" i="5"/>
  <c r="BB22" i="5"/>
  <c r="BB23" i="5"/>
  <c r="BB24" i="5"/>
  <c r="BB25" i="5"/>
  <c r="BB26" i="5"/>
  <c r="BB27" i="5"/>
  <c r="BB28" i="5"/>
  <c r="BB29" i="5"/>
  <c r="BB30" i="5"/>
  <c r="BB31" i="5"/>
  <c r="BB4" i="5"/>
  <c r="BG4" i="5"/>
  <c r="BH7" i="5"/>
  <c r="BH8" i="5"/>
  <c r="BH9" i="5"/>
  <c r="BH10" i="5"/>
  <c r="BH11" i="5"/>
  <c r="BH12" i="5"/>
  <c r="BH13" i="5"/>
  <c r="BH14" i="5"/>
  <c r="BH15" i="5"/>
  <c r="BH16" i="5"/>
  <c r="BH17" i="5"/>
  <c r="BH18" i="5"/>
  <c r="BH19" i="5"/>
  <c r="BH20" i="5"/>
  <c r="BH21" i="5"/>
  <c r="BH22" i="5"/>
  <c r="BH23" i="5"/>
  <c r="BH24" i="5"/>
  <c r="BH25" i="5"/>
  <c r="BH26" i="5"/>
  <c r="BH27" i="5"/>
  <c r="BH28" i="5"/>
  <c r="BH29" i="5"/>
  <c r="BH30" i="5"/>
  <c r="BH31" i="5"/>
  <c r="BH32" i="5"/>
  <c r="BH33" i="5"/>
  <c r="BH34" i="5"/>
  <c r="BH35" i="5"/>
  <c r="BH36" i="5"/>
  <c r="BH37" i="5"/>
  <c r="BH38" i="5"/>
  <c r="BH39" i="5"/>
  <c r="BH40" i="5"/>
  <c r="BH41" i="5"/>
  <c r="BH4" i="5"/>
  <c r="BM4" i="5"/>
  <c r="BN7" i="5"/>
  <c r="BN8" i="5"/>
  <c r="BN9" i="5"/>
  <c r="BN10" i="5"/>
  <c r="BN11" i="5"/>
  <c r="BN12" i="5"/>
  <c r="BN13" i="5"/>
  <c r="BN14" i="5"/>
  <c r="BN15" i="5"/>
  <c r="BN16" i="5"/>
  <c r="BN17" i="5"/>
  <c r="BN18" i="5"/>
  <c r="BN19" i="5"/>
  <c r="BN20" i="5"/>
  <c r="BN21" i="5"/>
  <c r="BN22" i="5"/>
  <c r="BN23" i="5"/>
  <c r="BN24" i="5"/>
  <c r="BN25" i="5"/>
  <c r="BN26" i="5"/>
  <c r="BN27" i="5"/>
  <c r="BN28" i="5"/>
  <c r="BN29" i="5"/>
  <c r="BN30" i="5"/>
  <c r="BN31" i="5"/>
  <c r="BN4" i="5"/>
  <c r="BS4" i="5"/>
  <c r="BT7" i="5"/>
  <c r="BT8" i="5"/>
  <c r="BT9" i="5"/>
  <c r="BT10" i="5"/>
  <c r="BT11" i="5"/>
  <c r="BT12" i="5"/>
  <c r="BT13" i="5"/>
  <c r="BT14" i="5"/>
  <c r="BT15" i="5"/>
  <c r="BT16" i="5"/>
  <c r="BT17" i="5"/>
  <c r="BT18" i="5"/>
  <c r="BT19" i="5"/>
  <c r="BT20" i="5"/>
  <c r="BT21" i="5"/>
  <c r="BT22" i="5"/>
  <c r="BT23" i="5"/>
  <c r="BT24" i="5"/>
  <c r="BT25" i="5"/>
  <c r="BT26" i="5"/>
  <c r="BT27" i="5"/>
  <c r="BT28" i="5"/>
  <c r="BT29" i="5"/>
  <c r="BT30" i="5"/>
  <c r="BT31" i="5"/>
  <c r="BT32" i="5"/>
  <c r="BT33" i="5"/>
  <c r="BT34" i="5"/>
  <c r="BT35" i="5"/>
  <c r="BT4" i="5"/>
  <c r="B2" i="5"/>
  <c r="AM4" i="5"/>
  <c r="AA4" i="5"/>
  <c r="U4" i="5"/>
  <c r="I4" i="5"/>
  <c r="O4" i="5"/>
  <c r="C4" i="5"/>
  <c r="AG4" i="5"/>
  <c r="AS4" i="5"/>
  <c r="BQ4" i="5"/>
  <c r="BE4" i="5"/>
  <c r="BK4" i="5"/>
  <c r="AY4" i="5"/>
</calcChain>
</file>

<file path=xl/sharedStrings.xml><?xml version="1.0" encoding="utf-8"?>
<sst xmlns="http://schemas.openxmlformats.org/spreadsheetml/2006/main" count="847" uniqueCount="245">
  <si>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</si>
  <si>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</si>
  <si>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</si>
  <si>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</si>
  <si>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</si>
  <si>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</si>
  <si>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</si>
  <si>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</si>
  <si>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</si>
  <si>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</si>
  <si>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</si>
  <si>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</si>
  <si>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Revenus</t>
  </si>
  <si>
    <t>Budget Famille</t>
  </si>
  <si>
    <t>Total Annuel</t>
  </si>
  <si>
    <t>Communication</t>
  </si>
  <si>
    <t>Impots</t>
  </si>
  <si>
    <t>Alimentation</t>
  </si>
  <si>
    <t>Extra</t>
  </si>
  <si>
    <t>Maison</t>
  </si>
  <si>
    <t>Entretien</t>
  </si>
  <si>
    <t>Total Depenses</t>
  </si>
  <si>
    <t>Bilan mensuel</t>
  </si>
  <si>
    <t>Remboursement</t>
  </si>
  <si>
    <t>Taux endettement</t>
  </si>
  <si>
    <t>Famille</t>
  </si>
  <si>
    <t>Rev2</t>
  </si>
  <si>
    <t>Rev3</t>
  </si>
  <si>
    <t>Rev4</t>
  </si>
  <si>
    <t>Rev5</t>
  </si>
  <si>
    <t>Rev6</t>
  </si>
  <si>
    <t>CIC Immo</t>
  </si>
  <si>
    <t>CIC Poele</t>
  </si>
  <si>
    <t>SOSH</t>
  </si>
  <si>
    <t>Auchan telecom</t>
  </si>
  <si>
    <t>Orange fibre</t>
  </si>
  <si>
    <t>Locaux + TV</t>
  </si>
  <si>
    <t>Foncier</t>
  </si>
  <si>
    <t>Electricite</t>
  </si>
  <si>
    <t>Eau</t>
  </si>
  <si>
    <t>Pellet</t>
  </si>
  <si>
    <t>Gaz</t>
  </si>
  <si>
    <t>Courses</t>
  </si>
  <si>
    <t>Netflix</t>
  </si>
  <si>
    <t>HP ink</t>
  </si>
  <si>
    <t>Domaine web</t>
  </si>
  <si>
    <t>1password</t>
  </si>
  <si>
    <t>Essence</t>
  </si>
  <si>
    <t>Parking</t>
  </si>
  <si>
    <t>Péage</t>
  </si>
  <si>
    <t>Secur media</t>
  </si>
  <si>
    <t>Prtotection juri</t>
  </si>
  <si>
    <t>Scenic</t>
  </si>
  <si>
    <t>Citroen</t>
  </si>
  <si>
    <t>Clio</t>
  </si>
  <si>
    <t>Mutuelle</t>
  </si>
  <si>
    <t>Pharmacie</t>
  </si>
  <si>
    <t>Remb CPAM</t>
  </si>
  <si>
    <t>Remb Mutuelle</t>
  </si>
  <si>
    <t>Agio</t>
  </si>
  <si>
    <t>Placement</t>
  </si>
  <si>
    <t>Tenue de cpt</t>
  </si>
  <si>
    <t>Travaux</t>
  </si>
  <si>
    <t>Ameublement</t>
  </si>
  <si>
    <t>Fetes famille</t>
  </si>
  <si>
    <t>Coiffeur</t>
  </si>
  <si>
    <t>Vetements</t>
  </si>
  <si>
    <t>Ecole</t>
  </si>
  <si>
    <t>Cours en plus</t>
  </si>
  <si>
    <t>Argent de poche</t>
  </si>
  <si>
    <t>Activite (sport...)</t>
  </si>
  <si>
    <t>Autos</t>
  </si>
  <si>
    <t>Poele</t>
  </si>
  <si>
    <t>Adoucisseur</t>
  </si>
  <si>
    <t>Vacances</t>
  </si>
  <si>
    <t>Cinema</t>
  </si>
  <si>
    <t>Restaurant</t>
  </si>
  <si>
    <t>Sortie</t>
  </si>
  <si>
    <t>Depot cheque</t>
  </si>
  <si>
    <t>Depot liquide</t>
  </si>
  <si>
    <t>Virement</t>
  </si>
  <si>
    <t>Enveloppe</t>
  </si>
  <si>
    <t>Forfait CB</t>
  </si>
  <si>
    <t>Deplacement</t>
  </si>
  <si>
    <t>Sante</t>
  </si>
  <si>
    <t>FraisBancaire</t>
  </si>
  <si>
    <t>Date</t>
  </si>
  <si>
    <t>Objet</t>
  </si>
  <si>
    <t>Montant</t>
  </si>
  <si>
    <t>Total</t>
  </si>
  <si>
    <t>Mr</t>
  </si>
  <si>
    <t>Detail</t>
  </si>
  <si>
    <t>Energie</t>
  </si>
  <si>
    <t>Abonnement</t>
  </si>
  <si>
    <t>Credit</t>
  </si>
  <si>
    <t>Revenu</t>
  </si>
  <si>
    <t>Assurance</t>
  </si>
  <si>
    <t>Enfant</t>
  </si>
  <si>
    <t>AbonnementAnnuel</t>
  </si>
  <si>
    <t>EnergieAnnuelle</t>
  </si>
  <si>
    <t>Solde fin année</t>
  </si>
  <si>
    <t>Solde debut année :</t>
  </si>
  <si>
    <t>Solde fin année :</t>
  </si>
  <si>
    <t>Fin mois</t>
  </si>
  <si>
    <t>Debut mois</t>
  </si>
  <si>
    <t>01</t>
  </si>
  <si>
    <t>02</t>
  </si>
  <si>
    <t>03</t>
  </si>
  <si>
    <t>MARS</t>
  </si>
  <si>
    <t>FEVRIER</t>
  </si>
  <si>
    <t>JANVIER</t>
  </si>
  <si>
    <t>04</t>
  </si>
  <si>
    <t>AVRIL</t>
  </si>
  <si>
    <t>05</t>
  </si>
  <si>
    <t>06</t>
  </si>
  <si>
    <t>07</t>
  </si>
  <si>
    <t>08</t>
  </si>
  <si>
    <t>09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</si>
  <si>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</si>
  <si>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</si>
  <si>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</si>
  <si>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</si>
  <si>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</si>
  <si>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</si>
  <si>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</si>
  <si>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</si>
  <si>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Debut periode</t>
  </si>
  <si>
    <t>Fin de periode</t>
  </si>
  <si>
    <t>Total depense</t>
  </si>
  <si>
    <t>Total revenu</t>
  </si>
  <si>
    <t>Reste mensuel</t>
  </si>
  <si>
    <t>Annuel</t>
  </si>
  <si>
    <t>Mensuel</t>
  </si>
  <si>
    <t>Autre CR1</t>
  </si>
  <si>
    <t>Autre CR2</t>
  </si>
  <si>
    <t>Autre CR3</t>
  </si>
  <si>
    <t>Autre CO1</t>
  </si>
  <si>
    <t>Autre CO2</t>
  </si>
  <si>
    <t>Autre CO3</t>
  </si>
  <si>
    <t>Autre IM1</t>
  </si>
  <si>
    <t>Autre IM2</t>
  </si>
  <si>
    <t>Autre IM3</t>
  </si>
  <si>
    <t>Autre AL1</t>
  </si>
  <si>
    <t>Autre AL2</t>
  </si>
  <si>
    <t>Autre AL3</t>
  </si>
  <si>
    <t>Autre AB1</t>
  </si>
  <si>
    <t>Autre AB2</t>
  </si>
  <si>
    <t>Autre AB3</t>
  </si>
  <si>
    <t>Autre DE1</t>
  </si>
  <si>
    <t>Autre DE2</t>
  </si>
  <si>
    <t>Autre DE3</t>
  </si>
  <si>
    <t>Autre AS1</t>
  </si>
  <si>
    <t>Autre AS2</t>
  </si>
  <si>
    <t>Autre AS3</t>
  </si>
  <si>
    <t>Autre SA1</t>
  </si>
  <si>
    <t>Autre SA2</t>
  </si>
  <si>
    <t>Autre SA3</t>
  </si>
  <si>
    <t>Autre FB1</t>
  </si>
  <si>
    <t>Autre FB2</t>
  </si>
  <si>
    <t>Autre FB3</t>
  </si>
  <si>
    <t>Autre RE2</t>
  </si>
  <si>
    <t>Autre RE3</t>
  </si>
  <si>
    <t>Autre VA1</t>
  </si>
  <si>
    <t>Autre VA2</t>
  </si>
  <si>
    <t>Autre VA3</t>
  </si>
  <si>
    <t>Autre MA1</t>
  </si>
  <si>
    <t>Autre MA2</t>
  </si>
  <si>
    <t>Autre MA3</t>
  </si>
  <si>
    <t>Autre FA1</t>
  </si>
  <si>
    <t>Autre FA2</t>
  </si>
  <si>
    <t>Autre FA3</t>
  </si>
  <si>
    <t>Autre ET1</t>
  </si>
  <si>
    <t>Autre ET2</t>
  </si>
  <si>
    <t>Autre ET3</t>
  </si>
  <si>
    <t>Autre EA1</t>
  </si>
  <si>
    <t>Autre EA2</t>
  </si>
  <si>
    <t>Autre EA3</t>
  </si>
  <si>
    <t>Autre AA1</t>
  </si>
  <si>
    <t>Autre AA2</t>
  </si>
  <si>
    <t>Autre AA3</t>
  </si>
  <si>
    <t>Autre EN1</t>
  </si>
  <si>
    <t>Autre EN2</t>
  </si>
  <si>
    <t>Autre EN3</t>
  </si>
  <si>
    <t>Liste familles</t>
  </si>
  <si>
    <t>Détail</t>
  </si>
  <si>
    <t>Somme famille</t>
  </si>
  <si>
    <t>Liste familles mensuelles</t>
  </si>
  <si>
    <t>Budget</t>
  </si>
  <si>
    <t>Date :</t>
  </si>
  <si>
    <t>Detail :</t>
  </si>
  <si>
    <t>Objet :</t>
  </si>
  <si>
    <t>*Mois :</t>
  </si>
  <si>
    <t>*Enveloppe :</t>
  </si>
  <si>
    <t>*Montant :</t>
  </si>
  <si>
    <t>* A remplir pour valider</t>
  </si>
  <si>
    <t>Choix du mois :</t>
  </si>
  <si>
    <t>Réel</t>
  </si>
  <si>
    <t>Différence</t>
  </si>
  <si>
    <t>Autre ENER 1</t>
  </si>
  <si>
    <t>Autre ENER 2</t>
  </si>
  <si>
    <t>Autre ENER 3</t>
  </si>
  <si>
    <t>VIREMENT EMIS VERS MME ANGELIQUE ARDUINO 12001740609 Télécharger le détail</t>
  </si>
  <si>
    <t>Operation</t>
  </si>
  <si>
    <t>Prélèvement Récurrent BDFEFRPP DIRECTION GENERALE DES F</t>
  </si>
  <si>
    <t>VIREMENT SEPA RECU M L ARDUINO OU MME A ARD VIR DE M L ARDUINO OU MME A ARDUINO Télécharger le détail</t>
  </si>
  <si>
    <t>AVOIR CARTE PP*5306CODE Télécharger le détail</t>
  </si>
  <si>
    <t>VIREMENT EMIS VERS M. LUDOVIC ARDUINO 12001739890 Télécharger le détail</t>
  </si>
  <si>
    <t>VIREMENT SEPA RECU M L ARDUINO OU MME A ARD VIR DE M L ARDUINO OU MME A ARDUINO TS ANGEL Télécharger le détail</t>
  </si>
  <si>
    <t>PAIEMENT PAR CARTE 06/11/2020 PP*5306CODE Télécharger le détail</t>
  </si>
  <si>
    <t>VIREMENT SEPA RECU PAYPAL (EUROPE) S.A.R.L. PAYPAL VIREMENT DE VERIFICATION Télécharger le détail</t>
  </si>
  <si>
    <t>: Mois</t>
  </si>
  <si>
    <t>Liste mois</t>
  </si>
  <si>
    <t xml:space="preserve">en rouge date </t>
  </si>
  <si>
    <t xml:space="preserve">en vert montant </t>
  </si>
  <si>
    <t>en bleu description</t>
  </si>
  <si>
    <t>tt</t>
  </si>
  <si>
    <t xml:space="preserve">-16,00 € </t>
  </si>
  <si>
    <t xml:space="preserve">2 000,00 € </t>
  </si>
  <si>
    <t xml:space="preserve">1,50 € </t>
  </si>
  <si>
    <t xml:space="preserve">-50,00 € </t>
  </si>
  <si>
    <t xml:space="preserve">-200,00 € </t>
  </si>
  <si>
    <t xml:space="preserve">51,97 € </t>
  </si>
  <si>
    <t xml:space="preserve">200,00 € </t>
  </si>
  <si>
    <t xml:space="preserve">-1,50 € </t>
  </si>
  <si>
    <t xml:space="preserve">0,11 € </t>
  </si>
  <si>
    <t xml:space="preserve">0,15 € </t>
  </si>
  <si>
    <t>PAIEMENT D'UN CHÈQUE 7397446 Télécharger le détail</t>
  </si>
  <si>
    <t xml:space="preserve">-261,80 € </t>
  </si>
  <si>
    <t>PAIEMENT PAR CARTE 22/12/2020 INTERSPORT Télécharger le détail</t>
  </si>
  <si>
    <t xml:space="preserve">-176,02 € </t>
  </si>
  <si>
    <t>PAIEMENT PAR CARTE 22/12/2020 TRESO CONTROLE AUTOMAT Télécharger le détail</t>
  </si>
  <si>
    <t xml:space="preserve">-45,00 € </t>
  </si>
  <si>
    <t>AVOIR CARTE ADEO*LEROY MERLIN Télécharger le détail</t>
  </si>
  <si>
    <t xml:space="preserve">131,90 € </t>
  </si>
  <si>
    <t>PRLV SEPA AMAZON EU SARL, SUCCURSALE FRANCAIS AMAZON EU SARL, SUCCURSALE F : DE24ZZZ00000561652 CHFJ1GO0JMZUVACEBI?MTLZKZA(N7G DE AMAZON EU SARL, SUCCURSALE FRANCAIS AMAZON EU SARL, SUCCURSALE F : CHFJ1GO0JMZUVACEBI?MTLZKZA(N7G DE24ZZZ00000561652 Télécharger le détail</t>
  </si>
  <si>
    <t xml:space="preserve">-62,55 € </t>
  </si>
  <si>
    <t>PAIEMENT PAR CARTE 21/12/2020 SARL ARNOLD ET CO Télécharger le détail</t>
  </si>
  <si>
    <t xml:space="preserve">-124,00 € </t>
  </si>
  <si>
    <t>PAIEMENT PAR CARTE 20/12/2020 INTERMARCHE ALBERT Télécharger le détail</t>
  </si>
  <si>
    <t xml:space="preserve">-57,34 € </t>
  </si>
  <si>
    <t>PAIEMENT PAR CARTE 20/12/2020 CATOIRE JEAN Télécharger le détail</t>
  </si>
  <si>
    <t xml:space="preserve">-22,60 € </t>
  </si>
  <si>
    <t>VIREMENT SEPA EMIS VERS 00020370901 KDO MAMAN Télécharger le détail</t>
  </si>
  <si>
    <t xml:space="preserve">-30,00 € </t>
  </si>
  <si>
    <t>VIREMENT SEPA RECU M MAJKA JEAN MARC VIREMENT DE M MAJKA JEAN MARC Télécharger le détail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</si>
</sst>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 * #,##0.00_)\ &quot;€&quot;_ ;_ * \(#,##0.00\)\ &quot;€&quot;_ ;_ * &quot;-&quot;??_)\ &quot;€&quot;_ ;_ @_ "/>
    <numFmt numFmtId="164" formatCode="_ * #,##0.00_)_ ;_ * \(#,##0.00\)_ ;_ * &quot;-&quot;??_)_ ;_ @_ "/>
    <numFmt numFmtId="165" formatCode="_-* #,##0.00\ [$€-40C]_-;\-* #,##0.00\ [$€-40C]_-;_-* &quot;-&quot;??\ [$€-40C]_-;_-@_-"/>
    <numFmt numFmtId="166" formatCode="dd/mm"/>
    <numFmt numFmtId="167" formatCode="#,##0.00\ &quot;€&quot;"/>
    <numFmt numFmtId="168" formatCode="mm"/>
  </numFmts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sz val="20"/>
      <color theme="1"/>
      <name val="Times New Roman"/>
      <family val="1"/>
    </font>
    <font>
      <b/>
      <sz val="20"/>
      <color theme="0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2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theme="8" tint="-0.249977111117893"/>
      </patternFill>
    </fill>
    <fill>
      <patternFill patternType="solid">
        <fgColor rgb="FF00B050"/>
        <bgColor theme="8" tint="-0.249977111117893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1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5" fontId="0" fillId="0" borderId="0" xfId="0" applyNumberFormat="1"/>
    <xf numFmtId="0" fontId="4" fillId="0" borderId="0" xfId="0" applyFont="1"/>
    <xf numFmtId="166" fontId="4" fillId="0" borderId="0" xfId="0" applyNumberFormat="1" applyFont="1"/>
    <xf numFmtId="167" fontId="4" fillId="0" borderId="0" xfId="0" applyNumberFormat="1" applyFont="1"/>
    <xf numFmtId="0" fontId="4" fillId="0" borderId="0" xfId="0" applyNumberFormat="1" applyFont="1"/>
    <xf numFmtId="0" fontId="5" fillId="0" borderId="0" xfId="0" applyNumberFormat="1" applyFont="1"/>
    <xf numFmtId="167" fontId="5" fillId="0" borderId="0" xfId="0" applyNumberFormat="1" applyFont="1"/>
    <xf numFmtId="0" fontId="5" fillId="0" borderId="0" xfId="0" applyNumberFormat="1" applyFont="1" applyAlignment="1">
      <alignment horizontal="center"/>
    </xf>
    <xf numFmtId="0" fontId="5" fillId="0" borderId="0" xfId="0" applyFont="1" applyAlignment="1">
      <alignment horizontal="left"/>
    </xf>
    <xf numFmtId="0" fontId="5" fillId="0" borderId="0" xfId="0" applyNumberFormat="1" applyFont="1" applyAlignment="1">
      <alignment horizontal="left"/>
    </xf>
    <xf numFmtId="0" fontId="6" fillId="0" borderId="0" xfId="0" applyNumberFormat="1" applyFont="1" applyAlignment="1">
      <alignment vertical="center"/>
    </xf>
    <xf numFmtId="0" fontId="5" fillId="2" borderId="0" xfId="0" applyNumberFormat="1" applyFont="1" applyFill="1"/>
    <xf numFmtId="0" fontId="5" fillId="0" borderId="0" xfId="0" applyNumberFormat="1" applyFont="1" applyFill="1"/>
    <xf numFmtId="2" fontId="5" fillId="0" borderId="0" xfId="0" applyNumberFormat="1" applyFont="1"/>
    <xf numFmtId="2" fontId="4" fillId="0" borderId="0" xfId="0" applyNumberFormat="1" applyFont="1"/>
    <xf numFmtId="0" fontId="4" fillId="0" borderId="0" xfId="0" applyNumberFormat="1" applyFont="1" applyFill="1"/>
    <xf numFmtId="0" fontId="4" fillId="0" borderId="0" xfId="0" applyNumberFormat="1" applyFont="1" applyFill="1" applyAlignment="1">
      <alignment horizontal="right"/>
    </xf>
    <xf numFmtId="2" fontId="4" fillId="0" borderId="0" xfId="0" applyNumberFormat="1" applyFont="1" applyAlignment="1">
      <alignment horizontal="right"/>
    </xf>
    <xf numFmtId="2" fontId="4" fillId="0" borderId="0" xfId="0" applyNumberFormat="1" applyFont="1" applyFill="1"/>
    <xf numFmtId="0" fontId="4" fillId="0" borderId="0" xfId="2" applyNumberFormat="1" applyFont="1" applyFill="1"/>
    <xf numFmtId="167" fontId="5" fillId="0" borderId="0" xfId="0" applyNumberFormat="1" applyFont="1" applyFill="1"/>
    <xf numFmtId="0" fontId="5" fillId="3" borderId="0" xfId="0" applyNumberFormat="1" applyFont="1" applyFill="1"/>
    <xf numFmtId="2" fontId="5" fillId="3" borderId="0" xfId="0" applyNumberFormat="1" applyFont="1" applyFill="1"/>
    <xf numFmtId="165" fontId="4" fillId="0" borderId="0" xfId="0" applyNumberFormat="1" applyFont="1"/>
    <xf numFmtId="165" fontId="4" fillId="0" borderId="0" xfId="0" applyNumberFormat="1" applyFont="1" applyFill="1"/>
    <xf numFmtId="9" fontId="4" fillId="0" borderId="0" xfId="3" applyFont="1"/>
    <xf numFmtId="165" fontId="5" fillId="3" borderId="0" xfId="0" applyNumberFormat="1" applyFont="1" applyFill="1"/>
    <xf numFmtId="2" fontId="5" fillId="0" borderId="0" xfId="0" applyNumberFormat="1" applyFont="1" applyAlignment="1">
      <alignment horizontal="right"/>
    </xf>
    <xf numFmtId="165" fontId="1" fillId="0" borderId="0" xfId="0" applyNumberFormat="1" applyFont="1" applyFill="1"/>
    <xf numFmtId="0" fontId="0" fillId="0" borderId="0" xfId="0" applyFont="1"/>
    <xf numFmtId="0" fontId="7" fillId="4" borderId="1" xfId="0" quotePrefix="1" applyNumberFormat="1" applyFont="1" applyFill="1" applyBorder="1" applyAlignment="1">
      <alignment horizontal="center" vertical="center"/>
    </xf>
    <xf numFmtId="0" fontId="7" fillId="5" borderId="2" xfId="0" quotePrefix="1" applyNumberFormat="1" applyFont="1" applyFill="1" applyBorder="1" applyAlignment="1">
      <alignment horizontal="center" vertical="center"/>
    </xf>
    <xf numFmtId="17" fontId="4" fillId="3" borderId="0" xfId="0" applyNumberFormat="1" applyFont="1" applyFill="1" applyBorder="1" applyAlignment="1">
      <alignment horizontal="center"/>
    </xf>
    <xf numFmtId="167" fontId="4" fillId="3" borderId="0" xfId="0" applyNumberFormat="1" applyFont="1" applyFill="1" applyBorder="1" applyAlignment="1">
      <alignment horizontal="center"/>
    </xf>
    <xf numFmtId="166" fontId="4" fillId="0" borderId="4" xfId="0" applyNumberFormat="1" applyFont="1" applyBorder="1" applyAlignment="1">
      <alignment horizontal="center"/>
    </xf>
    <xf numFmtId="0" fontId="4" fillId="0" borderId="0" xfId="0" applyNumberFormat="1" applyFont="1" applyFill="1" applyBorder="1"/>
    <xf numFmtId="0" fontId="4" fillId="0" borderId="0" xfId="0" applyFont="1" applyBorder="1"/>
    <xf numFmtId="167" fontId="4" fillId="0" borderId="0" xfId="1" applyNumberFormat="1" applyFont="1" applyBorder="1"/>
    <xf numFmtId="167" fontId="4" fillId="0" borderId="0" xfId="0" applyNumberFormat="1" applyFont="1" applyBorder="1"/>
    <xf numFmtId="166" fontId="4" fillId="0" borderId="0" xfId="0" applyNumberFormat="1" applyFont="1" applyBorder="1" applyAlignment="1">
      <alignment horizontal="center"/>
    </xf>
    <xf numFmtId="167" fontId="4" fillId="0" borderId="5" xfId="0" applyNumberFormat="1" applyFont="1" applyBorder="1"/>
    <xf numFmtId="166" fontId="4" fillId="0" borderId="6" xfId="0" applyNumberFormat="1" applyFont="1" applyBorder="1" applyAlignment="1">
      <alignment horizontal="center"/>
    </xf>
    <xf numFmtId="0" fontId="4" fillId="0" borderId="7" xfId="0" applyNumberFormat="1" applyFont="1" applyFill="1" applyBorder="1"/>
    <xf numFmtId="0" fontId="4" fillId="0" borderId="7" xfId="0" applyFont="1" applyBorder="1"/>
    <xf numFmtId="167" fontId="4" fillId="0" borderId="7" xfId="1" applyNumberFormat="1" applyFont="1" applyBorder="1"/>
    <xf numFmtId="167" fontId="4" fillId="0" borderId="7" xfId="0" applyNumberFormat="1" applyFont="1" applyBorder="1"/>
    <xf numFmtId="166" fontId="4" fillId="0" borderId="7" xfId="0" applyNumberFormat="1" applyFont="1" applyBorder="1" applyAlignment="1">
      <alignment horizontal="center"/>
    </xf>
    <xf numFmtId="167" fontId="4" fillId="0" borderId="8" xfId="0" applyNumberFormat="1" applyFont="1" applyBorder="1"/>
    <xf numFmtId="0" fontId="7" fillId="5" borderId="1" xfId="0" quotePrefix="1" applyNumberFormat="1" applyFont="1" applyFill="1" applyBorder="1" applyAlignment="1">
      <alignment horizontal="center" vertical="center"/>
    </xf>
    <xf numFmtId="0" fontId="4" fillId="0" borderId="0" xfId="0" applyFont="1" applyFill="1" applyBorder="1"/>
    <xf numFmtId="0" fontId="4" fillId="0" borderId="7" xfId="0" applyFont="1" applyFill="1" applyBorder="1"/>
    <xf numFmtId="166" fontId="4" fillId="3" borderId="6" xfId="0" quotePrefix="1" applyNumberFormat="1" applyFont="1" applyFill="1" applyBorder="1" applyAlignment="1">
      <alignment horizontal="center"/>
    </xf>
    <xf numFmtId="17" fontId="4" fillId="3" borderId="7" xfId="0" applyNumberFormat="1" applyFont="1" applyFill="1" applyBorder="1" applyAlignment="1">
      <alignment horizontal="center"/>
    </xf>
    <xf numFmtId="167" fontId="4" fillId="3" borderId="7" xfId="0" applyNumberFormat="1" applyFont="1" applyFill="1" applyBorder="1" applyAlignment="1">
      <alignment horizontal="center"/>
    </xf>
    <xf numFmtId="17" fontId="4" fillId="6" borderId="7" xfId="0" quotePrefix="1" applyNumberFormat="1" applyFont="1" applyFill="1" applyBorder="1" applyAlignment="1">
      <alignment horizontal="center"/>
    </xf>
    <xf numFmtId="17" fontId="4" fillId="6" borderId="7" xfId="0" applyNumberFormat="1" applyFont="1" applyFill="1" applyBorder="1" applyAlignment="1">
      <alignment horizontal="center"/>
    </xf>
    <xf numFmtId="17" fontId="4" fillId="6" borderId="6" xfId="0" quotePrefix="1" applyNumberFormat="1" applyFont="1" applyFill="1" applyBorder="1" applyAlignment="1">
      <alignment horizontal="center"/>
    </xf>
    <xf numFmtId="17" fontId="4" fillId="6" borderId="8" xfId="0" applyNumberFormat="1" applyFont="1" applyFill="1" applyBorder="1" applyAlignment="1">
      <alignment horizontal="center"/>
    </xf>
    <xf numFmtId="17" fontId="4" fillId="3" borderId="6" xfId="0" quotePrefix="1" applyNumberFormat="1" applyFont="1" applyFill="1" applyBorder="1" applyAlignment="1">
      <alignment horizontal="center"/>
    </xf>
    <xf numFmtId="17" fontId="4" fillId="3" borderId="8" xfId="0" applyNumberFormat="1" applyFont="1" applyFill="1" applyBorder="1" applyAlignment="1">
      <alignment horizontal="center"/>
    </xf>
    <xf numFmtId="168" fontId="7" fillId="4" borderId="1" xfId="0" quotePrefix="1" applyNumberFormat="1" applyFont="1" applyFill="1" applyBorder="1" applyAlignment="1">
      <alignment horizontal="center" vertical="center"/>
    </xf>
    <xf numFmtId="167" fontId="4" fillId="3" borderId="8" xfId="0" applyNumberFormat="1" applyFont="1" applyFill="1" applyBorder="1" applyAlignment="1">
      <alignment horizontal="center"/>
    </xf>
    <xf numFmtId="166" fontId="4" fillId="0" borderId="1" xfId="0" applyNumberFormat="1" applyFont="1" applyBorder="1" applyAlignment="1">
      <alignment horizontal="center"/>
    </xf>
    <xf numFmtId="0" fontId="4" fillId="0" borderId="2" xfId="0" applyNumberFormat="1" applyFont="1" applyFill="1" applyBorder="1"/>
    <xf numFmtId="0" fontId="4" fillId="0" borderId="2" xfId="0" applyFont="1" applyBorder="1"/>
    <xf numFmtId="167" fontId="4" fillId="0" borderId="2" xfId="1" applyNumberFormat="1" applyFont="1" applyBorder="1"/>
    <xf numFmtId="167" fontId="4" fillId="0" borderId="3" xfId="0" applyNumberFormat="1" applyFont="1" applyBorder="1"/>
    <xf numFmtId="166" fontId="4" fillId="3" borderId="0" xfId="0" quotePrefix="1" applyNumberFormat="1" applyFont="1" applyFill="1" applyBorder="1" applyAlignment="1">
      <alignment horizontal="center"/>
    </xf>
    <xf numFmtId="0" fontId="0" fillId="7" borderId="0" xfId="0" applyFill="1"/>
    <xf numFmtId="0" fontId="0" fillId="7" borderId="0" xfId="0" applyFont="1" applyFill="1" applyBorder="1"/>
    <xf numFmtId="0" fontId="0" fillId="8" borderId="0" xfId="0" applyFill="1"/>
    <xf numFmtId="0" fontId="4" fillId="9" borderId="9" xfId="0" applyNumberFormat="1" applyFont="1" applyFill="1" applyBorder="1"/>
    <xf numFmtId="0" fontId="4" fillId="9" borderId="9" xfId="0" applyFont="1" applyFill="1" applyBorder="1"/>
    <xf numFmtId="0" fontId="0" fillId="8" borderId="0" xfId="0" applyFill="1" applyAlignment="1">
      <alignment horizontal="left"/>
    </xf>
    <xf numFmtId="0" fontId="4" fillId="0" borderId="10" xfId="0" applyNumberFormat="1" applyFont="1" applyFill="1" applyBorder="1"/>
    <xf numFmtId="0" fontId="0" fillId="0" borderId="10" xfId="0" applyBorder="1"/>
    <xf numFmtId="0" fontId="5" fillId="10" borderId="10" xfId="0" applyFont="1" applyFill="1" applyBorder="1" applyAlignment="1">
      <alignment horizontal="center"/>
    </xf>
    <xf numFmtId="167" fontId="0" fillId="0" borderId="0" xfId="0" applyNumberFormat="1" applyFont="1" applyFill="1"/>
    <xf numFmtId="166" fontId="4" fillId="0" borderId="4" xfId="0" applyNumberFormat="1" applyFont="1" applyFill="1" applyBorder="1" applyAlignment="1">
      <alignment horizontal="center"/>
    </xf>
    <xf numFmtId="167" fontId="4" fillId="0" borderId="0" xfId="0" applyNumberFormat="1" applyFont="1" applyFill="1" applyBorder="1"/>
    <xf numFmtId="166" fontId="4" fillId="0" borderId="0" xfId="0" applyNumberFormat="1" applyFont="1" applyFill="1" applyBorder="1" applyAlignment="1">
      <alignment horizontal="center"/>
    </xf>
    <xf numFmtId="166" fontId="4" fillId="0" borderId="4" xfId="0" applyNumberFormat="1" applyFont="1" applyFill="1" applyBorder="1"/>
    <xf numFmtId="166" fontId="4" fillId="0" borderId="0" xfId="0" applyNumberFormat="1" applyFont="1" applyFill="1" applyBorder="1"/>
    <xf numFmtId="166" fontId="4" fillId="0" borderId="6" xfId="0" applyNumberFormat="1" applyFont="1" applyFill="1" applyBorder="1"/>
    <xf numFmtId="167" fontId="4" fillId="0" borderId="7" xfId="0" applyNumberFormat="1" applyFont="1" applyFill="1" applyBorder="1"/>
    <xf numFmtId="166" fontId="4" fillId="0" borderId="7" xfId="0" applyNumberFormat="1" applyFont="1" applyFill="1" applyBorder="1"/>
    <xf numFmtId="166" fontId="8" fillId="0" borderId="4" xfId="0" applyNumberFormat="1" applyFont="1" applyBorder="1" applyAlignment="1">
      <alignment horizontal="center"/>
    </xf>
    <xf numFmtId="166" fontId="8" fillId="0" borderId="0" xfId="0" applyNumberFormat="1" applyFont="1" applyBorder="1" applyAlignment="1">
      <alignment horizontal="center"/>
    </xf>
    <xf numFmtId="166" fontId="8" fillId="0" borderId="1" xfId="0" applyNumberFormat="1" applyFont="1" applyBorder="1" applyAlignment="1">
      <alignment horizontal="center"/>
    </xf>
    <xf numFmtId="166" fontId="8" fillId="0" borderId="2" xfId="0" applyNumberFormat="1" applyFont="1" applyBorder="1" applyAlignment="1">
      <alignment horizontal="center"/>
    </xf>
    <xf numFmtId="167" fontId="8" fillId="0" borderId="3" xfId="1" applyNumberFormat="1" applyFont="1" applyBorder="1"/>
    <xf numFmtId="167" fontId="8" fillId="0" borderId="5" xfId="1" applyNumberFormat="1" applyFont="1" applyBorder="1"/>
    <xf numFmtId="166" fontId="8" fillId="0" borderId="6" xfId="0" applyNumberFormat="1" applyFont="1" applyBorder="1" applyAlignment="1">
      <alignment horizontal="center"/>
    </xf>
    <xf numFmtId="166" fontId="8" fillId="0" borderId="7" xfId="0" applyNumberFormat="1" applyFont="1" applyBorder="1" applyAlignment="1">
      <alignment horizontal="center"/>
    </xf>
    <xf numFmtId="167" fontId="8" fillId="0" borderId="8" xfId="1" applyNumberFormat="1" applyFont="1" applyBorder="1"/>
    <xf numFmtId="166" fontId="4" fillId="0" borderId="2" xfId="0" applyNumberFormat="1" applyFont="1" applyBorder="1" applyAlignment="1">
      <alignment horizontal="center"/>
    </xf>
    <xf numFmtId="167" fontId="4" fillId="0" borderId="2" xfId="0" applyNumberFormat="1" applyFont="1" applyBorder="1"/>
    <xf numFmtId="0" fontId="9" fillId="0" borderId="0" xfId="0" applyFont="1"/>
    <xf numFmtId="0" fontId="9" fillId="0" borderId="0" xfId="0" applyFont="1" applyAlignment="1">
      <alignment vertical="center"/>
    </xf>
    <xf numFmtId="0" fontId="0" fillId="11" borderId="0" xfId="0" applyFill="1"/>
    <xf numFmtId="0" fontId="0" fillId="3" borderId="0" xfId="0" applyFill="1"/>
    <xf numFmtId="0" fontId="0" fillId="8" borderId="0" xfId="0" applyNumberFormat="1" applyFill="1"/>
    <xf numFmtId="167" fontId="9" fillId="0" borderId="0" xfId="0" applyNumberFormat="1" applyFont="1"/>
    <xf numFmtId="167" fontId="0" fillId="6" borderId="0" xfId="0" applyNumberFormat="1" applyFill="1"/>
    <xf numFmtId="0" fontId="9" fillId="2" borderId="0" xfId="0" applyFont="1" applyFill="1" applyAlignment="1">
      <alignment horizontal="center" vertical="center"/>
    </xf>
    <xf numFmtId="0" fontId="5" fillId="3" borderId="11" xfId="0" applyFont="1" applyFill="1" applyBorder="1" applyAlignment="1">
      <alignment horizontal="center"/>
    </xf>
    <xf numFmtId="0" fontId="7" fillId="4" borderId="2" xfId="0" quotePrefix="1" applyNumberFormat="1" applyFont="1" applyFill="1" applyBorder="1" applyAlignment="1">
      <alignment horizontal="center" vertical="center"/>
    </xf>
    <xf numFmtId="0" fontId="7" fillId="4" borderId="3" xfId="0" quotePrefix="1" applyNumberFormat="1" applyFont="1" applyFill="1" applyBorder="1" applyAlignment="1">
      <alignment horizontal="center" vertical="center"/>
    </xf>
    <xf numFmtId="0" fontId="7" fillId="5" borderId="2" xfId="0" quotePrefix="1" applyNumberFormat="1" applyFont="1" applyFill="1" applyBorder="1" applyAlignment="1">
      <alignment horizontal="center" vertical="center"/>
    </xf>
    <xf numFmtId="0" fontId="7" fillId="5" borderId="3" xfId="0" quotePrefix="1" applyNumberFormat="1" applyFont="1" applyFill="1" applyBorder="1" applyAlignment="1">
      <alignment horizontal="center" vertical="center"/>
    </xf>
  </cellXfs>
  <cellStyles count="4">
    <cellStyle name="Milliers" xfId="2" builtinId="3"/>
    <cellStyle name="Monétaire" xfId="1" builtinId="4"/>
    <cellStyle name="Normal" xfId="0" builtinId="0"/>
    <cellStyle name="Pourcentage" xfId="3" builtinId="5"/>
  </cellStyles>
  <dxfs count="120"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7" formatCode="#,##0.00\ &quot;€&quot;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6" formatCode="dd/mm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Times New Roman"/>
        <scheme val="none"/>
      </font>
      <numFmt numFmtId="22" formatCode="mmm\-yy"/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22" formatCode="mmm\-yy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6" formatCode="dd/mm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6" formatCode="dd/mm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6" formatCode="dd/mm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6" formatCode="dd/mm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6" formatCode="dd/mm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6" formatCode="dd/mm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6" formatCode="dd/mm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6" formatCode="dd/mm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6" formatCode="dd/mm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6" formatCode="dd/mm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6" formatCode="dd/mm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7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166" formatCode="dd/mm"/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22" formatCode="mmm\-yy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Times New Roman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calcChain" Target="calcChain.xml"/><Relationship Id="rId12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Dépense du budget par enveloppe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0608815710363712"/>
          <c:y val="0.14445959104187"/>
          <c:w val="0.918879238531246"/>
          <c:h val="0.575218701362427"/>
        </c:manualLayout>
      </c:layout>
      <c:barChart>
        <c:barDir val="col"/>
        <c:grouping val="clustered"/>
        <c:varyColors val="0"/>
        <c:ser>
          <c:idx val="2"/>
          <c:order val="2"/>
          <c:tx>
            <c:strRef>
              <c:f>'Graph mensuel'!$J$25</c:f>
              <c:strCache>
                <c:ptCount val="1"/>
                <c:pt idx="0">
                  <c:v>Différence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'Graph mensuel'!$G$26:$G$43</c:f>
              <c:strCache>
                <c:ptCount val="18"/>
                <c:pt idx="0">
                  <c:v>Abonnement</c:v>
                </c:pt>
                <c:pt idx="1">
                  <c:v>AbonnementAnnuel</c:v>
                </c:pt>
                <c:pt idx="2">
                  <c:v>Alimentation</c:v>
                </c:pt>
                <c:pt idx="3">
                  <c:v>Assurance</c:v>
                </c:pt>
                <c:pt idx="4">
                  <c:v>Communication</c:v>
                </c:pt>
                <c:pt idx="5">
                  <c:v>Credit</c:v>
                </c:pt>
                <c:pt idx="6">
                  <c:v>Deplacement</c:v>
                </c:pt>
                <c:pt idx="7">
                  <c:v>Energie</c:v>
                </c:pt>
                <c:pt idx="8">
                  <c:v>EnergieAnnuelle</c:v>
                </c:pt>
                <c:pt idx="9">
                  <c:v>Enfant</c:v>
                </c:pt>
                <c:pt idx="10">
                  <c:v>Entretien</c:v>
                </c:pt>
                <c:pt idx="11">
                  <c:v>Extra</c:v>
                </c:pt>
                <c:pt idx="12">
                  <c:v>Famille</c:v>
                </c:pt>
                <c:pt idx="13">
                  <c:v>FraisBancaire</c:v>
                </c:pt>
                <c:pt idx="14">
                  <c:v>Impots</c:v>
                </c:pt>
                <c:pt idx="15">
                  <c:v>Maison</c:v>
                </c:pt>
                <c:pt idx="16">
                  <c:v>Remboursement</c:v>
                </c:pt>
                <c:pt idx="17">
                  <c:v>Sante</c:v>
                </c:pt>
              </c:strCache>
            </c:strRef>
          </c:cat>
          <c:val>
            <c:numRef>
              <c:f>'Graph mensuel'!$J$26:$J$43</c:f>
              <c:numCache>
                <c:formatCode>General</c:formatCode>
                <c:ptCount val="18"/>
                <c:pt idx="0">
                  <c:v>20.98</c:v>
                </c:pt>
                <c:pt idx="1">
                  <c:v>0.0</c:v>
                </c:pt>
                <c:pt idx="2">
                  <c:v>500.0</c:v>
                </c:pt>
                <c:pt idx="3">
                  <c:v>169.55</c:v>
                </c:pt>
                <c:pt idx="4">
                  <c:v>67.97</c:v>
                </c:pt>
                <c:pt idx="5">
                  <c:v>970.0</c:v>
                </c:pt>
                <c:pt idx="6">
                  <c:v>250.0</c:v>
                </c:pt>
                <c:pt idx="7">
                  <c:v>350.0</c:v>
                </c:pt>
                <c:pt idx="8">
                  <c:v>0.0</c:v>
                </c:pt>
                <c:pt idx="9">
                  <c:v>150.0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2.0</c:v>
                </c:pt>
                <c:pt idx="14">
                  <c:v>98.0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10F0-4944-A692-9CF00A0389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69"/>
        <c:axId val="-2065763960"/>
        <c:axId val="-2065760568"/>
      </c:barChart>
      <c:lineChart>
        <c:grouping val="standard"/>
        <c:varyColors val="0"/>
        <c:ser>
          <c:idx val="0"/>
          <c:order val="0"/>
          <c:tx>
            <c:strRef>
              <c:f>'Graph mensuel'!$H$25</c:f>
              <c:strCache>
                <c:ptCount val="1"/>
                <c:pt idx="0">
                  <c:v>Budget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'Graph mensuel'!$G$26:$G$43</c:f>
              <c:strCache>
                <c:ptCount val="18"/>
                <c:pt idx="0">
                  <c:v>Abonnement</c:v>
                </c:pt>
                <c:pt idx="1">
                  <c:v>AbonnementAnnuel</c:v>
                </c:pt>
                <c:pt idx="2">
                  <c:v>Alimentation</c:v>
                </c:pt>
                <c:pt idx="3">
                  <c:v>Assurance</c:v>
                </c:pt>
                <c:pt idx="4">
                  <c:v>Communication</c:v>
                </c:pt>
                <c:pt idx="5">
                  <c:v>Credit</c:v>
                </c:pt>
                <c:pt idx="6">
                  <c:v>Deplacement</c:v>
                </c:pt>
                <c:pt idx="7">
                  <c:v>Energie</c:v>
                </c:pt>
                <c:pt idx="8">
                  <c:v>EnergieAnnuelle</c:v>
                </c:pt>
                <c:pt idx="9">
                  <c:v>Enfant</c:v>
                </c:pt>
                <c:pt idx="10">
                  <c:v>Entretien</c:v>
                </c:pt>
                <c:pt idx="11">
                  <c:v>Extra</c:v>
                </c:pt>
                <c:pt idx="12">
                  <c:v>Famille</c:v>
                </c:pt>
                <c:pt idx="13">
                  <c:v>FraisBancaire</c:v>
                </c:pt>
                <c:pt idx="14">
                  <c:v>Impots</c:v>
                </c:pt>
                <c:pt idx="15">
                  <c:v>Maison</c:v>
                </c:pt>
                <c:pt idx="16">
                  <c:v>Remboursement</c:v>
                </c:pt>
                <c:pt idx="17">
                  <c:v>Sante</c:v>
                </c:pt>
              </c:strCache>
            </c:strRef>
          </c:cat>
          <c:val>
            <c:numRef>
              <c:f>'Graph mensuel'!$H$26:$H$43</c:f>
              <c:numCache>
                <c:formatCode>General</c:formatCode>
                <c:ptCount val="18"/>
                <c:pt idx="0">
                  <c:v>20.98</c:v>
                </c:pt>
                <c:pt idx="1">
                  <c:v>0.0</c:v>
                </c:pt>
                <c:pt idx="2">
                  <c:v>500.0</c:v>
                </c:pt>
                <c:pt idx="3">
                  <c:v>169.55</c:v>
                </c:pt>
                <c:pt idx="4">
                  <c:v>67.97</c:v>
                </c:pt>
                <c:pt idx="5">
                  <c:v>970.0</c:v>
                </c:pt>
                <c:pt idx="6">
                  <c:v>250.0</c:v>
                </c:pt>
                <c:pt idx="7">
                  <c:v>350.0</c:v>
                </c:pt>
                <c:pt idx="8">
                  <c:v>0.0</c:v>
                </c:pt>
                <c:pt idx="9">
                  <c:v>150.0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2.0</c:v>
                </c:pt>
                <c:pt idx="14">
                  <c:v>98.0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0F0-4944-A692-9CF00A038972}"/>
            </c:ext>
          </c:extLst>
        </c:ser>
        <c:ser>
          <c:idx val="1"/>
          <c:order val="1"/>
          <c:tx>
            <c:strRef>
              <c:f>'Graph mensuel'!$I$25</c:f>
              <c:strCache>
                <c:ptCount val="1"/>
                <c:pt idx="0">
                  <c:v>Réel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'Graph mensuel'!$G$26:$G$43</c:f>
              <c:strCache>
                <c:ptCount val="18"/>
                <c:pt idx="0">
                  <c:v>Abonnement</c:v>
                </c:pt>
                <c:pt idx="1">
                  <c:v>AbonnementAnnuel</c:v>
                </c:pt>
                <c:pt idx="2">
                  <c:v>Alimentation</c:v>
                </c:pt>
                <c:pt idx="3">
                  <c:v>Assurance</c:v>
                </c:pt>
                <c:pt idx="4">
                  <c:v>Communication</c:v>
                </c:pt>
                <c:pt idx="5">
                  <c:v>Credit</c:v>
                </c:pt>
                <c:pt idx="6">
                  <c:v>Deplacement</c:v>
                </c:pt>
                <c:pt idx="7">
                  <c:v>Energie</c:v>
                </c:pt>
                <c:pt idx="8">
                  <c:v>EnergieAnnuelle</c:v>
                </c:pt>
                <c:pt idx="9">
                  <c:v>Enfant</c:v>
                </c:pt>
                <c:pt idx="10">
                  <c:v>Entretien</c:v>
                </c:pt>
                <c:pt idx="11">
                  <c:v>Extra</c:v>
                </c:pt>
                <c:pt idx="12">
                  <c:v>Famille</c:v>
                </c:pt>
                <c:pt idx="13">
                  <c:v>FraisBancaire</c:v>
                </c:pt>
                <c:pt idx="14">
                  <c:v>Impots</c:v>
                </c:pt>
                <c:pt idx="15">
                  <c:v>Maison</c:v>
                </c:pt>
                <c:pt idx="16">
                  <c:v>Remboursement</c:v>
                </c:pt>
                <c:pt idx="17">
                  <c:v>Sante</c:v>
                </c:pt>
              </c:strCache>
            </c:strRef>
          </c:cat>
          <c:val>
            <c:numRef>
              <c:f>'Graph mensuel'!$I$26:$I$43</c:f>
              <c:numCache>
                <c:formatCode>General</c:formatCode>
                <c:ptCount val="18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0F0-4944-A692-9CF00A0389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2065763960"/>
        <c:axId val="-2065760568"/>
      </c:lineChart>
      <c:catAx>
        <c:axId val="-2065763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65760568"/>
        <c:crosses val="autoZero"/>
        <c:auto val="1"/>
        <c:lblAlgn val="ctr"/>
        <c:lblOffset val="100"/>
        <c:noMultiLvlLbl val="0"/>
      </c:catAx>
      <c:valAx>
        <c:axId val="-2065760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65763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520700</xdr:colOff>
          <xdr:row>12</xdr:row>
          <xdr:rowOff>152400</xdr:rowOff>
        </xdr:from>
        <xdr:to>
          <xdr:col>2</xdr:col>
          <xdr:colOff>1231900</xdr:colOff>
          <xdr:row>12</xdr:row>
          <xdr:rowOff>546100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51</xdr:col>
          <xdr:colOff>0</xdr:colOff>
          <xdr:row>0</xdr:row>
          <xdr:rowOff>0</xdr:rowOff>
        </xdr:from>
        <xdr:to>
          <xdr:col>54</xdr:col>
          <xdr:colOff>50800</xdr:colOff>
          <xdr:row>1</xdr:row>
          <xdr:rowOff>76200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Transférer montants non réglés au mois suivant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1346200</xdr:colOff>
          <xdr:row>0</xdr:row>
          <xdr:rowOff>101600</xdr:rowOff>
        </xdr:from>
        <xdr:to>
          <xdr:col>3</xdr:col>
          <xdr:colOff>1778000</xdr:colOff>
          <xdr:row>1</xdr:row>
          <xdr:rowOff>177800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Reset Mensualisation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2463800</xdr:colOff>
          <xdr:row>0</xdr:row>
          <xdr:rowOff>12700</xdr:rowOff>
        </xdr:from>
        <xdr:to>
          <xdr:col>1</xdr:col>
          <xdr:colOff>4038600</xdr:colOff>
          <xdr:row>1</xdr:row>
          <xdr:rowOff>12700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Convertir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4089400</xdr:colOff>
          <xdr:row>0</xdr:row>
          <xdr:rowOff>0</xdr:rowOff>
        </xdr:from>
        <xdr:to>
          <xdr:col>1</xdr:col>
          <xdr:colOff>5664200</xdr:colOff>
          <xdr:row>1</xdr:row>
          <xdr:rowOff>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342900</xdr:colOff>
          <xdr:row>2</xdr:row>
          <xdr:rowOff>38100</xdr:rowOff>
        </xdr:from>
        <xdr:to>
          <xdr:col>7</xdr:col>
          <xdr:colOff>165100</xdr:colOff>
          <xdr:row>3</xdr:row>
          <xdr:rowOff>177800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Annualisation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571500</xdr:colOff>
      <xdr:row>1</xdr:row>
      <xdr:rowOff>196850</xdr:rowOff>
    </xdr:from>
    <xdr:to>
      <xdr:col>19</xdr:col>
      <xdr:colOff>330200</xdr:colOff>
      <xdr:row>22</xdr:row>
      <xdr:rowOff>177800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6:F350" totalsRowShown="0" headerRowDxfId="119" dataDxfId="117" headerRowBorderDxfId="118">
  <autoFilter ref="A6:F350"/>
  <tableColumns count="6">
    <tableColumn id="1" name="Date" dataDxfId="116">
      <calculatedColumnFormula>DATE(Base!$B$1,Mensualisation!$A$5,1)</calculatedColumnFormula>
    </tableColumn>
    <tableColumn id="2" name="Enveloppe" dataDxfId="115"/>
    <tableColumn id="3" name="Detail" dataDxfId="114"/>
    <tableColumn id="4" name="Objet" dataDxfId="113"/>
    <tableColumn id="5" name="Montant" dataDxfId="112">
      <calculatedColumnFormula>VLOOKUP(Tableau1[[#This Row],[Enveloppe]],Base!$A:$D,4,FALSE)</calculatedColumnFormula>
    </tableColumn>
    <tableColumn id="6" name="Total" dataDxfId="111">
      <calculatedColumnFormula>F6+Tableau1[[#This Row],[Montant]]</calculatedColumnFormula>
    </tableColumn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6:L350" totalsRowShown="0" headerRowDxfId="110" dataDxfId="108" headerRowBorderDxfId="109">
  <autoFilter ref="G6:L350"/>
  <tableColumns count="6">
    <tableColumn id="1" name="Date" dataDxfId="107">
      <calculatedColumnFormula>DATE(Base!$B$1,Mensualisation!G$5,1)</calculatedColumnFormula>
    </tableColumn>
    <tableColumn id="2" name="Enveloppe" dataDxfId="106"/>
    <tableColumn id="3" name="Detail" dataDxfId="105"/>
    <tableColumn id="4" name="Objet" dataDxfId="104"/>
    <tableColumn id="5" name="Montant" dataDxfId="103">
      <calculatedColumnFormula>VLOOKUP(H7,Base!$A:$D,4,FALSE)-SUMIFS(K$22:K$350,H$22:H$350,H7)</calculatedColumnFormula>
    </tableColumn>
    <tableColumn id="6" name="Total" dataDxfId="102"/>
  </tableColumns>
  <tableStyleInfo name="TableStyleMedium2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M6:R350" totalsRowShown="0" headerRowDxfId="101" dataDxfId="99" headerRowBorderDxfId="100">
  <autoFilter ref="M6:R350"/>
  <tableColumns count="6">
    <tableColumn id="1" name="Date" dataDxfId="98">
      <calculatedColumnFormula>DATE(Base!$B$1,Mensualisation!M$5,1)</calculatedColumnFormula>
    </tableColumn>
    <tableColumn id="2" name="Enveloppe" dataDxfId="97"/>
    <tableColumn id="3" name="Detail" dataDxfId="96"/>
    <tableColumn id="4" name="Objet" dataDxfId="95"/>
    <tableColumn id="5" name="Montant" dataDxfId="94">
      <calculatedColumnFormula>VLOOKUP(N7,Base!$A:$D,4,FALSE)-SUMIFS(Q$22:Q$350,N$22:N$350,N7)</calculatedColumnFormula>
    </tableColumn>
    <tableColumn id="6" name="Total" dataDxfId="93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6" name="Tableau4" displayName="Tableau4" ref="S6:X350" totalsRowShown="0" headerRowDxfId="92" dataDxfId="90" headerRowBorderDxfId="91">
  <autoFilter ref="S6:X350"/>
  <tableColumns count="6">
    <tableColumn id="1" name="Date" dataDxfId="89">
      <calculatedColumnFormula>DATE(Base!$B$1,Mensualisation!S$5,1)</calculatedColumnFormula>
    </tableColumn>
    <tableColumn id="2" name="Enveloppe" dataDxfId="88"/>
    <tableColumn id="3" name="Detail" dataDxfId="87"/>
    <tableColumn id="4" name="Objet" dataDxfId="86"/>
    <tableColumn id="5" name="Montant" dataDxfId="85">
      <calculatedColumnFormula>VLOOKUP(T7,Base!$A:$D,4,FALSE)-SUMIFS(W$22:W$350,T$22:T$350,T7)</calculatedColumnFormula>
    </tableColumn>
    <tableColumn id="6" name="Total" dataDxfId="84"/>
  </tableColumns>
  <tableStyleInfo name="TableStyleMedium28" showFirstColumn="0" showLastColumn="0" showRowStripes="1" showColumnStripes="0"/>
</table>
</file>

<file path=xl/tables/table5.xml><?xml version="1.0" encoding="utf-8"?>
<table xmlns="http://schemas.openxmlformats.org/spreadsheetml/2006/main" id="7" name="Tableau5" displayName="Tableau5" ref="Y6:AD350" totalsRowShown="0" headerRowDxfId="83" dataDxfId="81" headerRowBorderDxfId="82">
  <autoFilter ref="Y6:AD350"/>
  <tableColumns count="6">
    <tableColumn id="1" name="Date" dataDxfId="80">
      <calculatedColumnFormula>DATE(Base!$B$1,Mensualisation!Y$5,1)</calculatedColumnFormula>
    </tableColumn>
    <tableColumn id="2" name="Enveloppe" dataDxfId="79"/>
    <tableColumn id="3" name="Detail" dataDxfId="78"/>
    <tableColumn id="4" name="Objet" dataDxfId="77"/>
    <tableColumn id="5" name="Montant" dataDxfId="76">
      <calculatedColumnFormula>VLOOKUP(Z7,Base!$A:$D,4,FALSE)-SUMIFS(AC$22:AC$350,Z$22:Z$350,Z7)</calculatedColumnFormula>
    </tableColumn>
    <tableColumn id="6" name="Total" dataDxfId="75"/>
  </tableColumns>
  <tableStyleInfo name="TableStyleMedium23" showFirstColumn="0" showLastColumn="0" showRowStripes="1" showColumnStripes="0"/>
</table>
</file>

<file path=xl/tables/table6.xml><?xml version="1.0" encoding="utf-8"?>
<table xmlns="http://schemas.openxmlformats.org/spreadsheetml/2006/main" id="15" name="Tableau6" displayName="Tableau6" ref="AE6:AJ350" totalsRowShown="0" headerRowDxfId="74" dataDxfId="72" headerRowBorderDxfId="73">
  <autoFilter ref="AE6:AJ350"/>
  <tableColumns count="6">
    <tableColumn id="1" name="Date" dataDxfId="71">
      <calculatedColumnFormula>DATE(Base!$B$1,Mensualisation!AE$5,1)</calculatedColumnFormula>
    </tableColumn>
    <tableColumn id="2" name="Enveloppe" dataDxfId="70"/>
    <tableColumn id="3" name="Detail" dataDxfId="69"/>
    <tableColumn id="4" name="Objet" dataDxfId="68"/>
    <tableColumn id="5" name="Montant" dataDxfId="67">
      <calculatedColumnFormula>VLOOKUP(AF7,Base!$A:$D,4,FALSE)-SUMIFS(AI$22:AI$350,AF$22:AF$350,AF7)</calculatedColumnFormula>
    </tableColumn>
    <tableColumn id="6" name="Total" dataDxfId="66"/>
  </tableColumns>
  <tableStyleInfo name="TableStyleMedium28" showFirstColumn="0" showLastColumn="0" showRowStripes="1" showColumnStripes="0"/>
</table>
</file>

<file path=xl/tables/table7.xml><?xml version="1.0" encoding="utf-8"?>
<table xmlns="http://schemas.openxmlformats.org/spreadsheetml/2006/main" id="16" name="Tableau7" displayName="Tableau7" ref="AK6:AP350" totalsRowShown="0" headerRowDxfId="65" dataDxfId="63" headerRowBorderDxfId="64">
  <autoFilter ref="AK6:AP350"/>
  <tableColumns count="6">
    <tableColumn id="1" name="Date" dataDxfId="62">
      <calculatedColumnFormula>DATE(Base!$B$1,Mensualisation!AK$5,1)</calculatedColumnFormula>
    </tableColumn>
    <tableColumn id="2" name="Enveloppe" dataDxfId="61"/>
    <tableColumn id="3" name="Detail" dataDxfId="60"/>
    <tableColumn id="4" name="Objet" dataDxfId="59"/>
    <tableColumn id="5" name="Montant" dataDxfId="58">
      <calculatedColumnFormula>VLOOKUP(AL7,Base!$A:$D,4,FALSE)-SUMIFS(AO$22:AO$350,AL$22:AL$350,AL7)</calculatedColumnFormula>
    </tableColumn>
    <tableColumn id="6" name="Total" dataDxfId="57"/>
  </tableColumns>
  <tableStyleInfo name="TableStyleMedium23" showFirstColumn="0" showLastColumn="0" showRowStripes="1" showColumnStripes="0"/>
</table>
</file>

<file path=xl/tables/table8.xml><?xml version="1.0" encoding="utf-8"?>
<table xmlns="http://schemas.openxmlformats.org/spreadsheetml/2006/main" id="17" name="Tableau8" displayName="Tableau8" ref="AQ6:AV350" totalsRowShown="0" headerRowDxfId="56" dataDxfId="54" headerRowBorderDxfId="55">
  <autoFilter ref="AQ6:AV350"/>
  <tableColumns count="6">
    <tableColumn id="1" name="Date" dataDxfId="53">
      <calculatedColumnFormula>DATE(Base!$B$1,Mensualisation!AQ$5,1)</calculatedColumnFormula>
    </tableColumn>
    <tableColumn id="2" name="Enveloppe" dataDxfId="52"/>
    <tableColumn id="3" name="Detail" dataDxfId="51"/>
    <tableColumn id="4" name="Objet" dataDxfId="50"/>
    <tableColumn id="5" name="Montant" dataDxfId="49">
      <calculatedColumnFormula>VLOOKUP(AR7,Base!$A:$D,4,FALSE)-SUMIFS(AU$22:AU$350,AR$22:AR$350,AR7)</calculatedColumnFormula>
    </tableColumn>
    <tableColumn id="6" name="Total" dataDxfId="48"/>
  </tableColumns>
  <tableStyleInfo name="TableStyleMedium28" showFirstColumn="0" showLastColumn="0" showRowStripes="1" showColumnStripes="0"/>
</table>
</file>

<file path=xl/tables/table9.xml><?xml version="1.0" encoding="utf-8"?>
<table xmlns="http://schemas.openxmlformats.org/spreadsheetml/2006/main" id="18" name="Tableau9" displayName="Tableau9" ref="AW6:BB350" totalsRowShown="0" headerRowDxfId="47" dataDxfId="45" headerRowBorderDxfId="46">
  <autoFilter ref="AW6:BB350"/>
  <tableColumns count="6">
    <tableColumn id="1" name="Date" dataDxfId="44">
      <calculatedColumnFormula>DATE(Base!$B$1,Mensualisation!AW$5,1)</calculatedColumnFormula>
    </tableColumn>
    <tableColumn id="2" name="Enveloppe" dataDxfId="43"/>
    <tableColumn id="3" name="Detail" dataDxfId="42"/>
    <tableColumn id="4" name="Objet" dataDxfId="41"/>
    <tableColumn id="5" name="Montant" dataDxfId="40">
      <calculatedColumnFormula>VLOOKUP(AX7,Base!$A:$D,4,FALSE)-SUMIFS(BA$22:BA$350,AX$22:AX$350,AX7)</calculatedColumnFormula>
    </tableColumn>
    <tableColumn id="6" name="Total" dataDxfId="39"/>
  </tableColumns>
  <tableStyleInfo name="TableStyleMedium23" showFirstColumn="0" showLastColumn="0" showRowStripes="1" showColumnStripes="0"/>
</table>
</file>

<file path=xl/tables/table10.xml><?xml version="1.0" encoding="utf-8"?>
<table xmlns="http://schemas.openxmlformats.org/spreadsheetml/2006/main" id="19" name="Tableau10" displayName="Tableau10" ref="BC6:BH350" totalsRowShown="0" headerRowDxfId="38" dataDxfId="36" headerRowBorderDxfId="37">
  <autoFilter ref="BC6:BH350"/>
  <tableColumns count="6">
    <tableColumn id="1" name="Date" dataDxfId="35">
      <calculatedColumnFormula>DATE(Base!$B$1,Mensualisation!BC$5,1)</calculatedColumnFormula>
    </tableColumn>
    <tableColumn id="2" name="Enveloppe" dataDxfId="34"/>
    <tableColumn id="3" name="Detail" dataDxfId="33"/>
    <tableColumn id="4" name="Objet" dataDxfId="32"/>
    <tableColumn id="5" name="Montant" dataDxfId="31">
      <calculatedColumnFormula>VLOOKUP(BD7,Base!$A:$D,4,FALSE)-SUMIFS(BG$22:BG$350,BD$22:BD$350,BD7)</calculatedColumnFormula>
    </tableColumn>
    <tableColumn id="6" name="Total" dataDxfId="30"/>
  </tableColumns>
  <tableStyleInfo name="TableStyleMedium28" showFirstColumn="0" showLastColumn="0" showRowStripes="1" showColumnStripes="0"/>
</table>
</file>

<file path=xl/tables/table11.xml><?xml version="1.0" encoding="utf-8"?>
<table xmlns="http://schemas.openxmlformats.org/spreadsheetml/2006/main" id="20" name="Tableau11" displayName="Tableau11" ref="BI6:BN350" totalsRowShown="0" headerRowDxfId="29" dataDxfId="27" headerRowBorderDxfId="28">
  <autoFilter ref="BI6:BN350"/>
  <tableColumns count="6">
    <tableColumn id="1" name="Date" dataDxfId="26">
      <calculatedColumnFormula>DATE(Base!$B$1,Mensualisation!BI$5,1)</calculatedColumnFormula>
    </tableColumn>
    <tableColumn id="2" name="Enveloppe" dataDxfId="25"/>
    <tableColumn id="3" name="Detail" dataDxfId="24"/>
    <tableColumn id="4" name="Objet" dataDxfId="23"/>
    <tableColumn id="5" name="Montant" dataDxfId="22">
      <calculatedColumnFormula>VLOOKUP(BJ7,Base!$A:$D,4,FALSE)-SUMIFS(BM$22:BM$350,BJ$22:BJ$350,BJ7)</calculatedColumnFormula>
    </tableColumn>
    <tableColumn id="6" name="Total" dataDxfId="21"/>
  </tableColumns>
  <tableStyleInfo name="TableStyleMedium23" showFirstColumn="0" showLastColumn="0" showRowStripes="1" showColumnStripes="0"/>
</table>
</file>

<file path=xl/tables/table12.xml><?xml version="1.0" encoding="utf-8"?>
<table xmlns="http://schemas.openxmlformats.org/spreadsheetml/2006/main" id="21" name="Tableau12" displayName="Tableau12" ref="BO6:BT350" totalsRowShown="0" headerRowDxfId="20" dataDxfId="18" headerRowBorderDxfId="19">
  <autoFilter ref="BO6:BT350"/>
  <tableColumns count="6">
    <tableColumn id="1" name="Date" dataDxfId="17">
      <calculatedColumnFormula>DATE(Base!$B$1,Mensualisation!BO$5,1)</calculatedColumnFormula>
    </tableColumn>
    <tableColumn id="2" name="Enveloppe" dataDxfId="16"/>
    <tableColumn id="3" name="Detail" dataDxfId="15"/>
    <tableColumn id="4" name="Objet" dataDxfId="14"/>
    <tableColumn id="5" name="Montant" dataDxfId="13">
      <calculatedColumnFormula>VLOOKUP(BP7,Base!$A:$D,4,FALSE)-SUMIFS(BS$26:BS$350,BP$26:BP$350,BP7)</calculatedColumnFormula>
    </tableColumn>
    <tableColumn id="6" name="Total" dataDxfId="12"/>
  </tableColumns>
  <tableStyleInfo name="TableStyleMedium28" showFirstColumn="0" showLastColumn="0" showRowStripes="1" showColumnStripes="0"/>
</table>
</file>

<file path=xl/tables/table13.xml><?xml version="1.0" encoding="utf-8"?>
<table xmlns="http://schemas.openxmlformats.org/spreadsheetml/2006/main" id="4" name="Tableau15" displayName="Tableau15" ref="A4:E348" totalsRowShown="0" headerRowDxfId="7" dataDxfId="5" headerRowBorderDxfId="6">
  <tableColumns count="5">
    <tableColumn id="1" name="Date" dataDxfId="4">
      <calculatedColumnFormula>IF(OFFSET(Mensualisation!A7,,6*('Graph mensuel'!$B$1-1))="","",OFFSET(Mensualisation!A7,,6*('Graph mensuel'!$B$1-1)))</calculatedColumnFormula>
    </tableColumn>
    <tableColumn id="2" name="Enveloppe" dataDxfId="3">
      <calculatedColumnFormula>IF(OFFSET(Mensualisation!B7,,6*('Graph mensuel'!$B$1-1))="","",OFFSET(Mensualisation!B7,,6*('Graph mensuel'!$B$1-1)))</calculatedColumnFormula>
    </tableColumn>
    <tableColumn id="3" name="Detail" dataDxfId="2">
      <calculatedColumnFormula>IF(OFFSET(Mensualisation!C7,,6*('Graph mensuel'!$B$1-1))="","",OFFSET(Mensualisation!C7,,6*('Graph mensuel'!$B$1-1)))</calculatedColumnFormula>
    </tableColumn>
    <tableColumn id="4" name="Objet" dataDxfId="1">
      <calculatedColumnFormula>IF(OFFSET(Mensualisation!D7,,6*('Graph mensuel'!$B$1-1))="","",OFFSET(Mensualisation!D7,,6*('Graph mensuel'!$B$1-1)))</calculatedColumnFormula>
    </tableColumn>
    <tableColumn id="5" name="Montant" dataDxfId="0">
      <calculatedColumnFormula>IF(IF(D5="Budget",VLOOKUP(B5,Base!$A:$D,4,FALSE),OFFSET(Mensualisation!E7,,6*('Graph mensuel'!$B$1-1)))="","",IF(D5="Budget",VLOOKUP(B5,Base!$A:$D,4,FALSE),OFFSET(Mensualisation!E7,,6*('Graph mensuel'!$B$1-1))))</calculatedColumnFormula>
    </tableColumn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1" Type="http://schemas.openxmlformats.org/officeDocument/2006/relationships/table" Target="../tables/table7.xml"/><Relationship Id="rId12" Type="http://schemas.openxmlformats.org/officeDocument/2006/relationships/table" Target="../tables/table8.xml"/><Relationship Id="rId13" Type="http://schemas.openxmlformats.org/officeDocument/2006/relationships/table" Target="../tables/table9.xml"/><Relationship Id="rId14" Type="http://schemas.openxmlformats.org/officeDocument/2006/relationships/table" Target="../tables/table10.xml"/><Relationship Id="rId15" Type="http://schemas.openxmlformats.org/officeDocument/2006/relationships/table" Target="../tables/table11.xml"/><Relationship Id="rId16" Type="http://schemas.openxmlformats.org/officeDocument/2006/relationships/table" Target="../tables/table12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Relationship Id="rId4" Type="http://schemas.openxmlformats.org/officeDocument/2006/relationships/ctrlProp" Target="../ctrlProps/ctrlProp3.xml"/><Relationship Id="rId5" Type="http://schemas.openxmlformats.org/officeDocument/2006/relationships/table" Target="../tables/table1.xml"/><Relationship Id="rId6" Type="http://schemas.openxmlformats.org/officeDocument/2006/relationships/table" Target="../tables/table2.xml"/><Relationship Id="rId7" Type="http://schemas.openxmlformats.org/officeDocument/2006/relationships/table" Target="../tables/table3.xml"/><Relationship Id="rId8" Type="http://schemas.openxmlformats.org/officeDocument/2006/relationships/table" Target="../tables/table4.xml"/><Relationship Id="rId9" Type="http://schemas.openxmlformats.org/officeDocument/2006/relationships/table" Target="../tables/table5.xml"/><Relationship Id="rId10" Type="http://schemas.openxmlformats.org/officeDocument/2006/relationships/table" Target="../tables/table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4" Type="http://schemas.openxmlformats.org/officeDocument/2006/relationships/ctrlProp" Target="../ctrlProps/ctrlProp5.xml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Relationship Id="rId2" Type="http://schemas.openxmlformats.org/officeDocument/2006/relationships/vmlDrawing" Target="../drawings/vmlDrawing4.vml"/><Relationship Id="rId3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Relationship Id="rId2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enableFormatConditionsCalculation="0"/>
  <dimension ref="A1:D14"/>
  <sheetViews>
    <sheetView workbookViewId="0">
      <selection activeCell="C4" sqref="C4"/>
    </sheetView>
  </sheetViews>
  <sheetFormatPr baseColWidth="10" defaultRowHeight="15" x14ac:dyDescent="0"/>
  <cols>
    <col min="1" max="1" width="2.83203125" customWidth="1"/>
    <col min="2" max="2" width="13.1640625" customWidth="1"/>
    <col min="3" max="3" width="24.6640625" customWidth="1"/>
    <col min="4" max="4" width="2.83203125" customWidth="1"/>
  </cols>
  <sheetData>
    <row r="1" spans="1:4">
      <c r="A1" s="71"/>
      <c r="B1" s="71"/>
      <c r="C1" s="71"/>
      <c r="D1" s="71"/>
    </row>
    <row r="2" spans="1:4" ht="18.75">
      <c r="A2" s="71"/>
      <c r="B2" s="70" t="s">
        <v>191</v>
      </c>
      <c r="C2" s="73"/>
      <c r="D2" s="71"/>
    </row>
    <row r="3" spans="1:4">
      <c r="A3" s="71"/>
      <c r="B3" s="71"/>
      <c r="C3" s="71"/>
      <c r="D3" s="71"/>
    </row>
    <row r="4" spans="1:4" ht="18.75">
      <c r="A4" s="71"/>
      <c r="B4" s="70" t="s">
        <v>188</v>
      </c>
      <c r="C4" s="104"/>
      <c r="D4" s="71"/>
    </row>
    <row r="5" spans="1:4">
      <c r="A5" s="71"/>
      <c r="B5" s="72"/>
      <c r="C5" s="71"/>
      <c r="D5" s="71"/>
    </row>
    <row r="6" spans="1:4" ht="18.75">
      <c r="A6" s="71"/>
      <c r="B6" s="35" t="s">
        <v>192</v>
      </c>
      <c r="C6" s="74"/>
      <c r="D6" s="71"/>
    </row>
    <row r="7" spans="1:4">
      <c r="A7" s="71"/>
      <c r="B7" s="72"/>
      <c r="C7" s="71"/>
      <c r="D7" s="71"/>
    </row>
    <row r="8" spans="1:4" ht="18.75">
      <c r="A8" s="71"/>
      <c r="B8" s="35" t="s">
        <v>189</v>
      </c>
      <c r="C8" s="75"/>
      <c r="D8" s="71"/>
    </row>
    <row r="9" spans="1:4">
      <c r="A9" s="71"/>
      <c r="B9" s="72"/>
      <c r="C9" s="71"/>
      <c r="D9" s="71"/>
    </row>
    <row r="10" spans="1:4" ht="18.75">
      <c r="A10" s="71"/>
      <c r="B10" s="35" t="s">
        <v>190</v>
      </c>
      <c r="C10" s="73"/>
      <c r="D10" s="71"/>
    </row>
    <row r="11" spans="1:4">
      <c r="A11" s="71"/>
      <c r="B11" s="72"/>
      <c r="C11" s="71"/>
      <c r="D11" s="71"/>
    </row>
    <row r="12" spans="1:4" ht="18.75">
      <c r="A12" s="71"/>
      <c r="B12" s="36" t="s">
        <v>193</v>
      </c>
      <c r="C12" s="73"/>
      <c r="D12" s="71"/>
    </row>
    <row r="13" spans="1:4" ht="53" customHeight="1">
      <c r="A13" s="71"/>
      <c r="B13" s="71"/>
      <c r="C13" s="71"/>
      <c r="D13" s="71"/>
    </row>
    <row r="14" spans="1:4">
      <c r="A14" t="s">
        <v>194</v>
      </c>
    </row>
  </sheetData>
  <dataValidations count="1">
    <dataValidation type="list" allowBlank="1" showInputMessage="1" showErrorMessage="1" sqref="C8">
      <formula1>INDIRECT($C$6)</formula1>
    </dataValidation>
  </dataValidations>
  <pageMargins left="0.7" right="0.7" top="0.75" bottom="0.75" header="0.3" footer="0.3"/>
  <pageSetup paperSize="9" orientation="portrait" horizontalDpi="300" verticalDpi="30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Feuil6.ValiderSaisie">
                <anchor moveWithCells="1" sizeWithCells="1">
                  <from>
                    <xdr:col>1</xdr:col>
                    <xdr:colOff>520700</xdr:colOff>
                    <xdr:row>12</xdr:row>
                    <xdr:rowOff>152400</xdr:rowOff>
                  </from>
                  <to>
                    <xdr:col>2</xdr:col>
                    <xdr:colOff>1231900</xdr:colOff>
                    <xdr:row>12</xdr:row>
                    <xdr:rowOff>546100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Paramètres!$E$2:$E$13</xm:f>
          </x14:formula1>
          <xm:sqref>C2</xm:sqref>
        </x14:dataValidation>
        <x14:dataValidation type="list" allowBlank="1" showInputMessage="1" showErrorMessage="1">
          <x14:formula1>
            <xm:f>Paramètres!$A$2:$A$20</xm:f>
          </x14:formula1>
          <xm:sqref>C6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BT350"/>
  <sheetViews>
    <sheetView zoomScale="55" zoomScaleNormal="55" zoomScalePageLayoutView="55" workbookViewId="0">
      <selection activeCell="BD26" sqref="BD26"/>
    </sheetView>
  </sheetViews>
  <sheetFormatPr baseColWidth="10" defaultColWidth="10.83203125" defaultRowHeight="16" x14ac:dyDescent="0"/>
  <cols>
    <col min="1" max="1" width="20.83203125" style="5" customWidth="1"/>
    <col min="2" max="3" width="20.83203125" style="4" customWidth="1"/>
    <col min="4" max="4" width="25.83203125" style="4" customWidth="1"/>
    <col min="5" max="6" width="15.83203125" style="6" customWidth="1"/>
    <col min="7" max="9" width="20.83203125" style="4" customWidth="1"/>
    <col min="10" max="10" width="25.83203125" style="4" customWidth="1"/>
    <col min="11" max="12" width="15.83203125" style="4" customWidth="1"/>
    <col min="13" max="15" width="20.83203125" style="4" customWidth="1"/>
    <col min="16" max="16" width="25.83203125" style="4" customWidth="1"/>
    <col min="17" max="18" width="15.83203125" style="4" customWidth="1"/>
    <col min="19" max="21" width="20.83203125" style="4" customWidth="1"/>
    <col min="22" max="22" width="25.83203125" style="4" customWidth="1"/>
    <col min="23" max="24" width="15.83203125" style="4" customWidth="1"/>
    <col min="25" max="27" width="20.83203125" style="4" customWidth="1"/>
    <col min="28" max="28" width="25.83203125" style="4" customWidth="1"/>
    <col min="29" max="30" width="15.83203125" style="4" customWidth="1"/>
    <col min="31" max="33" width="20.83203125" style="4" customWidth="1"/>
    <col min="34" max="34" width="25.83203125" style="4" customWidth="1"/>
    <col min="35" max="36" width="15.83203125" style="4" customWidth="1"/>
    <col min="37" max="39" width="20.83203125" style="4" customWidth="1"/>
    <col min="40" max="40" width="25.83203125" style="4" customWidth="1"/>
    <col min="41" max="42" width="15.83203125" style="4" customWidth="1"/>
    <col min="43" max="45" width="20.83203125" style="4" customWidth="1"/>
    <col min="46" max="46" width="25.83203125" style="4" customWidth="1"/>
    <col min="47" max="48" width="15.83203125" style="4" customWidth="1"/>
    <col min="49" max="51" width="20.83203125" style="4" customWidth="1"/>
    <col min="52" max="52" width="25.83203125" style="4" customWidth="1"/>
    <col min="53" max="54" width="15.83203125" style="4" customWidth="1"/>
    <col min="55" max="57" width="20.83203125" style="4" customWidth="1"/>
    <col min="58" max="58" width="25.83203125" style="4" customWidth="1"/>
    <col min="59" max="60" width="15.83203125" style="4" customWidth="1"/>
    <col min="61" max="63" width="20.83203125" style="4" customWidth="1"/>
    <col min="64" max="64" width="25.83203125" style="4" customWidth="1"/>
    <col min="65" max="66" width="15.83203125" style="4" customWidth="1"/>
    <col min="67" max="69" width="20.83203125" style="4" customWidth="1"/>
    <col min="70" max="70" width="25.83203125" style="4" customWidth="1"/>
    <col min="71" max="72" width="15.83203125" style="4" customWidth="1"/>
    <col min="73" max="16384" width="10.83203125" style="4"/>
  </cols>
  <sheetData>
    <row r="1" spans="1:72" ht="23.5" customHeight="1">
      <c r="A1" s="8" t="s">
        <v>101</v>
      </c>
      <c r="B1" s="14"/>
      <c r="E1" s="7"/>
      <c r="F1" s="7"/>
    </row>
    <row r="2" spans="1:72" ht="23.5" customHeight="1">
      <c r="A2" s="8" t="s">
        <v>102</v>
      </c>
      <c r="B2" s="9">
        <f>VLOOKUP(9^9,BT:BT,1)</f>
        <v>-9807</v>
      </c>
      <c r="E2" s="7"/>
      <c r="F2" s="7"/>
    </row>
    <row r="3" spans="1:72">
      <c r="A3" s="7"/>
      <c r="B3" s="7"/>
      <c r="C3" s="11" t="s">
        <v>100</v>
      </c>
      <c r="E3" s="12" t="s">
        <v>104</v>
      </c>
      <c r="F3" s="12" t="s">
        <v>103</v>
      </c>
      <c r="I3" s="11" t="s">
        <v>100</v>
      </c>
      <c r="K3" s="10" t="s">
        <v>104</v>
      </c>
      <c r="L3" s="10" t="s">
        <v>103</v>
      </c>
      <c r="O3" s="11" t="s">
        <v>100</v>
      </c>
      <c r="Q3" s="10" t="s">
        <v>104</v>
      </c>
      <c r="R3" s="10" t="s">
        <v>103</v>
      </c>
      <c r="U3" s="11" t="s">
        <v>100</v>
      </c>
      <c r="W3" s="10" t="s">
        <v>104</v>
      </c>
      <c r="X3" s="10" t="s">
        <v>103</v>
      </c>
      <c r="AA3" s="11" t="s">
        <v>100</v>
      </c>
      <c r="AC3" s="10" t="s">
        <v>104</v>
      </c>
      <c r="AD3" s="10" t="s">
        <v>103</v>
      </c>
      <c r="AG3" s="11" t="s">
        <v>100</v>
      </c>
      <c r="AI3" s="10" t="s">
        <v>104</v>
      </c>
      <c r="AJ3" s="10" t="s">
        <v>103</v>
      </c>
      <c r="AM3" s="11" t="s">
        <v>100</v>
      </c>
      <c r="AO3" s="10" t="s">
        <v>104</v>
      </c>
      <c r="AP3" s="10" t="s">
        <v>103</v>
      </c>
      <c r="AS3" s="11" t="s">
        <v>100</v>
      </c>
      <c r="AU3" s="10" t="s">
        <v>104</v>
      </c>
      <c r="AV3" s="10" t="s">
        <v>103</v>
      </c>
      <c r="AY3" s="11" t="s">
        <v>100</v>
      </c>
      <c r="BA3" s="10" t="s">
        <v>104</v>
      </c>
      <c r="BB3" s="10" t="s">
        <v>103</v>
      </c>
      <c r="BE3" s="11" t="s">
        <v>100</v>
      </c>
      <c r="BG3" s="10" t="s">
        <v>104</v>
      </c>
      <c r="BH3" s="10" t="s">
        <v>103</v>
      </c>
      <c r="BK3" s="11" t="s">
        <v>100</v>
      </c>
      <c r="BM3" s="10" t="s">
        <v>104</v>
      </c>
      <c r="BN3" s="10" t="s">
        <v>103</v>
      </c>
      <c r="BQ3" s="11" t="s">
        <v>100</v>
      </c>
      <c r="BS3" s="10" t="s">
        <v>104</v>
      </c>
      <c r="BT3" s="10" t="s">
        <v>103</v>
      </c>
    </row>
    <row r="4" spans="1:72" ht="19.5" thickBot="1">
      <c r="A4" s="18"/>
      <c r="B4" s="7"/>
      <c r="C4" s="9">
        <f>$B$2</f>
        <v>-9807</v>
      </c>
      <c r="E4" s="9">
        <f>$B$1</f>
        <v>0</v>
      </c>
      <c r="F4" s="23">
        <f>VLOOKUP(9^9,F7:F350,1)</f>
        <v>241.5</v>
      </c>
      <c r="I4" s="9">
        <f>$B$2</f>
        <v>-9807</v>
      </c>
      <c r="K4" s="9">
        <f>F4</f>
        <v>241.5</v>
      </c>
      <c r="L4" s="23">
        <f>VLOOKUP(9^9,L7:L350,1)</f>
        <v>53</v>
      </c>
      <c r="O4" s="9">
        <f>$B$2</f>
        <v>-9807</v>
      </c>
      <c r="Q4" s="9">
        <f>L4</f>
        <v>53</v>
      </c>
      <c r="R4" s="23">
        <f>VLOOKUP(9^9,R7:R350,1)</f>
        <v>164.5</v>
      </c>
      <c r="U4" s="9">
        <f>$B$2</f>
        <v>-9807</v>
      </c>
      <c r="W4" s="9">
        <f>R4</f>
        <v>164.5</v>
      </c>
      <c r="X4" s="23">
        <f>VLOOKUP(9^9,X7:X350,1)</f>
        <v>276</v>
      </c>
      <c r="AA4" s="9">
        <f>$B$2</f>
        <v>-9807</v>
      </c>
      <c r="AC4" s="9">
        <f>X4</f>
        <v>276</v>
      </c>
      <c r="AD4" s="23">
        <f>VLOOKUP(9^9,AD7:AD350,1)</f>
        <v>387.5</v>
      </c>
      <c r="AG4" s="9">
        <f>$B$2</f>
        <v>-9807</v>
      </c>
      <c r="AI4" s="9">
        <f>AD4</f>
        <v>387.5</v>
      </c>
      <c r="AJ4" s="23">
        <f>VLOOKUP(9^9,AJ7:AJ350,1)</f>
        <v>499</v>
      </c>
      <c r="AM4" s="9">
        <f>$B$2</f>
        <v>-9807</v>
      </c>
      <c r="AO4" s="9">
        <f>AJ4</f>
        <v>499</v>
      </c>
      <c r="AP4" s="23">
        <f>VLOOKUP(9^9,AP7:AP350,1)</f>
        <v>610.5</v>
      </c>
      <c r="AS4" s="9">
        <f>$B$2</f>
        <v>-9807</v>
      </c>
      <c r="AU4" s="9">
        <f>AP4</f>
        <v>610.5</v>
      </c>
      <c r="AV4" s="23">
        <f>VLOOKUP(9^9,AV7:AV350,1)</f>
        <v>722</v>
      </c>
      <c r="AY4" s="9">
        <f>$B$2</f>
        <v>-9807</v>
      </c>
      <c r="BA4" s="9">
        <f>AV4</f>
        <v>722</v>
      </c>
      <c r="BB4" s="23">
        <f>VLOOKUP(9^9,BB7:BB350,1)</f>
        <v>833.5</v>
      </c>
      <c r="BE4" s="9">
        <f>$B$2</f>
        <v>-9807</v>
      </c>
      <c r="BG4" s="9">
        <f>BB4</f>
        <v>833.5</v>
      </c>
      <c r="BH4" s="23">
        <f>VLOOKUP(9^9,BH7:BH350,1)</f>
        <v>945</v>
      </c>
      <c r="BK4" s="9">
        <f>$B$2</f>
        <v>-9807</v>
      </c>
      <c r="BM4" s="9">
        <f>BH4</f>
        <v>945</v>
      </c>
      <c r="BN4" s="23">
        <f>VLOOKUP(9^9,BN7:BN350,1)</f>
        <v>1056.5</v>
      </c>
      <c r="BQ4" s="9">
        <f>$B$2</f>
        <v>-9807</v>
      </c>
      <c r="BS4" s="9">
        <f>BN4</f>
        <v>1056.5</v>
      </c>
      <c r="BT4" s="80">
        <f>VLOOKUP(9^9,BT7:BT350,1)</f>
        <v>-9807</v>
      </c>
    </row>
    <row r="5" spans="1:72" s="13" customFormat="1" ht="33" customHeight="1">
      <c r="A5" s="33" t="s">
        <v>105</v>
      </c>
      <c r="B5" s="109" t="s">
        <v>110</v>
      </c>
      <c r="C5" s="109"/>
      <c r="D5" s="109"/>
      <c r="E5" s="109"/>
      <c r="F5" s="110"/>
      <c r="G5" s="34" t="s">
        <v>106</v>
      </c>
      <c r="H5" s="111" t="s">
        <v>109</v>
      </c>
      <c r="I5" s="111"/>
      <c r="J5" s="111"/>
      <c r="K5" s="111"/>
      <c r="L5" s="111"/>
      <c r="M5" s="63" t="s">
        <v>107</v>
      </c>
      <c r="N5" s="109" t="s">
        <v>108</v>
      </c>
      <c r="O5" s="109"/>
      <c r="P5" s="109"/>
      <c r="Q5" s="109"/>
      <c r="R5" s="110"/>
      <c r="S5" s="34" t="s">
        <v>111</v>
      </c>
      <c r="T5" s="111" t="s">
        <v>112</v>
      </c>
      <c r="U5" s="111"/>
      <c r="V5" s="111"/>
      <c r="W5" s="111"/>
      <c r="X5" s="111"/>
      <c r="Y5" s="33" t="s">
        <v>113</v>
      </c>
      <c r="Z5" s="109" t="s">
        <v>118</v>
      </c>
      <c r="AA5" s="109"/>
      <c r="AB5" s="109"/>
      <c r="AC5" s="109"/>
      <c r="AD5" s="110"/>
      <c r="AE5" s="34" t="s">
        <v>114</v>
      </c>
      <c r="AF5" s="111" t="s">
        <v>119</v>
      </c>
      <c r="AG5" s="111"/>
      <c r="AH5" s="111"/>
      <c r="AI5" s="111"/>
      <c r="AJ5" s="111"/>
      <c r="AK5" s="33" t="s">
        <v>115</v>
      </c>
      <c r="AL5" s="109" t="s">
        <v>120</v>
      </c>
      <c r="AM5" s="109"/>
      <c r="AN5" s="109"/>
      <c r="AO5" s="109"/>
      <c r="AP5" s="110"/>
      <c r="AQ5" s="34" t="s">
        <v>116</v>
      </c>
      <c r="AR5" s="111" t="s">
        <v>121</v>
      </c>
      <c r="AS5" s="111"/>
      <c r="AT5" s="111"/>
      <c r="AU5" s="111"/>
      <c r="AV5" s="111"/>
      <c r="AW5" s="33" t="s">
        <v>117</v>
      </c>
      <c r="AX5" s="109" t="s">
        <v>122</v>
      </c>
      <c r="AY5" s="109"/>
      <c r="AZ5" s="109"/>
      <c r="BA5" s="109"/>
      <c r="BB5" s="110"/>
      <c r="BC5" s="34">
        <v>10</v>
      </c>
      <c r="BD5" s="111" t="s">
        <v>123</v>
      </c>
      <c r="BE5" s="111"/>
      <c r="BF5" s="111"/>
      <c r="BG5" s="111"/>
      <c r="BH5" s="111"/>
      <c r="BI5" s="33">
        <v>11</v>
      </c>
      <c r="BJ5" s="109" t="s">
        <v>124</v>
      </c>
      <c r="BK5" s="109"/>
      <c r="BL5" s="109"/>
      <c r="BM5" s="109"/>
      <c r="BN5" s="110"/>
      <c r="BO5" s="51">
        <v>12</v>
      </c>
      <c r="BP5" s="111" t="s">
        <v>125</v>
      </c>
      <c r="BQ5" s="111"/>
      <c r="BR5" s="111"/>
      <c r="BS5" s="111"/>
      <c r="BT5" s="112"/>
    </row>
    <row r="6" spans="1:72" ht="19.5" thickBot="1">
      <c r="A6" s="54" t="s">
        <v>86</v>
      </c>
      <c r="B6" s="55" t="s">
        <v>81</v>
      </c>
      <c r="C6" s="55" t="s">
        <v>91</v>
      </c>
      <c r="D6" s="55" t="s">
        <v>87</v>
      </c>
      <c r="E6" s="56" t="s">
        <v>88</v>
      </c>
      <c r="F6" s="64" t="s">
        <v>89</v>
      </c>
      <c r="G6" s="57" t="s">
        <v>86</v>
      </c>
      <c r="H6" s="58" t="s">
        <v>81</v>
      </c>
      <c r="I6" s="58" t="s">
        <v>91</v>
      </c>
      <c r="J6" s="58" t="s">
        <v>87</v>
      </c>
      <c r="K6" s="58" t="s">
        <v>88</v>
      </c>
      <c r="L6" s="58" t="s">
        <v>89</v>
      </c>
      <c r="M6" s="61" t="s">
        <v>86</v>
      </c>
      <c r="N6" s="55" t="s">
        <v>81</v>
      </c>
      <c r="O6" s="55" t="s">
        <v>91</v>
      </c>
      <c r="P6" s="55" t="s">
        <v>87</v>
      </c>
      <c r="Q6" s="55" t="s">
        <v>88</v>
      </c>
      <c r="R6" s="62" t="s">
        <v>89</v>
      </c>
      <c r="S6" s="57" t="s">
        <v>86</v>
      </c>
      <c r="T6" s="58" t="s">
        <v>81</v>
      </c>
      <c r="U6" s="58" t="s">
        <v>91</v>
      </c>
      <c r="V6" s="58" t="s">
        <v>87</v>
      </c>
      <c r="W6" s="58" t="s">
        <v>88</v>
      </c>
      <c r="X6" s="58" t="s">
        <v>89</v>
      </c>
      <c r="Y6" s="61" t="s">
        <v>86</v>
      </c>
      <c r="Z6" s="55" t="s">
        <v>81</v>
      </c>
      <c r="AA6" s="55" t="s">
        <v>91</v>
      </c>
      <c r="AB6" s="55" t="s">
        <v>87</v>
      </c>
      <c r="AC6" s="55" t="s">
        <v>88</v>
      </c>
      <c r="AD6" s="62" t="s">
        <v>89</v>
      </c>
      <c r="AE6" s="57" t="s">
        <v>86</v>
      </c>
      <c r="AF6" s="58" t="s">
        <v>81</v>
      </c>
      <c r="AG6" s="58" t="s">
        <v>91</v>
      </c>
      <c r="AH6" s="58" t="s">
        <v>87</v>
      </c>
      <c r="AI6" s="58" t="s">
        <v>88</v>
      </c>
      <c r="AJ6" s="58" t="s">
        <v>89</v>
      </c>
      <c r="AK6" s="61" t="s">
        <v>86</v>
      </c>
      <c r="AL6" s="55" t="s">
        <v>81</v>
      </c>
      <c r="AM6" s="55" t="s">
        <v>91</v>
      </c>
      <c r="AN6" s="55" t="s">
        <v>87</v>
      </c>
      <c r="AO6" s="55" t="s">
        <v>88</v>
      </c>
      <c r="AP6" s="62" t="s">
        <v>89</v>
      </c>
      <c r="AQ6" s="57" t="s">
        <v>86</v>
      </c>
      <c r="AR6" s="58" t="s">
        <v>81</v>
      </c>
      <c r="AS6" s="58" t="s">
        <v>91</v>
      </c>
      <c r="AT6" s="58" t="s">
        <v>87</v>
      </c>
      <c r="AU6" s="58" t="s">
        <v>88</v>
      </c>
      <c r="AV6" s="58" t="s">
        <v>89</v>
      </c>
      <c r="AW6" s="61" t="s">
        <v>86</v>
      </c>
      <c r="AX6" s="55" t="s">
        <v>81</v>
      </c>
      <c r="AY6" s="55" t="s">
        <v>91</v>
      </c>
      <c r="AZ6" s="55" t="s">
        <v>87</v>
      </c>
      <c r="BA6" s="55" t="s">
        <v>88</v>
      </c>
      <c r="BB6" s="62" t="s">
        <v>89</v>
      </c>
      <c r="BC6" s="57" t="s">
        <v>86</v>
      </c>
      <c r="BD6" s="58" t="s">
        <v>81</v>
      </c>
      <c r="BE6" s="58" t="s">
        <v>91</v>
      </c>
      <c r="BF6" s="58" t="s">
        <v>87</v>
      </c>
      <c r="BG6" s="58" t="s">
        <v>88</v>
      </c>
      <c r="BH6" s="58" t="s">
        <v>89</v>
      </c>
      <c r="BI6" s="61" t="s">
        <v>86</v>
      </c>
      <c r="BJ6" s="55" t="s">
        <v>81</v>
      </c>
      <c r="BK6" s="55" t="s">
        <v>91</v>
      </c>
      <c r="BL6" s="55" t="s">
        <v>87</v>
      </c>
      <c r="BM6" s="55" t="s">
        <v>88</v>
      </c>
      <c r="BN6" s="62" t="s">
        <v>89</v>
      </c>
      <c r="BO6" s="59" t="s">
        <v>86</v>
      </c>
      <c r="BP6" s="58" t="s">
        <v>81</v>
      </c>
      <c r="BQ6" s="58" t="s">
        <v>91</v>
      </c>
      <c r="BR6" s="58" t="s">
        <v>87</v>
      </c>
      <c r="BS6" s="58" t="s">
        <v>88</v>
      </c>
      <c r="BT6" s="60" t="s">
        <v>89</v>
      </c>
    </row>
    <row r="7" spans="1:72">
      <c r="A7" s="65">
        <f>DATE(Base!$B$1,Mensualisation!A$5,1)</f>
        <v>44197</v>
      </c>
      <c r="B7" s="66" t="s">
        <v>95</v>
      </c>
      <c r="C7" s="67"/>
      <c r="D7" s="67" t="s">
        <v>187</v>
      </c>
      <c r="E7" s="68">
        <f>VLOOKUP(B7,Base!$A:$D,4,FALSE)-SUMIFS(E$22:E$350,B$22:B$350,B7)</f>
        <v>2690</v>
      </c>
      <c r="F7" s="69">
        <f>E4+E7</f>
        <v>2690</v>
      </c>
      <c r="G7" s="98">
        <f>DATE(Base!$B$1,Mensualisation!G$5,1)</f>
        <v>44228</v>
      </c>
      <c r="H7" s="66" t="s">
        <v>95</v>
      </c>
      <c r="I7" s="67"/>
      <c r="J7" s="67" t="s">
        <v>187</v>
      </c>
      <c r="K7" s="68">
        <f>VLOOKUP(H7,Base!$A:$D,4,FALSE)-SUMIFS(K$22:K$350,H$22:H$350,H7)</f>
        <v>2690</v>
      </c>
      <c r="L7" s="99">
        <f>K4+K7</f>
        <v>2931.5</v>
      </c>
      <c r="M7" s="65">
        <f>DATE(Base!$B$1,Mensualisation!M$5,1)</f>
        <v>44256</v>
      </c>
      <c r="N7" s="66" t="s">
        <v>95</v>
      </c>
      <c r="O7" s="67"/>
      <c r="P7" s="67" t="s">
        <v>187</v>
      </c>
      <c r="Q7" s="68">
        <f>VLOOKUP(N7,Base!$A:$D,4,FALSE)-SUMIFS(Q$22:Q$350,N$22:N$350,N7)</f>
        <v>2690</v>
      </c>
      <c r="R7" s="69">
        <f>Q4+Q7</f>
        <v>2743</v>
      </c>
      <c r="S7" s="98">
        <f>DATE(Base!$B$1,Mensualisation!S$5,1)</f>
        <v>44287</v>
      </c>
      <c r="T7" s="66" t="s">
        <v>95</v>
      </c>
      <c r="U7" s="67"/>
      <c r="V7" s="67" t="s">
        <v>187</v>
      </c>
      <c r="W7" s="68">
        <f>VLOOKUP(T7,Base!$A:$D,4,FALSE)-SUMIFS(W$22:W$350,T$22:T$350,T7)</f>
        <v>2690</v>
      </c>
      <c r="X7" s="99">
        <f>W4+W7</f>
        <v>2854.5</v>
      </c>
      <c r="Y7" s="65">
        <f>DATE(Base!$B$1,Mensualisation!Y$5,1)</f>
        <v>44317</v>
      </c>
      <c r="Z7" s="66" t="s">
        <v>95</v>
      </c>
      <c r="AA7" s="67"/>
      <c r="AB7" s="67" t="s">
        <v>187</v>
      </c>
      <c r="AC7" s="68">
        <f>VLOOKUP(Z7,Base!$A:$D,4,FALSE)-SUMIFS(AC$22:AC$350,Z$22:Z$350,Z7)</f>
        <v>2690</v>
      </c>
      <c r="AD7" s="69">
        <f>AC4+AC7</f>
        <v>2966</v>
      </c>
      <c r="AE7" s="98">
        <f>DATE(Base!$B$1,Mensualisation!AE$5,1)</f>
        <v>44348</v>
      </c>
      <c r="AF7" s="66" t="s">
        <v>95</v>
      </c>
      <c r="AG7" s="67"/>
      <c r="AH7" s="67" t="s">
        <v>187</v>
      </c>
      <c r="AI7" s="68">
        <f>VLOOKUP(AF7,Base!$A:$D,4,FALSE)-SUMIFS(AI$22:AI$350,AF$22:AF$350,AF7)</f>
        <v>2690</v>
      </c>
      <c r="AJ7" s="99">
        <f>AI4+AI7</f>
        <v>3077.5</v>
      </c>
      <c r="AK7" s="65">
        <f>DATE(Base!$B$1,Mensualisation!AK$5,1)</f>
        <v>44378</v>
      </c>
      <c r="AL7" s="66" t="s">
        <v>95</v>
      </c>
      <c r="AM7" s="67"/>
      <c r="AN7" s="67" t="s">
        <v>187</v>
      </c>
      <c r="AO7" s="68">
        <f>VLOOKUP(AL7,Base!$A:$D,4,FALSE)-SUMIFS(AO$22:AO$350,AL$22:AL$350,AL7)</f>
        <v>2690</v>
      </c>
      <c r="AP7" s="69">
        <f>AO4+AO7</f>
        <v>3189</v>
      </c>
      <c r="AQ7" s="98">
        <f>DATE(Base!$B$1,Mensualisation!AQ$5,1)</f>
        <v>44409</v>
      </c>
      <c r="AR7" s="66" t="s">
        <v>95</v>
      </c>
      <c r="AS7" s="67"/>
      <c r="AT7" s="67" t="s">
        <v>187</v>
      </c>
      <c r="AU7" s="68">
        <f>VLOOKUP(AR7,Base!$A:$D,4,FALSE)-SUMIFS(AU$22:AU$350,AR$22:AR$350,AR7)</f>
        <v>2690</v>
      </c>
      <c r="AV7" s="99">
        <f>AU4+AU7</f>
        <v>3300.5</v>
      </c>
      <c r="AW7" s="65">
        <f>DATE(Base!$B$1,Mensualisation!AW$5,1)</f>
        <v>44440</v>
      </c>
      <c r="AX7" s="66" t="s">
        <v>95</v>
      </c>
      <c r="AY7" s="67"/>
      <c r="AZ7" s="67" t="s">
        <v>187</v>
      </c>
      <c r="BA7" s="68">
        <f>VLOOKUP(AX7,Base!$A:$D,4,FALSE)-SUMIFS(BA$22:BA$350,AX$22:AX$350,AX7)</f>
        <v>2690</v>
      </c>
      <c r="BB7" s="69">
        <f>BA4+BA7</f>
        <v>3412</v>
      </c>
      <c r="BC7" s="98">
        <f>DATE(Base!$B$1,Mensualisation!BC$5,1)</f>
        <v>44470</v>
      </c>
      <c r="BD7" s="66" t="s">
        <v>95</v>
      </c>
      <c r="BE7" s="67"/>
      <c r="BF7" s="67" t="s">
        <v>187</v>
      </c>
      <c r="BG7" s="68">
        <f>VLOOKUP(BD7,Base!$A:$D,4,FALSE)-SUMIFS(BG$22:BG$350,BD$22:BD$350,BD7)</f>
        <v>2690</v>
      </c>
      <c r="BH7" s="69">
        <f>BG4+BG7</f>
        <v>3523.5</v>
      </c>
      <c r="BI7" s="65">
        <f>DATE(Base!$B$1,Mensualisation!BI$5,1)</f>
        <v>44501</v>
      </c>
      <c r="BJ7" s="66" t="s">
        <v>95</v>
      </c>
      <c r="BK7" s="67"/>
      <c r="BL7" s="67" t="s">
        <v>187</v>
      </c>
      <c r="BM7" s="68">
        <f>VLOOKUP(BJ7,Base!$A:$D,4,FALSE)-SUMIFS(BM$22:BM$350,BJ$22:BJ$350,BJ7)</f>
        <v>2690</v>
      </c>
      <c r="BN7" s="69">
        <f>BM4+BM7</f>
        <v>3635</v>
      </c>
      <c r="BO7" s="65">
        <f>DATE(Base!$B$1,Mensualisation!BO$5,1)</f>
        <v>44531</v>
      </c>
      <c r="BP7" s="66" t="s">
        <v>95</v>
      </c>
      <c r="BQ7" s="67"/>
      <c r="BR7" s="67" t="s">
        <v>187</v>
      </c>
      <c r="BS7" s="68">
        <f>VLOOKUP(BP7,Base!$A:$D,4,FALSE)-SUMIFS(BS$26:BS$350,BP$26:BP$350,BP7)</f>
        <v>2690</v>
      </c>
      <c r="BT7" s="69">
        <f>BS4+BS7</f>
        <v>3746.5</v>
      </c>
    </row>
    <row r="8" spans="1:72">
      <c r="A8" s="37">
        <f>DATE(Base!$B$1,Mensualisation!A$5,1)</f>
        <v>44197</v>
      </c>
      <c r="B8" s="38" t="s">
        <v>93</v>
      </c>
      <c r="C8" s="39"/>
      <c r="D8" s="39" t="s">
        <v>187</v>
      </c>
      <c r="E8" s="40">
        <f>MIN(VLOOKUP(B8,Base!$A:$D,4,FALSE)-SUMIFS(E$22:E$350,B$22:B$350,B8),0)</f>
        <v>-20.98</v>
      </c>
      <c r="F8" s="43">
        <f>IF(E8="","",LOOKUP(9^9,$F$7:F7)+E8)</f>
        <v>2669.02</v>
      </c>
      <c r="G8" s="42">
        <f>DATE(Base!$B$1,Mensualisation!G$5,1)</f>
        <v>44228</v>
      </c>
      <c r="H8" s="38" t="s">
        <v>93</v>
      </c>
      <c r="I8" s="39"/>
      <c r="J8" s="39" t="s">
        <v>187</v>
      </c>
      <c r="K8" s="40">
        <f>MIN(VLOOKUP(H8,Base!$A:$D,4,FALSE)-SUMIFS(K$22:K$350,H$22:H$350,H8),0)</f>
        <v>-20.98</v>
      </c>
      <c r="L8" s="41">
        <f>IF(K8="","",LOOKUP(9^9,$F$7:L7)+K8)</f>
        <v>2910.52</v>
      </c>
      <c r="M8" s="37">
        <f>DATE(Base!$B$1,Mensualisation!M$5,1)</f>
        <v>44256</v>
      </c>
      <c r="N8" s="38" t="s">
        <v>93</v>
      </c>
      <c r="O8" s="39"/>
      <c r="P8" s="39" t="s">
        <v>187</v>
      </c>
      <c r="Q8" s="40">
        <f>MIN(VLOOKUP(N8,Base!$A:$D,4,FALSE)-SUMIFS(Q$22:Q$350,N$22:N$350,N8),0)</f>
        <v>-30.98</v>
      </c>
      <c r="R8" s="43">
        <f>IF(Q8="","",LOOKUP(9^9,$F$7:R7)+Q8)</f>
        <v>2712.02</v>
      </c>
      <c r="S8" s="42">
        <f>DATE(Base!$B$1,Mensualisation!S$5,1)</f>
        <v>44287</v>
      </c>
      <c r="T8" s="38" t="s">
        <v>93</v>
      </c>
      <c r="U8" s="39"/>
      <c r="V8" s="39" t="s">
        <v>187</v>
      </c>
      <c r="W8" s="40">
        <f>MIN(VLOOKUP(T8,Base!$A:$D,4,FALSE)-SUMIFS(W$22:W$350,T$22:T$350,T8),0)</f>
        <v>-20.98</v>
      </c>
      <c r="X8" s="41">
        <f>IF(W8="","",LOOKUP(9^9,$F$7:X7)+W8)</f>
        <v>2833.52</v>
      </c>
      <c r="Y8" s="37">
        <f>DATE(Base!$B$1,Mensualisation!Y$5,1)</f>
        <v>44317</v>
      </c>
      <c r="Z8" s="38" t="s">
        <v>93</v>
      </c>
      <c r="AA8" s="39"/>
      <c r="AB8" s="39" t="s">
        <v>187</v>
      </c>
      <c r="AC8" s="40">
        <f>MIN(VLOOKUP(Z8,Base!$A:$D,4,FALSE)-SUMIFS(AC$22:AC$350,Z$22:Z$350,Z8),0)</f>
        <v>-20.98</v>
      </c>
      <c r="AD8" s="43">
        <f>IF(AC8="","",LOOKUP(9^9,$F$7:AD7)+AC8)</f>
        <v>2945.02</v>
      </c>
      <c r="AE8" s="42">
        <f>DATE(Base!$B$1,Mensualisation!AE$5,1)</f>
        <v>44348</v>
      </c>
      <c r="AF8" s="38" t="s">
        <v>93</v>
      </c>
      <c r="AG8" s="39"/>
      <c r="AH8" s="39" t="s">
        <v>187</v>
      </c>
      <c r="AI8" s="40">
        <f>MIN(VLOOKUP(AF8,Base!$A:$D,4,FALSE)-SUMIFS(AI$22:AI$350,AF$22:AF$350,AF8),0)</f>
        <v>-20.98</v>
      </c>
      <c r="AJ8" s="41">
        <f>IF(AI8="","",LOOKUP(9^9,$F$7:AJ7)+AI8)</f>
        <v>3056.52</v>
      </c>
      <c r="AK8" s="37">
        <f>DATE(Base!$B$1,Mensualisation!AK$5,1)</f>
        <v>44378</v>
      </c>
      <c r="AL8" s="38" t="s">
        <v>93</v>
      </c>
      <c r="AM8" s="39"/>
      <c r="AN8" s="39" t="s">
        <v>187</v>
      </c>
      <c r="AO8" s="40">
        <f>MIN(VLOOKUP(AL8,Base!$A:$D,4,FALSE)-SUMIFS(AO$22:AO$350,AL$22:AL$350,AL8),0)</f>
        <v>-20.98</v>
      </c>
      <c r="AP8" s="43">
        <f>IF(AO8="","",LOOKUP(9^9,$F$7:AP7)+AO8)</f>
        <v>3168.02</v>
      </c>
      <c r="AQ8" s="42">
        <f>DATE(Base!$B$1,Mensualisation!AQ$5,1)</f>
        <v>44409</v>
      </c>
      <c r="AR8" s="38" t="s">
        <v>93</v>
      </c>
      <c r="AS8" s="39"/>
      <c r="AT8" s="39" t="s">
        <v>187</v>
      </c>
      <c r="AU8" s="40">
        <f>MIN(VLOOKUP(AR8,Base!$A:$D,4,FALSE)-SUMIFS(AU$22:AU$350,AR$22:AR$350,AR8),0)</f>
        <v>-20.98</v>
      </c>
      <c r="AV8" s="41">
        <f>IF(AU8="","",LOOKUP(9^9,$F$7:AV7)+AU8)</f>
        <v>3279.52</v>
      </c>
      <c r="AW8" s="37">
        <f>DATE(Base!$B$1,Mensualisation!AW$5,1)</f>
        <v>44440</v>
      </c>
      <c r="AX8" s="38" t="s">
        <v>93</v>
      </c>
      <c r="AY8" s="39"/>
      <c r="AZ8" s="39" t="s">
        <v>187</v>
      </c>
      <c r="BA8" s="40">
        <f>MIN(VLOOKUP(AX8,Base!$A:$D,4,FALSE)-SUMIFS(BA$22:BA$350,AX$22:AX$350,AX8),0)</f>
        <v>-20.98</v>
      </c>
      <c r="BB8" s="43">
        <f>IF(BA8="","",LOOKUP(9^9,$F$7:BB7)+BA8)</f>
        <v>3391.02</v>
      </c>
      <c r="BC8" s="42">
        <f>DATE(Base!$B$1,Mensualisation!BC$5,1)</f>
        <v>44470</v>
      </c>
      <c r="BD8" s="38" t="s">
        <v>93</v>
      </c>
      <c r="BE8" s="39"/>
      <c r="BF8" s="39" t="s">
        <v>187</v>
      </c>
      <c r="BG8" s="40">
        <f>MIN(VLOOKUP(BD8,Base!$A:$D,4,FALSE)-SUMIFS(BG$22:BG$350,BD$22:BD$350,BD8),0)</f>
        <v>-20.98</v>
      </c>
      <c r="BH8" s="43">
        <f>IF(BG8="","",LOOKUP(9^9,$F$7:BH7)+BG8)</f>
        <v>3502.52</v>
      </c>
      <c r="BI8" s="37">
        <f>DATE(Base!$B$1,Mensualisation!BI$5,1)</f>
        <v>44501</v>
      </c>
      <c r="BJ8" s="38" t="s">
        <v>93</v>
      </c>
      <c r="BK8" s="39"/>
      <c r="BL8" s="39" t="s">
        <v>187</v>
      </c>
      <c r="BM8" s="40">
        <f>MIN(VLOOKUP(BJ8,Base!$A:$D,4,FALSE)-SUMIFS(BM$22:BM$350,BJ$22:BJ$350,BJ8),0)</f>
        <v>-20.98</v>
      </c>
      <c r="BN8" s="43">
        <f>IF(BM8="","",LOOKUP(9^9,$F$7:BN7)+BM8)</f>
        <v>3614.02</v>
      </c>
      <c r="BO8" s="37">
        <f>DATE(Base!$B$1,Mensualisation!BO$5,1)</f>
        <v>44531</v>
      </c>
      <c r="BP8" s="38" t="s">
        <v>93</v>
      </c>
      <c r="BQ8" s="39"/>
      <c r="BR8" s="39" t="s">
        <v>187</v>
      </c>
      <c r="BS8" s="40">
        <f>MIN(VLOOKUP(BP8,Base!$A:$D,4,FALSE)-SUMIFS(BS$22:BS$350,BP$22:BP$350,BP8),0)</f>
        <v>-20.98</v>
      </c>
      <c r="BT8" s="43">
        <f>IF(BS8="","",LOOKUP(9^9,$F$7:BT7)+BS8)</f>
        <v>3725.52</v>
      </c>
    </row>
    <row r="9" spans="1:72">
      <c r="A9" s="37">
        <f>DATE(Base!$B$1,Mensualisation!A$5,1)</f>
        <v>44197</v>
      </c>
      <c r="B9" s="38" t="s">
        <v>17</v>
      </c>
      <c r="C9" s="39"/>
      <c r="D9" s="39" t="s">
        <v>187</v>
      </c>
      <c r="E9" s="40">
        <f>MIN(VLOOKUP(B9,Base!$A:$D,4,FALSE)-SUMIFS(E$22:E$350,B$22:B$350,B9),0)</f>
        <v>-500</v>
      </c>
      <c r="F9" s="43">
        <f>IF(E9="","",LOOKUP(9^9,$F$7:F8)+E9)</f>
        <v>2169.02</v>
      </c>
      <c r="G9" s="42">
        <f>DATE(Base!$B$1,Mensualisation!G$5,1)</f>
        <v>44228</v>
      </c>
      <c r="H9" s="38" t="s">
        <v>17</v>
      </c>
      <c r="I9" s="39"/>
      <c r="J9" s="39" t="s">
        <v>187</v>
      </c>
      <c r="K9" s="40">
        <v>-800</v>
      </c>
      <c r="L9" s="41">
        <f>IF(K9="","",LOOKUP(9^9,$F$7:L8)+K9)</f>
        <v>2110.52</v>
      </c>
      <c r="M9" s="37">
        <f>DATE(Base!$B$1,Mensualisation!M$5,1)</f>
        <v>44256</v>
      </c>
      <c r="N9" s="38" t="s">
        <v>17</v>
      </c>
      <c r="O9" s="39"/>
      <c r="P9" s="39" t="s">
        <v>187</v>
      </c>
      <c r="Q9" s="40">
        <f>MIN(VLOOKUP(N9,Base!$A:$D,4,FALSE)-SUMIFS(Q$22:Q$350,N$22:N$350,N9),0)</f>
        <v>-500</v>
      </c>
      <c r="R9" s="43">
        <f>IF(Q9="","",LOOKUP(9^9,$F$7:R8)+Q9)</f>
        <v>2212.02</v>
      </c>
      <c r="S9" s="42">
        <f>DATE(Base!$B$1,Mensualisation!S$5,1)</f>
        <v>44287</v>
      </c>
      <c r="T9" s="38" t="s">
        <v>17</v>
      </c>
      <c r="U9" s="39"/>
      <c r="V9" s="39" t="s">
        <v>187</v>
      </c>
      <c r="W9" s="40">
        <f>MIN(VLOOKUP(T9,Base!$A:$D,4,FALSE)-SUMIFS(W$22:W$350,T$22:T$350,T9),0)</f>
        <v>-500</v>
      </c>
      <c r="X9" s="41">
        <f>IF(W9="","",LOOKUP(9^9,$F$7:X8)+W9)</f>
        <v>2333.52</v>
      </c>
      <c r="Y9" s="37">
        <f>DATE(Base!$B$1,Mensualisation!Y$5,1)</f>
        <v>44317</v>
      </c>
      <c r="Z9" s="38" t="s">
        <v>17</v>
      </c>
      <c r="AA9" s="39"/>
      <c r="AB9" s="39" t="s">
        <v>187</v>
      </c>
      <c r="AC9" s="40">
        <f>MIN(VLOOKUP(Z9,Base!$A:$D,4,FALSE)-SUMIFS(AC$22:AC$350,Z$22:Z$350,Z9),0)</f>
        <v>-500</v>
      </c>
      <c r="AD9" s="43">
        <f>IF(AC9="","",LOOKUP(9^9,$F$7:AD8)+AC9)</f>
        <v>2445.02</v>
      </c>
      <c r="AE9" s="42">
        <f>DATE(Base!$B$1,Mensualisation!AE$5,1)</f>
        <v>44348</v>
      </c>
      <c r="AF9" s="38" t="s">
        <v>17</v>
      </c>
      <c r="AG9" s="39"/>
      <c r="AH9" s="39" t="s">
        <v>187</v>
      </c>
      <c r="AI9" s="40">
        <f>MIN(VLOOKUP(AF9,Base!$A:$D,4,FALSE)-SUMIFS(AI$22:AI$350,AF$22:AF$350,AF9),0)</f>
        <v>-500</v>
      </c>
      <c r="AJ9" s="41">
        <f>IF(AI9="","",LOOKUP(9^9,$F$7:AJ8)+AI9)</f>
        <v>2556.52</v>
      </c>
      <c r="AK9" s="37">
        <f>DATE(Base!$B$1,Mensualisation!AK$5,1)</f>
        <v>44378</v>
      </c>
      <c r="AL9" s="38" t="s">
        <v>17</v>
      </c>
      <c r="AM9" s="39"/>
      <c r="AN9" s="39" t="s">
        <v>187</v>
      </c>
      <c r="AO9" s="40">
        <f>MIN(VLOOKUP(AL9,Base!$A:$D,4,FALSE)-SUMIFS(AO$22:AO$350,AL$22:AL$350,AL9),0)</f>
        <v>-500</v>
      </c>
      <c r="AP9" s="43">
        <f>IF(AO9="","",LOOKUP(9^9,$F$7:AP8)+AO9)</f>
        <v>2668.02</v>
      </c>
      <c r="AQ9" s="42">
        <f>DATE(Base!$B$1,Mensualisation!AQ$5,1)</f>
        <v>44409</v>
      </c>
      <c r="AR9" s="38" t="s">
        <v>17</v>
      </c>
      <c r="AS9" s="39"/>
      <c r="AT9" s="39" t="s">
        <v>187</v>
      </c>
      <c r="AU9" s="40">
        <f>MIN(VLOOKUP(AR9,Base!$A:$D,4,FALSE)-SUMIFS(AU$22:AU$350,AR$22:AR$350,AR9),0)</f>
        <v>-500</v>
      </c>
      <c r="AV9" s="41">
        <f>IF(AU9="","",LOOKUP(9^9,$F$7:AV8)+AU9)</f>
        <v>2779.52</v>
      </c>
      <c r="AW9" s="37">
        <f>DATE(Base!$B$1,Mensualisation!AW$5,1)</f>
        <v>44440</v>
      </c>
      <c r="AX9" s="38" t="s">
        <v>17</v>
      </c>
      <c r="AY9" s="39"/>
      <c r="AZ9" s="39" t="s">
        <v>187</v>
      </c>
      <c r="BA9" s="40">
        <f>MIN(VLOOKUP(AX9,Base!$A:$D,4,FALSE)-SUMIFS(BA$22:BA$350,AX$22:AX$350,AX9),0)</f>
        <v>-500</v>
      </c>
      <c r="BB9" s="43">
        <f>IF(BA9="","",LOOKUP(9^9,$F$7:BB8)+BA9)</f>
        <v>2891.02</v>
      </c>
      <c r="BC9" s="42">
        <f>DATE(Base!$B$1,Mensualisation!BC$5,1)</f>
        <v>44470</v>
      </c>
      <c r="BD9" s="38" t="s">
        <v>17</v>
      </c>
      <c r="BE9" s="39"/>
      <c r="BF9" s="39" t="s">
        <v>187</v>
      </c>
      <c r="BG9" s="40">
        <f>MIN(VLOOKUP(BD9,Base!$A:$D,4,FALSE)-SUMIFS(BG$22:BG$350,BD$22:BD$350,BD9),0)</f>
        <v>-500</v>
      </c>
      <c r="BH9" s="43">
        <f>IF(BG9="","",LOOKUP(9^9,$F$7:BH8)+BG9)</f>
        <v>3002.52</v>
      </c>
      <c r="BI9" s="37">
        <f>DATE(Base!$B$1,Mensualisation!BI$5,1)</f>
        <v>44501</v>
      </c>
      <c r="BJ9" s="38" t="s">
        <v>17</v>
      </c>
      <c r="BK9" s="39"/>
      <c r="BL9" s="39" t="s">
        <v>187</v>
      </c>
      <c r="BM9" s="40">
        <f>MIN(VLOOKUP(BJ9,Base!$A:$D,4,FALSE)-SUMIFS(BM$22:BM$350,BJ$22:BJ$350,BJ9),0)</f>
        <v>-500</v>
      </c>
      <c r="BN9" s="43">
        <f>IF(BM9="","",LOOKUP(9^9,$F$7:BN8)+BM9)</f>
        <v>3114.02</v>
      </c>
      <c r="BO9" s="37">
        <f>DATE(Base!$B$1,Mensualisation!BO$5,1)</f>
        <v>44531</v>
      </c>
      <c r="BP9" s="38" t="s">
        <v>17</v>
      </c>
      <c r="BQ9" s="39"/>
      <c r="BR9" s="39" t="s">
        <v>187</v>
      </c>
      <c r="BS9" s="40">
        <f>MIN(VLOOKUP(BP9,Base!$A:$D,4,FALSE)-SUMIFS(BS$22:BS$350,BP$22:BP$350,BP9),0)</f>
        <v>-500</v>
      </c>
      <c r="BT9" s="43">
        <f>IF(BS9="","",LOOKUP(9^9,$F$7:BT8)+BS9)</f>
        <v>3225.52</v>
      </c>
    </row>
    <row r="10" spans="1:72">
      <c r="A10" s="37">
        <f>DATE(Base!$B$1,Mensualisation!A$5,1)</f>
        <v>44197</v>
      </c>
      <c r="B10" s="38" t="s">
        <v>96</v>
      </c>
      <c r="C10" s="39"/>
      <c r="D10" s="39" t="s">
        <v>187</v>
      </c>
      <c r="E10" s="40">
        <f>MIN(VLOOKUP(B10,Base!$A:$D,4,FALSE)-SUMIFS(E$22:E$350,B$22:B$350,B10),0)</f>
        <v>-169.55</v>
      </c>
      <c r="F10" s="43">
        <f>IF(E10="","",LOOKUP(9^9,$F$7:F9)+E10)</f>
        <v>1999.47</v>
      </c>
      <c r="G10" s="42">
        <f>DATE(Base!$B$1,Mensualisation!G$5,1)</f>
        <v>44228</v>
      </c>
      <c r="H10" s="38" t="s">
        <v>96</v>
      </c>
      <c r="I10" s="39"/>
      <c r="J10" s="39" t="s">
        <v>187</v>
      </c>
      <c r="K10" s="40">
        <f>MIN(VLOOKUP(H10,Base!$A:$D,4,FALSE)-SUMIFS(K$22:K$350,H$22:H$350,H10),0)</f>
        <v>-169.55</v>
      </c>
      <c r="L10" s="41">
        <f>IF(K10="","",LOOKUP(9^9,$F$7:L9)+K10)</f>
        <v>1940.97</v>
      </c>
      <c r="M10" s="37">
        <f>DATE(Base!$B$1,Mensualisation!M$5,1)</f>
        <v>44256</v>
      </c>
      <c r="N10" s="38" t="s">
        <v>96</v>
      </c>
      <c r="O10" s="39"/>
      <c r="P10" s="39" t="s">
        <v>187</v>
      </c>
      <c r="Q10" s="40">
        <f>MIN(VLOOKUP(N10,Base!$A:$D,4,FALSE)-SUMIFS(Q$22:Q$350,N$22:N$350,N10),0)</f>
        <v>-169.55</v>
      </c>
      <c r="R10" s="43">
        <f>IF(Q10="","",LOOKUP(9^9,$F$7:R9)+Q10)</f>
        <v>2042.47</v>
      </c>
      <c r="S10" s="42">
        <f>DATE(Base!$B$1,Mensualisation!S$5,1)</f>
        <v>44287</v>
      </c>
      <c r="T10" s="38" t="s">
        <v>96</v>
      </c>
      <c r="U10" s="39"/>
      <c r="V10" s="39" t="s">
        <v>187</v>
      </c>
      <c r="W10" s="40">
        <f>MIN(VLOOKUP(T10,Base!$A:$D,4,FALSE)-SUMIFS(W$22:W$350,T$22:T$350,T10),0)</f>
        <v>-169.55</v>
      </c>
      <c r="X10" s="41">
        <f>IF(W10="","",LOOKUP(9^9,$F$7:X9)+W10)</f>
        <v>2163.9699999999998</v>
      </c>
      <c r="Y10" s="37">
        <f>DATE(Base!$B$1,Mensualisation!Y$5,1)</f>
        <v>44317</v>
      </c>
      <c r="Z10" s="38" t="s">
        <v>96</v>
      </c>
      <c r="AA10" s="39"/>
      <c r="AB10" s="39" t="s">
        <v>187</v>
      </c>
      <c r="AC10" s="40">
        <f>MIN(VLOOKUP(Z10,Base!$A:$D,4,FALSE)-SUMIFS(AC$22:AC$350,Z$22:Z$350,Z10),0)</f>
        <v>-169.55</v>
      </c>
      <c r="AD10" s="43">
        <f>IF(AC10="","",LOOKUP(9^9,$F$7:AD9)+AC10)</f>
        <v>2275.4699999999998</v>
      </c>
      <c r="AE10" s="42">
        <f>DATE(Base!$B$1,Mensualisation!AE$5,1)</f>
        <v>44348</v>
      </c>
      <c r="AF10" s="38" t="s">
        <v>96</v>
      </c>
      <c r="AG10" s="39"/>
      <c r="AH10" s="39" t="s">
        <v>187</v>
      </c>
      <c r="AI10" s="40">
        <f>MIN(VLOOKUP(AF10,Base!$A:$D,4,FALSE)-SUMIFS(AI$22:AI$350,AF$22:AF$350,AF10),0)</f>
        <v>-169.55</v>
      </c>
      <c r="AJ10" s="41">
        <f>IF(AI10="","",LOOKUP(9^9,$F$7:AJ9)+AI10)</f>
        <v>2386.9699999999998</v>
      </c>
      <c r="AK10" s="37">
        <f>DATE(Base!$B$1,Mensualisation!AK$5,1)</f>
        <v>44378</v>
      </c>
      <c r="AL10" s="38" t="s">
        <v>96</v>
      </c>
      <c r="AM10" s="39"/>
      <c r="AN10" s="39" t="s">
        <v>187</v>
      </c>
      <c r="AO10" s="40">
        <f>MIN(VLOOKUP(AL10,Base!$A:$D,4,FALSE)-SUMIFS(AO$22:AO$350,AL$22:AL$350,AL10),0)</f>
        <v>-169.55</v>
      </c>
      <c r="AP10" s="43">
        <f>IF(AO10="","",LOOKUP(9^9,$F$7:AP9)+AO10)</f>
        <v>2498.4699999999998</v>
      </c>
      <c r="AQ10" s="42">
        <f>DATE(Base!$B$1,Mensualisation!AQ$5,1)</f>
        <v>44409</v>
      </c>
      <c r="AR10" s="38" t="s">
        <v>96</v>
      </c>
      <c r="AS10" s="39"/>
      <c r="AT10" s="39" t="s">
        <v>187</v>
      </c>
      <c r="AU10" s="40">
        <f>MIN(VLOOKUP(AR10,Base!$A:$D,4,FALSE)-SUMIFS(AU$22:AU$350,AR$22:AR$350,AR10),0)</f>
        <v>-169.55</v>
      </c>
      <c r="AV10" s="41">
        <f>IF(AU10="","",LOOKUP(9^9,$F$7:AV9)+AU10)</f>
        <v>2609.9699999999998</v>
      </c>
      <c r="AW10" s="37">
        <f>DATE(Base!$B$1,Mensualisation!AW$5,1)</f>
        <v>44440</v>
      </c>
      <c r="AX10" s="38" t="s">
        <v>96</v>
      </c>
      <c r="AY10" s="39"/>
      <c r="AZ10" s="39" t="s">
        <v>187</v>
      </c>
      <c r="BA10" s="40">
        <f>MIN(VLOOKUP(AX10,Base!$A:$D,4,FALSE)-SUMIFS(BA$22:BA$350,AX$22:AX$350,AX10),0)</f>
        <v>-169.55</v>
      </c>
      <c r="BB10" s="43">
        <f>IF(BA10="","",LOOKUP(9^9,$F$7:BB9)+BA10)</f>
        <v>2721.47</v>
      </c>
      <c r="BC10" s="42">
        <f>DATE(Base!$B$1,Mensualisation!BC$5,1)</f>
        <v>44470</v>
      </c>
      <c r="BD10" s="38" t="s">
        <v>96</v>
      </c>
      <c r="BE10" s="39"/>
      <c r="BF10" s="39" t="s">
        <v>187</v>
      </c>
      <c r="BG10" s="40">
        <f>MIN(VLOOKUP(BD10,Base!$A:$D,4,FALSE)-SUMIFS(BG$22:BG$350,BD$22:BD$350,BD10),0)</f>
        <v>-169.55</v>
      </c>
      <c r="BH10" s="43">
        <f>IF(BG10="","",LOOKUP(9^9,$F$7:BH9)+BG10)</f>
        <v>2832.97</v>
      </c>
      <c r="BI10" s="37">
        <f>DATE(Base!$B$1,Mensualisation!BI$5,1)</f>
        <v>44501</v>
      </c>
      <c r="BJ10" s="38" t="s">
        <v>96</v>
      </c>
      <c r="BK10" s="39"/>
      <c r="BL10" s="39" t="s">
        <v>187</v>
      </c>
      <c r="BM10" s="40">
        <f>MIN(VLOOKUP(BJ10,Base!$A:$D,4,FALSE)-SUMIFS(BM$22:BM$350,BJ$22:BJ$350,BJ10),0)</f>
        <v>-169.55</v>
      </c>
      <c r="BN10" s="43">
        <f>IF(BM10="","",LOOKUP(9^9,$F$7:BN9)+BM10)</f>
        <v>2944.47</v>
      </c>
      <c r="BO10" s="37">
        <f>DATE(Base!$B$1,Mensualisation!BO$5,1)</f>
        <v>44531</v>
      </c>
      <c r="BP10" s="38" t="s">
        <v>96</v>
      </c>
      <c r="BQ10" s="39"/>
      <c r="BR10" s="39" t="s">
        <v>187</v>
      </c>
      <c r="BS10" s="40">
        <f>MIN(VLOOKUP(BP10,Base!$A:$D,4,FALSE)-SUMIFS(BS$22:BS$350,BP$22:BP$350,BP10),0)</f>
        <v>-169.55</v>
      </c>
      <c r="BT10" s="43">
        <f>IF(BS10="","",LOOKUP(9^9,$F$7:BT9)+BS10)</f>
        <v>3055.97</v>
      </c>
    </row>
    <row r="11" spans="1:72">
      <c r="A11" s="37">
        <f>DATE(Base!$B$1,Mensualisation!A$5,1)</f>
        <v>44197</v>
      </c>
      <c r="B11" s="38" t="s">
        <v>15</v>
      </c>
      <c r="C11" s="39"/>
      <c r="D11" s="39" t="s">
        <v>187</v>
      </c>
      <c r="E11" s="40">
        <f>MIN(VLOOKUP(B11,Base!$A:$D,4,FALSE)-SUMIFS(E$22:E$350,B$22:B$350,B11),0)</f>
        <v>-67.97</v>
      </c>
      <c r="F11" s="43">
        <f>IF(E11="","",LOOKUP(9^9,$F$7:F10)+E11)</f>
        <v>1931.5</v>
      </c>
      <c r="G11" s="42">
        <f>DATE(Base!$B$1,Mensualisation!G$5,1)</f>
        <v>44228</v>
      </c>
      <c r="H11" s="38" t="s">
        <v>15</v>
      </c>
      <c r="I11" s="39"/>
      <c r="J11" s="39" t="s">
        <v>187</v>
      </c>
      <c r="K11" s="40">
        <f>MIN(VLOOKUP(H11,Base!$A:$D,4,FALSE)-SUMIFS(K$22:K$350,H$22:H$350,H11),0)</f>
        <v>-67.97</v>
      </c>
      <c r="L11" s="41">
        <f>IF(K11="","",LOOKUP(9^9,$F$7:L10)+K11)</f>
        <v>1873</v>
      </c>
      <c r="M11" s="37">
        <f>DATE(Base!$B$1,Mensualisation!M$5,1)</f>
        <v>44256</v>
      </c>
      <c r="N11" s="38" t="s">
        <v>15</v>
      </c>
      <c r="O11" s="39"/>
      <c r="P11" s="39" t="s">
        <v>187</v>
      </c>
      <c r="Q11" s="40">
        <f>MIN(VLOOKUP(N11,Base!$A:$D,4,FALSE)-SUMIFS(Q$22:Q$350,N$22:N$350,N11),0)</f>
        <v>-67.97</v>
      </c>
      <c r="R11" s="43">
        <f>IF(Q11="","",LOOKUP(9^9,$F$7:R10)+Q11)</f>
        <v>1974.5</v>
      </c>
      <c r="S11" s="42">
        <f>DATE(Base!$B$1,Mensualisation!S$5,1)</f>
        <v>44287</v>
      </c>
      <c r="T11" s="38" t="s">
        <v>15</v>
      </c>
      <c r="U11" s="39"/>
      <c r="V11" s="39" t="s">
        <v>187</v>
      </c>
      <c r="W11" s="40">
        <f>MIN(VLOOKUP(T11,Base!$A:$D,4,FALSE)-SUMIFS(W$22:W$350,T$22:T$350,T11),0)</f>
        <v>-67.97</v>
      </c>
      <c r="X11" s="41">
        <f>IF(W11="","",LOOKUP(9^9,$F$7:X10)+W11)</f>
        <v>2096</v>
      </c>
      <c r="Y11" s="37">
        <f>DATE(Base!$B$1,Mensualisation!Y$5,1)</f>
        <v>44317</v>
      </c>
      <c r="Z11" s="38" t="s">
        <v>15</v>
      </c>
      <c r="AA11" s="39"/>
      <c r="AB11" s="39" t="s">
        <v>187</v>
      </c>
      <c r="AC11" s="40">
        <f>MIN(VLOOKUP(Z11,Base!$A:$D,4,FALSE)-SUMIFS(AC$22:AC$350,Z$22:Z$350,Z11),0)</f>
        <v>-67.97</v>
      </c>
      <c r="AD11" s="43">
        <f>IF(AC11="","",LOOKUP(9^9,$F$7:AD10)+AC11)</f>
        <v>2207.5</v>
      </c>
      <c r="AE11" s="42">
        <f>DATE(Base!$B$1,Mensualisation!AE$5,1)</f>
        <v>44348</v>
      </c>
      <c r="AF11" s="38" t="s">
        <v>15</v>
      </c>
      <c r="AG11" s="39"/>
      <c r="AH11" s="39" t="s">
        <v>187</v>
      </c>
      <c r="AI11" s="40">
        <f>MIN(VLOOKUP(AF11,Base!$A:$D,4,FALSE)-SUMIFS(AI$22:AI$350,AF$22:AF$350,AF11),0)</f>
        <v>-67.97</v>
      </c>
      <c r="AJ11" s="41">
        <f>IF(AI11="","",LOOKUP(9^9,$F$7:AJ10)+AI11)</f>
        <v>2319</v>
      </c>
      <c r="AK11" s="37">
        <f>DATE(Base!$B$1,Mensualisation!AK$5,1)</f>
        <v>44378</v>
      </c>
      <c r="AL11" s="38" t="s">
        <v>15</v>
      </c>
      <c r="AM11" s="39"/>
      <c r="AN11" s="39" t="s">
        <v>187</v>
      </c>
      <c r="AO11" s="40">
        <f>MIN(VLOOKUP(AL11,Base!$A:$D,4,FALSE)-SUMIFS(AO$22:AO$350,AL$22:AL$350,AL11),0)</f>
        <v>-67.97</v>
      </c>
      <c r="AP11" s="43">
        <f>IF(AO11="","",LOOKUP(9^9,$F$7:AP10)+AO11)</f>
        <v>2430.5</v>
      </c>
      <c r="AQ11" s="42">
        <f>DATE(Base!$B$1,Mensualisation!AQ$5,1)</f>
        <v>44409</v>
      </c>
      <c r="AR11" s="38" t="s">
        <v>15</v>
      </c>
      <c r="AS11" s="39"/>
      <c r="AT11" s="39" t="s">
        <v>187</v>
      </c>
      <c r="AU11" s="40">
        <f>MIN(VLOOKUP(AR11,Base!$A:$D,4,FALSE)-SUMIFS(AU$22:AU$350,AR$22:AR$350,AR11),0)</f>
        <v>-67.97</v>
      </c>
      <c r="AV11" s="41">
        <f>IF(AU11="","",LOOKUP(9^9,$F$7:AV10)+AU11)</f>
        <v>2542</v>
      </c>
      <c r="AW11" s="37">
        <f>DATE(Base!$B$1,Mensualisation!AW$5,1)</f>
        <v>44440</v>
      </c>
      <c r="AX11" s="38" t="s">
        <v>15</v>
      </c>
      <c r="AY11" s="39"/>
      <c r="AZ11" s="39" t="s">
        <v>187</v>
      </c>
      <c r="BA11" s="40">
        <f>MIN(VLOOKUP(AX11,Base!$A:$D,4,FALSE)-SUMIFS(BA$22:BA$350,AX$22:AX$350,AX11),0)</f>
        <v>-67.97</v>
      </c>
      <c r="BB11" s="43">
        <f>IF(BA11="","",LOOKUP(9^9,$F$7:BB10)+BA11)</f>
        <v>2653.5</v>
      </c>
      <c r="BC11" s="42">
        <f>DATE(Base!$B$1,Mensualisation!BC$5,1)</f>
        <v>44470</v>
      </c>
      <c r="BD11" s="38" t="s">
        <v>15</v>
      </c>
      <c r="BE11" s="39"/>
      <c r="BF11" s="39" t="s">
        <v>187</v>
      </c>
      <c r="BG11" s="40">
        <f>MIN(VLOOKUP(BD11,Base!$A:$D,4,FALSE)-SUMIFS(BG$22:BG$350,BD$22:BD$350,BD11),0)</f>
        <v>-67.97</v>
      </c>
      <c r="BH11" s="43">
        <f>IF(BG11="","",LOOKUP(9^9,$F$7:BH10)+BG11)</f>
        <v>2765</v>
      </c>
      <c r="BI11" s="37">
        <f>DATE(Base!$B$1,Mensualisation!BI$5,1)</f>
        <v>44501</v>
      </c>
      <c r="BJ11" s="38" t="s">
        <v>15</v>
      </c>
      <c r="BK11" s="39"/>
      <c r="BL11" s="39" t="s">
        <v>187</v>
      </c>
      <c r="BM11" s="40">
        <f>MIN(VLOOKUP(BJ11,Base!$A:$D,4,FALSE)-SUMIFS(BM$22:BM$350,BJ$22:BJ$350,BJ11),0)</f>
        <v>-67.97</v>
      </c>
      <c r="BN11" s="43">
        <f>IF(BM11="","",LOOKUP(9^9,$F$7:BN10)+BM11)</f>
        <v>2876.5</v>
      </c>
      <c r="BO11" s="37">
        <f>DATE(Base!$B$1,Mensualisation!BO$5,1)</f>
        <v>44531</v>
      </c>
      <c r="BP11" s="38" t="s">
        <v>15</v>
      </c>
      <c r="BQ11" s="39"/>
      <c r="BR11" s="39" t="s">
        <v>187</v>
      </c>
      <c r="BS11" s="40">
        <f>MIN(VLOOKUP(BP11,Base!$A:$D,4,FALSE)-SUMIFS(BS$22:BS$350,BP$22:BP$350,BP11),0)</f>
        <v>-67.97</v>
      </c>
      <c r="BT11" s="43">
        <f>IF(BS11="","",LOOKUP(9^9,$F$7:BT10)+BS11)</f>
        <v>2988</v>
      </c>
    </row>
    <row r="12" spans="1:72">
      <c r="A12" s="37">
        <f>DATE(Base!$B$1,Mensualisation!A$5,1)</f>
        <v>44197</v>
      </c>
      <c r="B12" s="38" t="s">
        <v>94</v>
      </c>
      <c r="C12" s="39"/>
      <c r="D12" s="39" t="s">
        <v>187</v>
      </c>
      <c r="E12" s="40">
        <f>MIN(VLOOKUP(B12,Base!$A:$D,4,FALSE)-SUMIFS(E$22:E$350,B$22:B$350,B12),0)</f>
        <v>-970</v>
      </c>
      <c r="F12" s="43">
        <f>IF(E12="","",LOOKUP(9^9,$F$7:F11)+E12)</f>
        <v>961.5</v>
      </c>
      <c r="G12" s="42">
        <f>DATE(Base!$B$1,Mensualisation!G$5,1)</f>
        <v>44228</v>
      </c>
      <c r="H12" s="38" t="s">
        <v>94</v>
      </c>
      <c r="I12" s="39"/>
      <c r="J12" s="39" t="s">
        <v>187</v>
      </c>
      <c r="K12" s="40">
        <f>MIN(VLOOKUP(H12,Base!$A:$D,4,FALSE)-SUMIFS(K$22:K$350,H$22:H$350,H12),0)</f>
        <v>-970</v>
      </c>
      <c r="L12" s="41">
        <f>IF(K12="","",LOOKUP(9^9,$F$7:L11)+K12)</f>
        <v>903</v>
      </c>
      <c r="M12" s="37">
        <f>DATE(Base!$B$1,Mensualisation!M$5,1)</f>
        <v>44256</v>
      </c>
      <c r="N12" s="38" t="s">
        <v>94</v>
      </c>
      <c r="O12" s="39"/>
      <c r="P12" s="39" t="s">
        <v>187</v>
      </c>
      <c r="Q12" s="40">
        <f>MIN(VLOOKUP(N12,Base!$A:$D,4,FALSE)-SUMIFS(Q$22:Q$350,N$22:N$350,N12),0)</f>
        <v>-970</v>
      </c>
      <c r="R12" s="43">
        <f>IF(Q12="","",LOOKUP(9^9,$F$7:R11)+Q12)</f>
        <v>1004.5</v>
      </c>
      <c r="S12" s="42">
        <f>DATE(Base!$B$1,Mensualisation!S$5,1)</f>
        <v>44287</v>
      </c>
      <c r="T12" s="38" t="s">
        <v>94</v>
      </c>
      <c r="U12" s="39"/>
      <c r="V12" s="39" t="s">
        <v>187</v>
      </c>
      <c r="W12" s="40">
        <f>MIN(VLOOKUP(T12,Base!$A:$D,4,FALSE)-SUMIFS(W$22:W$350,T$22:T$350,T12),0)</f>
        <v>-970</v>
      </c>
      <c r="X12" s="41">
        <f>IF(W12="","",LOOKUP(9^9,$F$7:X11)+W12)</f>
        <v>1126</v>
      </c>
      <c r="Y12" s="37">
        <f>DATE(Base!$B$1,Mensualisation!Y$5,1)</f>
        <v>44317</v>
      </c>
      <c r="Z12" s="38" t="s">
        <v>94</v>
      </c>
      <c r="AA12" s="39"/>
      <c r="AB12" s="39" t="s">
        <v>187</v>
      </c>
      <c r="AC12" s="40">
        <f>MIN(VLOOKUP(Z12,Base!$A:$D,4,FALSE)-SUMIFS(AC$22:AC$350,Z$22:Z$350,Z12),0)</f>
        <v>-970</v>
      </c>
      <c r="AD12" s="43">
        <f>IF(AC12="","",LOOKUP(9^9,$F$7:AD11)+AC12)</f>
        <v>1237.5</v>
      </c>
      <c r="AE12" s="42">
        <f>DATE(Base!$B$1,Mensualisation!AE$5,1)</f>
        <v>44348</v>
      </c>
      <c r="AF12" s="38" t="s">
        <v>94</v>
      </c>
      <c r="AG12" s="39"/>
      <c r="AH12" s="39" t="s">
        <v>187</v>
      </c>
      <c r="AI12" s="40">
        <f>MIN(VLOOKUP(AF12,Base!$A:$D,4,FALSE)-SUMIFS(AI$22:AI$350,AF$22:AF$350,AF12),0)</f>
        <v>-970</v>
      </c>
      <c r="AJ12" s="41">
        <f>IF(AI12="","",LOOKUP(9^9,$F$7:AJ11)+AI12)</f>
        <v>1349</v>
      </c>
      <c r="AK12" s="37">
        <f>DATE(Base!$B$1,Mensualisation!AK$5,1)</f>
        <v>44378</v>
      </c>
      <c r="AL12" s="38" t="s">
        <v>94</v>
      </c>
      <c r="AM12" s="39"/>
      <c r="AN12" s="39" t="s">
        <v>187</v>
      </c>
      <c r="AO12" s="40">
        <f>MIN(VLOOKUP(AL12,Base!$A:$D,4,FALSE)-SUMIFS(AO$22:AO$350,AL$22:AL$350,AL12),0)</f>
        <v>-970</v>
      </c>
      <c r="AP12" s="43">
        <f>IF(AO12="","",LOOKUP(9^9,$F$7:AP11)+AO12)</f>
        <v>1460.5</v>
      </c>
      <c r="AQ12" s="42">
        <f>DATE(Base!$B$1,Mensualisation!AQ$5,1)</f>
        <v>44409</v>
      </c>
      <c r="AR12" s="38" t="s">
        <v>94</v>
      </c>
      <c r="AS12" s="39"/>
      <c r="AT12" s="39" t="s">
        <v>187</v>
      </c>
      <c r="AU12" s="40">
        <f>MIN(VLOOKUP(AR12,Base!$A:$D,4,FALSE)-SUMIFS(AU$22:AU$350,AR$22:AR$350,AR12),0)</f>
        <v>-970</v>
      </c>
      <c r="AV12" s="41">
        <f>IF(AU12="","",LOOKUP(9^9,$F$7:AV11)+AU12)</f>
        <v>1572</v>
      </c>
      <c r="AW12" s="37">
        <f>DATE(Base!$B$1,Mensualisation!AW$5,1)</f>
        <v>44440</v>
      </c>
      <c r="AX12" s="38" t="s">
        <v>94</v>
      </c>
      <c r="AY12" s="39"/>
      <c r="AZ12" s="39" t="s">
        <v>187</v>
      </c>
      <c r="BA12" s="40">
        <f>MIN(VLOOKUP(AX12,Base!$A:$D,4,FALSE)-SUMIFS(BA$22:BA$350,AX$22:AX$350,AX12),0)</f>
        <v>-970</v>
      </c>
      <c r="BB12" s="43">
        <f>IF(BA12="","",LOOKUP(9^9,$F$7:BB11)+BA12)</f>
        <v>1683.5</v>
      </c>
      <c r="BC12" s="42">
        <f>DATE(Base!$B$1,Mensualisation!BC$5,1)</f>
        <v>44470</v>
      </c>
      <c r="BD12" s="38" t="s">
        <v>94</v>
      </c>
      <c r="BE12" s="39"/>
      <c r="BF12" s="39" t="s">
        <v>187</v>
      </c>
      <c r="BG12" s="40">
        <f>MIN(VLOOKUP(BD12,Base!$A:$D,4,FALSE)-SUMIFS(BG$22:BG$350,BD$22:BD$350,BD12),0)</f>
        <v>-970</v>
      </c>
      <c r="BH12" s="43">
        <f>IF(BG12="","",LOOKUP(9^9,$F$7:BH11)+BG12)</f>
        <v>1795</v>
      </c>
      <c r="BI12" s="37">
        <f>DATE(Base!$B$1,Mensualisation!BI$5,1)</f>
        <v>44501</v>
      </c>
      <c r="BJ12" s="38" t="s">
        <v>94</v>
      </c>
      <c r="BK12" s="39"/>
      <c r="BL12" s="39" t="s">
        <v>187</v>
      </c>
      <c r="BM12" s="40">
        <f>MIN(VLOOKUP(BJ12,Base!$A:$D,4,FALSE)-SUMIFS(BM$22:BM$350,BJ$22:BJ$350,BJ12),0)</f>
        <v>-970</v>
      </c>
      <c r="BN12" s="43">
        <f>IF(BM12="","",LOOKUP(9^9,$F$7:BN11)+BM12)</f>
        <v>1906.5</v>
      </c>
      <c r="BO12" s="37">
        <f>DATE(Base!$B$1,Mensualisation!BO$5,1)</f>
        <v>44531</v>
      </c>
      <c r="BP12" s="38" t="s">
        <v>94</v>
      </c>
      <c r="BQ12" s="39"/>
      <c r="BR12" s="39" t="s">
        <v>187</v>
      </c>
      <c r="BS12" s="40">
        <f>MIN(VLOOKUP(BP12,Base!$A:$D,4,FALSE)-SUMIFS(BS$22:BS$350,BP$22:BP$350,BP12),0)</f>
        <v>-970</v>
      </c>
      <c r="BT12" s="43">
        <f>IF(BS12="","",LOOKUP(9^9,$F$7:BT11)+BS12)</f>
        <v>2018</v>
      </c>
    </row>
    <row r="13" spans="1:72">
      <c r="A13" s="37">
        <f>DATE(Base!$B$1,Mensualisation!A$5,1)</f>
        <v>44197</v>
      </c>
      <c r="B13" s="38" t="s">
        <v>83</v>
      </c>
      <c r="C13" s="39"/>
      <c r="D13" s="39" t="s">
        <v>187</v>
      </c>
      <c r="E13" s="40">
        <f>MIN(VLOOKUP(B13,Base!$A:$D,4,FALSE)-SUMIFS(E$22:E$350,B$22:B$350,B13),0)</f>
        <v>-250</v>
      </c>
      <c r="F13" s="43">
        <f>IF(E13="","",LOOKUP(9^9,$F$7:F12)+E13)</f>
        <v>711.5</v>
      </c>
      <c r="G13" s="42">
        <f>DATE(Base!$B$1,Mensualisation!G$5,1)</f>
        <v>44228</v>
      </c>
      <c r="H13" s="38" t="s">
        <v>83</v>
      </c>
      <c r="I13" s="39"/>
      <c r="J13" s="39" t="s">
        <v>187</v>
      </c>
      <c r="K13" s="40">
        <f>MIN(VLOOKUP(H13,Base!$A:$D,4,FALSE)-SUMIFS(K$22:K$350,H$22:H$350,H13),0)</f>
        <v>-250</v>
      </c>
      <c r="L13" s="41">
        <f>IF(K13="","",LOOKUP(9^9,$F$7:L12)+K13)</f>
        <v>653</v>
      </c>
      <c r="M13" s="37">
        <f>DATE(Base!$B$1,Mensualisation!M$5,1)</f>
        <v>44256</v>
      </c>
      <c r="N13" s="38" t="s">
        <v>83</v>
      </c>
      <c r="O13" s="39"/>
      <c r="P13" s="39" t="s">
        <v>187</v>
      </c>
      <c r="Q13" s="40">
        <f>MIN(VLOOKUP(N13,Base!$A:$D,4,FALSE)-SUMIFS(Q$22:Q$350,N$22:N$350,N13),0)</f>
        <v>-250</v>
      </c>
      <c r="R13" s="43">
        <f>IF(Q13="","",LOOKUP(9^9,$F$7:R12)+Q13)</f>
        <v>754.5</v>
      </c>
      <c r="S13" s="42">
        <f>DATE(Base!$B$1,Mensualisation!S$5,1)</f>
        <v>44287</v>
      </c>
      <c r="T13" s="38" t="s">
        <v>83</v>
      </c>
      <c r="U13" s="39"/>
      <c r="V13" s="39" t="s">
        <v>187</v>
      </c>
      <c r="W13" s="40">
        <f>MIN(VLOOKUP(T13,Base!$A:$D,4,FALSE)-SUMIFS(W$22:W$350,T$22:T$350,T13),0)</f>
        <v>-250</v>
      </c>
      <c r="X13" s="41">
        <f>IF(W13="","",LOOKUP(9^9,$F$7:X12)+W13)</f>
        <v>876</v>
      </c>
      <c r="Y13" s="37">
        <f>DATE(Base!$B$1,Mensualisation!Y$5,1)</f>
        <v>44317</v>
      </c>
      <c r="Z13" s="38" t="s">
        <v>83</v>
      </c>
      <c r="AA13" s="39"/>
      <c r="AB13" s="39" t="s">
        <v>187</v>
      </c>
      <c r="AC13" s="40">
        <f>MIN(VLOOKUP(Z13,Base!$A:$D,4,FALSE)-SUMIFS(AC$22:AC$350,Z$22:Z$350,Z13),0)</f>
        <v>-250</v>
      </c>
      <c r="AD13" s="43">
        <f>IF(AC13="","",LOOKUP(9^9,$F$7:AD12)+AC13)</f>
        <v>987.5</v>
      </c>
      <c r="AE13" s="42">
        <f>DATE(Base!$B$1,Mensualisation!AE$5,1)</f>
        <v>44348</v>
      </c>
      <c r="AF13" s="38" t="s">
        <v>83</v>
      </c>
      <c r="AG13" s="39"/>
      <c r="AH13" s="39" t="s">
        <v>187</v>
      </c>
      <c r="AI13" s="40">
        <f>MIN(VLOOKUP(AF13,Base!$A:$D,4,FALSE)-SUMIFS(AI$22:AI$350,AF$22:AF$350,AF13),0)</f>
        <v>-250</v>
      </c>
      <c r="AJ13" s="41">
        <f>IF(AI13="","",LOOKUP(9^9,$F$7:AJ12)+AI13)</f>
        <v>1099</v>
      </c>
      <c r="AK13" s="37">
        <f>DATE(Base!$B$1,Mensualisation!AK$5,1)</f>
        <v>44378</v>
      </c>
      <c r="AL13" s="38" t="s">
        <v>83</v>
      </c>
      <c r="AM13" s="39"/>
      <c r="AN13" s="39" t="s">
        <v>187</v>
      </c>
      <c r="AO13" s="40">
        <f>MIN(VLOOKUP(AL13,Base!$A:$D,4,FALSE)-SUMIFS(AO$22:AO$350,AL$22:AL$350,AL13),0)</f>
        <v>-250</v>
      </c>
      <c r="AP13" s="43">
        <f>IF(AO13="","",LOOKUP(9^9,$F$7:AP12)+AO13)</f>
        <v>1210.5</v>
      </c>
      <c r="AQ13" s="42">
        <f>DATE(Base!$B$1,Mensualisation!AQ$5,1)</f>
        <v>44409</v>
      </c>
      <c r="AR13" s="38" t="s">
        <v>83</v>
      </c>
      <c r="AS13" s="39"/>
      <c r="AT13" s="39" t="s">
        <v>187</v>
      </c>
      <c r="AU13" s="40">
        <f>MIN(VLOOKUP(AR13,Base!$A:$D,4,FALSE)-SUMIFS(AU$22:AU$350,AR$22:AR$350,AR13),0)</f>
        <v>-250</v>
      </c>
      <c r="AV13" s="41">
        <f>IF(AU13="","",LOOKUP(9^9,$F$7:AV12)+AU13)</f>
        <v>1322</v>
      </c>
      <c r="AW13" s="37">
        <f>DATE(Base!$B$1,Mensualisation!AW$5,1)</f>
        <v>44440</v>
      </c>
      <c r="AX13" s="38" t="s">
        <v>83</v>
      </c>
      <c r="AY13" s="39"/>
      <c r="AZ13" s="39" t="s">
        <v>187</v>
      </c>
      <c r="BA13" s="40">
        <f>MIN(VLOOKUP(AX13,Base!$A:$D,4,FALSE)-SUMIFS(BA$22:BA$350,AX$22:AX$350,AX13),0)</f>
        <v>-250</v>
      </c>
      <c r="BB13" s="43">
        <f>IF(BA13="","",LOOKUP(9^9,$F$7:BB12)+BA13)</f>
        <v>1433.5</v>
      </c>
      <c r="BC13" s="42">
        <f>DATE(Base!$B$1,Mensualisation!BC$5,1)</f>
        <v>44470</v>
      </c>
      <c r="BD13" s="38" t="s">
        <v>83</v>
      </c>
      <c r="BE13" s="39"/>
      <c r="BF13" s="39" t="s">
        <v>187</v>
      </c>
      <c r="BG13" s="40">
        <f>MIN(VLOOKUP(BD13,Base!$A:$D,4,FALSE)-SUMIFS(BG$22:BG$350,BD$22:BD$350,BD13),0)</f>
        <v>-250</v>
      </c>
      <c r="BH13" s="43">
        <f>IF(BG13="","",LOOKUP(9^9,$F$7:BH12)+BG13)</f>
        <v>1545</v>
      </c>
      <c r="BI13" s="37">
        <f>DATE(Base!$B$1,Mensualisation!BI$5,1)</f>
        <v>44501</v>
      </c>
      <c r="BJ13" s="38" t="s">
        <v>83</v>
      </c>
      <c r="BK13" s="39"/>
      <c r="BL13" s="39" t="s">
        <v>187</v>
      </c>
      <c r="BM13" s="40">
        <f>MIN(VLOOKUP(BJ13,Base!$A:$D,4,FALSE)-SUMIFS(BM$22:BM$350,BJ$22:BJ$350,BJ13),0)</f>
        <v>-250</v>
      </c>
      <c r="BN13" s="43">
        <f>IF(BM13="","",LOOKUP(9^9,$F$7:BN12)+BM13)</f>
        <v>1656.5</v>
      </c>
      <c r="BO13" s="37">
        <f>DATE(Base!$B$1,Mensualisation!BO$5,1)</f>
        <v>44531</v>
      </c>
      <c r="BP13" s="38" t="s">
        <v>83</v>
      </c>
      <c r="BQ13" s="39"/>
      <c r="BR13" s="39" t="s">
        <v>187</v>
      </c>
      <c r="BS13" s="40">
        <f>MIN(VLOOKUP(BP13,Base!$A:$D,4,FALSE)-SUMIFS(BS$22:BS$350,BP$22:BP$350,BP13),0)</f>
        <v>-250</v>
      </c>
      <c r="BT13" s="43">
        <f>IF(BS13="","",LOOKUP(9^9,$F$7:BT12)+BS13)</f>
        <v>1768</v>
      </c>
    </row>
    <row r="14" spans="1:72">
      <c r="A14" s="37">
        <f>DATE(Base!$B$1,Mensualisation!A$5,1)</f>
        <v>44197</v>
      </c>
      <c r="B14" s="38" t="s">
        <v>92</v>
      </c>
      <c r="C14" s="39"/>
      <c r="D14" s="39" t="s">
        <v>187</v>
      </c>
      <c r="E14" s="40">
        <f>MIN(VLOOKUP(B14,Base!$A:$D,4,FALSE)-SUMIFS(E$22:E$350,B$22:B$350,B14),0)</f>
        <v>-350</v>
      </c>
      <c r="F14" s="43">
        <f>IF(E14="","",LOOKUP(9^9,$F$7:F13)+E14)</f>
        <v>361.5</v>
      </c>
      <c r="G14" s="42">
        <f>DATE(Base!$B$1,Mensualisation!G$5,1)</f>
        <v>44228</v>
      </c>
      <c r="H14" s="38" t="s">
        <v>92</v>
      </c>
      <c r="I14" s="39"/>
      <c r="J14" s="39" t="s">
        <v>187</v>
      </c>
      <c r="K14" s="40">
        <f>MIN(VLOOKUP(H14,Base!$A:$D,4,FALSE)-SUMIFS(K$22:K$350,H$22:H$350,H14),0)</f>
        <v>-350</v>
      </c>
      <c r="L14" s="41">
        <f>IF(K14="","",LOOKUP(9^9,$F$7:L13)+K14)</f>
        <v>303</v>
      </c>
      <c r="M14" s="37">
        <f>DATE(Base!$B$1,Mensualisation!M$5,1)</f>
        <v>44256</v>
      </c>
      <c r="N14" s="38" t="s">
        <v>92</v>
      </c>
      <c r="O14" s="39"/>
      <c r="P14" s="39" t="s">
        <v>187</v>
      </c>
      <c r="Q14" s="40">
        <f>MIN(VLOOKUP(N14,Base!$A:$D,4,FALSE)-SUMIFS(Q$22:Q$350,N$22:N$350,N14),0)</f>
        <v>-350</v>
      </c>
      <c r="R14" s="43">
        <f>IF(Q14="","",LOOKUP(9^9,$F$7:R13)+Q14)</f>
        <v>404.5</v>
      </c>
      <c r="S14" s="42">
        <f>DATE(Base!$B$1,Mensualisation!S$5,1)</f>
        <v>44287</v>
      </c>
      <c r="T14" s="38" t="s">
        <v>92</v>
      </c>
      <c r="U14" s="39"/>
      <c r="V14" s="39" t="s">
        <v>187</v>
      </c>
      <c r="W14" s="40">
        <f>MIN(VLOOKUP(T14,Base!$A:$D,4,FALSE)-SUMIFS(W$22:W$350,T$22:T$350,T14),0)</f>
        <v>-350</v>
      </c>
      <c r="X14" s="41">
        <f>IF(W14="","",LOOKUP(9^9,$F$7:X13)+W14)</f>
        <v>526</v>
      </c>
      <c r="Y14" s="37">
        <f>DATE(Base!$B$1,Mensualisation!Y$5,1)</f>
        <v>44317</v>
      </c>
      <c r="Z14" s="38" t="s">
        <v>92</v>
      </c>
      <c r="AA14" s="39"/>
      <c r="AB14" s="39" t="s">
        <v>187</v>
      </c>
      <c r="AC14" s="40">
        <f>MIN(VLOOKUP(Z14,Base!$A:$D,4,FALSE)-SUMIFS(AC$22:AC$350,Z$22:Z$350,Z14),0)</f>
        <v>-350</v>
      </c>
      <c r="AD14" s="43">
        <f>IF(AC14="","",LOOKUP(9^9,$F$7:AD13)+AC14)</f>
        <v>637.5</v>
      </c>
      <c r="AE14" s="42">
        <f>DATE(Base!$B$1,Mensualisation!AE$5,1)</f>
        <v>44348</v>
      </c>
      <c r="AF14" s="38" t="s">
        <v>92</v>
      </c>
      <c r="AG14" s="39"/>
      <c r="AH14" s="39" t="s">
        <v>187</v>
      </c>
      <c r="AI14" s="40">
        <f>MIN(VLOOKUP(AF14,Base!$A:$D,4,FALSE)-SUMIFS(AI$22:AI$350,AF$22:AF$350,AF14),0)</f>
        <v>-350</v>
      </c>
      <c r="AJ14" s="41">
        <f>IF(AI14="","",LOOKUP(9^9,$F$7:AJ13)+AI14)</f>
        <v>749</v>
      </c>
      <c r="AK14" s="37">
        <f>DATE(Base!$B$1,Mensualisation!AK$5,1)</f>
        <v>44378</v>
      </c>
      <c r="AL14" s="38" t="s">
        <v>92</v>
      </c>
      <c r="AM14" s="39"/>
      <c r="AN14" s="39" t="s">
        <v>187</v>
      </c>
      <c r="AO14" s="40">
        <f>MIN(VLOOKUP(AL14,Base!$A:$D,4,FALSE)-SUMIFS(AO$22:AO$350,AL$22:AL$350,AL14),0)</f>
        <v>-350</v>
      </c>
      <c r="AP14" s="43">
        <f>IF(AO14="","",LOOKUP(9^9,$F$7:AP13)+AO14)</f>
        <v>860.5</v>
      </c>
      <c r="AQ14" s="42">
        <f>DATE(Base!$B$1,Mensualisation!AQ$5,1)</f>
        <v>44409</v>
      </c>
      <c r="AR14" s="38" t="s">
        <v>92</v>
      </c>
      <c r="AS14" s="39"/>
      <c r="AT14" s="39" t="s">
        <v>187</v>
      </c>
      <c r="AU14" s="40">
        <f>MIN(VLOOKUP(AR14,Base!$A:$D,4,FALSE)-SUMIFS(AU$22:AU$350,AR$22:AR$350,AR14),0)</f>
        <v>-350</v>
      </c>
      <c r="AV14" s="41">
        <f>IF(AU14="","",LOOKUP(9^9,$F$7:AV13)+AU14)</f>
        <v>972</v>
      </c>
      <c r="AW14" s="37">
        <f>DATE(Base!$B$1,Mensualisation!AW$5,1)</f>
        <v>44440</v>
      </c>
      <c r="AX14" s="38" t="s">
        <v>92</v>
      </c>
      <c r="AY14" s="39"/>
      <c r="AZ14" s="39" t="s">
        <v>187</v>
      </c>
      <c r="BA14" s="40">
        <f>MIN(VLOOKUP(AX14,Base!$A:$D,4,FALSE)-SUMIFS(BA$22:BA$350,AX$22:AX$350,AX14),0)</f>
        <v>-350</v>
      </c>
      <c r="BB14" s="43">
        <f>IF(BA14="","",LOOKUP(9^9,$F$7:BB13)+BA14)</f>
        <v>1083.5</v>
      </c>
      <c r="BC14" s="42">
        <f>DATE(Base!$B$1,Mensualisation!BC$5,1)</f>
        <v>44470</v>
      </c>
      <c r="BD14" s="38" t="s">
        <v>92</v>
      </c>
      <c r="BE14" s="39"/>
      <c r="BF14" s="39" t="s">
        <v>187</v>
      </c>
      <c r="BG14" s="40">
        <f>MIN(VLOOKUP(BD14,Base!$A:$D,4,FALSE)-SUMIFS(BG$22:BG$350,BD$22:BD$350,BD14),0)</f>
        <v>-350</v>
      </c>
      <c r="BH14" s="43">
        <f>IF(BG14="","",LOOKUP(9^9,$F$7:BH13)+BG14)</f>
        <v>1195</v>
      </c>
      <c r="BI14" s="37">
        <f>DATE(Base!$B$1,Mensualisation!BI$5,1)</f>
        <v>44501</v>
      </c>
      <c r="BJ14" s="38" t="s">
        <v>92</v>
      </c>
      <c r="BK14" s="39"/>
      <c r="BL14" s="39" t="s">
        <v>187</v>
      </c>
      <c r="BM14" s="40">
        <f>MIN(VLOOKUP(BJ14,Base!$A:$D,4,FALSE)-SUMIFS(BM$22:BM$350,BJ$22:BJ$350,BJ14),0)</f>
        <v>-350</v>
      </c>
      <c r="BN14" s="43">
        <f>IF(BM14="","",LOOKUP(9^9,$F$7:BN13)+BM14)</f>
        <v>1306.5</v>
      </c>
      <c r="BO14" s="37">
        <f>DATE(Base!$B$1,Mensualisation!BO$5,1)</f>
        <v>44531</v>
      </c>
      <c r="BP14" s="38" t="s">
        <v>92</v>
      </c>
      <c r="BQ14" s="39"/>
      <c r="BR14" s="39" t="s">
        <v>187</v>
      </c>
      <c r="BS14" s="40">
        <f>MIN(VLOOKUP(BP14,Base!$A:$D,4,FALSE)-SUMIFS(BS$22:BS$350,BP$22:BP$350,BP14),0)</f>
        <v>-350</v>
      </c>
      <c r="BT14" s="43">
        <f>IF(BS14="","",LOOKUP(9^9,$F$7:BT13)+BS14)</f>
        <v>1418</v>
      </c>
    </row>
    <row r="15" spans="1:72">
      <c r="A15" s="37">
        <f>DATE(Base!$B$1,Mensualisation!A$5,1)</f>
        <v>44197</v>
      </c>
      <c r="B15" s="38" t="s">
        <v>97</v>
      </c>
      <c r="C15" s="39"/>
      <c r="D15" s="39" t="s">
        <v>187</v>
      </c>
      <c r="E15" s="40">
        <v>-20</v>
      </c>
      <c r="F15" s="43">
        <f>IF(E15="","",LOOKUP(9^9,$F$7:F14)+E15)</f>
        <v>341.5</v>
      </c>
      <c r="G15" s="42">
        <f>DATE(Base!$B$1,Mensualisation!G$5,1)</f>
        <v>44228</v>
      </c>
      <c r="H15" s="38" t="s">
        <v>97</v>
      </c>
      <c r="I15" s="39"/>
      <c r="J15" s="39" t="s">
        <v>187</v>
      </c>
      <c r="K15" s="40">
        <f>MIN(VLOOKUP(H15,Base!$A:$D,4,FALSE)-SUMIFS(K$22:K$350,H$22:H$350,H15),0)</f>
        <v>-150</v>
      </c>
      <c r="L15" s="41">
        <f>IF(K15="","",LOOKUP(9^9,$F$7:L14)+K15)</f>
        <v>153</v>
      </c>
      <c r="M15" s="37">
        <f>DATE(Base!$B$1,Mensualisation!M$5,1)</f>
        <v>44256</v>
      </c>
      <c r="N15" s="38" t="s">
        <v>97</v>
      </c>
      <c r="O15" s="39"/>
      <c r="P15" s="39" t="s">
        <v>187</v>
      </c>
      <c r="Q15" s="40">
        <f>MIN(VLOOKUP(N15,Base!$A:$D,4,FALSE)-SUMIFS(Q$22:Q$350,N$22:N$350,N15),0)</f>
        <v>-150</v>
      </c>
      <c r="R15" s="43">
        <f>IF(Q15="","",LOOKUP(9^9,$F$7:R14)+Q15)</f>
        <v>254.5</v>
      </c>
      <c r="S15" s="42">
        <f>DATE(Base!$B$1,Mensualisation!S$5,1)</f>
        <v>44287</v>
      </c>
      <c r="T15" s="38" t="s">
        <v>97</v>
      </c>
      <c r="U15" s="39"/>
      <c r="V15" s="39" t="s">
        <v>187</v>
      </c>
      <c r="W15" s="40">
        <f>MIN(VLOOKUP(T15,Base!$A:$D,4,FALSE)-SUMIFS(W$22:W$350,T$22:T$350,T15),0)</f>
        <v>-150</v>
      </c>
      <c r="X15" s="41">
        <f>IF(W15="","",LOOKUP(9^9,$F$7:X14)+W15)</f>
        <v>376</v>
      </c>
      <c r="Y15" s="37">
        <f>DATE(Base!$B$1,Mensualisation!Y$5,1)</f>
        <v>44317</v>
      </c>
      <c r="Z15" s="38" t="s">
        <v>97</v>
      </c>
      <c r="AA15" s="39"/>
      <c r="AB15" s="39" t="s">
        <v>187</v>
      </c>
      <c r="AC15" s="40">
        <f>MIN(VLOOKUP(Z15,Base!$A:$D,4,FALSE)-SUMIFS(AC$22:AC$350,Z$22:Z$350,Z15),0)</f>
        <v>-150</v>
      </c>
      <c r="AD15" s="43">
        <f>IF(AC15="","",LOOKUP(9^9,$F$7:AD14)+AC15)</f>
        <v>487.5</v>
      </c>
      <c r="AE15" s="42">
        <f>DATE(Base!$B$1,Mensualisation!AE$5,1)</f>
        <v>44348</v>
      </c>
      <c r="AF15" s="38" t="s">
        <v>97</v>
      </c>
      <c r="AG15" s="39"/>
      <c r="AH15" s="39" t="s">
        <v>187</v>
      </c>
      <c r="AI15" s="40">
        <f>MIN(VLOOKUP(AF15,Base!$A:$D,4,FALSE)-SUMIFS(AI$22:AI$350,AF$22:AF$350,AF15),0)</f>
        <v>-150</v>
      </c>
      <c r="AJ15" s="41">
        <f>IF(AI15="","",LOOKUP(9^9,$F$7:AJ14)+AI15)</f>
        <v>599</v>
      </c>
      <c r="AK15" s="37">
        <f>DATE(Base!$B$1,Mensualisation!AK$5,1)</f>
        <v>44378</v>
      </c>
      <c r="AL15" s="38" t="s">
        <v>97</v>
      </c>
      <c r="AM15" s="39"/>
      <c r="AN15" s="39" t="s">
        <v>187</v>
      </c>
      <c r="AO15" s="40">
        <f>MIN(VLOOKUP(AL15,Base!$A:$D,4,FALSE)-SUMIFS(AO$22:AO$350,AL$22:AL$350,AL15),0)</f>
        <v>-150</v>
      </c>
      <c r="AP15" s="43">
        <f>IF(AO15="","",LOOKUP(9^9,$F$7:AP14)+AO15)</f>
        <v>710.5</v>
      </c>
      <c r="AQ15" s="42">
        <f>DATE(Base!$B$1,Mensualisation!AQ$5,1)</f>
        <v>44409</v>
      </c>
      <c r="AR15" s="38" t="s">
        <v>97</v>
      </c>
      <c r="AS15" s="39"/>
      <c r="AT15" s="39" t="s">
        <v>187</v>
      </c>
      <c r="AU15" s="40">
        <f>MIN(VLOOKUP(AR15,Base!$A:$D,4,FALSE)-SUMIFS(AU$22:AU$350,AR$22:AR$350,AR15),0)</f>
        <v>-150</v>
      </c>
      <c r="AV15" s="41">
        <f>IF(AU15="","",LOOKUP(9^9,$F$7:AV14)+AU15)</f>
        <v>822</v>
      </c>
      <c r="AW15" s="37">
        <f>DATE(Base!$B$1,Mensualisation!AW$5,1)</f>
        <v>44440</v>
      </c>
      <c r="AX15" s="38" t="s">
        <v>97</v>
      </c>
      <c r="AY15" s="39"/>
      <c r="AZ15" s="39" t="s">
        <v>187</v>
      </c>
      <c r="BA15" s="40">
        <f>MIN(VLOOKUP(AX15,Base!$A:$D,4,FALSE)-SUMIFS(BA$22:BA$350,AX$22:AX$350,AX15),0)</f>
        <v>-150</v>
      </c>
      <c r="BB15" s="43">
        <f>IF(BA15="","",LOOKUP(9^9,$F$7:BB14)+BA15)</f>
        <v>933.5</v>
      </c>
      <c r="BC15" s="42">
        <f>DATE(Base!$B$1,Mensualisation!BC$5,1)</f>
        <v>44470</v>
      </c>
      <c r="BD15" s="38" t="s">
        <v>97</v>
      </c>
      <c r="BE15" s="39"/>
      <c r="BF15" s="39" t="s">
        <v>187</v>
      </c>
      <c r="BG15" s="40">
        <f>MIN(VLOOKUP(BD15,Base!$A:$D,4,FALSE)-SUMIFS(BG$22:BG$350,BD$22:BD$350,BD15),0)</f>
        <v>-150</v>
      </c>
      <c r="BH15" s="43">
        <f>IF(BG15="","",LOOKUP(9^9,$F$7:BH14)+BG15)</f>
        <v>1045</v>
      </c>
      <c r="BI15" s="37">
        <f>DATE(Base!$B$1,Mensualisation!BI$5,1)</f>
        <v>44501</v>
      </c>
      <c r="BJ15" s="38" t="s">
        <v>97</v>
      </c>
      <c r="BK15" s="39"/>
      <c r="BL15" s="39" t="s">
        <v>187</v>
      </c>
      <c r="BM15" s="40">
        <f>MIN(VLOOKUP(BJ15,Base!$A:$D,4,FALSE)-SUMIFS(BM$22:BM$350,BJ$22:BJ$350,BJ15),0)</f>
        <v>-150</v>
      </c>
      <c r="BN15" s="43">
        <f>IF(BM15="","",LOOKUP(9^9,$F$7:BN14)+BM15)</f>
        <v>1156.5</v>
      </c>
      <c r="BO15" s="37">
        <f>DATE(Base!$B$1,Mensualisation!BO$5,1)</f>
        <v>44531</v>
      </c>
      <c r="BP15" s="38" t="s">
        <v>97</v>
      </c>
      <c r="BQ15" s="39"/>
      <c r="BR15" s="39" t="s">
        <v>187</v>
      </c>
      <c r="BS15" s="40">
        <f>MIN(VLOOKUP(BP15,Base!$A:$D,4,FALSE)-SUMIFS(BS$22:BS$350,BP$22:BP$350,BP15),0)</f>
        <v>-150</v>
      </c>
      <c r="BT15" s="43">
        <f>IF(BS15="","",LOOKUP(9^9,$F$7:BT14)+BS15)</f>
        <v>1268</v>
      </c>
    </row>
    <row r="16" spans="1:72">
      <c r="A16" s="37">
        <f>DATE(Base!$B$1,Mensualisation!A$5,1)</f>
        <v>44197</v>
      </c>
      <c r="B16" s="38" t="s">
        <v>18</v>
      </c>
      <c r="C16" s="39"/>
      <c r="D16" s="39" t="s">
        <v>187</v>
      </c>
      <c r="E16" s="40">
        <f>MIN(VLOOKUP(B16,Base!$A:$D,4,FALSE)-SUMIFS(E$22:E$350,B$22:B$350,B16),0)</f>
        <v>0</v>
      </c>
      <c r="F16" s="43">
        <f>IF(E16="","",LOOKUP(9^9,$F$7:F15)+E16)</f>
        <v>341.5</v>
      </c>
      <c r="G16" s="42">
        <f>DATE(Base!$B$1,Mensualisation!G$5,1)</f>
        <v>44228</v>
      </c>
      <c r="H16" s="38" t="s">
        <v>18</v>
      </c>
      <c r="I16" s="39"/>
      <c r="J16" s="39" t="s">
        <v>187</v>
      </c>
      <c r="K16" s="40">
        <f>MIN(VLOOKUP(H16,Base!$A:$D,4,FALSE)-SUMIFS(K$22:K$350,H$22:H$350,H16),0)</f>
        <v>0</v>
      </c>
      <c r="L16" s="41">
        <f>IF(K16="","",LOOKUP(9^9,$F$7:L15)+K16)</f>
        <v>153</v>
      </c>
      <c r="M16" s="37">
        <f>DATE(Base!$B$1,Mensualisation!M$5,1)</f>
        <v>44256</v>
      </c>
      <c r="N16" s="38" t="s">
        <v>18</v>
      </c>
      <c r="O16" s="39"/>
      <c r="P16" s="39" t="s">
        <v>187</v>
      </c>
      <c r="Q16" s="40">
        <f>MIN(VLOOKUP(N16,Base!$A:$D,4,FALSE)-SUMIFS(Q$22:Q$350,N$22:N$350,N16),0)</f>
        <v>0</v>
      </c>
      <c r="R16" s="43">
        <f>IF(Q16="","",LOOKUP(9^9,$F$7:R15)+Q16)</f>
        <v>254.5</v>
      </c>
      <c r="S16" s="42">
        <f>DATE(Base!$B$1,Mensualisation!S$5,1)</f>
        <v>44287</v>
      </c>
      <c r="T16" s="38" t="s">
        <v>18</v>
      </c>
      <c r="U16" s="39"/>
      <c r="V16" s="39" t="s">
        <v>187</v>
      </c>
      <c r="W16" s="40">
        <f>MIN(VLOOKUP(T16,Base!$A:$D,4,FALSE)-SUMIFS(W$22:W$350,T$22:T$350,T16),0)</f>
        <v>0</v>
      </c>
      <c r="X16" s="41">
        <f>IF(W16="","",LOOKUP(9^9,$F$7:X15)+W16)</f>
        <v>376</v>
      </c>
      <c r="Y16" s="37">
        <f>DATE(Base!$B$1,Mensualisation!Y$5,1)</f>
        <v>44317</v>
      </c>
      <c r="Z16" s="38" t="s">
        <v>18</v>
      </c>
      <c r="AA16" s="39"/>
      <c r="AB16" s="39" t="s">
        <v>187</v>
      </c>
      <c r="AC16" s="40">
        <f>MIN(VLOOKUP(Z16,Base!$A:$D,4,FALSE)-SUMIFS(AC$22:AC$350,Z$22:Z$350,Z16),0)</f>
        <v>0</v>
      </c>
      <c r="AD16" s="43">
        <f>IF(AC16="","",LOOKUP(9^9,$F$7:AD15)+AC16)</f>
        <v>487.5</v>
      </c>
      <c r="AE16" s="42">
        <f>DATE(Base!$B$1,Mensualisation!AE$5,1)</f>
        <v>44348</v>
      </c>
      <c r="AF16" s="38" t="s">
        <v>18</v>
      </c>
      <c r="AG16" s="39"/>
      <c r="AH16" s="39" t="s">
        <v>187</v>
      </c>
      <c r="AI16" s="40">
        <f>MIN(VLOOKUP(AF16,Base!$A:$D,4,FALSE)-SUMIFS(AI$22:AI$350,AF$22:AF$350,AF16),0)</f>
        <v>0</v>
      </c>
      <c r="AJ16" s="41">
        <f>IF(AI16="","",LOOKUP(9^9,$F$7:AJ15)+AI16)</f>
        <v>599</v>
      </c>
      <c r="AK16" s="37">
        <f>DATE(Base!$B$1,Mensualisation!AK$5,1)</f>
        <v>44378</v>
      </c>
      <c r="AL16" s="38" t="s">
        <v>18</v>
      </c>
      <c r="AM16" s="39"/>
      <c r="AN16" s="39" t="s">
        <v>187</v>
      </c>
      <c r="AO16" s="40">
        <f>MIN(VLOOKUP(AL16,Base!$A:$D,4,FALSE)-SUMIFS(AO$22:AO$350,AL$22:AL$350,AL16),0)</f>
        <v>0</v>
      </c>
      <c r="AP16" s="43">
        <f>IF(AO16="","",LOOKUP(9^9,$F$7:AP15)+AO16)</f>
        <v>710.5</v>
      </c>
      <c r="AQ16" s="42">
        <f>DATE(Base!$B$1,Mensualisation!AQ$5,1)</f>
        <v>44409</v>
      </c>
      <c r="AR16" s="38" t="s">
        <v>18</v>
      </c>
      <c r="AS16" s="39"/>
      <c r="AT16" s="39" t="s">
        <v>187</v>
      </c>
      <c r="AU16" s="40">
        <f>MIN(VLOOKUP(AR16,Base!$A:$D,4,FALSE)-SUMIFS(AU$22:AU$350,AR$22:AR$350,AR16),0)</f>
        <v>0</v>
      </c>
      <c r="AV16" s="41">
        <f>IF(AU16="","",LOOKUP(9^9,$F$7:AV15)+AU16)</f>
        <v>822</v>
      </c>
      <c r="AW16" s="37">
        <f>DATE(Base!$B$1,Mensualisation!AW$5,1)</f>
        <v>44440</v>
      </c>
      <c r="AX16" s="38" t="s">
        <v>18</v>
      </c>
      <c r="AY16" s="39"/>
      <c r="AZ16" s="39" t="s">
        <v>187</v>
      </c>
      <c r="BA16" s="40">
        <f>MIN(VLOOKUP(AX16,Base!$A:$D,4,FALSE)-SUMIFS(BA$22:BA$350,AX$22:AX$350,AX16),0)</f>
        <v>0</v>
      </c>
      <c r="BB16" s="43">
        <f>IF(BA16="","",LOOKUP(9^9,$F$7:BB15)+BA16)</f>
        <v>933.5</v>
      </c>
      <c r="BC16" s="42">
        <f>DATE(Base!$B$1,Mensualisation!BC$5,1)</f>
        <v>44470</v>
      </c>
      <c r="BD16" s="38" t="s">
        <v>18</v>
      </c>
      <c r="BE16" s="39"/>
      <c r="BF16" s="39" t="s">
        <v>187</v>
      </c>
      <c r="BG16" s="40">
        <f>MIN(VLOOKUP(BD16,Base!$A:$D,4,FALSE)-SUMIFS(BG$22:BG$350,BD$22:BD$350,BD16),0)</f>
        <v>0</v>
      </c>
      <c r="BH16" s="43">
        <f>IF(BG16="","",LOOKUP(9^9,$F$7:BH15)+BG16)</f>
        <v>1045</v>
      </c>
      <c r="BI16" s="37">
        <f>DATE(Base!$B$1,Mensualisation!BI$5,1)</f>
        <v>44501</v>
      </c>
      <c r="BJ16" s="38" t="s">
        <v>18</v>
      </c>
      <c r="BK16" s="39"/>
      <c r="BL16" s="39" t="s">
        <v>187</v>
      </c>
      <c r="BM16" s="40">
        <f>MIN(VLOOKUP(BJ16,Base!$A:$D,4,FALSE)-SUMIFS(BM$22:BM$350,BJ$22:BJ$350,BJ16),0)</f>
        <v>0</v>
      </c>
      <c r="BN16" s="43">
        <f>IF(BM16="","",LOOKUP(9^9,$F$7:BN15)+BM16)</f>
        <v>1156.5</v>
      </c>
      <c r="BO16" s="37">
        <f>DATE(Base!$B$1,Mensualisation!BO$5,1)</f>
        <v>44531</v>
      </c>
      <c r="BP16" s="38" t="s">
        <v>18</v>
      </c>
      <c r="BQ16" s="39"/>
      <c r="BR16" s="39" t="s">
        <v>187</v>
      </c>
      <c r="BS16" s="40">
        <f>MIN(VLOOKUP(BP16,Base!$A:$D,4,FALSE)-SUMIFS(BS$22:BS$350,BP$22:BP$350,BP16),0)</f>
        <v>0</v>
      </c>
      <c r="BT16" s="43">
        <f>IF(BS16="","",LOOKUP(9^9,$F$7:BT15)+BS16)</f>
        <v>1268</v>
      </c>
    </row>
    <row r="17" spans="1:72">
      <c r="A17" s="37">
        <f>DATE(Base!$B$1,Mensualisation!A$5,1)</f>
        <v>44197</v>
      </c>
      <c r="B17" s="38" t="s">
        <v>85</v>
      </c>
      <c r="C17" s="39"/>
      <c r="D17" s="39" t="s">
        <v>187</v>
      </c>
      <c r="E17" s="40">
        <f>MIN(VLOOKUP(B17,Base!$A:$D,4,FALSE)-SUMIFS(E$22:E$350,B$22:B$350,B17),0)</f>
        <v>-2</v>
      </c>
      <c r="F17" s="43">
        <f>IF(E17="","",LOOKUP(9^9,$F$7:F16)+E17)</f>
        <v>339.5</v>
      </c>
      <c r="G17" s="42">
        <f>DATE(Base!$B$1,Mensualisation!G$5,1)</f>
        <v>44228</v>
      </c>
      <c r="H17" s="38" t="s">
        <v>85</v>
      </c>
      <c r="I17" s="39"/>
      <c r="J17" s="39" t="s">
        <v>187</v>
      </c>
      <c r="K17" s="40">
        <f>MIN(VLOOKUP(H17,Base!$A:$D,4,FALSE)-SUMIFS(K$22:K$350,H$22:H$350,H17),0)</f>
        <v>-2</v>
      </c>
      <c r="L17" s="41">
        <f>IF(K17="","",LOOKUP(9^9,$F$7:L16)+K17)</f>
        <v>151</v>
      </c>
      <c r="M17" s="37">
        <f>DATE(Base!$B$1,Mensualisation!M$5,1)</f>
        <v>44256</v>
      </c>
      <c r="N17" s="38" t="s">
        <v>85</v>
      </c>
      <c r="O17" s="39"/>
      <c r="P17" s="39" t="s">
        <v>187</v>
      </c>
      <c r="Q17" s="40">
        <f>MIN(VLOOKUP(N17,Base!$A:$D,4,FALSE)-SUMIFS(Q$22:Q$350,N$22:N$350,N17),0)</f>
        <v>-2</v>
      </c>
      <c r="R17" s="43">
        <f>IF(Q17="","",LOOKUP(9^9,$F$7:R16)+Q17)</f>
        <v>252.5</v>
      </c>
      <c r="S17" s="42">
        <f>DATE(Base!$B$1,Mensualisation!S$5,1)</f>
        <v>44287</v>
      </c>
      <c r="T17" s="38" t="s">
        <v>85</v>
      </c>
      <c r="U17" s="39"/>
      <c r="V17" s="39" t="s">
        <v>187</v>
      </c>
      <c r="W17" s="40">
        <f>MIN(VLOOKUP(T17,Base!$A:$D,4,FALSE)-SUMIFS(W$22:W$350,T$22:T$350,T17),0)</f>
        <v>-2</v>
      </c>
      <c r="X17" s="41">
        <f>IF(W17="","",LOOKUP(9^9,$F$7:X16)+W17)</f>
        <v>374</v>
      </c>
      <c r="Y17" s="37">
        <f>DATE(Base!$B$1,Mensualisation!Y$5,1)</f>
        <v>44317</v>
      </c>
      <c r="Z17" s="38" t="s">
        <v>85</v>
      </c>
      <c r="AA17" s="39"/>
      <c r="AB17" s="39" t="s">
        <v>187</v>
      </c>
      <c r="AC17" s="40">
        <f>MIN(VLOOKUP(Z17,Base!$A:$D,4,FALSE)-SUMIFS(AC$22:AC$350,Z$22:Z$350,Z17),0)</f>
        <v>-2</v>
      </c>
      <c r="AD17" s="43">
        <f>IF(AC17="","",LOOKUP(9^9,$F$7:AD16)+AC17)</f>
        <v>485.5</v>
      </c>
      <c r="AE17" s="42">
        <f>DATE(Base!$B$1,Mensualisation!AE$5,1)</f>
        <v>44348</v>
      </c>
      <c r="AF17" s="38" t="s">
        <v>85</v>
      </c>
      <c r="AG17" s="39"/>
      <c r="AH17" s="39" t="s">
        <v>187</v>
      </c>
      <c r="AI17" s="40">
        <f>MIN(VLOOKUP(AF17,Base!$A:$D,4,FALSE)-SUMIFS(AI$22:AI$350,AF$22:AF$350,AF17),0)</f>
        <v>-2</v>
      </c>
      <c r="AJ17" s="41">
        <f>IF(AI17="","",LOOKUP(9^9,$F$7:AJ16)+AI17)</f>
        <v>597</v>
      </c>
      <c r="AK17" s="37">
        <f>DATE(Base!$B$1,Mensualisation!AK$5,1)</f>
        <v>44378</v>
      </c>
      <c r="AL17" s="38" t="s">
        <v>85</v>
      </c>
      <c r="AM17" s="39"/>
      <c r="AN17" s="39" t="s">
        <v>187</v>
      </c>
      <c r="AO17" s="40">
        <f>MIN(VLOOKUP(AL17,Base!$A:$D,4,FALSE)-SUMIFS(AO$22:AO$350,AL$22:AL$350,AL17),0)</f>
        <v>-2</v>
      </c>
      <c r="AP17" s="43">
        <f>IF(AO17="","",LOOKUP(9^9,$F$7:AP16)+AO17)</f>
        <v>708.5</v>
      </c>
      <c r="AQ17" s="42">
        <f>DATE(Base!$B$1,Mensualisation!AQ$5,1)</f>
        <v>44409</v>
      </c>
      <c r="AR17" s="38" t="s">
        <v>85</v>
      </c>
      <c r="AS17" s="39"/>
      <c r="AT17" s="39" t="s">
        <v>187</v>
      </c>
      <c r="AU17" s="40">
        <f>MIN(VLOOKUP(AR17,Base!$A:$D,4,FALSE)-SUMIFS(AU$22:AU$350,AR$22:AR$350,AR17),0)</f>
        <v>-2</v>
      </c>
      <c r="AV17" s="41">
        <f>IF(AU17="","",LOOKUP(9^9,$F$7:AV16)+AU17)</f>
        <v>820</v>
      </c>
      <c r="AW17" s="37">
        <f>DATE(Base!$B$1,Mensualisation!AW$5,1)</f>
        <v>44440</v>
      </c>
      <c r="AX17" s="38" t="s">
        <v>85</v>
      </c>
      <c r="AY17" s="39"/>
      <c r="AZ17" s="39" t="s">
        <v>187</v>
      </c>
      <c r="BA17" s="40">
        <f>MIN(VLOOKUP(AX17,Base!$A:$D,4,FALSE)-SUMIFS(BA$22:BA$350,AX$22:AX$350,AX17),0)</f>
        <v>-2</v>
      </c>
      <c r="BB17" s="43">
        <f>IF(BA17="","",LOOKUP(9^9,$F$7:BB16)+BA17)</f>
        <v>931.5</v>
      </c>
      <c r="BC17" s="42">
        <f>DATE(Base!$B$1,Mensualisation!BC$5,1)</f>
        <v>44470</v>
      </c>
      <c r="BD17" s="38" t="s">
        <v>85</v>
      </c>
      <c r="BE17" s="39"/>
      <c r="BF17" s="39" t="s">
        <v>187</v>
      </c>
      <c r="BG17" s="40">
        <f>MIN(VLOOKUP(BD17,Base!$A:$D,4,FALSE)-SUMIFS(BG$22:BG$350,BD$22:BD$350,BD17),0)</f>
        <v>-2</v>
      </c>
      <c r="BH17" s="43">
        <f>IF(BG17="","",LOOKUP(9^9,$F$7:BH16)+BG17)</f>
        <v>1043</v>
      </c>
      <c r="BI17" s="37">
        <f>DATE(Base!$B$1,Mensualisation!BI$5,1)</f>
        <v>44501</v>
      </c>
      <c r="BJ17" s="38" t="s">
        <v>85</v>
      </c>
      <c r="BK17" s="39"/>
      <c r="BL17" s="39" t="s">
        <v>187</v>
      </c>
      <c r="BM17" s="40">
        <f>MIN(VLOOKUP(BJ17,Base!$A:$D,4,FALSE)-SUMIFS(BM$22:BM$350,BJ$22:BJ$350,BJ17),0)</f>
        <v>-2</v>
      </c>
      <c r="BN17" s="43">
        <f>IF(BM17="","",LOOKUP(9^9,$F$7:BN16)+BM17)</f>
        <v>1154.5</v>
      </c>
      <c r="BO17" s="37">
        <f>DATE(Base!$B$1,Mensualisation!BO$5,1)</f>
        <v>44531</v>
      </c>
      <c r="BP17" s="38" t="s">
        <v>85</v>
      </c>
      <c r="BQ17" s="39"/>
      <c r="BR17" s="39" t="s">
        <v>187</v>
      </c>
      <c r="BS17" s="40">
        <f>MIN(VLOOKUP(BP17,Base!$A:$D,4,FALSE)-SUMIFS(BS$22:BS$350,BP$22:BP$350,BP17),0)</f>
        <v>-2</v>
      </c>
      <c r="BT17" s="43">
        <f>IF(BS17="","",LOOKUP(9^9,$F$7:BT16)+BS17)</f>
        <v>1266</v>
      </c>
    </row>
    <row r="18" spans="1:72">
      <c r="A18" s="37">
        <f>DATE(Base!$B$1,Mensualisation!A$5,1)</f>
        <v>44197</v>
      </c>
      <c r="B18" s="38" t="s">
        <v>16</v>
      </c>
      <c r="C18" s="39"/>
      <c r="D18" s="39" t="s">
        <v>187</v>
      </c>
      <c r="E18" s="40">
        <f>MIN(VLOOKUP(B18,Base!$A:$D,4,FALSE)-SUMIFS(E$22:E$350,B$22:B$350,B18),0)</f>
        <v>-98</v>
      </c>
      <c r="F18" s="43">
        <f>IF(E18="","",LOOKUP(9^9,$F$7:F17)+E18)</f>
        <v>241.5</v>
      </c>
      <c r="G18" s="42">
        <f>DATE(Base!$B$1,Mensualisation!G$5,1)</f>
        <v>44228</v>
      </c>
      <c r="H18" s="38" t="s">
        <v>16</v>
      </c>
      <c r="I18" s="39"/>
      <c r="J18" s="39" t="s">
        <v>187</v>
      </c>
      <c r="K18" s="40">
        <f>MIN(VLOOKUP(H18,Base!$A:$D,4,FALSE)-SUMIFS(K$22:K$350,H$22:H$350,H18),0)</f>
        <v>-98</v>
      </c>
      <c r="L18" s="41">
        <f>IF(K18="","",LOOKUP(9^9,$F$7:L17)+K18)</f>
        <v>53</v>
      </c>
      <c r="M18" s="37">
        <f>DATE(Base!$B$1,Mensualisation!M$5,1)</f>
        <v>44256</v>
      </c>
      <c r="N18" s="38" t="s">
        <v>16</v>
      </c>
      <c r="O18" s="39"/>
      <c r="P18" s="39" t="s">
        <v>187</v>
      </c>
      <c r="Q18" s="40">
        <f>MIN(VLOOKUP(N18,Base!$A:$D,4,FALSE)-SUMIFS(Q$22:Q$350,N$22:N$350,N18),0)</f>
        <v>-98</v>
      </c>
      <c r="R18" s="43">
        <f>IF(Q18="","",LOOKUP(9^9,$F$7:R17)+Q18)</f>
        <v>154.5</v>
      </c>
      <c r="S18" s="42">
        <f>DATE(Base!$B$1,Mensualisation!S$5,1)</f>
        <v>44287</v>
      </c>
      <c r="T18" s="38" t="s">
        <v>16</v>
      </c>
      <c r="U18" s="39"/>
      <c r="V18" s="39" t="s">
        <v>187</v>
      </c>
      <c r="W18" s="40">
        <f>MIN(VLOOKUP(T18,Base!$A:$D,4,FALSE)-SUMIFS(W$22:W$350,T$22:T$350,T18),0)</f>
        <v>-98</v>
      </c>
      <c r="X18" s="41">
        <f>IF(W18="","",LOOKUP(9^9,$F$7:X17)+W18)</f>
        <v>276</v>
      </c>
      <c r="Y18" s="37">
        <f>DATE(Base!$B$1,Mensualisation!Y$5,1)</f>
        <v>44317</v>
      </c>
      <c r="Z18" s="38" t="s">
        <v>16</v>
      </c>
      <c r="AA18" s="39"/>
      <c r="AB18" s="39" t="s">
        <v>187</v>
      </c>
      <c r="AC18" s="40">
        <f>MIN(VLOOKUP(Z18,Base!$A:$D,4,FALSE)-SUMIFS(AC$22:AC$350,Z$22:Z$350,Z18),0)</f>
        <v>-98</v>
      </c>
      <c r="AD18" s="43">
        <f>IF(AC18="","",LOOKUP(9^9,$F$7:AD17)+AC18)</f>
        <v>387.5</v>
      </c>
      <c r="AE18" s="42">
        <f>DATE(Base!$B$1,Mensualisation!AE$5,1)</f>
        <v>44348</v>
      </c>
      <c r="AF18" s="38" t="s">
        <v>16</v>
      </c>
      <c r="AG18" s="39"/>
      <c r="AH18" s="39" t="s">
        <v>187</v>
      </c>
      <c r="AI18" s="40">
        <f>MIN(VLOOKUP(AF18,Base!$A:$D,4,FALSE)-SUMIFS(AI$22:AI$350,AF$22:AF$350,AF18),0)</f>
        <v>-98</v>
      </c>
      <c r="AJ18" s="41">
        <f>IF(AI18="","",LOOKUP(9^9,$F$7:AJ17)+AI18)</f>
        <v>499</v>
      </c>
      <c r="AK18" s="37">
        <f>DATE(Base!$B$1,Mensualisation!AK$5,1)</f>
        <v>44378</v>
      </c>
      <c r="AL18" s="38" t="s">
        <v>16</v>
      </c>
      <c r="AM18" s="39"/>
      <c r="AN18" s="39" t="s">
        <v>187</v>
      </c>
      <c r="AO18" s="40">
        <f>MIN(VLOOKUP(AL18,Base!$A:$D,4,FALSE)-SUMIFS(AO$22:AO$350,AL$22:AL$350,AL18),0)</f>
        <v>-98</v>
      </c>
      <c r="AP18" s="43">
        <f>IF(AO18="","",LOOKUP(9^9,$F$7:AP17)+AO18)</f>
        <v>610.5</v>
      </c>
      <c r="AQ18" s="42">
        <f>DATE(Base!$B$1,Mensualisation!AQ$5,1)</f>
        <v>44409</v>
      </c>
      <c r="AR18" s="38" t="s">
        <v>16</v>
      </c>
      <c r="AS18" s="39"/>
      <c r="AT18" s="39" t="s">
        <v>187</v>
      </c>
      <c r="AU18" s="40">
        <f>MIN(VLOOKUP(AR18,Base!$A:$D,4,FALSE)-SUMIFS(AU$22:AU$350,AR$22:AR$350,AR18),0)</f>
        <v>-98</v>
      </c>
      <c r="AV18" s="41">
        <f>IF(AU18="","",LOOKUP(9^9,$F$7:AV17)+AU18)</f>
        <v>722</v>
      </c>
      <c r="AW18" s="37">
        <f>DATE(Base!$B$1,Mensualisation!AW$5,1)</f>
        <v>44440</v>
      </c>
      <c r="AX18" s="38" t="s">
        <v>16</v>
      </c>
      <c r="AY18" s="39"/>
      <c r="AZ18" s="39" t="s">
        <v>187</v>
      </c>
      <c r="BA18" s="40">
        <f>MIN(VLOOKUP(AX18,Base!$A:$D,4,FALSE)-SUMIFS(BA$22:BA$350,AX$22:AX$350,AX18),0)</f>
        <v>-98</v>
      </c>
      <c r="BB18" s="43">
        <f>IF(BA18="","",LOOKUP(9^9,$F$7:BB17)+BA18)</f>
        <v>833.5</v>
      </c>
      <c r="BC18" s="42">
        <f>DATE(Base!$B$1,Mensualisation!BC$5,1)</f>
        <v>44470</v>
      </c>
      <c r="BD18" s="38" t="s">
        <v>16</v>
      </c>
      <c r="BE18" s="39"/>
      <c r="BF18" s="39" t="s">
        <v>187</v>
      </c>
      <c r="BG18" s="40">
        <f>MIN(VLOOKUP(BD18,Base!$A:$D,4,FALSE)-SUMIFS(BG$22:BG$350,BD$22:BD$350,BD18),0)</f>
        <v>-98</v>
      </c>
      <c r="BH18" s="43">
        <f>IF(BG18="","",LOOKUP(9^9,$F$7:BH17)+BG18)</f>
        <v>945</v>
      </c>
      <c r="BI18" s="37">
        <f>DATE(Base!$B$1,Mensualisation!BI$5,1)</f>
        <v>44501</v>
      </c>
      <c r="BJ18" s="38" t="s">
        <v>16</v>
      </c>
      <c r="BK18" s="39"/>
      <c r="BL18" s="39" t="s">
        <v>187</v>
      </c>
      <c r="BM18" s="40">
        <f>MIN(VLOOKUP(BJ18,Base!$A:$D,4,FALSE)-SUMIFS(BM$22:BM$350,BJ$22:BJ$350,BJ18),0)</f>
        <v>-98</v>
      </c>
      <c r="BN18" s="43">
        <f>IF(BM18="","",LOOKUP(9^9,$F$7:BN17)+BM18)</f>
        <v>1056.5</v>
      </c>
      <c r="BO18" s="37">
        <f>DATE(Base!$B$1,Mensualisation!BO$5,1)</f>
        <v>44531</v>
      </c>
      <c r="BP18" s="38" t="s">
        <v>16</v>
      </c>
      <c r="BQ18" s="39"/>
      <c r="BR18" s="39" t="s">
        <v>187</v>
      </c>
      <c r="BS18" s="40">
        <f>MIN(VLOOKUP(BP18,Base!$A:$D,4,FALSE)-SUMIFS(BS$22:BS$350,BP$22:BP$350,BP18),0)</f>
        <v>-98</v>
      </c>
      <c r="BT18" s="43">
        <f>IF(BS18="","",LOOKUP(9^9,$F$7:BT17)+BS18)</f>
        <v>1168</v>
      </c>
    </row>
    <row r="19" spans="1:72">
      <c r="A19" s="37">
        <f>DATE(Base!$B$1,Mensualisation!A$5,1)</f>
        <v>44197</v>
      </c>
      <c r="B19" s="38" t="s">
        <v>19</v>
      </c>
      <c r="C19" s="39"/>
      <c r="D19" s="39" t="s">
        <v>187</v>
      </c>
      <c r="E19" s="40">
        <f>MIN(VLOOKUP(B19,Base!$A:$D,4,FALSE)-SUMIFS(E$22:E$350,B$22:B$350,B19),0)</f>
        <v>0</v>
      </c>
      <c r="F19" s="43">
        <f>IF(E19="","",LOOKUP(9^9,$F$7:F18)+E19)</f>
        <v>241.5</v>
      </c>
      <c r="G19" s="42">
        <f>DATE(Base!$B$1,Mensualisation!G$5,1)</f>
        <v>44228</v>
      </c>
      <c r="H19" s="38" t="s">
        <v>19</v>
      </c>
      <c r="I19" s="39"/>
      <c r="J19" s="39" t="s">
        <v>187</v>
      </c>
      <c r="K19" s="40">
        <f>MIN(VLOOKUP(H19,Base!$A:$D,4,FALSE)-SUMIFS(K$22:K$350,H$22:H$350,H19),0)</f>
        <v>0</v>
      </c>
      <c r="L19" s="41">
        <f>IF(K19="","",LOOKUP(9^9,$F$7:L18)+K19)</f>
        <v>53</v>
      </c>
      <c r="M19" s="37">
        <f>DATE(Base!$B$1,Mensualisation!M$5,1)</f>
        <v>44256</v>
      </c>
      <c r="N19" s="38" t="s">
        <v>19</v>
      </c>
      <c r="O19" s="39"/>
      <c r="P19" s="39" t="s">
        <v>187</v>
      </c>
      <c r="Q19" s="40">
        <f>MIN(VLOOKUP(N19,Base!$A:$D,4,FALSE)-SUMIFS(Q$22:Q$350,N$22:N$350,N19),0)</f>
        <v>0</v>
      </c>
      <c r="R19" s="43">
        <f>IF(Q19="","",LOOKUP(9^9,$F$7:R18)+Q19)</f>
        <v>154.5</v>
      </c>
      <c r="S19" s="42">
        <f>DATE(Base!$B$1,Mensualisation!S$5,1)</f>
        <v>44287</v>
      </c>
      <c r="T19" s="38" t="s">
        <v>19</v>
      </c>
      <c r="U19" s="39"/>
      <c r="V19" s="39" t="s">
        <v>187</v>
      </c>
      <c r="W19" s="40">
        <f>MIN(VLOOKUP(T19,Base!$A:$D,4,FALSE)-SUMIFS(W$22:W$350,T$22:T$350,T19),0)</f>
        <v>0</v>
      </c>
      <c r="X19" s="41">
        <f>IF(W19="","",LOOKUP(9^9,$F$7:X18)+W19)</f>
        <v>276</v>
      </c>
      <c r="Y19" s="37">
        <f>DATE(Base!$B$1,Mensualisation!Y$5,1)</f>
        <v>44317</v>
      </c>
      <c r="Z19" s="38" t="s">
        <v>19</v>
      </c>
      <c r="AA19" s="39"/>
      <c r="AB19" s="39" t="s">
        <v>187</v>
      </c>
      <c r="AC19" s="40">
        <f>MIN(VLOOKUP(Z19,Base!$A:$D,4,FALSE)-SUMIFS(AC$22:AC$350,Z$22:Z$350,Z19),0)</f>
        <v>0</v>
      </c>
      <c r="AD19" s="43">
        <f>IF(AC19="","",LOOKUP(9^9,$F$7:AD18)+AC19)</f>
        <v>387.5</v>
      </c>
      <c r="AE19" s="42">
        <f>DATE(Base!$B$1,Mensualisation!AE$5,1)</f>
        <v>44348</v>
      </c>
      <c r="AF19" s="38" t="s">
        <v>19</v>
      </c>
      <c r="AG19" s="39"/>
      <c r="AH19" s="39" t="s">
        <v>187</v>
      </c>
      <c r="AI19" s="40">
        <f>MIN(VLOOKUP(AF19,Base!$A:$D,4,FALSE)-SUMIFS(AI$22:AI$350,AF$22:AF$350,AF19),0)</f>
        <v>0</v>
      </c>
      <c r="AJ19" s="41">
        <f>IF(AI19="","",LOOKUP(9^9,$F$7:AJ18)+AI19)</f>
        <v>499</v>
      </c>
      <c r="AK19" s="37">
        <f>DATE(Base!$B$1,Mensualisation!AK$5,1)</f>
        <v>44378</v>
      </c>
      <c r="AL19" s="38" t="s">
        <v>19</v>
      </c>
      <c r="AM19" s="39"/>
      <c r="AN19" s="39" t="s">
        <v>187</v>
      </c>
      <c r="AO19" s="40">
        <f>MIN(VLOOKUP(AL19,Base!$A:$D,4,FALSE)-SUMIFS(AO$22:AO$350,AL$22:AL$350,AL19),0)</f>
        <v>0</v>
      </c>
      <c r="AP19" s="43">
        <f>IF(AO19="","",LOOKUP(9^9,$F$7:AP18)+AO19)</f>
        <v>610.5</v>
      </c>
      <c r="AQ19" s="42">
        <f>DATE(Base!$B$1,Mensualisation!AQ$5,1)</f>
        <v>44409</v>
      </c>
      <c r="AR19" s="38" t="s">
        <v>19</v>
      </c>
      <c r="AS19" s="39"/>
      <c r="AT19" s="39" t="s">
        <v>187</v>
      </c>
      <c r="AU19" s="40">
        <f>MIN(VLOOKUP(AR19,Base!$A:$D,4,FALSE)-SUMIFS(AU$22:AU$350,AR$22:AR$350,AR19),0)</f>
        <v>0</v>
      </c>
      <c r="AV19" s="41">
        <f>IF(AU19="","",LOOKUP(9^9,$F$7:AV18)+AU19)</f>
        <v>722</v>
      </c>
      <c r="AW19" s="37">
        <f>DATE(Base!$B$1,Mensualisation!AW$5,1)</f>
        <v>44440</v>
      </c>
      <c r="AX19" s="38" t="s">
        <v>19</v>
      </c>
      <c r="AY19" s="39"/>
      <c r="AZ19" s="39" t="s">
        <v>187</v>
      </c>
      <c r="BA19" s="40">
        <f>MIN(VLOOKUP(AX19,Base!$A:$D,4,FALSE)-SUMIFS(BA$22:BA$350,AX$22:AX$350,AX19),0)</f>
        <v>0</v>
      </c>
      <c r="BB19" s="43">
        <f>IF(BA19="","",LOOKUP(9^9,$F$7:BB18)+BA19)</f>
        <v>833.5</v>
      </c>
      <c r="BC19" s="42">
        <f>DATE(Base!$B$1,Mensualisation!BC$5,1)</f>
        <v>44470</v>
      </c>
      <c r="BD19" s="38" t="s">
        <v>19</v>
      </c>
      <c r="BE19" s="39"/>
      <c r="BF19" s="39" t="s">
        <v>187</v>
      </c>
      <c r="BG19" s="40">
        <f>MIN(VLOOKUP(BD19,Base!$A:$D,4,FALSE)-SUMIFS(BG$22:BG$350,BD$22:BD$350,BD19),0)</f>
        <v>0</v>
      </c>
      <c r="BH19" s="43">
        <f>IF(BG19="","",LOOKUP(9^9,$F$7:BH18)+BG19)</f>
        <v>945</v>
      </c>
      <c r="BI19" s="37">
        <f>DATE(Base!$B$1,Mensualisation!BI$5,1)</f>
        <v>44501</v>
      </c>
      <c r="BJ19" s="38" t="s">
        <v>19</v>
      </c>
      <c r="BK19" s="39"/>
      <c r="BL19" s="39" t="s">
        <v>187</v>
      </c>
      <c r="BM19" s="40">
        <f>MIN(VLOOKUP(BJ19,Base!$A:$D,4,FALSE)-SUMIFS(BM$22:BM$350,BJ$22:BJ$350,BJ19),0)</f>
        <v>0</v>
      </c>
      <c r="BN19" s="43">
        <f>IF(BM19="","",LOOKUP(9^9,$F$7:BN18)+BM19)</f>
        <v>1056.5</v>
      </c>
      <c r="BO19" s="37">
        <f>DATE(Base!$B$1,Mensualisation!BO$5,1)</f>
        <v>44531</v>
      </c>
      <c r="BP19" s="38" t="s">
        <v>19</v>
      </c>
      <c r="BQ19" s="39"/>
      <c r="BR19" s="39" t="s">
        <v>187</v>
      </c>
      <c r="BS19" s="40">
        <f>MIN(VLOOKUP(BP19,Base!$A:$D,4,FALSE)-SUMIFS(BS$22:BS$350,BP$22:BP$350,BP19),0)</f>
        <v>0</v>
      </c>
      <c r="BT19" s="43">
        <f>IF(BS19="","",LOOKUP(9^9,$F$7:BT18)+BS19)</f>
        <v>1168</v>
      </c>
    </row>
    <row r="20" spans="1:72">
      <c r="A20" s="37">
        <f>DATE(Base!$B$1,Mensualisation!A$5,1)</f>
        <v>44197</v>
      </c>
      <c r="B20" s="38" t="s">
        <v>23</v>
      </c>
      <c r="C20" s="39"/>
      <c r="D20" s="39" t="s">
        <v>187</v>
      </c>
      <c r="E20" s="40">
        <f>MIN(VLOOKUP(B20,Base!$A:$D,4,FALSE)-SUMIFS(E$22:E$350,B$22:B$350,B20),0)</f>
        <v>0</v>
      </c>
      <c r="F20" s="43">
        <f>IF(E20="","",LOOKUP(9^9,$F$7:F19)+E20)</f>
        <v>241.5</v>
      </c>
      <c r="G20" s="42">
        <f>DATE(Base!$B$1,Mensualisation!G$5,1)</f>
        <v>44228</v>
      </c>
      <c r="H20" s="38" t="s">
        <v>23</v>
      </c>
      <c r="I20" s="39"/>
      <c r="J20" s="39" t="s">
        <v>187</v>
      </c>
      <c r="K20" s="40">
        <f>MIN(VLOOKUP(H20,Base!$A:$D,4,FALSE)-SUMIFS(K$22:K$350,H$22:H$350,H20),0)</f>
        <v>0</v>
      </c>
      <c r="L20" s="41">
        <f>IF(K20="","",LOOKUP(9^9,$F$7:L19)+K20)</f>
        <v>53</v>
      </c>
      <c r="M20" s="37">
        <f>DATE(Base!$B$1,Mensualisation!M$5,1)</f>
        <v>44256</v>
      </c>
      <c r="N20" s="38" t="s">
        <v>23</v>
      </c>
      <c r="O20" s="39"/>
      <c r="P20" s="39" t="s">
        <v>187</v>
      </c>
      <c r="Q20" s="40">
        <f>MIN(VLOOKUP(N20,Base!$A:$D,4,FALSE)-SUMIFS(Q$22:Q$350,N$22:N$350,N20),0)</f>
        <v>0</v>
      </c>
      <c r="R20" s="43">
        <f>IF(Q20="","",LOOKUP(9^9,$F$7:R19)+Q20)</f>
        <v>154.5</v>
      </c>
      <c r="S20" s="42">
        <f>DATE(Base!$B$1,Mensualisation!S$5,1)</f>
        <v>44287</v>
      </c>
      <c r="T20" s="38" t="s">
        <v>23</v>
      </c>
      <c r="U20" s="39"/>
      <c r="V20" s="39" t="s">
        <v>187</v>
      </c>
      <c r="W20" s="40">
        <f>MIN(VLOOKUP(T20,Base!$A:$D,4,FALSE)-SUMIFS(W$22:W$350,T$22:T$350,T20),0)</f>
        <v>0</v>
      </c>
      <c r="X20" s="41">
        <f>IF(W20="","",LOOKUP(9^9,$F$7:X19)+W20)</f>
        <v>276</v>
      </c>
      <c r="Y20" s="37">
        <f>DATE(Base!$B$1,Mensualisation!Y$5,1)</f>
        <v>44317</v>
      </c>
      <c r="Z20" s="38" t="s">
        <v>23</v>
      </c>
      <c r="AA20" s="39"/>
      <c r="AB20" s="39" t="s">
        <v>187</v>
      </c>
      <c r="AC20" s="40">
        <f>MIN(VLOOKUP(Z20,Base!$A:$D,4,FALSE)-SUMIFS(AC$22:AC$350,Z$22:Z$350,Z20),0)</f>
        <v>0</v>
      </c>
      <c r="AD20" s="43">
        <f>IF(AC20="","",LOOKUP(9^9,$F$7:AD19)+AC20)</f>
        <v>387.5</v>
      </c>
      <c r="AE20" s="42">
        <f>DATE(Base!$B$1,Mensualisation!AE$5,1)</f>
        <v>44348</v>
      </c>
      <c r="AF20" s="38" t="s">
        <v>23</v>
      </c>
      <c r="AG20" s="39"/>
      <c r="AH20" s="39" t="s">
        <v>187</v>
      </c>
      <c r="AI20" s="40">
        <f>MIN(VLOOKUP(AF20,Base!$A:$D,4,FALSE)-SUMIFS(AI$22:AI$350,AF$22:AF$350,AF20),0)</f>
        <v>0</v>
      </c>
      <c r="AJ20" s="41">
        <f>IF(AI20="","",LOOKUP(9^9,$F$7:AJ19)+AI20)</f>
        <v>499</v>
      </c>
      <c r="AK20" s="37">
        <f>DATE(Base!$B$1,Mensualisation!AK$5,1)</f>
        <v>44378</v>
      </c>
      <c r="AL20" s="38" t="s">
        <v>23</v>
      </c>
      <c r="AM20" s="39"/>
      <c r="AN20" s="39" t="s">
        <v>187</v>
      </c>
      <c r="AO20" s="40">
        <f>MIN(VLOOKUP(AL20,Base!$A:$D,4,FALSE)-SUMIFS(AO$22:AO$350,AL$22:AL$350,AL20),0)</f>
        <v>0</v>
      </c>
      <c r="AP20" s="43">
        <f>IF(AO20="","",LOOKUP(9^9,$F$7:AP19)+AO20)</f>
        <v>610.5</v>
      </c>
      <c r="AQ20" s="42">
        <f>DATE(Base!$B$1,Mensualisation!AQ$5,1)</f>
        <v>44409</v>
      </c>
      <c r="AR20" s="38" t="s">
        <v>23</v>
      </c>
      <c r="AS20" s="39"/>
      <c r="AT20" s="39" t="s">
        <v>187</v>
      </c>
      <c r="AU20" s="40">
        <f>MIN(VLOOKUP(AR20,Base!$A:$D,4,FALSE)-SUMIFS(AU$22:AU$350,AR$22:AR$350,AR20),0)</f>
        <v>0</v>
      </c>
      <c r="AV20" s="41">
        <f>IF(AU20="","",LOOKUP(9^9,$F$7:AV19)+AU20)</f>
        <v>722</v>
      </c>
      <c r="AW20" s="37">
        <f>DATE(Base!$B$1,Mensualisation!AW$5,1)</f>
        <v>44440</v>
      </c>
      <c r="AX20" s="38" t="s">
        <v>23</v>
      </c>
      <c r="AY20" s="39"/>
      <c r="AZ20" s="39" t="s">
        <v>187</v>
      </c>
      <c r="BA20" s="40">
        <f>MIN(VLOOKUP(AX20,Base!$A:$D,4,FALSE)-SUMIFS(BA$22:BA$350,AX$22:AX$350,AX20),0)</f>
        <v>0</v>
      </c>
      <c r="BB20" s="43">
        <f>IF(BA20="","",LOOKUP(9^9,$F$7:BB19)+BA20)</f>
        <v>833.5</v>
      </c>
      <c r="BC20" s="42">
        <f>DATE(Base!$B$1,Mensualisation!BC$5,1)</f>
        <v>44470</v>
      </c>
      <c r="BD20" s="38" t="s">
        <v>23</v>
      </c>
      <c r="BE20" s="39"/>
      <c r="BF20" s="39" t="s">
        <v>187</v>
      </c>
      <c r="BG20" s="40">
        <f>MIN(VLOOKUP(BD20,Base!$A:$D,4,FALSE)-SUMIFS(BG$22:BG$350,BD$22:BD$350,BD20),0)</f>
        <v>0</v>
      </c>
      <c r="BH20" s="43">
        <f>IF(BG20="","",LOOKUP(9^9,$F$7:BH19)+BG20)</f>
        <v>945</v>
      </c>
      <c r="BI20" s="37">
        <f>DATE(Base!$B$1,Mensualisation!BI$5,1)</f>
        <v>44501</v>
      </c>
      <c r="BJ20" s="38" t="s">
        <v>23</v>
      </c>
      <c r="BK20" s="39"/>
      <c r="BL20" s="39" t="s">
        <v>187</v>
      </c>
      <c r="BM20" s="40">
        <f>MIN(VLOOKUP(BJ20,Base!$A:$D,4,FALSE)-SUMIFS(BM$22:BM$350,BJ$22:BJ$350,BJ20),0)</f>
        <v>0</v>
      </c>
      <c r="BN20" s="43">
        <f>IF(BM20="","",LOOKUP(9^9,$F$7:BN19)+BM20)</f>
        <v>1056.5</v>
      </c>
      <c r="BO20" s="37">
        <f>DATE(Base!$B$1,Mensualisation!BO$5,1)</f>
        <v>44531</v>
      </c>
      <c r="BP20" s="38" t="s">
        <v>23</v>
      </c>
      <c r="BQ20" s="39"/>
      <c r="BR20" s="39" t="s">
        <v>187</v>
      </c>
      <c r="BS20" s="40">
        <f>MIN(VLOOKUP(BP20,Base!$A:$D,4,FALSE)-SUMIFS(BS$22:BS$350,BP$22:BP$350,BP20),0)</f>
        <v>0</v>
      </c>
      <c r="BT20" s="43">
        <f>IF(BS20="","",LOOKUP(9^9,$F$7:BT19)+BS20)</f>
        <v>1168</v>
      </c>
    </row>
    <row r="21" spans="1:72" ht="19.5" thickBot="1">
      <c r="A21" s="44">
        <f>DATE(Base!$B$1,Mensualisation!A$5,1)</f>
        <v>44197</v>
      </c>
      <c r="B21" s="45" t="s">
        <v>84</v>
      </c>
      <c r="C21" s="46"/>
      <c r="D21" s="46" t="s">
        <v>187</v>
      </c>
      <c r="E21" s="47">
        <f>MIN(VLOOKUP(B21,Base!$A:$D,4,FALSE)-SUMIFS(E$22:E$350,B$22:B$350,B21),0)</f>
        <v>0</v>
      </c>
      <c r="F21" s="50">
        <f>IF(E21="","",LOOKUP(9^9,$F$7:F20)+E21)</f>
        <v>241.5</v>
      </c>
      <c r="G21" s="49">
        <f>DATE(Base!$B$1,Mensualisation!G$5,1)</f>
        <v>44228</v>
      </c>
      <c r="H21" s="45" t="s">
        <v>84</v>
      </c>
      <c r="I21" s="46"/>
      <c r="J21" s="46" t="s">
        <v>187</v>
      </c>
      <c r="K21" s="47">
        <f>MIN(VLOOKUP(H21,Base!$A:$D,4,FALSE)-SUMIFS(K$22:K$350,H$22:H$350,H21),0)</f>
        <v>0</v>
      </c>
      <c r="L21" s="48">
        <f>IF(K21="","",LOOKUP(9^9,$F$7:L20)+K21)</f>
        <v>53</v>
      </c>
      <c r="M21" s="44">
        <f>DATE(Base!$B$1,Mensualisation!M$5,1)</f>
        <v>44256</v>
      </c>
      <c r="N21" s="45" t="s">
        <v>84</v>
      </c>
      <c r="O21" s="46"/>
      <c r="P21" s="46" t="s">
        <v>187</v>
      </c>
      <c r="Q21" s="47">
        <f>MIN(VLOOKUP(N21,Base!$A:$D,4,FALSE)-SUMIFS(Q$22:Q$350,N$22:N$350,N21),0)</f>
        <v>0</v>
      </c>
      <c r="R21" s="50">
        <f>IF(Q21="","",LOOKUP(9^9,$F$7:R20)+Q21)</f>
        <v>154.5</v>
      </c>
      <c r="S21" s="49">
        <f>DATE(Base!$B$1,Mensualisation!S$5,1)</f>
        <v>44287</v>
      </c>
      <c r="T21" s="45" t="s">
        <v>84</v>
      </c>
      <c r="U21" s="46"/>
      <c r="V21" s="46" t="s">
        <v>187</v>
      </c>
      <c r="W21" s="47">
        <f>MIN(VLOOKUP(T21,Base!$A:$D,4,FALSE)-SUMIFS(W$22:W$350,T$22:T$350,T21),0)</f>
        <v>0</v>
      </c>
      <c r="X21" s="48">
        <f>IF(W21="","",LOOKUP(9^9,$F$7:X20)+W21)</f>
        <v>276</v>
      </c>
      <c r="Y21" s="44">
        <f>DATE(Base!$B$1,Mensualisation!Y$5,1)</f>
        <v>44317</v>
      </c>
      <c r="Z21" s="45" t="s">
        <v>84</v>
      </c>
      <c r="AA21" s="46"/>
      <c r="AB21" s="46" t="s">
        <v>187</v>
      </c>
      <c r="AC21" s="47">
        <f>MIN(VLOOKUP(Z21,Base!$A:$D,4,FALSE)-SUMIFS(AC$22:AC$350,Z$22:Z$350,Z21),0)</f>
        <v>0</v>
      </c>
      <c r="AD21" s="50">
        <f>IF(AC21="","",LOOKUP(9^9,$F$7:AD20)+AC21)</f>
        <v>387.5</v>
      </c>
      <c r="AE21" s="49">
        <f>DATE(Base!$B$1,Mensualisation!AE$5,1)</f>
        <v>44348</v>
      </c>
      <c r="AF21" s="45" t="s">
        <v>84</v>
      </c>
      <c r="AG21" s="46"/>
      <c r="AH21" s="46" t="s">
        <v>187</v>
      </c>
      <c r="AI21" s="47">
        <f>MIN(VLOOKUP(AF21,Base!$A:$D,4,FALSE)-SUMIFS(AI$22:AI$350,AF$22:AF$350,AF21),0)</f>
        <v>0</v>
      </c>
      <c r="AJ21" s="48">
        <f>IF(AI21="","",LOOKUP(9^9,$F$7:AJ20)+AI21)</f>
        <v>499</v>
      </c>
      <c r="AK21" s="44">
        <f>DATE(Base!$B$1,Mensualisation!AK$5,1)</f>
        <v>44378</v>
      </c>
      <c r="AL21" s="45" t="s">
        <v>84</v>
      </c>
      <c r="AM21" s="46"/>
      <c r="AN21" s="46" t="s">
        <v>187</v>
      </c>
      <c r="AO21" s="47">
        <f>MIN(VLOOKUP(AL21,Base!$A:$D,4,FALSE)-SUMIFS(AO$22:AO$350,AL$22:AL$350,AL21),0)</f>
        <v>0</v>
      </c>
      <c r="AP21" s="50">
        <f>IF(AO21="","",LOOKUP(9^9,$F$7:AP20)+AO21)</f>
        <v>610.5</v>
      </c>
      <c r="AQ21" s="49">
        <f>DATE(Base!$B$1,Mensualisation!AQ$5,1)</f>
        <v>44409</v>
      </c>
      <c r="AR21" s="45" t="s">
        <v>84</v>
      </c>
      <c r="AS21" s="46"/>
      <c r="AT21" s="46" t="s">
        <v>187</v>
      </c>
      <c r="AU21" s="47">
        <f>MIN(VLOOKUP(AR21,Base!$A:$D,4,FALSE)-SUMIFS(AU$22:AU$350,AR$22:AR$350,AR21),0)</f>
        <v>0</v>
      </c>
      <c r="AV21" s="48">
        <f>IF(AU21="","",LOOKUP(9^9,$F$7:AV20)+AU21)</f>
        <v>722</v>
      </c>
      <c r="AW21" s="44">
        <f>DATE(Base!$B$1,Mensualisation!AW$5,1)</f>
        <v>44440</v>
      </c>
      <c r="AX21" s="45" t="s">
        <v>84</v>
      </c>
      <c r="AY21" s="46"/>
      <c r="AZ21" s="46" t="s">
        <v>187</v>
      </c>
      <c r="BA21" s="47">
        <f>MIN(VLOOKUP(AX21,Base!$A:$D,4,FALSE)-SUMIFS(BA$22:BA$350,AX$22:AX$350,AX21),0)</f>
        <v>0</v>
      </c>
      <c r="BB21" s="50">
        <f>IF(BA21="","",LOOKUP(9^9,$F$7:BB20)+BA21)</f>
        <v>833.5</v>
      </c>
      <c r="BC21" s="49">
        <f>DATE(Base!$B$1,Mensualisation!BC$5,1)</f>
        <v>44470</v>
      </c>
      <c r="BD21" s="45" t="s">
        <v>84</v>
      </c>
      <c r="BE21" s="46"/>
      <c r="BF21" s="46" t="s">
        <v>187</v>
      </c>
      <c r="BG21" s="47">
        <f>MIN(VLOOKUP(BD21,Base!$A:$D,4,FALSE)-SUMIFS(BG$22:BG$350,BD$22:BD$350,BD21),0)</f>
        <v>0</v>
      </c>
      <c r="BH21" s="50">
        <f>IF(BG21="","",LOOKUP(9^9,$F$7:BH20)+BG21)</f>
        <v>945</v>
      </c>
      <c r="BI21" s="44">
        <f>DATE(Base!$B$1,Mensualisation!BI$5,1)</f>
        <v>44501</v>
      </c>
      <c r="BJ21" s="45" t="s">
        <v>84</v>
      </c>
      <c r="BK21" s="46"/>
      <c r="BL21" s="46" t="s">
        <v>187</v>
      </c>
      <c r="BM21" s="47">
        <f>MIN(VLOOKUP(BJ21,Base!$A:$D,4,FALSE)-SUMIFS(BM$22:BM$350,BJ$22:BJ$350,BJ21),0)</f>
        <v>0</v>
      </c>
      <c r="BN21" s="50">
        <f>IF(BM21="","",LOOKUP(9^9,$F$7:BN20)+BM21)</f>
        <v>1056.5</v>
      </c>
      <c r="BO21" s="37">
        <f>DATE(Base!$B$1,Mensualisation!BO$5,1)</f>
        <v>44531</v>
      </c>
      <c r="BP21" s="38" t="s">
        <v>84</v>
      </c>
      <c r="BQ21" s="39"/>
      <c r="BR21" s="39" t="s">
        <v>187</v>
      </c>
      <c r="BS21" s="40">
        <f>MIN(VLOOKUP(BP21,Base!$A:$D,4,FALSE)-SUMIFS(BS$22:BS$350,BP$22:BP$350,BP21),0)</f>
        <v>0</v>
      </c>
      <c r="BT21" s="43">
        <f>IF(BS21="","",LOOKUP(9^9,$F$7:BT20)+BS21)</f>
        <v>1168</v>
      </c>
    </row>
    <row r="22" spans="1:72">
      <c r="A22" s="81"/>
      <c r="B22" s="52"/>
      <c r="C22" s="52"/>
      <c r="D22" s="52"/>
      <c r="E22" s="82"/>
      <c r="F22" s="43" t="str">
        <f>IF(E22="","",MIN(F$7:F21)+E22)</f>
        <v/>
      </c>
      <c r="G22" s="83"/>
      <c r="H22" s="38"/>
      <c r="I22" s="52"/>
      <c r="J22" s="52"/>
      <c r="K22" s="82"/>
      <c r="L22" s="43" t="str">
        <f>IF(K22="","",MIN(L$7:L21)+K22)</f>
        <v/>
      </c>
      <c r="M22" s="81">
        <v>43905</v>
      </c>
      <c r="N22" s="52" t="s">
        <v>93</v>
      </c>
      <c r="O22" s="52" t="s">
        <v>145</v>
      </c>
      <c r="P22" s="52" t="s">
        <v>215</v>
      </c>
      <c r="Q22" s="82">
        <v>10</v>
      </c>
      <c r="R22" s="43">
        <f>IF(Q22="","",MIN(R$7:R21)+Q22)</f>
        <v>164.5</v>
      </c>
      <c r="S22" s="83"/>
      <c r="T22" s="52"/>
      <c r="U22" s="52"/>
      <c r="V22" s="52"/>
      <c r="W22" s="82"/>
      <c r="X22" s="43" t="str">
        <f>IF(W22="","",MIN(X$7:X21)+W22)</f>
        <v/>
      </c>
      <c r="Y22" s="81"/>
      <c r="Z22" s="52"/>
      <c r="AA22" s="52"/>
      <c r="AB22" s="52"/>
      <c r="AC22" s="82"/>
      <c r="AD22" s="43" t="str">
        <f>IF(AC22="","",MIN(AD$7:AD21)+AC22)</f>
        <v/>
      </c>
      <c r="AE22" s="83"/>
      <c r="AF22" s="52"/>
      <c r="AG22" s="52"/>
      <c r="AH22" s="52"/>
      <c r="AI22" s="82"/>
      <c r="AJ22" s="43" t="str">
        <f>IF(AI22="","",MIN(AJ$7:AJ21)+AI22)</f>
        <v/>
      </c>
      <c r="AK22" s="83"/>
      <c r="AL22" s="38"/>
      <c r="AM22" s="52"/>
      <c r="AN22" s="52"/>
      <c r="AO22" s="82"/>
      <c r="AP22" s="43" t="str">
        <f>IF(AO22="","",MIN(AP$7:AP21)+AO22)</f>
        <v/>
      </c>
      <c r="AQ22" s="83"/>
      <c r="AR22" s="52"/>
      <c r="AS22" s="52"/>
      <c r="AT22" s="52"/>
      <c r="AU22" s="82"/>
      <c r="AV22" s="43" t="str">
        <f>IF(AU22="","",MIN(AV$7:AV21)+AU22)</f>
        <v/>
      </c>
      <c r="AW22" s="81"/>
      <c r="AX22" s="52"/>
      <c r="AY22" s="52"/>
      <c r="AZ22" s="52"/>
      <c r="BA22" s="82"/>
      <c r="BB22" s="43" t="str">
        <f>IF(BA22="","",MIN(BB$7:BB21)+BA22)</f>
        <v/>
      </c>
      <c r="BC22" s="98"/>
      <c r="BD22" s="52"/>
      <c r="BE22" s="52"/>
      <c r="BF22" s="52"/>
      <c r="BG22" s="82"/>
      <c r="BH22" s="43" t="str">
        <f>IF(BG22="","",MIN(BH$7:BH21)+BG22)</f>
        <v/>
      </c>
      <c r="BI22" s="81"/>
      <c r="BJ22" s="52"/>
      <c r="BK22" s="52"/>
      <c r="BL22" s="52"/>
      <c r="BM22" s="82"/>
      <c r="BN22" s="43" t="str">
        <f>IF(BM22="","",MIN(BN$7:BN21)+BM22)</f>
        <v/>
      </c>
      <c r="BO22" s="37">
        <f>DATE(Base!$B$1,Mensualisation!BO$5,1)</f>
        <v>44531</v>
      </c>
      <c r="BP22" s="52" t="s">
        <v>25</v>
      </c>
      <c r="BQ22" s="39"/>
      <c r="BR22" s="39" t="s">
        <v>187</v>
      </c>
      <c r="BS22" s="40">
        <f>MIN(0,VLOOKUP(BP22,Base!$A:$E,5,FALSE)-SUMIFS(BS$26:BS$350,BP$26:BP$350,BP22)-SUMIFS(BM$22:BM$350,BJ$22:BJ$350,BP22)-SUMIFS(BG$22:BG$350,BD$22:BD$350,BP22)-SUMIFS(BA$22:BA$350,AX$22:AX$350,BP22)-SUMIFS(AU$22:AU$350,AR$22:AR$350,BP22)-SUMIFS(AO$22:AO$350,AL$22:AL$350,BP22)-SUMIFS(AI$22:AI$350,AF$22:AF$350,BP22)-SUMIFS(AC$22:AC$350,Z$22:Z$350,BP22)-SUMIFS(W$22:W$350,T$22:T$350,BP22)-SUMIFS(Q$22:Q$350,N$22:N$350,BP22)-SUMIFS(K$22:K$350,H$22:H$350,BP22)-SUMIFS(E$22:E$350,B$22:B$350,BP22))</f>
        <v>-3840</v>
      </c>
      <c r="BT22" s="43">
        <f>IF(BS22="","",LOOKUP(9^9,$BT$7:BT21)+BS22)</f>
        <v>-2672</v>
      </c>
    </row>
    <row r="23" spans="1:72">
      <c r="A23" s="81"/>
      <c r="B23" s="52"/>
      <c r="C23" s="52"/>
      <c r="D23" s="52"/>
      <c r="E23" s="82"/>
      <c r="F23" s="43" t="str">
        <f>IF(E23="","",MIN(F$7:F22)+E23)</f>
        <v/>
      </c>
      <c r="G23" s="83"/>
      <c r="H23" s="38"/>
      <c r="I23" s="52"/>
      <c r="J23" s="52"/>
      <c r="K23" s="82"/>
      <c r="L23" s="43" t="str">
        <f>IF(K23="","",MIN(L$7:L22)+K23)</f>
        <v/>
      </c>
      <c r="M23" s="81"/>
      <c r="N23" s="52"/>
      <c r="O23" s="52"/>
      <c r="P23" s="52"/>
      <c r="Q23" s="82"/>
      <c r="R23" s="43" t="str">
        <f>IF(Q23="","",MIN(R$7:R22)+Q23)</f>
        <v/>
      </c>
      <c r="S23" s="83"/>
      <c r="T23" s="52"/>
      <c r="U23" s="52"/>
      <c r="V23" s="52"/>
      <c r="W23" s="82"/>
      <c r="X23" s="43" t="str">
        <f>IF(W23="","",MIN(X$7:X22)+W23)</f>
        <v/>
      </c>
      <c r="Y23" s="81"/>
      <c r="Z23" s="52"/>
      <c r="AA23" s="52"/>
      <c r="AB23" s="52"/>
      <c r="AC23" s="82"/>
      <c r="AD23" s="43" t="str">
        <f>IF(AC23="","",MIN(AD$7:AD22)+AC23)</f>
        <v/>
      </c>
      <c r="AE23" s="83"/>
      <c r="AF23" s="52"/>
      <c r="AG23" s="52"/>
      <c r="AH23" s="52"/>
      <c r="AI23" s="82"/>
      <c r="AJ23" s="43" t="str">
        <f>IF(AI23="","",MIN(AJ$7:AJ22)+AI23)</f>
        <v/>
      </c>
      <c r="AK23" s="83"/>
      <c r="AL23" s="38"/>
      <c r="AM23" s="52"/>
      <c r="AN23" s="52"/>
      <c r="AO23" s="82"/>
      <c r="AP23" s="43" t="str">
        <f>IF(AO23="","",MIN(AP$7:AP22)+AO23)</f>
        <v/>
      </c>
      <c r="AQ23" s="83"/>
      <c r="AR23" s="52"/>
      <c r="AS23" s="52"/>
      <c r="AT23" s="52"/>
      <c r="AU23" s="82"/>
      <c r="AV23" s="43" t="str">
        <f>IF(AU23="","",MIN(AV$7:AV22)+AU23)</f>
        <v/>
      </c>
      <c r="AW23" s="81"/>
      <c r="AX23" s="52"/>
      <c r="AY23" s="52"/>
      <c r="AZ23" s="52"/>
      <c r="BA23" s="82"/>
      <c r="BB23" s="43" t="str">
        <f>IF(BA23="","",MIN(BB$7:BB22)+BA23)</f>
        <v/>
      </c>
      <c r="BC23" s="42"/>
      <c r="BD23" s="52"/>
      <c r="BE23" s="52"/>
      <c r="BF23" s="52"/>
      <c r="BG23" s="82"/>
      <c r="BH23" s="43" t="str">
        <f>IF(BG23="","",MIN(BH$7:BH22)+BG23)</f>
        <v/>
      </c>
      <c r="BI23" s="81"/>
      <c r="BJ23" s="52"/>
      <c r="BK23" s="52"/>
      <c r="BL23" s="52"/>
      <c r="BM23" s="82"/>
      <c r="BN23" s="43" t="str">
        <f>IF(BM23="","",MIN(BN$7:BN22)+BM23)</f>
        <v/>
      </c>
      <c r="BO23" s="37">
        <f>DATE(Base!$B$1,Mensualisation!BO$5,1)</f>
        <v>44531</v>
      </c>
      <c r="BP23" s="52" t="s">
        <v>20</v>
      </c>
      <c r="BQ23" s="39"/>
      <c r="BR23" s="39" t="s">
        <v>187</v>
      </c>
      <c r="BS23" s="40">
        <f>MIN(0,VLOOKUP(BP23,Base!$A:$E,5,FALSE)-SUMIFS(BS$26:BS$350,BP$26:BP$350,BP23)-SUMIFS(BM$22:BM$350,BJ$22:BJ$350,BP23)-SUMIFS(BG$22:BG$350,BD$22:BD$350,BP23)-SUMIFS(BA$22:BA$350,AX$22:AX$350,BP23)-SUMIFS(AU$22:AU$350,AR$22:AR$350,BP23)-SUMIFS(AO$22:AO$350,AL$22:AL$350,BP23)-SUMIFS(AI$22:AI$350,AF$22:AF$350,BP23)-SUMIFS(AC$22:AC$350,Z$22:Z$350,BP23)-SUMIFS(W$22:W$350,T$22:T$350,BP23)-SUMIFS(Q$22:Q$350,N$22:N$350,BP23)-SUMIFS(K$22:K$350,H$22:H$350,BP23)-SUMIFS(E$22:E$350,B$22:B$350,BP23))</f>
        <v>-870</v>
      </c>
      <c r="BT23" s="43">
        <f>IF(BS23="","",LOOKUP(9^9,$BT$7:BT22)+BS23)</f>
        <v>-3542</v>
      </c>
    </row>
    <row r="24" spans="1:72">
      <c r="A24" s="81"/>
      <c r="B24" s="52"/>
      <c r="C24" s="52"/>
      <c r="D24" s="52"/>
      <c r="E24" s="82"/>
      <c r="F24" s="43" t="str">
        <f>IF(E24="","",MIN(F$7:F23)+E24)</f>
        <v/>
      </c>
      <c r="G24" s="83"/>
      <c r="H24" s="52"/>
      <c r="I24" s="52"/>
      <c r="J24" s="52"/>
      <c r="K24" s="82"/>
      <c r="L24" s="43" t="str">
        <f>IF(K24="","",MIN(L$7:L23)+K24)</f>
        <v/>
      </c>
      <c r="M24" s="81"/>
      <c r="N24" s="52"/>
      <c r="O24" s="52"/>
      <c r="P24" s="52"/>
      <c r="Q24" s="82"/>
      <c r="R24" s="43" t="str">
        <f>IF(Q24="","",MIN(R$7:R23)+Q24)</f>
        <v/>
      </c>
      <c r="S24" s="83"/>
      <c r="T24" s="52"/>
      <c r="U24" s="52"/>
      <c r="V24" s="52"/>
      <c r="W24" s="82"/>
      <c r="X24" s="43" t="str">
        <f>IF(W24="","",MIN(X$7:X23)+W24)</f>
        <v/>
      </c>
      <c r="Y24" s="81"/>
      <c r="Z24" s="52"/>
      <c r="AA24" s="52"/>
      <c r="AB24" s="52"/>
      <c r="AC24" s="82"/>
      <c r="AD24" s="43" t="str">
        <f>IF(AC24="","",MIN(AD$7:AD23)+AC24)</f>
        <v/>
      </c>
      <c r="AE24" s="83"/>
      <c r="AF24" s="52"/>
      <c r="AG24" s="52"/>
      <c r="AH24" s="52"/>
      <c r="AI24" s="82"/>
      <c r="AJ24" s="43" t="str">
        <f>IF(AI24="","",MIN(AJ$7:AJ23)+AI24)</f>
        <v/>
      </c>
      <c r="AK24" s="83"/>
      <c r="AL24" s="38"/>
      <c r="AM24" s="52"/>
      <c r="AN24" s="52"/>
      <c r="AO24" s="82"/>
      <c r="AP24" s="43" t="str">
        <f>IF(AO24="","",MIN(AP$7:AP23)+AO24)</f>
        <v/>
      </c>
      <c r="AQ24" s="83"/>
      <c r="AR24" s="52"/>
      <c r="AS24" s="52"/>
      <c r="AT24" s="52"/>
      <c r="AU24" s="82"/>
      <c r="AV24" s="43" t="str">
        <f>IF(AU24="","",MIN(AV$7:AV23)+AU24)</f>
        <v/>
      </c>
      <c r="AW24" s="81"/>
      <c r="AX24" s="52"/>
      <c r="AY24" s="52"/>
      <c r="AZ24" s="52"/>
      <c r="BA24" s="82"/>
      <c r="BB24" s="43" t="str">
        <f>IF(BA24="","",MIN(BB$7:BB23)+BA24)</f>
        <v/>
      </c>
      <c r="BC24" s="42"/>
      <c r="BD24" s="38"/>
      <c r="BE24" s="52"/>
      <c r="BF24" s="52"/>
      <c r="BG24" s="82"/>
      <c r="BH24" s="43" t="str">
        <f>IF(BG24="","",MIN(BH$7:BH23)+BG24)</f>
        <v/>
      </c>
      <c r="BI24" s="81"/>
      <c r="BJ24" s="52"/>
      <c r="BK24" s="52"/>
      <c r="BL24" s="52"/>
      <c r="BM24" s="82"/>
      <c r="BN24" s="43" t="str">
        <f>IF(BM24="","",MIN(BN$7:BN23)+BM24)</f>
        <v/>
      </c>
      <c r="BO24" s="37">
        <f>DATE(Base!$B$1,Mensualisation!BO$5,1)</f>
        <v>44531</v>
      </c>
      <c r="BP24" s="52" t="s">
        <v>99</v>
      </c>
      <c r="BQ24" s="39"/>
      <c r="BR24" s="39" t="s">
        <v>187</v>
      </c>
      <c r="BS24" s="40">
        <f>MIN(0,VLOOKUP(BP24,Base!$A:$E,5,FALSE)-SUMIFS(BS$26:BS$350,BP$26:BP$350,BP24)-SUMIFS(BM$22:BM$350,BJ$22:BJ$350,BP24)-SUMIFS(BG$22:BG$350,BD$22:BD$350,BP24)-SUMIFS(BA$22:BA$350,AX$22:AX$350,BP24)-SUMIFS(AU$22:AU$350,AR$22:AR$350,BP24)-SUMIFS(AO$22:AO$350,AL$22:AL$350,BP24)-SUMIFS(AI$22:AI$350,AF$22:AF$350,BP24)-SUMIFS(AC$22:AC$350,Z$22:Z$350,BP24)-SUMIFS(W$22:W$350,T$22:T$350,BP24)-SUMIFS(Q$22:Q$350,N$22:N$350,BP24)-SUMIFS(K$22:K$350,H$22:H$350,BP24)-SUMIFS(E$22:E$350,B$22:B$350,BP24))</f>
        <v>-680</v>
      </c>
      <c r="BT24" s="43">
        <f>IF(BS24="","",LOOKUP(9^9,$BT$7:BT23)+BS24)</f>
        <v>-4222</v>
      </c>
    </row>
    <row r="25" spans="1:72" ht="19.5" thickBot="1">
      <c r="A25" s="81"/>
      <c r="B25" s="52"/>
      <c r="C25" s="52"/>
      <c r="D25" s="52"/>
      <c r="E25" s="82"/>
      <c r="F25" s="43" t="str">
        <f>IF(E25="","",MIN(F$7:F24)+E25)</f>
        <v/>
      </c>
      <c r="G25" s="83"/>
      <c r="H25" s="52"/>
      <c r="I25" s="52"/>
      <c r="J25" s="52"/>
      <c r="K25" s="82"/>
      <c r="L25" s="43" t="str">
        <f>IF(K25="","",MIN(L$7:L24)+K25)</f>
        <v/>
      </c>
      <c r="M25" s="81"/>
      <c r="N25" s="52"/>
      <c r="O25" s="52"/>
      <c r="P25" s="52"/>
      <c r="Q25" s="82"/>
      <c r="R25" s="43" t="str">
        <f>IF(Q25="","",MIN(R$7:R24)+Q25)</f>
        <v/>
      </c>
      <c r="S25" s="83"/>
      <c r="T25" s="52"/>
      <c r="U25" s="52"/>
      <c r="V25" s="52"/>
      <c r="W25" s="82"/>
      <c r="X25" s="43" t="str">
        <f>IF(W25="","",MIN(X$7:X24)+W25)</f>
        <v/>
      </c>
      <c r="Y25" s="81"/>
      <c r="Z25" s="52"/>
      <c r="AA25" s="52"/>
      <c r="AB25" s="52"/>
      <c r="AC25" s="82"/>
      <c r="AD25" s="43" t="str">
        <f>IF(AC25="","",MIN(AD$7:AD24)+AC25)</f>
        <v/>
      </c>
      <c r="AE25" s="83"/>
      <c r="AF25" s="52"/>
      <c r="AG25" s="52"/>
      <c r="AH25" s="52"/>
      <c r="AI25" s="82"/>
      <c r="AJ25" s="43" t="str">
        <f>IF(AI25="","",MIN(AJ$7:AJ24)+AI25)</f>
        <v/>
      </c>
      <c r="AK25" s="83"/>
      <c r="AL25" s="38"/>
      <c r="AM25" s="52"/>
      <c r="AN25" s="52"/>
      <c r="AO25" s="82"/>
      <c r="AP25" s="43" t="str">
        <f>IF(AO25="","",MIN(AP$7:AP24)+AO25)</f>
        <v/>
      </c>
      <c r="AQ25" s="83"/>
      <c r="AR25" s="52"/>
      <c r="AS25" s="52"/>
      <c r="AT25" s="52"/>
      <c r="AU25" s="82"/>
      <c r="AV25" s="43" t="str">
        <f>IF(AU25="","",MIN(AV$7:AV24)+AU25)</f>
        <v/>
      </c>
      <c r="AW25" s="81"/>
      <c r="AX25" s="52"/>
      <c r="AY25" s="52"/>
      <c r="AZ25" s="52"/>
      <c r="BA25" s="82"/>
      <c r="BB25" s="43" t="str">
        <f>IF(BA25="","",MIN(BB$7:BB24)+BA25)</f>
        <v/>
      </c>
      <c r="BC25" s="42"/>
      <c r="BD25" s="52"/>
      <c r="BE25" s="52"/>
      <c r="BF25" s="52"/>
      <c r="BG25" s="82"/>
      <c r="BH25" s="43" t="str">
        <f>IF(BG25="","",MIN(BH$7:BH24)+BG25)</f>
        <v/>
      </c>
      <c r="BI25" s="81"/>
      <c r="BJ25" s="52"/>
      <c r="BK25" s="52"/>
      <c r="BL25" s="52"/>
      <c r="BM25" s="82"/>
      <c r="BN25" s="43" t="str">
        <f>IF(BM25="","",MIN(BN$7:BN24)+BM25)</f>
        <v/>
      </c>
      <c r="BO25" s="44">
        <f>DATE(Base!$B$1,Mensualisation!BO$5,1)</f>
        <v>44531</v>
      </c>
      <c r="BP25" s="53" t="s">
        <v>98</v>
      </c>
      <c r="BQ25" s="46"/>
      <c r="BR25" s="46" t="s">
        <v>187</v>
      </c>
      <c r="BS25" s="47">
        <f>MIN(0,VLOOKUP(BP25,Base!$A:$E,5,FALSE)-SUMIFS(BS$26:BS$350,BP$26:BP$350,BP25)-SUMIFS(BM$22:BM$350,BJ$22:BJ$350,BP25)-SUMIFS(BG$22:BG$350,BD$22:BD$350,BP25)-SUMIFS(BA$22:BA$350,AX$22:AX$350,BP25)-SUMIFS(AU$22:AU$350,AR$22:AR$350,BP25)-SUMIFS(AO$22:AO$350,AL$22:AL$350,BP25)-SUMIFS(AI$22:AI$350,AF$22:AF$350,BP25)-SUMIFS(AC$22:AC$350,Z$22:Z$350,BP25)-SUMIFS(W$22:W$350,T$22:T$350,BP25)-SUMIFS(Q$22:Q$350,N$22:N$350,BP25)-SUMIFS(K$22:K$350,H$22:H$350,BP25)-SUMIFS(E$22:E$350,B$22:B$350,BP25))</f>
        <v>-5585</v>
      </c>
      <c r="BT25" s="50">
        <f>IF(BS25="","",LOOKUP(9^9,$BT$7:BT24)+BS25)</f>
        <v>-9807</v>
      </c>
    </row>
    <row r="26" spans="1:72">
      <c r="A26" s="81"/>
      <c r="B26" s="52"/>
      <c r="C26" s="52"/>
      <c r="D26" s="52"/>
      <c r="E26" s="82"/>
      <c r="F26" s="43" t="str">
        <f>IF(E26="","",MIN(F$7:F25)+E26)</f>
        <v/>
      </c>
      <c r="G26" s="83"/>
      <c r="H26" s="52"/>
      <c r="I26" s="52"/>
      <c r="J26" s="52"/>
      <c r="K26" s="82"/>
      <c r="L26" s="43" t="str">
        <f>IF(K26="","",MIN(L$7:L25)+K26)</f>
        <v/>
      </c>
      <c r="M26" s="81"/>
      <c r="N26" s="52"/>
      <c r="O26" s="52"/>
      <c r="P26" s="52"/>
      <c r="Q26" s="82"/>
      <c r="R26" s="43" t="str">
        <f>IF(Q26="","",MIN(R$7:R25)+Q26)</f>
        <v/>
      </c>
      <c r="S26" s="83"/>
      <c r="T26" s="52"/>
      <c r="U26" s="52"/>
      <c r="V26" s="52"/>
      <c r="W26" s="82"/>
      <c r="X26" s="43" t="str">
        <f>IF(W26="","",MIN(X$7:X25)+W26)</f>
        <v/>
      </c>
      <c r="Y26" s="81"/>
      <c r="Z26" s="52"/>
      <c r="AA26" s="52"/>
      <c r="AB26" s="52"/>
      <c r="AC26" s="82"/>
      <c r="AD26" s="43" t="str">
        <f>IF(AC26="","",MIN(AD$7:AD25)+AC26)</f>
        <v/>
      </c>
      <c r="AE26" s="83"/>
      <c r="AF26" s="52"/>
      <c r="AG26" s="52"/>
      <c r="AH26" s="52"/>
      <c r="AI26" s="82"/>
      <c r="AJ26" s="43" t="str">
        <f>IF(AI26="","",MIN(AJ$7:AJ25)+AI26)</f>
        <v/>
      </c>
      <c r="AK26" s="81"/>
      <c r="AL26" s="52"/>
      <c r="AM26" s="52"/>
      <c r="AN26" s="52"/>
      <c r="AO26" s="82"/>
      <c r="AP26" s="43" t="str">
        <f>IF(AO26="","",MIN(AP$7:AP25)+AO26)</f>
        <v/>
      </c>
      <c r="AQ26" s="83"/>
      <c r="AR26" s="52"/>
      <c r="AS26" s="52"/>
      <c r="AT26" s="52"/>
      <c r="AU26" s="82"/>
      <c r="AV26" s="43" t="str">
        <f>IF(AU26="","",MIN(AV$7:AV25)+AU26)</f>
        <v/>
      </c>
      <c r="AW26" s="81"/>
      <c r="AX26" s="52"/>
      <c r="AY26" s="52"/>
      <c r="AZ26" s="52"/>
      <c r="BA26" s="82"/>
      <c r="BB26" s="43" t="str">
        <f>IF(BA26="","",MIN(BB$7:BB25)+BA26)</f>
        <v/>
      </c>
      <c r="BC26" s="42"/>
      <c r="BD26" s="52"/>
      <c r="BE26" s="52"/>
      <c r="BF26" s="52"/>
      <c r="BG26" s="82"/>
      <c r="BH26" s="43" t="str">
        <f>IF(BG26="","",MIN(BH$7:BH25)+BG26)</f>
        <v/>
      </c>
      <c r="BI26" s="81"/>
      <c r="BJ26" s="52"/>
      <c r="BK26" s="52"/>
      <c r="BL26" s="52"/>
      <c r="BM26" s="82"/>
      <c r="BN26" s="43" t="str">
        <f>IF(BM26="","",MIN(BN$7:BN25)+BM26)</f>
        <v/>
      </c>
      <c r="BO26" s="81"/>
      <c r="BP26" s="52"/>
      <c r="BQ26" s="52"/>
      <c r="BR26" s="52"/>
      <c r="BS26" s="82"/>
      <c r="BT26" s="43" t="str">
        <f>IF(BS26="","",MIN(BT$7:BT25)+BS26)</f>
        <v/>
      </c>
    </row>
    <row r="27" spans="1:72">
      <c r="A27" s="81"/>
      <c r="B27" s="52"/>
      <c r="C27" s="52"/>
      <c r="D27" s="52"/>
      <c r="E27" s="82"/>
      <c r="F27" s="43" t="str">
        <f>IF(E27="","",MIN(F$7:F26)+E27)</f>
        <v/>
      </c>
      <c r="G27" s="83"/>
      <c r="H27" s="52"/>
      <c r="I27" s="52"/>
      <c r="J27" s="52"/>
      <c r="K27" s="82"/>
      <c r="L27" s="43" t="str">
        <f>IF(K27="","",MIN(L$7:L26)+K27)</f>
        <v/>
      </c>
      <c r="M27" s="81"/>
      <c r="N27" s="52"/>
      <c r="O27" s="52"/>
      <c r="P27" s="52"/>
      <c r="Q27" s="82"/>
      <c r="R27" s="43" t="str">
        <f>IF(Q27="","",MIN(R$7:R26)+Q27)</f>
        <v/>
      </c>
      <c r="S27" s="83"/>
      <c r="T27" s="52"/>
      <c r="U27" s="52"/>
      <c r="V27" s="52"/>
      <c r="W27" s="82"/>
      <c r="X27" s="43" t="str">
        <f>IF(W27="","",MIN(X$7:X26)+W27)</f>
        <v/>
      </c>
      <c r="Y27" s="81"/>
      <c r="Z27" s="52"/>
      <c r="AA27" s="52"/>
      <c r="AB27" s="52"/>
      <c r="AC27" s="82"/>
      <c r="AD27" s="43" t="str">
        <f>IF(AC27="","",MIN(AD$7:AD26)+AC27)</f>
        <v/>
      </c>
      <c r="AE27" s="83"/>
      <c r="AF27" s="52"/>
      <c r="AG27" s="52"/>
      <c r="AH27" s="52"/>
      <c r="AI27" s="82"/>
      <c r="AJ27" s="43" t="str">
        <f>IF(AI27="","",MIN(AJ$7:AJ26)+AI27)</f>
        <v/>
      </c>
      <c r="AK27" s="81"/>
      <c r="AL27" s="52"/>
      <c r="AM27" s="52"/>
      <c r="AN27" s="52"/>
      <c r="AO27" s="82"/>
      <c r="AP27" s="43" t="str">
        <f>IF(AO27="","",MIN(AP$7:AP26)+AO27)</f>
        <v/>
      </c>
      <c r="AQ27" s="83"/>
      <c r="AR27" s="52"/>
      <c r="AS27" s="52"/>
      <c r="AT27" s="52"/>
      <c r="AU27" s="82"/>
      <c r="AV27" s="43" t="str">
        <f>IF(AU27="","",MIN(AV$7:AV26)+AU27)</f>
        <v/>
      </c>
      <c r="AW27" s="81"/>
      <c r="AX27" s="52"/>
      <c r="AY27" s="52"/>
      <c r="AZ27" s="52"/>
      <c r="BA27" s="82"/>
      <c r="BB27" s="43" t="str">
        <f>IF(BA27="","",MIN(BB$7:BB26)+BA27)</f>
        <v/>
      </c>
      <c r="BC27" s="42"/>
      <c r="BD27" s="52"/>
      <c r="BE27" s="52"/>
      <c r="BF27" s="52"/>
      <c r="BG27" s="82"/>
      <c r="BH27" s="43" t="str">
        <f>IF(BG27="","",MIN(BH$7:BH26)+BG27)</f>
        <v/>
      </c>
      <c r="BI27" s="81"/>
      <c r="BJ27" s="52"/>
      <c r="BK27" s="52"/>
      <c r="BL27" s="52"/>
      <c r="BM27" s="82"/>
      <c r="BN27" s="43" t="str">
        <f>IF(BM27="","",MIN(BN$7:BN26)+BM27)</f>
        <v/>
      </c>
      <c r="BO27" s="81"/>
      <c r="BP27" s="52"/>
      <c r="BQ27" s="52"/>
      <c r="BR27" s="52"/>
      <c r="BS27" s="82"/>
      <c r="BT27" s="43" t="str">
        <f>IF(BS27="","",MIN(BT$7:BT26)+BS27)</f>
        <v/>
      </c>
    </row>
    <row r="28" spans="1:72">
      <c r="A28" s="81"/>
      <c r="B28" s="52"/>
      <c r="C28" s="52"/>
      <c r="D28" s="52"/>
      <c r="E28" s="82"/>
      <c r="F28" s="43" t="str">
        <f>IF(E28="","",MIN(F$7:F27)+E28)</f>
        <v/>
      </c>
      <c r="G28" s="83"/>
      <c r="H28" s="52"/>
      <c r="I28" s="52"/>
      <c r="J28" s="52"/>
      <c r="K28" s="82"/>
      <c r="L28" s="43" t="str">
        <f>IF(K28="","",MIN(L$7:L27)+K28)</f>
        <v/>
      </c>
      <c r="M28" s="81"/>
      <c r="N28" s="52"/>
      <c r="O28" s="52"/>
      <c r="P28" s="52"/>
      <c r="Q28" s="82"/>
      <c r="R28" s="43" t="str">
        <f>IF(Q28="","",MIN(R$7:R27)+Q28)</f>
        <v/>
      </c>
      <c r="S28" s="83"/>
      <c r="T28" s="52"/>
      <c r="U28" s="52"/>
      <c r="V28" s="52"/>
      <c r="W28" s="82"/>
      <c r="X28" s="43" t="str">
        <f>IF(W28="","",MIN(X$7:X27)+W28)</f>
        <v/>
      </c>
      <c r="Y28" s="81"/>
      <c r="Z28" s="52"/>
      <c r="AA28" s="52"/>
      <c r="AB28" s="52"/>
      <c r="AC28" s="82"/>
      <c r="AD28" s="43" t="str">
        <f>IF(AC28="","",MIN(AD$7:AD27)+AC28)</f>
        <v/>
      </c>
      <c r="AE28" s="83"/>
      <c r="AF28" s="52"/>
      <c r="AG28" s="52"/>
      <c r="AH28" s="52"/>
      <c r="AI28" s="82"/>
      <c r="AJ28" s="43" t="str">
        <f>IF(AI28="","",MIN(AJ$7:AJ27)+AI28)</f>
        <v/>
      </c>
      <c r="AK28" s="81"/>
      <c r="AL28" s="52"/>
      <c r="AM28" s="52"/>
      <c r="AN28" s="52"/>
      <c r="AO28" s="82"/>
      <c r="AP28" s="43" t="str">
        <f>IF(AO28="","",MIN(AP$7:AP27)+AO28)</f>
        <v/>
      </c>
      <c r="AQ28" s="83"/>
      <c r="AR28" s="52"/>
      <c r="AS28" s="52"/>
      <c r="AT28" s="52"/>
      <c r="AU28" s="82"/>
      <c r="AV28" s="43" t="str">
        <f>IF(AU28="","",MIN(AV$7:AV27)+AU28)</f>
        <v/>
      </c>
      <c r="AW28" s="81"/>
      <c r="AX28" s="52"/>
      <c r="AY28" s="52"/>
      <c r="AZ28" s="52"/>
      <c r="BA28" s="82"/>
      <c r="BB28" s="43" t="str">
        <f>IF(BA28="","",MIN(BB$7:BB27)+BA28)</f>
        <v/>
      </c>
      <c r="BC28" s="42"/>
      <c r="BD28" s="38"/>
      <c r="BE28" s="52"/>
      <c r="BF28" s="52"/>
      <c r="BG28" s="82"/>
      <c r="BH28" s="43" t="str">
        <f>IF(BG28="","",MIN(BH$7:BH27)+BG28)</f>
        <v/>
      </c>
      <c r="BI28" s="81"/>
      <c r="BJ28" s="52"/>
      <c r="BK28" s="52"/>
      <c r="BL28" s="52"/>
      <c r="BM28" s="82"/>
      <c r="BN28" s="43" t="str">
        <f>IF(BM28="","",MIN(BN$7:BN27)+BM28)</f>
        <v/>
      </c>
      <c r="BO28" s="81"/>
      <c r="BP28" s="52"/>
      <c r="BQ28" s="52"/>
      <c r="BR28" s="52"/>
      <c r="BS28" s="82"/>
      <c r="BT28" s="43" t="str">
        <f>IF(BS28="","",MIN(BT$7:BT27)+BS28)</f>
        <v/>
      </c>
    </row>
    <row r="29" spans="1:72">
      <c r="A29" s="81"/>
      <c r="B29" s="52"/>
      <c r="C29" s="52"/>
      <c r="D29" s="52"/>
      <c r="E29" s="82"/>
      <c r="F29" s="43" t="str">
        <f>IF(E29="","",MIN(F$7:F28)+E29)</f>
        <v/>
      </c>
      <c r="G29" s="83"/>
      <c r="H29" s="52"/>
      <c r="I29" s="52"/>
      <c r="J29" s="52"/>
      <c r="K29" s="82"/>
      <c r="L29" s="43" t="str">
        <f>IF(K29="","",MIN(L$7:L28)+K29)</f>
        <v/>
      </c>
      <c r="M29" s="81"/>
      <c r="N29" s="52"/>
      <c r="O29" s="52"/>
      <c r="P29" s="52"/>
      <c r="Q29" s="82"/>
      <c r="R29" s="43" t="str">
        <f>IF(Q29="","",MIN(R$7:R28)+Q29)</f>
        <v/>
      </c>
      <c r="S29" s="83"/>
      <c r="T29" s="52"/>
      <c r="U29" s="52"/>
      <c r="V29" s="52"/>
      <c r="W29" s="82"/>
      <c r="X29" s="43" t="str">
        <f>IF(W29="","",MIN(X$7:X28)+W29)</f>
        <v/>
      </c>
      <c r="Y29" s="81"/>
      <c r="Z29" s="52"/>
      <c r="AA29" s="52"/>
      <c r="AB29" s="52"/>
      <c r="AC29" s="82"/>
      <c r="AD29" s="43" t="str">
        <f>IF(AC29="","",MIN(AD$7:AD28)+AC29)</f>
        <v/>
      </c>
      <c r="AE29" s="83"/>
      <c r="AF29" s="52"/>
      <c r="AG29" s="52"/>
      <c r="AH29" s="52"/>
      <c r="AI29" s="82"/>
      <c r="AJ29" s="43" t="str">
        <f>IF(AI29="","",MIN(AJ$7:AJ28)+AI29)</f>
        <v/>
      </c>
      <c r="AK29" s="81"/>
      <c r="AL29" s="52"/>
      <c r="AM29" s="52"/>
      <c r="AN29" s="52"/>
      <c r="AO29" s="82"/>
      <c r="AP29" s="43" t="str">
        <f>IF(AO29="","",MIN(AP$7:AP28)+AO29)</f>
        <v/>
      </c>
      <c r="AQ29" s="83"/>
      <c r="AR29" s="52"/>
      <c r="AS29" s="52"/>
      <c r="AT29" s="52"/>
      <c r="AU29" s="82"/>
      <c r="AV29" s="43" t="str">
        <f>IF(AU29="","",MIN(AV$7:AV28)+AU29)</f>
        <v/>
      </c>
      <c r="AW29" s="81"/>
      <c r="AX29" s="52"/>
      <c r="AY29" s="52"/>
      <c r="AZ29" s="52"/>
      <c r="BA29" s="82"/>
      <c r="BB29" s="43" t="str">
        <f>IF(BA29="","",MIN(BB$7:BB28)+BA29)</f>
        <v/>
      </c>
      <c r="BC29" s="42"/>
      <c r="BD29" s="38"/>
      <c r="BE29" s="52"/>
      <c r="BF29" s="52"/>
      <c r="BG29" s="82"/>
      <c r="BH29" s="43" t="str">
        <f>IF(BG29="","",MIN(BH$7:BH28)+BG29)</f>
        <v/>
      </c>
      <c r="BI29" s="81"/>
      <c r="BJ29" s="52"/>
      <c r="BK29" s="52"/>
      <c r="BL29" s="52"/>
      <c r="BM29" s="82"/>
      <c r="BN29" s="43" t="str">
        <f>IF(BM29="","",MIN(BN$7:BN28)+BM29)</f>
        <v/>
      </c>
      <c r="BO29" s="81"/>
      <c r="BP29" s="52"/>
      <c r="BQ29" s="52"/>
      <c r="BR29" s="52"/>
      <c r="BS29" s="82"/>
      <c r="BT29" s="43" t="str">
        <f>IF(BS29="","",MIN(BT$7:BT28)+BS29)</f>
        <v/>
      </c>
    </row>
    <row r="30" spans="1:72">
      <c r="A30" s="81"/>
      <c r="B30" s="52"/>
      <c r="C30" s="52"/>
      <c r="D30" s="52"/>
      <c r="E30" s="82"/>
      <c r="F30" s="43" t="str">
        <f>IF(E30="","",MIN(F$7:F29)+E30)</f>
        <v/>
      </c>
      <c r="G30" s="83"/>
      <c r="H30" s="52"/>
      <c r="I30" s="52"/>
      <c r="J30" s="52"/>
      <c r="K30" s="82"/>
      <c r="L30" s="43" t="str">
        <f>IF(K30="","",MIN(L$7:L29)+K30)</f>
        <v/>
      </c>
      <c r="M30" s="81"/>
      <c r="N30" s="52"/>
      <c r="O30" s="52"/>
      <c r="P30" s="52"/>
      <c r="Q30" s="82"/>
      <c r="R30" s="43" t="str">
        <f>IF(Q30="","",MIN(R$7:R29)+Q30)</f>
        <v/>
      </c>
      <c r="S30" s="83"/>
      <c r="T30" s="52"/>
      <c r="U30" s="52"/>
      <c r="V30" s="52"/>
      <c r="W30" s="82"/>
      <c r="X30" s="43" t="str">
        <f>IF(W30="","",MIN(X$7:X29)+W30)</f>
        <v/>
      </c>
      <c r="Y30" s="81"/>
      <c r="Z30" s="52"/>
      <c r="AA30" s="52"/>
      <c r="AB30" s="52"/>
      <c r="AC30" s="82"/>
      <c r="AD30" s="43" t="str">
        <f>IF(AC30="","",MIN(AD$7:AD29)+AC30)</f>
        <v/>
      </c>
      <c r="AE30" s="83"/>
      <c r="AF30" s="52"/>
      <c r="AG30" s="52"/>
      <c r="AH30" s="52"/>
      <c r="AI30" s="82"/>
      <c r="AJ30" s="43" t="str">
        <f>IF(AI30="","",MIN(AJ$7:AJ29)+AI30)</f>
        <v/>
      </c>
      <c r="AK30" s="81"/>
      <c r="AL30" s="52"/>
      <c r="AM30" s="52"/>
      <c r="AN30" s="52"/>
      <c r="AO30" s="82"/>
      <c r="AP30" s="43" t="str">
        <f>IF(AO30="","",MIN(AP$7:AP29)+AO30)</f>
        <v/>
      </c>
      <c r="AQ30" s="83"/>
      <c r="AR30" s="52"/>
      <c r="AS30" s="52"/>
      <c r="AT30" s="52"/>
      <c r="AU30" s="82"/>
      <c r="AV30" s="43" t="str">
        <f>IF(AU30="","",MIN(AV$7:AV29)+AU30)</f>
        <v/>
      </c>
      <c r="AW30" s="81"/>
      <c r="AX30" s="52"/>
      <c r="AY30" s="52"/>
      <c r="AZ30" s="52"/>
      <c r="BA30" s="82"/>
      <c r="BB30" s="43" t="str">
        <f>IF(BA30="","",MIN(BB$7:BB29)+BA30)</f>
        <v/>
      </c>
      <c r="BC30" s="42"/>
      <c r="BD30" s="52"/>
      <c r="BE30" s="52"/>
      <c r="BF30" s="52"/>
      <c r="BG30" s="82"/>
      <c r="BH30" s="43" t="str">
        <f>IF(BG30="","",MIN(BH$7:BH29)+BG30)</f>
        <v/>
      </c>
      <c r="BI30" s="81"/>
      <c r="BJ30" s="52"/>
      <c r="BK30" s="52"/>
      <c r="BL30" s="52"/>
      <c r="BM30" s="82"/>
      <c r="BN30" s="43" t="str">
        <f>IF(BM30="","",MIN(BN$7:BN29)+BM30)</f>
        <v/>
      </c>
      <c r="BO30" s="81"/>
      <c r="BP30" s="52"/>
      <c r="BQ30" s="52"/>
      <c r="BR30" s="52"/>
      <c r="BS30" s="82"/>
      <c r="BT30" s="43" t="str">
        <f>IF(BS30="","",MIN(BT$7:BT29)+BS30)</f>
        <v/>
      </c>
    </row>
    <row r="31" spans="1:72">
      <c r="A31" s="81"/>
      <c r="B31" s="52"/>
      <c r="C31" s="52"/>
      <c r="D31" s="52"/>
      <c r="E31" s="82"/>
      <c r="F31" s="43" t="str">
        <f>IF(E31="","",MIN(F$7:F30)+E31)</f>
        <v/>
      </c>
      <c r="G31" s="83"/>
      <c r="H31" s="52"/>
      <c r="I31" s="52"/>
      <c r="J31" s="52"/>
      <c r="K31" s="82"/>
      <c r="L31" s="43" t="str">
        <f>IF(K31="","",MIN(L$7:L30)+K31)</f>
        <v/>
      </c>
      <c r="M31" s="81"/>
      <c r="N31" s="52"/>
      <c r="O31" s="52"/>
      <c r="P31" s="52"/>
      <c r="Q31" s="82"/>
      <c r="R31" s="43" t="str">
        <f>IF(Q31="","",MIN(R$7:R30)+Q31)</f>
        <v/>
      </c>
      <c r="S31" s="83"/>
      <c r="T31" s="52"/>
      <c r="U31" s="52"/>
      <c r="V31" s="52"/>
      <c r="W31" s="82"/>
      <c r="X31" s="43" t="str">
        <f>IF(W31="","",MIN(X$7:X30)+W31)</f>
        <v/>
      </c>
      <c r="Y31" s="81"/>
      <c r="Z31" s="52"/>
      <c r="AA31" s="52"/>
      <c r="AB31" s="52"/>
      <c r="AC31" s="82"/>
      <c r="AD31" s="43" t="str">
        <f>IF(AC31="","",MIN(AD$7:AD30)+AC31)</f>
        <v/>
      </c>
      <c r="AE31" s="83"/>
      <c r="AF31" s="52"/>
      <c r="AG31" s="52"/>
      <c r="AH31" s="52"/>
      <c r="AI31" s="82"/>
      <c r="AJ31" s="43" t="str">
        <f>IF(AI31="","",MIN(AJ$7:AJ30)+AI31)</f>
        <v/>
      </c>
      <c r="AK31" s="81"/>
      <c r="AL31" s="52"/>
      <c r="AM31" s="52"/>
      <c r="AN31" s="52"/>
      <c r="AO31" s="82"/>
      <c r="AP31" s="43" t="str">
        <f>IF(AO31="","",MIN(AP$7:AP30)+AO31)</f>
        <v/>
      </c>
      <c r="AQ31" s="83"/>
      <c r="AR31" s="52"/>
      <c r="AS31" s="52"/>
      <c r="AT31" s="52"/>
      <c r="AU31" s="82"/>
      <c r="AV31" s="43" t="str">
        <f>IF(AU31="","",MIN(AV$7:AV30)+AU31)</f>
        <v/>
      </c>
      <c r="AW31" s="81"/>
      <c r="AX31" s="52"/>
      <c r="AY31" s="52"/>
      <c r="AZ31" s="52"/>
      <c r="BA31" s="82"/>
      <c r="BB31" s="43" t="str">
        <f>IF(BA31="","",MIN(BB$7:BB30)+BA31)</f>
        <v/>
      </c>
      <c r="BC31" s="42"/>
      <c r="BD31" s="52"/>
      <c r="BE31" s="52"/>
      <c r="BF31" s="52"/>
      <c r="BG31" s="82"/>
      <c r="BH31" s="43" t="str">
        <f>IF(BG31="","",MIN(BH$7:BH30)+BG31)</f>
        <v/>
      </c>
      <c r="BI31" s="81"/>
      <c r="BJ31" s="52"/>
      <c r="BK31" s="52"/>
      <c r="BL31" s="52"/>
      <c r="BM31" s="82"/>
      <c r="BN31" s="43" t="str">
        <f>IF(BM31="","",MIN(BN$7:BN30)+BM31)</f>
        <v/>
      </c>
      <c r="BO31" s="81"/>
      <c r="BP31" s="52"/>
      <c r="BQ31" s="52"/>
      <c r="BR31" s="52"/>
      <c r="BS31" s="82"/>
      <c r="BT31" s="43" t="str">
        <f>IF(BS31="","",MIN(BT$7:BT30)+BS31)</f>
        <v/>
      </c>
    </row>
    <row r="32" spans="1:72">
      <c r="A32" s="81"/>
      <c r="B32" s="52"/>
      <c r="C32" s="52"/>
      <c r="D32" s="52"/>
      <c r="E32" s="82"/>
      <c r="F32" s="43" t="str">
        <f>IF(E32="","",MIN(F$7:F31)+E32)</f>
        <v/>
      </c>
      <c r="G32" s="83"/>
      <c r="H32" s="52"/>
      <c r="I32" s="52"/>
      <c r="J32" s="52"/>
      <c r="K32" s="82"/>
      <c r="L32" s="43" t="str">
        <f>IF(K32="","",MIN(L$7:L31)+K32)</f>
        <v/>
      </c>
      <c r="M32" s="81"/>
      <c r="N32" s="52"/>
      <c r="O32" s="52"/>
      <c r="P32" s="52"/>
      <c r="Q32" s="82"/>
      <c r="R32" s="43" t="str">
        <f>IF(Q32="","",MIN(R$7:R31)+Q32)</f>
        <v/>
      </c>
      <c r="S32" s="83"/>
      <c r="T32" s="52"/>
      <c r="U32" s="52"/>
      <c r="V32" s="52"/>
      <c r="W32" s="82"/>
      <c r="X32" s="43" t="str">
        <f>IF(W32="","",MIN(X$7:X31)+W32)</f>
        <v/>
      </c>
      <c r="Y32" s="81"/>
      <c r="Z32" s="52"/>
      <c r="AA32" s="52"/>
      <c r="AB32" s="52"/>
      <c r="AC32" s="82"/>
      <c r="AD32" s="43" t="str">
        <f>IF(AC32="","",MIN(AD$7:AD31)+AC32)</f>
        <v/>
      </c>
      <c r="AE32" s="83"/>
      <c r="AF32" s="52"/>
      <c r="AG32" s="52"/>
      <c r="AH32" s="52"/>
      <c r="AI32" s="82"/>
      <c r="AJ32" s="43" t="str">
        <f>IF(AI32="","",MIN(AJ$7:AJ31)+AI32)</f>
        <v/>
      </c>
      <c r="AK32" s="81"/>
      <c r="AL32" s="52"/>
      <c r="AM32" s="52"/>
      <c r="AN32" s="52"/>
      <c r="AO32" s="82"/>
      <c r="AP32" s="43" t="str">
        <f>IF(AO32="","",MIN(AP$7:AP31)+AO32)</f>
        <v/>
      </c>
      <c r="AQ32" s="83"/>
      <c r="AR32" s="52"/>
      <c r="AS32" s="52"/>
      <c r="AT32" s="52"/>
      <c r="AU32" s="82"/>
      <c r="AV32" s="43" t="str">
        <f>IF(AU32="","",MIN(AV$7:AV31)+AU32)</f>
        <v/>
      </c>
      <c r="AW32" s="81"/>
      <c r="AX32" s="52"/>
      <c r="AY32" s="52"/>
      <c r="AZ32" s="52"/>
      <c r="BA32" s="82"/>
      <c r="BB32" s="43" t="str">
        <f>IF(BA32="","",MIN(BB$7:BB31)+BA32)</f>
        <v/>
      </c>
      <c r="BC32" s="42"/>
      <c r="BD32" s="52"/>
      <c r="BE32" s="52"/>
      <c r="BF32" s="52"/>
      <c r="BG32" s="82"/>
      <c r="BH32" s="43" t="str">
        <f>IF(BG32="","",MIN(BH$7:BH31)+BG32)</f>
        <v/>
      </c>
      <c r="BI32" s="81"/>
      <c r="BJ32" s="52"/>
      <c r="BK32" s="52"/>
      <c r="BL32" s="52"/>
      <c r="BM32" s="82"/>
      <c r="BN32" s="43" t="str">
        <f>IF(BM32="","",MIN(BN$7:BN31)+BM32)</f>
        <v/>
      </c>
      <c r="BO32" s="81"/>
      <c r="BP32" s="52"/>
      <c r="BQ32" s="52"/>
      <c r="BR32" s="52"/>
      <c r="BS32" s="82"/>
      <c r="BT32" s="43" t="str">
        <f>IF(BS32="","",MIN(BT$7:BT31)+BS32)</f>
        <v/>
      </c>
    </row>
    <row r="33" spans="1:72">
      <c r="A33" s="81"/>
      <c r="B33" s="52"/>
      <c r="C33" s="52"/>
      <c r="D33" s="52"/>
      <c r="E33" s="82"/>
      <c r="F33" s="43" t="str">
        <f>IF(E33="","",MIN(F$7:F32)+E33)</f>
        <v/>
      </c>
      <c r="G33" s="83"/>
      <c r="H33" s="52"/>
      <c r="I33" s="52"/>
      <c r="J33" s="52"/>
      <c r="K33" s="82"/>
      <c r="L33" s="43" t="str">
        <f>IF(K33="","",MIN(L$7:L32)+K33)</f>
        <v/>
      </c>
      <c r="M33" s="81"/>
      <c r="N33" s="52"/>
      <c r="O33" s="52"/>
      <c r="P33" s="52"/>
      <c r="Q33" s="82"/>
      <c r="R33" s="43" t="str">
        <f>IF(Q33="","",MIN(R$7:R32)+Q33)</f>
        <v/>
      </c>
      <c r="S33" s="83"/>
      <c r="T33" s="52"/>
      <c r="U33" s="52"/>
      <c r="V33" s="52"/>
      <c r="W33" s="82"/>
      <c r="X33" s="43" t="str">
        <f>IF(W33="","",MIN(X$7:X32)+W33)</f>
        <v/>
      </c>
      <c r="Y33" s="81"/>
      <c r="Z33" s="52"/>
      <c r="AA33" s="52"/>
      <c r="AB33" s="52"/>
      <c r="AC33" s="82"/>
      <c r="AD33" s="43" t="str">
        <f>IF(AC33="","",MIN(AD$7:AD32)+AC33)</f>
        <v/>
      </c>
      <c r="AE33" s="83"/>
      <c r="AF33" s="52"/>
      <c r="AG33" s="52"/>
      <c r="AH33" s="52"/>
      <c r="AI33" s="82"/>
      <c r="AJ33" s="43" t="str">
        <f>IF(AI33="","",MIN(AJ$7:AJ32)+AI33)</f>
        <v/>
      </c>
      <c r="AK33" s="81"/>
      <c r="AL33" s="52"/>
      <c r="AM33" s="52"/>
      <c r="AN33" s="52"/>
      <c r="AO33" s="82"/>
      <c r="AP33" s="43" t="str">
        <f>IF(AO33="","",MIN(AP$7:AP32)+AO33)</f>
        <v/>
      </c>
      <c r="AQ33" s="83"/>
      <c r="AR33" s="52"/>
      <c r="AS33" s="52"/>
      <c r="AT33" s="52"/>
      <c r="AU33" s="82"/>
      <c r="AV33" s="43" t="str">
        <f>IF(AU33="","",MIN(AV$7:AV32)+AU33)</f>
        <v/>
      </c>
      <c r="AW33" s="81"/>
      <c r="AX33" s="52"/>
      <c r="AY33" s="52"/>
      <c r="AZ33" s="52"/>
      <c r="BA33" s="82"/>
      <c r="BB33" s="43" t="str">
        <f>IF(BA33="","",MIN(BB$7:BB32)+BA33)</f>
        <v/>
      </c>
      <c r="BC33" s="42"/>
      <c r="BD33" s="52"/>
      <c r="BE33" s="52"/>
      <c r="BF33" s="52"/>
      <c r="BG33" s="82"/>
      <c r="BH33" s="43" t="str">
        <f>IF(BG33="","",MIN(BH$7:BH32)+BG33)</f>
        <v/>
      </c>
      <c r="BI33" s="81"/>
      <c r="BJ33" s="52"/>
      <c r="BK33" s="52"/>
      <c r="BL33" s="52"/>
      <c r="BM33" s="82"/>
      <c r="BN33" s="43" t="str">
        <f>IF(BM33="","",MIN(BN$7:BN32)+BM33)</f>
        <v/>
      </c>
      <c r="BO33" s="81"/>
      <c r="BP33" s="52"/>
      <c r="BQ33" s="52"/>
      <c r="BR33" s="52"/>
      <c r="BS33" s="82"/>
      <c r="BT33" s="43" t="str">
        <f>IF(BS33="","",MIN(BT$7:BT32)+BS33)</f>
        <v/>
      </c>
    </row>
    <row r="34" spans="1:72">
      <c r="A34" s="81"/>
      <c r="B34" s="52"/>
      <c r="C34" s="52"/>
      <c r="D34" s="52"/>
      <c r="E34" s="82"/>
      <c r="F34" s="43" t="str">
        <f>IF(E34="","",MIN(F$7:F33)+E34)</f>
        <v/>
      </c>
      <c r="G34" s="83"/>
      <c r="H34" s="52"/>
      <c r="I34" s="52"/>
      <c r="J34" s="52"/>
      <c r="K34" s="82"/>
      <c r="L34" s="43" t="str">
        <f>IF(K34="","",MIN(L$7:L33)+K34)</f>
        <v/>
      </c>
      <c r="M34" s="81"/>
      <c r="N34" s="52"/>
      <c r="O34" s="52"/>
      <c r="P34" s="52"/>
      <c r="Q34" s="82"/>
      <c r="R34" s="43" t="str">
        <f>IF(Q34="","",MIN(R$7:R33)+Q34)</f>
        <v/>
      </c>
      <c r="S34" s="83"/>
      <c r="T34" s="52"/>
      <c r="U34" s="52"/>
      <c r="V34" s="52"/>
      <c r="W34" s="82"/>
      <c r="X34" s="43" t="str">
        <f>IF(W34="","",MIN(X$7:X33)+W34)</f>
        <v/>
      </c>
      <c r="Y34" s="81"/>
      <c r="Z34" s="52"/>
      <c r="AA34" s="52"/>
      <c r="AB34" s="52"/>
      <c r="AC34" s="82"/>
      <c r="AD34" s="43" t="str">
        <f>IF(AC34="","",MIN(AD$7:AD33)+AC34)</f>
        <v/>
      </c>
      <c r="AE34" s="83"/>
      <c r="AF34" s="52"/>
      <c r="AG34" s="52"/>
      <c r="AH34" s="52"/>
      <c r="AI34" s="82"/>
      <c r="AJ34" s="43" t="str">
        <f>IF(AI34="","",MIN(AJ$7:AJ33)+AI34)</f>
        <v/>
      </c>
      <c r="AK34" s="81"/>
      <c r="AL34" s="52"/>
      <c r="AM34" s="52"/>
      <c r="AN34" s="52"/>
      <c r="AO34" s="82"/>
      <c r="AP34" s="43" t="str">
        <f>IF(AO34="","",MIN(AP$7:AP33)+AO34)</f>
        <v/>
      </c>
      <c r="AQ34" s="83"/>
      <c r="AR34" s="52"/>
      <c r="AS34" s="52"/>
      <c r="AT34" s="52"/>
      <c r="AU34" s="82"/>
      <c r="AV34" s="43" t="str">
        <f>IF(AU34="","",MIN(AV$7:AV33)+AU34)</f>
        <v/>
      </c>
      <c r="AW34" s="81"/>
      <c r="AX34" s="52"/>
      <c r="AY34" s="52"/>
      <c r="AZ34" s="52"/>
      <c r="BA34" s="82"/>
      <c r="BB34" s="43" t="str">
        <f>IF(BA34="","",MIN(BB$7:BB33)+BA34)</f>
        <v/>
      </c>
      <c r="BC34" s="42"/>
      <c r="BD34" s="52"/>
      <c r="BE34" s="52"/>
      <c r="BF34" s="52"/>
      <c r="BG34" s="82"/>
      <c r="BH34" s="43" t="str">
        <f>IF(BG34="","",MIN(BH$7:BH33)+BG34)</f>
        <v/>
      </c>
      <c r="BI34" s="81"/>
      <c r="BJ34" s="52"/>
      <c r="BK34" s="52"/>
      <c r="BL34" s="52"/>
      <c r="BM34" s="82"/>
      <c r="BN34" s="43" t="str">
        <f>IF(BM34="","",MIN(BN$7:BN33)+BM34)</f>
        <v/>
      </c>
      <c r="BO34" s="81"/>
      <c r="BP34" s="52"/>
      <c r="BQ34" s="52"/>
      <c r="BR34" s="52"/>
      <c r="BS34" s="82"/>
      <c r="BT34" s="43" t="str">
        <f>IF(BS34="","",MIN(BT$7:BT33)+BS34)</f>
        <v/>
      </c>
    </row>
    <row r="35" spans="1:72">
      <c r="A35" s="81"/>
      <c r="B35" s="52"/>
      <c r="C35" s="52"/>
      <c r="D35" s="52"/>
      <c r="E35" s="82"/>
      <c r="F35" s="43" t="str">
        <f>IF(E35="","",MIN(F$7:F34)+E35)</f>
        <v/>
      </c>
      <c r="G35" s="83"/>
      <c r="H35" s="52"/>
      <c r="I35" s="52"/>
      <c r="J35" s="52"/>
      <c r="K35" s="82"/>
      <c r="L35" s="43" t="str">
        <f>IF(K35="","",MIN(L$7:L34)+K35)</f>
        <v/>
      </c>
      <c r="M35" s="81"/>
      <c r="N35" s="52"/>
      <c r="O35" s="52"/>
      <c r="P35" s="52"/>
      <c r="Q35" s="82"/>
      <c r="R35" s="43" t="str">
        <f>IF(Q35="","",MIN(R$7:R34)+Q35)</f>
        <v/>
      </c>
      <c r="S35" s="83"/>
      <c r="T35" s="52"/>
      <c r="U35" s="52"/>
      <c r="V35" s="52"/>
      <c r="W35" s="82"/>
      <c r="X35" s="43" t="str">
        <f>IF(W35="","",MIN(X$7:X34)+W35)</f>
        <v/>
      </c>
      <c r="Y35" s="81"/>
      <c r="Z35" s="52"/>
      <c r="AA35" s="52"/>
      <c r="AB35" s="52"/>
      <c r="AC35" s="82"/>
      <c r="AD35" s="43" t="str">
        <f>IF(AC35="","",MIN(AD$7:AD34)+AC35)</f>
        <v/>
      </c>
      <c r="AE35" s="83"/>
      <c r="AF35" s="52"/>
      <c r="AG35" s="52"/>
      <c r="AH35" s="52"/>
      <c r="AI35" s="82"/>
      <c r="AJ35" s="43" t="str">
        <f>IF(AI35="","",MIN(AJ$7:AJ34)+AI35)</f>
        <v/>
      </c>
      <c r="AK35" s="81"/>
      <c r="AL35" s="52"/>
      <c r="AM35" s="52"/>
      <c r="AN35" s="52"/>
      <c r="AO35" s="82"/>
      <c r="AP35" s="43" t="str">
        <f>IF(AO35="","",MIN(AP$7:AP34)+AO35)</f>
        <v/>
      </c>
      <c r="AQ35" s="83"/>
      <c r="AR35" s="52"/>
      <c r="AS35" s="52"/>
      <c r="AT35" s="52"/>
      <c r="AU35" s="82"/>
      <c r="AV35" s="43" t="str">
        <f>IF(AU35="","",MIN(AV$7:AV34)+AU35)</f>
        <v/>
      </c>
      <c r="AW35" s="81"/>
      <c r="AX35" s="52"/>
      <c r="AY35" s="52"/>
      <c r="AZ35" s="52"/>
      <c r="BA35" s="82"/>
      <c r="BB35" s="43" t="str">
        <f>IF(BA35="","",MIN(BB$7:BB34)+BA35)</f>
        <v/>
      </c>
      <c r="BC35" s="42"/>
      <c r="BD35" s="52"/>
      <c r="BE35" s="52"/>
      <c r="BF35" s="52"/>
      <c r="BG35" s="82"/>
      <c r="BH35" s="43" t="str">
        <f>IF(BG35="","",MIN(BH$7:BH34)+BG35)</f>
        <v/>
      </c>
      <c r="BI35" s="81"/>
      <c r="BJ35" s="52"/>
      <c r="BK35" s="52"/>
      <c r="BL35" s="52"/>
      <c r="BM35" s="82"/>
      <c r="BN35" s="43" t="str">
        <f>IF(BM35="","",MIN(BN$7:BN34)+BM35)</f>
        <v/>
      </c>
      <c r="BO35" s="81"/>
      <c r="BP35" s="52"/>
      <c r="BQ35" s="52"/>
      <c r="BR35" s="52"/>
      <c r="BS35" s="82"/>
      <c r="BT35" s="43" t="str">
        <f>IF(BS35="","",MIN(BT$7:BT34)+BS35)</f>
        <v/>
      </c>
    </row>
    <row r="36" spans="1:72">
      <c r="A36" s="81"/>
      <c r="B36" s="52"/>
      <c r="C36" s="52"/>
      <c r="D36" s="52"/>
      <c r="E36" s="82"/>
      <c r="F36" s="43" t="str">
        <f>IF(E36="","",MIN(F$7:F35)+E36)</f>
        <v/>
      </c>
      <c r="G36" s="83"/>
      <c r="H36" s="52"/>
      <c r="I36" s="52"/>
      <c r="J36" s="52"/>
      <c r="K36" s="82"/>
      <c r="L36" s="43" t="str">
        <f>IF(K36="","",MIN(L$7:L35)+K36)</f>
        <v/>
      </c>
      <c r="M36" s="81"/>
      <c r="N36" s="52"/>
      <c r="O36" s="52"/>
      <c r="P36" s="52"/>
      <c r="Q36" s="82"/>
      <c r="R36" s="43" t="str">
        <f>IF(Q36="","",MIN(R$7:R35)+Q36)</f>
        <v/>
      </c>
      <c r="S36" s="83"/>
      <c r="T36" s="52"/>
      <c r="U36" s="52"/>
      <c r="V36" s="52"/>
      <c r="W36" s="82"/>
      <c r="X36" s="43" t="str">
        <f>IF(W36="","",MIN(X$7:X35)+W36)</f>
        <v/>
      </c>
      <c r="Y36" s="81"/>
      <c r="Z36" s="52"/>
      <c r="AA36" s="52"/>
      <c r="AB36" s="52"/>
      <c r="AC36" s="82"/>
      <c r="AD36" s="43" t="str">
        <f>IF(AC36="","",MIN(AD$7:AD35)+AC36)</f>
        <v/>
      </c>
      <c r="AE36" s="83"/>
      <c r="AF36" s="52"/>
      <c r="AG36" s="52"/>
      <c r="AH36" s="52"/>
      <c r="AI36" s="82"/>
      <c r="AJ36" s="43" t="str">
        <f>IF(AI36="","",MIN(AJ$7:AJ35)+AI36)</f>
        <v/>
      </c>
      <c r="AK36" s="81"/>
      <c r="AL36" s="52"/>
      <c r="AM36" s="52"/>
      <c r="AN36" s="52"/>
      <c r="AO36" s="82"/>
      <c r="AP36" s="43" t="str">
        <f>IF(AO36="","",MIN(AP$7:AP35)+AO36)</f>
        <v/>
      </c>
      <c r="AQ36" s="83"/>
      <c r="AR36" s="52"/>
      <c r="AS36" s="52"/>
      <c r="AT36" s="52"/>
      <c r="AU36" s="82"/>
      <c r="AV36" s="43" t="str">
        <f>IF(AU36="","",MIN(AV$7:AV35)+AU36)</f>
        <v/>
      </c>
      <c r="AW36" s="81"/>
      <c r="AX36" s="52"/>
      <c r="AY36" s="52"/>
      <c r="AZ36" s="52"/>
      <c r="BA36" s="82"/>
      <c r="BB36" s="43" t="str">
        <f>IF(BA36="","",MIN(BB$7:BB35)+BA36)</f>
        <v/>
      </c>
      <c r="BC36" s="42"/>
      <c r="BD36" s="52"/>
      <c r="BE36" s="52"/>
      <c r="BF36" s="52"/>
      <c r="BG36" s="82"/>
      <c r="BH36" s="43" t="str">
        <f>IF(BG36="","",MIN(BH$7:BH35)+BG36)</f>
        <v/>
      </c>
      <c r="BI36" s="81"/>
      <c r="BJ36" s="52"/>
      <c r="BK36" s="52"/>
      <c r="BL36" s="52"/>
      <c r="BM36" s="82"/>
      <c r="BN36" s="43" t="str">
        <f>IF(BM36="","",MIN(BN$7:BN35)+BM36)</f>
        <v/>
      </c>
      <c r="BO36" s="81"/>
      <c r="BP36" s="52"/>
      <c r="BQ36" s="52"/>
      <c r="BR36" s="52"/>
      <c r="BS36" s="82"/>
      <c r="BT36" s="43" t="str">
        <f>IF(BS36="","",MIN(BT$7:BT35)+BS36)</f>
        <v/>
      </c>
    </row>
    <row r="37" spans="1:72">
      <c r="A37" s="81"/>
      <c r="B37" s="52"/>
      <c r="C37" s="52"/>
      <c r="D37" s="52"/>
      <c r="E37" s="82"/>
      <c r="F37" s="43" t="str">
        <f>IF(E37="","",MIN(F$7:F36)+E37)</f>
        <v/>
      </c>
      <c r="G37" s="83"/>
      <c r="H37" s="52"/>
      <c r="I37" s="52"/>
      <c r="J37" s="52"/>
      <c r="K37" s="82"/>
      <c r="L37" s="43" t="str">
        <f>IF(K37="","",MIN(L$7:L36)+K37)</f>
        <v/>
      </c>
      <c r="M37" s="81"/>
      <c r="N37" s="52"/>
      <c r="O37" s="52"/>
      <c r="P37" s="52"/>
      <c r="Q37" s="82"/>
      <c r="R37" s="43" t="str">
        <f>IF(Q37="","",MIN(R$7:R36)+Q37)</f>
        <v/>
      </c>
      <c r="S37" s="83"/>
      <c r="T37" s="52"/>
      <c r="U37" s="52"/>
      <c r="V37" s="52"/>
      <c r="W37" s="82"/>
      <c r="X37" s="43" t="str">
        <f>IF(W37="","",MIN(X$7:X36)+W37)</f>
        <v/>
      </c>
      <c r="Y37" s="81"/>
      <c r="Z37" s="52"/>
      <c r="AA37" s="52"/>
      <c r="AB37" s="52"/>
      <c r="AC37" s="82"/>
      <c r="AD37" s="43" t="str">
        <f>IF(AC37="","",MIN(AD$7:AD36)+AC37)</f>
        <v/>
      </c>
      <c r="AE37" s="83"/>
      <c r="AF37" s="52"/>
      <c r="AG37" s="52"/>
      <c r="AH37" s="52"/>
      <c r="AI37" s="82"/>
      <c r="AJ37" s="43" t="str">
        <f>IF(AI37="","",MIN(AJ$7:AJ36)+AI37)</f>
        <v/>
      </c>
      <c r="AK37" s="81"/>
      <c r="AL37" s="52"/>
      <c r="AM37" s="52"/>
      <c r="AN37" s="52"/>
      <c r="AO37" s="82"/>
      <c r="AP37" s="43" t="str">
        <f>IF(AO37="","",MIN(AP$7:AP36)+AO37)</f>
        <v/>
      </c>
      <c r="AQ37" s="83"/>
      <c r="AR37" s="52"/>
      <c r="AS37" s="52"/>
      <c r="AT37" s="52"/>
      <c r="AU37" s="82"/>
      <c r="AV37" s="43" t="str">
        <f>IF(AU37="","",MIN(AV$7:AV36)+AU37)</f>
        <v/>
      </c>
      <c r="AW37" s="81"/>
      <c r="AX37" s="52"/>
      <c r="AY37" s="52"/>
      <c r="AZ37" s="52"/>
      <c r="BA37" s="82"/>
      <c r="BB37" s="43" t="str">
        <f>IF(BA37="","",MIN(BB$7:BB36)+BA37)</f>
        <v/>
      </c>
      <c r="BC37" s="42"/>
      <c r="BD37" s="52"/>
      <c r="BE37" s="52"/>
      <c r="BF37" s="52"/>
      <c r="BG37" s="82"/>
      <c r="BH37" s="43" t="str">
        <f>IF(BG37="","",MIN(BH$7:BH36)+BG37)</f>
        <v/>
      </c>
      <c r="BI37" s="81"/>
      <c r="BJ37" s="52"/>
      <c r="BK37" s="52"/>
      <c r="BL37" s="52"/>
      <c r="BM37" s="82"/>
      <c r="BN37" s="43" t="str">
        <f>IF(BM37="","",MIN(BN$7:BN36)+BM37)</f>
        <v/>
      </c>
      <c r="BO37" s="81"/>
      <c r="BP37" s="52"/>
      <c r="BQ37" s="52"/>
      <c r="BR37" s="52"/>
      <c r="BS37" s="82"/>
      <c r="BT37" s="43" t="str">
        <f>IF(BS37="","",MIN(BT$7:BT36)+BS37)</f>
        <v/>
      </c>
    </row>
    <row r="38" spans="1:72">
      <c r="A38" s="81"/>
      <c r="B38" s="52"/>
      <c r="C38" s="52"/>
      <c r="D38" s="52"/>
      <c r="E38" s="82"/>
      <c r="F38" s="43" t="str">
        <f>IF(E38="","",MIN(F$7:F37)+E38)</f>
        <v/>
      </c>
      <c r="G38" s="83"/>
      <c r="H38" s="52"/>
      <c r="I38" s="52"/>
      <c r="J38" s="52"/>
      <c r="K38" s="82"/>
      <c r="L38" s="43" t="str">
        <f>IF(K38="","",MIN(L$7:L37)+K38)</f>
        <v/>
      </c>
      <c r="M38" s="81"/>
      <c r="N38" s="52"/>
      <c r="O38" s="52"/>
      <c r="P38" s="52"/>
      <c r="Q38" s="82"/>
      <c r="R38" s="43" t="str">
        <f>IF(Q38="","",MIN(R$7:R37)+Q38)</f>
        <v/>
      </c>
      <c r="S38" s="83"/>
      <c r="T38" s="52"/>
      <c r="U38" s="52"/>
      <c r="V38" s="52"/>
      <c r="W38" s="82"/>
      <c r="X38" s="43" t="str">
        <f>IF(W38="","",MIN(X$7:X37)+W38)</f>
        <v/>
      </c>
      <c r="Y38" s="81"/>
      <c r="Z38" s="52"/>
      <c r="AA38" s="52"/>
      <c r="AB38" s="52"/>
      <c r="AC38" s="82"/>
      <c r="AD38" s="43" t="str">
        <f>IF(AC38="","",MIN(AD$7:AD37)+AC38)</f>
        <v/>
      </c>
      <c r="AE38" s="83"/>
      <c r="AF38" s="52"/>
      <c r="AG38" s="52"/>
      <c r="AH38" s="52"/>
      <c r="AI38" s="82"/>
      <c r="AJ38" s="43" t="str">
        <f>IF(AI38="","",MIN(AJ$7:AJ37)+AI38)</f>
        <v/>
      </c>
      <c r="AK38" s="81"/>
      <c r="AL38" s="52"/>
      <c r="AM38" s="52"/>
      <c r="AN38" s="52"/>
      <c r="AO38" s="82"/>
      <c r="AP38" s="43" t="str">
        <f>IF(AO38="","",MIN(AP$7:AP37)+AO38)</f>
        <v/>
      </c>
      <c r="AQ38" s="83"/>
      <c r="AR38" s="52"/>
      <c r="AS38" s="52"/>
      <c r="AT38" s="52"/>
      <c r="AU38" s="82"/>
      <c r="AV38" s="43" t="str">
        <f>IF(AU38="","",MIN(AV$7:AV37)+AU38)</f>
        <v/>
      </c>
      <c r="AW38" s="81"/>
      <c r="AX38" s="52"/>
      <c r="AY38" s="52"/>
      <c r="AZ38" s="52"/>
      <c r="BA38" s="82"/>
      <c r="BB38" s="43" t="str">
        <f>IF(BA38="","",MIN(BB$7:BB37)+BA38)</f>
        <v/>
      </c>
      <c r="BC38" s="42"/>
      <c r="BD38" s="52"/>
      <c r="BE38" s="52"/>
      <c r="BF38" s="52"/>
      <c r="BG38" s="82"/>
      <c r="BH38" s="43" t="str">
        <f>IF(BG38="","",MIN(BH$7:BH37)+BG38)</f>
        <v/>
      </c>
      <c r="BI38" s="81"/>
      <c r="BJ38" s="52"/>
      <c r="BK38" s="52"/>
      <c r="BL38" s="52"/>
      <c r="BM38" s="82"/>
      <c r="BN38" s="43" t="str">
        <f>IF(BM38="","",MIN(BN$7:BN37)+BM38)</f>
        <v/>
      </c>
      <c r="BO38" s="81"/>
      <c r="BP38" s="52"/>
      <c r="BQ38" s="52"/>
      <c r="BR38" s="52"/>
      <c r="BS38" s="82"/>
      <c r="BT38" s="43" t="str">
        <f>IF(BS38="","",MIN(BT$7:BT37)+BS38)</f>
        <v/>
      </c>
    </row>
    <row r="39" spans="1:72">
      <c r="A39" s="81"/>
      <c r="B39" s="52"/>
      <c r="C39" s="52"/>
      <c r="D39" s="52"/>
      <c r="E39" s="82"/>
      <c r="F39" s="43" t="str">
        <f>IF(E39="","",MIN(F$7:F38)+E39)</f>
        <v/>
      </c>
      <c r="G39" s="83"/>
      <c r="H39" s="52"/>
      <c r="I39" s="52"/>
      <c r="J39" s="52"/>
      <c r="K39" s="82"/>
      <c r="L39" s="43" t="str">
        <f>IF(K39="","",MIN(L$7:L38)+K39)</f>
        <v/>
      </c>
      <c r="M39" s="81"/>
      <c r="N39" s="52"/>
      <c r="O39" s="52"/>
      <c r="P39" s="52"/>
      <c r="Q39" s="82"/>
      <c r="R39" s="43" t="str">
        <f>IF(Q39="","",MIN(R$7:R38)+Q39)</f>
        <v/>
      </c>
      <c r="S39" s="83"/>
      <c r="T39" s="52"/>
      <c r="U39" s="52"/>
      <c r="V39" s="52"/>
      <c r="W39" s="82"/>
      <c r="X39" s="43" t="str">
        <f>IF(W39="","",MIN(X$7:X38)+W39)</f>
        <v/>
      </c>
      <c r="Y39" s="81"/>
      <c r="Z39" s="52"/>
      <c r="AA39" s="52"/>
      <c r="AB39" s="52"/>
      <c r="AC39" s="82"/>
      <c r="AD39" s="43" t="str">
        <f>IF(AC39="","",MIN(AD$7:AD38)+AC39)</f>
        <v/>
      </c>
      <c r="AE39" s="83"/>
      <c r="AF39" s="52"/>
      <c r="AG39" s="52"/>
      <c r="AH39" s="52"/>
      <c r="AI39" s="82"/>
      <c r="AJ39" s="43" t="str">
        <f>IF(AI39="","",MIN(AJ$7:AJ38)+AI39)</f>
        <v/>
      </c>
      <c r="AK39" s="81"/>
      <c r="AL39" s="52"/>
      <c r="AM39" s="52"/>
      <c r="AN39" s="52"/>
      <c r="AO39" s="82"/>
      <c r="AP39" s="43" t="str">
        <f>IF(AO39="","",MIN(AP$7:AP38)+AO39)</f>
        <v/>
      </c>
      <c r="AQ39" s="83"/>
      <c r="AR39" s="52"/>
      <c r="AS39" s="52"/>
      <c r="AT39" s="52"/>
      <c r="AU39" s="82"/>
      <c r="AV39" s="43" t="str">
        <f>IF(AU39="","",MIN(AV$7:AV38)+AU39)</f>
        <v/>
      </c>
      <c r="AW39" s="81"/>
      <c r="AX39" s="52"/>
      <c r="AY39" s="52"/>
      <c r="AZ39" s="52"/>
      <c r="BA39" s="82"/>
      <c r="BB39" s="43" t="str">
        <f>IF(BA39="","",MIN(BB$7:BB38)+BA39)</f>
        <v/>
      </c>
      <c r="BC39" s="42"/>
      <c r="BD39" s="52"/>
      <c r="BE39" s="52"/>
      <c r="BF39" s="52"/>
      <c r="BG39" s="82"/>
      <c r="BH39" s="43" t="str">
        <f>IF(BG39="","",MIN(BH$7:BH38)+BG39)</f>
        <v/>
      </c>
      <c r="BI39" s="81"/>
      <c r="BJ39" s="52"/>
      <c r="BK39" s="52"/>
      <c r="BL39" s="52"/>
      <c r="BM39" s="82"/>
      <c r="BN39" s="43" t="str">
        <f>IF(BM39="","",MIN(BN$7:BN38)+BM39)</f>
        <v/>
      </c>
      <c r="BO39" s="81"/>
      <c r="BP39" s="52"/>
      <c r="BQ39" s="52"/>
      <c r="BR39" s="52"/>
      <c r="BS39" s="82"/>
      <c r="BT39" s="43" t="str">
        <f>IF(BS39="","",MIN(BT$7:BT38)+BS39)</f>
        <v/>
      </c>
    </row>
    <row r="40" spans="1:72">
      <c r="A40" s="84"/>
      <c r="B40" s="52"/>
      <c r="C40" s="52"/>
      <c r="D40" s="52"/>
      <c r="E40" s="82"/>
      <c r="F40" s="43" t="str">
        <f>IF(E40="","",MIN(F$7:F39)+E40)</f>
        <v/>
      </c>
      <c r="G40" s="85"/>
      <c r="H40" s="52"/>
      <c r="I40" s="52"/>
      <c r="J40" s="52"/>
      <c r="K40" s="82"/>
      <c r="L40" s="43" t="str">
        <f>IF(K40="","",MIN(L$7:L39)+K40)</f>
        <v/>
      </c>
      <c r="M40" s="84"/>
      <c r="N40" s="52"/>
      <c r="O40" s="52"/>
      <c r="P40" s="52"/>
      <c r="Q40" s="82"/>
      <c r="R40" s="43" t="str">
        <f>IF(Q40="","",MIN(R$7:R39)+Q40)</f>
        <v/>
      </c>
      <c r="S40" s="85"/>
      <c r="T40" s="52"/>
      <c r="U40" s="52"/>
      <c r="V40" s="52"/>
      <c r="W40" s="82"/>
      <c r="X40" s="43" t="str">
        <f>IF(W40="","",MIN(X$7:X39)+W40)</f>
        <v/>
      </c>
      <c r="Y40" s="84"/>
      <c r="Z40" s="52"/>
      <c r="AA40" s="52"/>
      <c r="AB40" s="52"/>
      <c r="AC40" s="82"/>
      <c r="AD40" s="43" t="str">
        <f>IF(AC40="","",MIN(AD$7:AD39)+AC40)</f>
        <v/>
      </c>
      <c r="AE40" s="85"/>
      <c r="AF40" s="52"/>
      <c r="AG40" s="52"/>
      <c r="AH40" s="52"/>
      <c r="AI40" s="82"/>
      <c r="AJ40" s="43" t="str">
        <f>IF(AI40="","",MIN(AJ$7:AJ39)+AI40)</f>
        <v/>
      </c>
      <c r="AK40" s="84"/>
      <c r="AL40" s="52"/>
      <c r="AM40" s="52"/>
      <c r="AN40" s="52"/>
      <c r="AO40" s="82"/>
      <c r="AP40" s="43" t="str">
        <f>IF(AO40="","",MIN(AP$7:AP39)+AO40)</f>
        <v/>
      </c>
      <c r="AQ40" s="85"/>
      <c r="AR40" s="52"/>
      <c r="AS40" s="52"/>
      <c r="AT40" s="52"/>
      <c r="AU40" s="82"/>
      <c r="AV40" s="43" t="str">
        <f>IF(AU40="","",MIN(AV$7:AV39)+AU40)</f>
        <v/>
      </c>
      <c r="AW40" s="84"/>
      <c r="AX40" s="52"/>
      <c r="AY40" s="52"/>
      <c r="AZ40" s="52"/>
      <c r="BA40" s="82"/>
      <c r="BB40" s="43" t="str">
        <f>IF(BA40="","",MIN(BB$7:BB39)+BA40)</f>
        <v/>
      </c>
      <c r="BC40" s="42"/>
      <c r="BD40" s="52"/>
      <c r="BE40" s="52"/>
      <c r="BF40" s="52"/>
      <c r="BG40" s="82"/>
      <c r="BH40" s="43" t="str">
        <f>IF(BG40="","",MIN(BH$7:BH39)+BG40)</f>
        <v/>
      </c>
      <c r="BI40" s="84"/>
      <c r="BJ40" s="52"/>
      <c r="BK40" s="52"/>
      <c r="BL40" s="52"/>
      <c r="BM40" s="82"/>
      <c r="BN40" s="43" t="str">
        <f>IF(BM40="","",MIN(BN$7:BN39)+BM40)</f>
        <v/>
      </c>
      <c r="BO40" s="84"/>
      <c r="BP40" s="52"/>
      <c r="BQ40" s="52"/>
      <c r="BR40" s="52"/>
      <c r="BS40" s="82"/>
      <c r="BT40" s="43" t="str">
        <f>IF(BS40="","",MIN(BT$7:BT39)+BS40)</f>
        <v/>
      </c>
    </row>
    <row r="41" spans="1:72">
      <c r="A41" s="84"/>
      <c r="B41" s="52"/>
      <c r="C41" s="52"/>
      <c r="D41" s="52"/>
      <c r="E41" s="82"/>
      <c r="F41" s="43" t="str">
        <f>IF(E41="","",MIN(F$7:F40)+E41)</f>
        <v/>
      </c>
      <c r="G41" s="85"/>
      <c r="H41" s="52"/>
      <c r="I41" s="52"/>
      <c r="J41" s="52"/>
      <c r="K41" s="82"/>
      <c r="L41" s="43" t="str">
        <f>IF(K41="","",MIN(L$7:L40)+K41)</f>
        <v/>
      </c>
      <c r="M41" s="84"/>
      <c r="N41" s="52"/>
      <c r="O41" s="52"/>
      <c r="P41" s="52"/>
      <c r="Q41" s="82"/>
      <c r="R41" s="43" t="str">
        <f>IF(Q41="","",MIN(R$7:R40)+Q41)</f>
        <v/>
      </c>
      <c r="S41" s="85"/>
      <c r="T41" s="52"/>
      <c r="U41" s="52"/>
      <c r="V41" s="52"/>
      <c r="W41" s="82"/>
      <c r="X41" s="43" t="str">
        <f>IF(W41="","",MIN(X$7:X40)+W41)</f>
        <v/>
      </c>
      <c r="Y41" s="84"/>
      <c r="Z41" s="52"/>
      <c r="AA41" s="52"/>
      <c r="AB41" s="52"/>
      <c r="AC41" s="82"/>
      <c r="AD41" s="43" t="str">
        <f>IF(AC41="","",MIN(AD$7:AD40)+AC41)</f>
        <v/>
      </c>
      <c r="AE41" s="85"/>
      <c r="AF41" s="52"/>
      <c r="AG41" s="52"/>
      <c r="AH41" s="52"/>
      <c r="AI41" s="82"/>
      <c r="AJ41" s="43" t="str">
        <f>IF(AI41="","",MIN(AJ$7:AJ40)+AI41)</f>
        <v/>
      </c>
      <c r="AK41" s="84"/>
      <c r="AL41" s="52"/>
      <c r="AM41" s="52"/>
      <c r="AN41" s="52"/>
      <c r="AO41" s="82"/>
      <c r="AP41" s="43" t="str">
        <f>IF(AO41="","",MIN(AP$7:AP40)+AO41)</f>
        <v/>
      </c>
      <c r="AQ41" s="85"/>
      <c r="AR41" s="52"/>
      <c r="AS41" s="52"/>
      <c r="AT41" s="52"/>
      <c r="AU41" s="82"/>
      <c r="AV41" s="43" t="str">
        <f>IF(AU41="","",MIN(AV$7:AV40)+AU41)</f>
        <v/>
      </c>
      <c r="AW41" s="84"/>
      <c r="AX41" s="52"/>
      <c r="AY41" s="52"/>
      <c r="AZ41" s="52"/>
      <c r="BA41" s="82"/>
      <c r="BB41" s="43" t="str">
        <f>IF(BA41="","",MIN(BB$7:BB40)+BA41)</f>
        <v/>
      </c>
      <c r="BC41" s="42"/>
      <c r="BD41" s="52"/>
      <c r="BE41" s="52"/>
      <c r="BF41" s="52"/>
      <c r="BG41" s="82"/>
      <c r="BH41" s="43" t="str">
        <f>IF(BG41="","",MIN(BH$7:BH40)+BG41)</f>
        <v/>
      </c>
      <c r="BI41" s="84"/>
      <c r="BJ41" s="52"/>
      <c r="BK41" s="52"/>
      <c r="BL41" s="52"/>
      <c r="BM41" s="82"/>
      <c r="BN41" s="43" t="str">
        <f>IF(BM41="","",MIN(BN$7:BN40)+BM41)</f>
        <v/>
      </c>
      <c r="BO41" s="84"/>
      <c r="BP41" s="52"/>
      <c r="BQ41" s="52"/>
      <c r="BR41" s="52"/>
      <c r="BS41" s="82"/>
      <c r="BT41" s="43" t="str">
        <f>IF(BS41="","",MIN(BT$7:BT40)+BS41)</f>
        <v/>
      </c>
    </row>
    <row r="42" spans="1:72">
      <c r="A42" s="84"/>
      <c r="B42" s="52"/>
      <c r="C42" s="52"/>
      <c r="D42" s="52"/>
      <c r="E42" s="82"/>
      <c r="F42" s="43" t="str">
        <f>IF(E42="","",MIN(F$7:F41)+E42)</f>
        <v/>
      </c>
      <c r="G42" s="85"/>
      <c r="H42" s="52"/>
      <c r="I42" s="52"/>
      <c r="J42" s="52"/>
      <c r="K42" s="82"/>
      <c r="L42" s="43" t="str">
        <f>IF(K42="","",MIN(L$7:L41)+K42)</f>
        <v/>
      </c>
      <c r="M42" s="84"/>
      <c r="N42" s="52"/>
      <c r="O42" s="52"/>
      <c r="P42" s="52"/>
      <c r="Q42" s="82"/>
      <c r="R42" s="43" t="str">
        <f>IF(Q42="","",MIN(R$7:R41)+Q42)</f>
        <v/>
      </c>
      <c r="S42" s="85"/>
      <c r="T42" s="52"/>
      <c r="U42" s="52"/>
      <c r="V42" s="52"/>
      <c r="W42" s="82"/>
      <c r="X42" s="43" t="str">
        <f>IF(W42="","",MIN(X$7:X41)+W42)</f>
        <v/>
      </c>
      <c r="Y42" s="84"/>
      <c r="Z42" s="52"/>
      <c r="AA42" s="52"/>
      <c r="AB42" s="52"/>
      <c r="AC42" s="82"/>
      <c r="AD42" s="43" t="str">
        <f>IF(AC42="","",MIN(AD$7:AD41)+AC42)</f>
        <v/>
      </c>
      <c r="AE42" s="85"/>
      <c r="AF42" s="52"/>
      <c r="AG42" s="52"/>
      <c r="AH42" s="52"/>
      <c r="AI42" s="82"/>
      <c r="AJ42" s="43" t="str">
        <f>IF(AI42="","",MIN(AJ$7:AJ41)+AI42)</f>
        <v/>
      </c>
      <c r="AK42" s="84"/>
      <c r="AL42" s="52"/>
      <c r="AM42" s="52"/>
      <c r="AN42" s="52"/>
      <c r="AO42" s="82"/>
      <c r="AP42" s="43" t="str">
        <f>IF(AO42="","",MIN(AP$7:AP41)+AO42)</f>
        <v/>
      </c>
      <c r="AQ42" s="85"/>
      <c r="AR42" s="52"/>
      <c r="AS42" s="52"/>
      <c r="AT42" s="52"/>
      <c r="AU42" s="82"/>
      <c r="AV42" s="43" t="str">
        <f>IF(AU42="","",MIN(AV$7:AV41)+AU42)</f>
        <v/>
      </c>
      <c r="AW42" s="84"/>
      <c r="AX42" s="52"/>
      <c r="AY42" s="52"/>
      <c r="AZ42" s="52"/>
      <c r="BA42" s="82"/>
      <c r="BB42" s="43" t="str">
        <f>IF(BA42="","",MIN(BB$7:BB41)+BA42)</f>
        <v/>
      </c>
      <c r="BC42" s="42"/>
      <c r="BD42" s="52"/>
      <c r="BE42" s="52"/>
      <c r="BF42" s="52"/>
      <c r="BG42" s="82"/>
      <c r="BH42" s="43" t="str">
        <f>IF(BG42="","",MIN(BH$7:BH41)+BG42)</f>
        <v/>
      </c>
      <c r="BI42" s="84"/>
      <c r="BJ42" s="52"/>
      <c r="BK42" s="52"/>
      <c r="BL42" s="52"/>
      <c r="BM42" s="82"/>
      <c r="BN42" s="43" t="str">
        <f>IF(BM42="","",MIN(BN$7:BN41)+BM42)</f>
        <v/>
      </c>
      <c r="BO42" s="84"/>
      <c r="BP42" s="52"/>
      <c r="BQ42" s="52"/>
      <c r="BR42" s="52"/>
      <c r="BS42" s="82"/>
      <c r="BT42" s="43" t="str">
        <f>IF(BS42="","",MIN(BT$7:BT41)+BS42)</f>
        <v/>
      </c>
    </row>
    <row r="43" spans="1:72">
      <c r="A43" s="84"/>
      <c r="B43" s="52"/>
      <c r="C43" s="52"/>
      <c r="D43" s="52"/>
      <c r="E43" s="82"/>
      <c r="F43" s="43" t="str">
        <f>IF(E43="","",MIN(F$7:F42)+E43)</f>
        <v/>
      </c>
      <c r="G43" s="85"/>
      <c r="H43" s="52"/>
      <c r="I43" s="52"/>
      <c r="J43" s="52"/>
      <c r="K43" s="82"/>
      <c r="L43" s="43" t="str">
        <f>IF(K43="","",MIN(L$7:L42)+K43)</f>
        <v/>
      </c>
      <c r="M43" s="84"/>
      <c r="N43" s="52"/>
      <c r="O43" s="52"/>
      <c r="P43" s="52"/>
      <c r="Q43" s="82"/>
      <c r="R43" s="43" t="str">
        <f>IF(Q43="","",MIN(R$7:R42)+Q43)</f>
        <v/>
      </c>
      <c r="S43" s="85"/>
      <c r="T43" s="52"/>
      <c r="U43" s="52"/>
      <c r="V43" s="52"/>
      <c r="W43" s="82"/>
      <c r="X43" s="43" t="str">
        <f>IF(W43="","",MIN(X$7:X42)+W43)</f>
        <v/>
      </c>
      <c r="Y43" s="84"/>
      <c r="Z43" s="52"/>
      <c r="AA43" s="52"/>
      <c r="AB43" s="52"/>
      <c r="AC43" s="82"/>
      <c r="AD43" s="43" t="str">
        <f>IF(AC43="","",MIN(AD$7:AD42)+AC43)</f>
        <v/>
      </c>
      <c r="AE43" s="85"/>
      <c r="AF43" s="52"/>
      <c r="AG43" s="52"/>
      <c r="AH43" s="52"/>
      <c r="AI43" s="82"/>
      <c r="AJ43" s="43" t="str">
        <f>IF(AI43="","",MIN(AJ$7:AJ42)+AI43)</f>
        <v/>
      </c>
      <c r="AK43" s="84"/>
      <c r="AL43" s="52"/>
      <c r="AM43" s="52"/>
      <c r="AN43" s="52"/>
      <c r="AO43" s="82"/>
      <c r="AP43" s="43" t="str">
        <f>IF(AO43="","",MIN(AP$7:AP42)+AO43)</f>
        <v/>
      </c>
      <c r="AQ43" s="85"/>
      <c r="AR43" s="52"/>
      <c r="AS43" s="52"/>
      <c r="AT43" s="52"/>
      <c r="AU43" s="82"/>
      <c r="AV43" s="43" t="str">
        <f>IF(AU43="","",MIN(AV$7:AV42)+AU43)</f>
        <v/>
      </c>
      <c r="AW43" s="84"/>
      <c r="AX43" s="52"/>
      <c r="AY43" s="52"/>
      <c r="AZ43" s="52"/>
      <c r="BA43" s="82"/>
      <c r="BB43" s="43" t="str">
        <f>IF(BA43="","",MIN(BB$7:BB42)+BA43)</f>
        <v/>
      </c>
      <c r="BC43" s="42"/>
      <c r="BD43" s="52"/>
      <c r="BE43" s="52"/>
      <c r="BF43" s="52"/>
      <c r="BG43" s="82"/>
      <c r="BH43" s="43" t="str">
        <f>IF(BG43="","",MIN(BH$7:BH42)+BG43)</f>
        <v/>
      </c>
      <c r="BI43" s="84"/>
      <c r="BJ43" s="52"/>
      <c r="BK43" s="52"/>
      <c r="BL43" s="52"/>
      <c r="BM43" s="82"/>
      <c r="BN43" s="43" t="str">
        <f>IF(BM43="","",MIN(BN$7:BN42)+BM43)</f>
        <v/>
      </c>
      <c r="BO43" s="84"/>
      <c r="BP43" s="52"/>
      <c r="BQ43" s="52"/>
      <c r="BR43" s="52"/>
      <c r="BS43" s="82"/>
      <c r="BT43" s="43" t="str">
        <f>IF(BS43="","",MIN(BT$7:BT42)+BS43)</f>
        <v/>
      </c>
    </row>
    <row r="44" spans="1:72">
      <c r="A44" s="84"/>
      <c r="B44" s="52"/>
      <c r="C44" s="52"/>
      <c r="D44" s="52"/>
      <c r="E44" s="82"/>
      <c r="F44" s="43" t="str">
        <f>IF(E44="","",MIN(F$7:F43)+E44)</f>
        <v/>
      </c>
      <c r="G44" s="85"/>
      <c r="H44" s="52"/>
      <c r="I44" s="52"/>
      <c r="J44" s="52"/>
      <c r="K44" s="82"/>
      <c r="L44" s="43" t="str">
        <f>IF(K44="","",MIN(L$7:L43)+K44)</f>
        <v/>
      </c>
      <c r="M44" s="84"/>
      <c r="N44" s="52"/>
      <c r="O44" s="52"/>
      <c r="P44" s="52"/>
      <c r="Q44" s="82"/>
      <c r="R44" s="43" t="str">
        <f>IF(Q44="","",MIN(R$7:R43)+Q44)</f>
        <v/>
      </c>
      <c r="S44" s="85"/>
      <c r="T44" s="52"/>
      <c r="U44" s="52"/>
      <c r="V44" s="52"/>
      <c r="W44" s="82"/>
      <c r="X44" s="43" t="str">
        <f>IF(W44="","",MIN(X$7:X43)+W44)</f>
        <v/>
      </c>
      <c r="Y44" s="84"/>
      <c r="Z44" s="52"/>
      <c r="AA44" s="52"/>
      <c r="AB44" s="52"/>
      <c r="AC44" s="82"/>
      <c r="AD44" s="43" t="str">
        <f>IF(AC44="","",MIN(AD$7:AD43)+AC44)</f>
        <v/>
      </c>
      <c r="AE44" s="85"/>
      <c r="AF44" s="52"/>
      <c r="AG44" s="52"/>
      <c r="AH44" s="52"/>
      <c r="AI44" s="82"/>
      <c r="AJ44" s="43" t="str">
        <f>IF(AI44="","",MIN(AJ$7:AJ43)+AI44)</f>
        <v/>
      </c>
      <c r="AK44" s="84"/>
      <c r="AL44" s="52"/>
      <c r="AM44" s="52"/>
      <c r="AN44" s="52"/>
      <c r="AO44" s="82"/>
      <c r="AP44" s="43" t="str">
        <f>IF(AO44="","",MIN(AP$7:AP43)+AO44)</f>
        <v/>
      </c>
      <c r="AQ44" s="85"/>
      <c r="AR44" s="52"/>
      <c r="AS44" s="52"/>
      <c r="AT44" s="52"/>
      <c r="AU44" s="82"/>
      <c r="AV44" s="43" t="str">
        <f>IF(AU44="","",MIN(AV$7:AV43)+AU44)</f>
        <v/>
      </c>
      <c r="AW44" s="84"/>
      <c r="AX44" s="52"/>
      <c r="AY44" s="52"/>
      <c r="AZ44" s="52"/>
      <c r="BA44" s="82"/>
      <c r="BB44" s="43" t="str">
        <f>IF(BA44="","",MIN(BB$7:BB43)+BA44)</f>
        <v/>
      </c>
      <c r="BC44" s="42"/>
      <c r="BD44" s="52"/>
      <c r="BE44" s="52"/>
      <c r="BF44" s="52"/>
      <c r="BG44" s="82"/>
      <c r="BH44" s="43" t="str">
        <f>IF(BG44="","",MIN(BH$7:BH43)+BG44)</f>
        <v/>
      </c>
      <c r="BI44" s="84"/>
      <c r="BJ44" s="52"/>
      <c r="BK44" s="52"/>
      <c r="BL44" s="52"/>
      <c r="BM44" s="82"/>
      <c r="BN44" s="43" t="str">
        <f>IF(BM44="","",MIN(BN$7:BN43)+BM44)</f>
        <v/>
      </c>
      <c r="BO44" s="84"/>
      <c r="BP44" s="52"/>
      <c r="BQ44" s="52"/>
      <c r="BR44" s="52"/>
      <c r="BS44" s="82"/>
      <c r="BT44" s="43" t="str">
        <f>IF(BS44="","",MIN(BT$7:BT43)+BS44)</f>
        <v/>
      </c>
    </row>
    <row r="45" spans="1:72">
      <c r="A45" s="84"/>
      <c r="B45" s="52"/>
      <c r="C45" s="52"/>
      <c r="D45" s="52"/>
      <c r="E45" s="82"/>
      <c r="F45" s="43" t="str">
        <f>IF(E45="","",MIN(F$7:F44)+E45)</f>
        <v/>
      </c>
      <c r="G45" s="85"/>
      <c r="H45" s="52"/>
      <c r="I45" s="52"/>
      <c r="J45" s="52"/>
      <c r="K45" s="82"/>
      <c r="L45" s="43" t="str">
        <f>IF(K45="","",MIN(L$7:L44)+K45)</f>
        <v/>
      </c>
      <c r="M45" s="84"/>
      <c r="N45" s="52"/>
      <c r="O45" s="52"/>
      <c r="P45" s="52"/>
      <c r="Q45" s="82"/>
      <c r="R45" s="43" t="str">
        <f>IF(Q45="","",MIN(R$7:R44)+Q45)</f>
        <v/>
      </c>
      <c r="S45" s="85"/>
      <c r="T45" s="52"/>
      <c r="U45" s="52"/>
      <c r="V45" s="52"/>
      <c r="W45" s="82"/>
      <c r="X45" s="43" t="str">
        <f>IF(W45="","",MIN(X$7:X44)+W45)</f>
        <v/>
      </c>
      <c r="Y45" s="84"/>
      <c r="Z45" s="52"/>
      <c r="AA45" s="52"/>
      <c r="AB45" s="52"/>
      <c r="AC45" s="82"/>
      <c r="AD45" s="43" t="str">
        <f>IF(AC45="","",MIN(AD$7:AD44)+AC45)</f>
        <v/>
      </c>
      <c r="AE45" s="85"/>
      <c r="AF45" s="52"/>
      <c r="AG45" s="52"/>
      <c r="AH45" s="52"/>
      <c r="AI45" s="82"/>
      <c r="AJ45" s="43" t="str">
        <f>IF(AI45="","",MIN(AJ$7:AJ44)+AI45)</f>
        <v/>
      </c>
      <c r="AK45" s="84"/>
      <c r="AL45" s="52"/>
      <c r="AM45" s="52"/>
      <c r="AN45" s="52"/>
      <c r="AO45" s="82"/>
      <c r="AP45" s="43" t="str">
        <f>IF(AO45="","",MIN(AP$7:AP44)+AO45)</f>
        <v/>
      </c>
      <c r="AQ45" s="85"/>
      <c r="AR45" s="52"/>
      <c r="AS45" s="52"/>
      <c r="AT45" s="52"/>
      <c r="AU45" s="82"/>
      <c r="AV45" s="43" t="str">
        <f>IF(AU45="","",MIN(AV$7:AV44)+AU45)</f>
        <v/>
      </c>
      <c r="AW45" s="84"/>
      <c r="AX45" s="52"/>
      <c r="AY45" s="52"/>
      <c r="AZ45" s="52"/>
      <c r="BA45" s="82"/>
      <c r="BB45" s="43" t="str">
        <f>IF(BA45="","",MIN(BB$7:BB44)+BA45)</f>
        <v/>
      </c>
      <c r="BC45" s="42"/>
      <c r="BD45" s="52"/>
      <c r="BE45" s="52"/>
      <c r="BF45" s="52"/>
      <c r="BG45" s="82"/>
      <c r="BH45" s="43" t="str">
        <f>IF(BG45="","",MIN(BH$7:BH44)+BG45)</f>
        <v/>
      </c>
      <c r="BI45" s="84"/>
      <c r="BJ45" s="52"/>
      <c r="BK45" s="52"/>
      <c r="BL45" s="52"/>
      <c r="BM45" s="82"/>
      <c r="BN45" s="43" t="str">
        <f>IF(BM45="","",MIN(BN$7:BN44)+BM45)</f>
        <v/>
      </c>
      <c r="BO45" s="84"/>
      <c r="BP45" s="52"/>
      <c r="BQ45" s="52"/>
      <c r="BR45" s="52"/>
      <c r="BS45" s="82"/>
      <c r="BT45" s="43" t="str">
        <f>IF(BS45="","",MIN(BT$7:BT44)+BS45)</f>
        <v/>
      </c>
    </row>
    <row r="46" spans="1:72">
      <c r="A46" s="84"/>
      <c r="B46" s="52"/>
      <c r="C46" s="52"/>
      <c r="D46" s="52"/>
      <c r="E46" s="82"/>
      <c r="F46" s="43" t="str">
        <f>IF(E46="","",MIN(F$7:F45)+E46)</f>
        <v/>
      </c>
      <c r="G46" s="85"/>
      <c r="H46" s="52"/>
      <c r="I46" s="52"/>
      <c r="J46" s="52"/>
      <c r="K46" s="82"/>
      <c r="L46" s="43" t="str">
        <f>IF(K46="","",MIN(L$7:L45)+K46)</f>
        <v/>
      </c>
      <c r="M46" s="84"/>
      <c r="N46" s="52"/>
      <c r="O46" s="52"/>
      <c r="P46" s="52"/>
      <c r="Q46" s="82"/>
      <c r="R46" s="43" t="str">
        <f>IF(Q46="","",MIN(R$7:R45)+Q46)</f>
        <v/>
      </c>
      <c r="S46" s="85"/>
      <c r="T46" s="52"/>
      <c r="U46" s="52"/>
      <c r="V46" s="52"/>
      <c r="W46" s="82"/>
      <c r="X46" s="43" t="str">
        <f>IF(W46="","",MIN(X$7:X45)+W46)</f>
        <v/>
      </c>
      <c r="Y46" s="84"/>
      <c r="Z46" s="52"/>
      <c r="AA46" s="52"/>
      <c r="AB46" s="52"/>
      <c r="AC46" s="82"/>
      <c r="AD46" s="43" t="str">
        <f>IF(AC46="","",MIN(AD$7:AD45)+AC46)</f>
        <v/>
      </c>
      <c r="AE46" s="85"/>
      <c r="AF46" s="52"/>
      <c r="AG46" s="52"/>
      <c r="AH46" s="52"/>
      <c r="AI46" s="82"/>
      <c r="AJ46" s="43" t="str">
        <f>IF(AI46="","",MIN(AJ$7:AJ45)+AI46)</f>
        <v/>
      </c>
      <c r="AK46" s="84"/>
      <c r="AL46" s="52"/>
      <c r="AM46" s="52"/>
      <c r="AN46" s="52"/>
      <c r="AO46" s="82"/>
      <c r="AP46" s="43" t="str">
        <f>IF(AO46="","",MIN(AP$7:AP45)+AO46)</f>
        <v/>
      </c>
      <c r="AQ46" s="85"/>
      <c r="AR46" s="52"/>
      <c r="AS46" s="52"/>
      <c r="AT46" s="52"/>
      <c r="AU46" s="82"/>
      <c r="AV46" s="43" t="str">
        <f>IF(AU46="","",MIN(AV$7:AV45)+AU46)</f>
        <v/>
      </c>
      <c r="AW46" s="84"/>
      <c r="AX46" s="52"/>
      <c r="AY46" s="52"/>
      <c r="AZ46" s="52"/>
      <c r="BA46" s="82"/>
      <c r="BB46" s="43" t="str">
        <f>IF(BA46="","",MIN(BB$7:BB45)+BA46)</f>
        <v/>
      </c>
      <c r="BC46" s="42"/>
      <c r="BD46" s="52"/>
      <c r="BE46" s="52"/>
      <c r="BF46" s="52"/>
      <c r="BG46" s="82"/>
      <c r="BH46" s="43" t="str">
        <f>IF(BG46="","",MIN(BH$7:BH45)+BG46)</f>
        <v/>
      </c>
      <c r="BI46" s="84"/>
      <c r="BJ46" s="52"/>
      <c r="BK46" s="52"/>
      <c r="BL46" s="52"/>
      <c r="BM46" s="82"/>
      <c r="BN46" s="43" t="str">
        <f>IF(BM46="","",MIN(BN$7:BN45)+BM46)</f>
        <v/>
      </c>
      <c r="BO46" s="84"/>
      <c r="BP46" s="52"/>
      <c r="BQ46" s="52"/>
      <c r="BR46" s="52"/>
      <c r="BS46" s="82"/>
      <c r="BT46" s="43" t="str">
        <f>IF(BS46="","",MIN(BT$7:BT45)+BS46)</f>
        <v/>
      </c>
    </row>
    <row r="47" spans="1:72">
      <c r="A47" s="84"/>
      <c r="B47" s="52"/>
      <c r="C47" s="52"/>
      <c r="D47" s="52"/>
      <c r="E47" s="82"/>
      <c r="F47" s="43" t="str">
        <f>IF(E47="","",MIN(F$7:F46)+E47)</f>
        <v/>
      </c>
      <c r="G47" s="85"/>
      <c r="H47" s="52"/>
      <c r="I47" s="52"/>
      <c r="J47" s="52"/>
      <c r="K47" s="82"/>
      <c r="L47" s="43" t="str">
        <f>IF(K47="","",MIN(L$7:L46)+K47)</f>
        <v/>
      </c>
      <c r="M47" s="84"/>
      <c r="N47" s="52"/>
      <c r="O47" s="52"/>
      <c r="P47" s="52"/>
      <c r="Q47" s="82"/>
      <c r="R47" s="43" t="str">
        <f>IF(Q47="","",MIN(R$7:R46)+Q47)</f>
        <v/>
      </c>
      <c r="S47" s="85"/>
      <c r="T47" s="52"/>
      <c r="U47" s="52"/>
      <c r="V47" s="52"/>
      <c r="W47" s="82"/>
      <c r="X47" s="43" t="str">
        <f>IF(W47="","",MIN(X$7:X46)+W47)</f>
        <v/>
      </c>
      <c r="Y47" s="84"/>
      <c r="Z47" s="52"/>
      <c r="AA47" s="52"/>
      <c r="AB47" s="52"/>
      <c r="AC47" s="82"/>
      <c r="AD47" s="43" t="str">
        <f>IF(AC47="","",MIN(AD$7:AD46)+AC47)</f>
        <v/>
      </c>
      <c r="AE47" s="85"/>
      <c r="AF47" s="52"/>
      <c r="AG47" s="52"/>
      <c r="AH47" s="52"/>
      <c r="AI47" s="82"/>
      <c r="AJ47" s="43" t="str">
        <f>IF(AI47="","",MIN(AJ$7:AJ46)+AI47)</f>
        <v/>
      </c>
      <c r="AK47" s="84"/>
      <c r="AL47" s="52"/>
      <c r="AM47" s="52"/>
      <c r="AN47" s="52"/>
      <c r="AO47" s="82"/>
      <c r="AP47" s="43" t="str">
        <f>IF(AO47="","",MIN(AP$7:AP46)+AO47)</f>
        <v/>
      </c>
      <c r="AQ47" s="85"/>
      <c r="AR47" s="52"/>
      <c r="AS47" s="52"/>
      <c r="AT47" s="52"/>
      <c r="AU47" s="82"/>
      <c r="AV47" s="43" t="str">
        <f>IF(AU47="","",MIN(AV$7:AV46)+AU47)</f>
        <v/>
      </c>
      <c r="AW47" s="84"/>
      <c r="AX47" s="52"/>
      <c r="AY47" s="52"/>
      <c r="AZ47" s="52"/>
      <c r="BA47" s="82"/>
      <c r="BB47" s="43" t="str">
        <f>IF(BA47="","",MIN(BB$7:BB46)+BA47)</f>
        <v/>
      </c>
      <c r="BC47" s="42"/>
      <c r="BD47" s="52"/>
      <c r="BE47" s="52"/>
      <c r="BF47" s="52"/>
      <c r="BG47" s="82"/>
      <c r="BH47" s="43" t="str">
        <f>IF(BG47="","",MIN(BH$7:BH46)+BG47)</f>
        <v/>
      </c>
      <c r="BI47" s="84"/>
      <c r="BJ47" s="52"/>
      <c r="BK47" s="52"/>
      <c r="BL47" s="52"/>
      <c r="BM47" s="82"/>
      <c r="BN47" s="43" t="str">
        <f>IF(BM47="","",MIN(BN$7:BN46)+BM47)</f>
        <v/>
      </c>
      <c r="BO47" s="84"/>
      <c r="BP47" s="52"/>
      <c r="BQ47" s="52"/>
      <c r="BR47" s="52"/>
      <c r="BS47" s="82"/>
      <c r="BT47" s="43" t="str">
        <f>IF(BS47="","",MIN(BT$7:BT46)+BS47)</f>
        <v/>
      </c>
    </row>
    <row r="48" spans="1:72">
      <c r="A48" s="84"/>
      <c r="B48" s="52"/>
      <c r="C48" s="52"/>
      <c r="D48" s="52"/>
      <c r="E48" s="82"/>
      <c r="F48" s="43" t="str">
        <f>IF(E48="","",MIN(F$7:F47)+E48)</f>
        <v/>
      </c>
      <c r="G48" s="85"/>
      <c r="H48" s="52"/>
      <c r="I48" s="52"/>
      <c r="J48" s="52"/>
      <c r="K48" s="82"/>
      <c r="L48" s="43" t="str">
        <f>IF(K48="","",MIN(L$7:L47)+K48)</f>
        <v/>
      </c>
      <c r="M48" s="84"/>
      <c r="N48" s="52"/>
      <c r="O48" s="52"/>
      <c r="P48" s="52"/>
      <c r="Q48" s="82"/>
      <c r="R48" s="43" t="str">
        <f>IF(Q48="","",MIN(R$7:R47)+Q48)</f>
        <v/>
      </c>
      <c r="S48" s="85"/>
      <c r="T48" s="52"/>
      <c r="U48" s="52"/>
      <c r="V48" s="52"/>
      <c r="W48" s="82"/>
      <c r="X48" s="43" t="str">
        <f>IF(W48="","",MIN(X$7:X47)+W48)</f>
        <v/>
      </c>
      <c r="Y48" s="84"/>
      <c r="Z48" s="52"/>
      <c r="AA48" s="52"/>
      <c r="AB48" s="52"/>
      <c r="AC48" s="82"/>
      <c r="AD48" s="43" t="str">
        <f>IF(AC48="","",MIN(AD$7:AD47)+AC48)</f>
        <v/>
      </c>
      <c r="AE48" s="85"/>
      <c r="AF48" s="52"/>
      <c r="AG48" s="52"/>
      <c r="AH48" s="52"/>
      <c r="AI48" s="82"/>
      <c r="AJ48" s="43" t="str">
        <f>IF(AI48="","",MIN(AJ$7:AJ47)+AI48)</f>
        <v/>
      </c>
      <c r="AK48" s="84"/>
      <c r="AL48" s="52"/>
      <c r="AM48" s="52"/>
      <c r="AN48" s="52"/>
      <c r="AO48" s="82"/>
      <c r="AP48" s="43" t="str">
        <f>IF(AO48="","",MIN(AP$7:AP47)+AO48)</f>
        <v/>
      </c>
      <c r="AQ48" s="85"/>
      <c r="AR48" s="52"/>
      <c r="AS48" s="52"/>
      <c r="AT48" s="52"/>
      <c r="AU48" s="82"/>
      <c r="AV48" s="43" t="str">
        <f>IF(AU48="","",MIN(AV$7:AV47)+AU48)</f>
        <v/>
      </c>
      <c r="AW48" s="84"/>
      <c r="AX48" s="52"/>
      <c r="AY48" s="52"/>
      <c r="AZ48" s="52"/>
      <c r="BA48" s="82"/>
      <c r="BB48" s="43" t="str">
        <f>IF(BA48="","",MIN(BB$7:BB47)+BA48)</f>
        <v/>
      </c>
      <c r="BC48" s="42"/>
      <c r="BD48" s="52"/>
      <c r="BE48" s="52"/>
      <c r="BF48" s="52"/>
      <c r="BG48" s="82"/>
      <c r="BH48" s="43" t="str">
        <f>IF(BG48="","",MIN(BH$7:BH47)+BG48)</f>
        <v/>
      </c>
      <c r="BI48" s="84"/>
      <c r="BJ48" s="52"/>
      <c r="BK48" s="52"/>
      <c r="BL48" s="52"/>
      <c r="BM48" s="82"/>
      <c r="BN48" s="43" t="str">
        <f>IF(BM48="","",MIN(BN$7:BN47)+BM48)</f>
        <v/>
      </c>
      <c r="BO48" s="84"/>
      <c r="BP48" s="52"/>
      <c r="BQ48" s="52"/>
      <c r="BR48" s="52"/>
      <c r="BS48" s="82"/>
      <c r="BT48" s="43" t="str">
        <f>IF(BS48="","",MIN(BT$7:BT47)+BS48)</f>
        <v/>
      </c>
    </row>
    <row r="49" spans="1:72">
      <c r="A49" s="84"/>
      <c r="B49" s="52"/>
      <c r="C49" s="52"/>
      <c r="D49" s="52"/>
      <c r="E49" s="82"/>
      <c r="F49" s="43" t="str">
        <f>IF(E49="","",MIN(F$7:F48)+E49)</f>
        <v/>
      </c>
      <c r="G49" s="85"/>
      <c r="H49" s="52"/>
      <c r="I49" s="52"/>
      <c r="J49" s="52"/>
      <c r="K49" s="82"/>
      <c r="L49" s="43" t="str">
        <f>IF(K49="","",MIN(L$7:L48)+K49)</f>
        <v/>
      </c>
      <c r="M49" s="84"/>
      <c r="N49" s="52"/>
      <c r="O49" s="52"/>
      <c r="P49" s="52"/>
      <c r="Q49" s="82"/>
      <c r="R49" s="43" t="str">
        <f>IF(Q49="","",MIN(R$7:R48)+Q49)</f>
        <v/>
      </c>
      <c r="S49" s="85"/>
      <c r="T49" s="52"/>
      <c r="U49" s="52"/>
      <c r="V49" s="52"/>
      <c r="W49" s="82"/>
      <c r="X49" s="43" t="str">
        <f>IF(W49="","",MIN(X$7:X48)+W49)</f>
        <v/>
      </c>
      <c r="Y49" s="84"/>
      <c r="Z49" s="52"/>
      <c r="AA49" s="52"/>
      <c r="AB49" s="52"/>
      <c r="AC49" s="82"/>
      <c r="AD49" s="43" t="str">
        <f>IF(AC49="","",MIN(AD$7:AD48)+AC49)</f>
        <v/>
      </c>
      <c r="AE49" s="85"/>
      <c r="AF49" s="52"/>
      <c r="AG49" s="52"/>
      <c r="AH49" s="52"/>
      <c r="AI49" s="82"/>
      <c r="AJ49" s="43" t="str">
        <f>IF(AI49="","",MIN(AJ$7:AJ48)+AI49)</f>
        <v/>
      </c>
      <c r="AK49" s="84"/>
      <c r="AL49" s="52"/>
      <c r="AM49" s="52"/>
      <c r="AN49" s="52"/>
      <c r="AO49" s="82"/>
      <c r="AP49" s="43" t="str">
        <f>IF(AO49="","",MIN(AP$7:AP48)+AO49)</f>
        <v/>
      </c>
      <c r="AQ49" s="85"/>
      <c r="AR49" s="52"/>
      <c r="AS49" s="52"/>
      <c r="AT49" s="52"/>
      <c r="AU49" s="82"/>
      <c r="AV49" s="43" t="str">
        <f>IF(AU49="","",MIN(AV$7:AV48)+AU49)</f>
        <v/>
      </c>
      <c r="AW49" s="84"/>
      <c r="AX49" s="52"/>
      <c r="AY49" s="52"/>
      <c r="AZ49" s="52"/>
      <c r="BA49" s="82"/>
      <c r="BB49" s="43" t="str">
        <f>IF(BA49="","",MIN(BB$7:BB48)+BA49)</f>
        <v/>
      </c>
      <c r="BC49" s="42"/>
      <c r="BD49" s="52"/>
      <c r="BE49" s="52"/>
      <c r="BF49" s="52"/>
      <c r="BG49" s="82"/>
      <c r="BH49" s="43" t="str">
        <f>IF(BG49="","",MIN(BH$7:BH48)+BG49)</f>
        <v/>
      </c>
      <c r="BI49" s="84"/>
      <c r="BJ49" s="52"/>
      <c r="BK49" s="52"/>
      <c r="BL49" s="52"/>
      <c r="BM49" s="82"/>
      <c r="BN49" s="43" t="str">
        <f>IF(BM49="","",MIN(BN$7:BN48)+BM49)</f>
        <v/>
      </c>
      <c r="BO49" s="84"/>
      <c r="BP49" s="52"/>
      <c r="BQ49" s="52"/>
      <c r="BR49" s="52"/>
      <c r="BS49" s="82"/>
      <c r="BT49" s="43" t="str">
        <f>IF(BS49="","",MIN(BT$7:BT48)+BS49)</f>
        <v/>
      </c>
    </row>
    <row r="50" spans="1:72">
      <c r="A50" s="84"/>
      <c r="B50" s="52"/>
      <c r="C50" s="52"/>
      <c r="D50" s="52"/>
      <c r="E50" s="82"/>
      <c r="F50" s="43" t="str">
        <f>IF(E50="","",MIN(F$7:F49)+E50)</f>
        <v/>
      </c>
      <c r="G50" s="85"/>
      <c r="H50" s="52"/>
      <c r="I50" s="52"/>
      <c r="J50" s="52"/>
      <c r="K50" s="82"/>
      <c r="L50" s="43" t="str">
        <f>IF(K50="","",MIN(L$7:L49)+K50)</f>
        <v/>
      </c>
      <c r="M50" s="84"/>
      <c r="N50" s="52"/>
      <c r="O50" s="52"/>
      <c r="P50" s="52"/>
      <c r="Q50" s="82"/>
      <c r="R50" s="43" t="str">
        <f>IF(Q50="","",MIN(R$7:R49)+Q50)</f>
        <v/>
      </c>
      <c r="S50" s="85"/>
      <c r="T50" s="52"/>
      <c r="U50" s="52"/>
      <c r="V50" s="52"/>
      <c r="W50" s="82"/>
      <c r="X50" s="43" t="str">
        <f>IF(W50="","",MIN(X$7:X49)+W50)</f>
        <v/>
      </c>
      <c r="Y50" s="84"/>
      <c r="Z50" s="52"/>
      <c r="AA50" s="52"/>
      <c r="AB50" s="52"/>
      <c r="AC50" s="82"/>
      <c r="AD50" s="43" t="str">
        <f>IF(AC50="","",MIN(AD$7:AD49)+AC50)</f>
        <v/>
      </c>
      <c r="AE50" s="85"/>
      <c r="AF50" s="52"/>
      <c r="AG50" s="52"/>
      <c r="AH50" s="52"/>
      <c r="AI50" s="82"/>
      <c r="AJ50" s="43" t="str">
        <f>IF(AI50="","",MIN(AJ$7:AJ49)+AI50)</f>
        <v/>
      </c>
      <c r="AK50" s="84"/>
      <c r="AL50" s="52"/>
      <c r="AM50" s="52"/>
      <c r="AN50" s="52"/>
      <c r="AO50" s="82"/>
      <c r="AP50" s="43" t="str">
        <f>IF(AO50="","",MIN(AP$7:AP49)+AO50)</f>
        <v/>
      </c>
      <c r="AQ50" s="85"/>
      <c r="AR50" s="52"/>
      <c r="AS50" s="52"/>
      <c r="AT50" s="52"/>
      <c r="AU50" s="82"/>
      <c r="AV50" s="43" t="str">
        <f>IF(AU50="","",MIN(AV$7:AV49)+AU50)</f>
        <v/>
      </c>
      <c r="AW50" s="84"/>
      <c r="AX50" s="52"/>
      <c r="AY50" s="52"/>
      <c r="AZ50" s="52"/>
      <c r="BA50" s="82"/>
      <c r="BB50" s="43" t="str">
        <f>IF(BA50="","",MIN(BB$7:BB49)+BA50)</f>
        <v/>
      </c>
      <c r="BC50" s="42"/>
      <c r="BD50" s="52"/>
      <c r="BE50" s="52"/>
      <c r="BF50" s="52"/>
      <c r="BG50" s="82"/>
      <c r="BH50" s="43" t="str">
        <f>IF(BG50="","",MIN(BH$7:BH49)+BG50)</f>
        <v/>
      </c>
      <c r="BI50" s="84"/>
      <c r="BJ50" s="52"/>
      <c r="BK50" s="52"/>
      <c r="BL50" s="52"/>
      <c r="BM50" s="82"/>
      <c r="BN50" s="43" t="str">
        <f>IF(BM50="","",MIN(BN$7:BN49)+BM50)</f>
        <v/>
      </c>
      <c r="BO50" s="84"/>
      <c r="BP50" s="52"/>
      <c r="BQ50" s="52"/>
      <c r="BR50" s="52"/>
      <c r="BS50" s="82"/>
      <c r="BT50" s="43" t="str">
        <f>IF(BS50="","",MIN(BT$7:BT49)+BS50)</f>
        <v/>
      </c>
    </row>
    <row r="51" spans="1:72">
      <c r="A51" s="84"/>
      <c r="B51" s="52"/>
      <c r="C51" s="52"/>
      <c r="D51" s="52"/>
      <c r="E51" s="82"/>
      <c r="F51" s="43" t="str">
        <f>IF(E51="","",MIN(F$7:F50)+E51)</f>
        <v/>
      </c>
      <c r="G51" s="85"/>
      <c r="H51" s="52"/>
      <c r="I51" s="52"/>
      <c r="J51" s="52"/>
      <c r="K51" s="82"/>
      <c r="L51" s="43" t="str">
        <f>IF(K51="","",MIN(L$7:L50)+K51)</f>
        <v/>
      </c>
      <c r="M51" s="84"/>
      <c r="N51" s="52"/>
      <c r="O51" s="52"/>
      <c r="P51" s="52"/>
      <c r="Q51" s="82"/>
      <c r="R51" s="43" t="str">
        <f>IF(Q51="","",MIN(R$7:R50)+Q51)</f>
        <v/>
      </c>
      <c r="S51" s="85"/>
      <c r="T51" s="52"/>
      <c r="U51" s="52"/>
      <c r="V51" s="52"/>
      <c r="W51" s="82"/>
      <c r="X51" s="43" t="str">
        <f>IF(W51="","",MIN(X$7:X50)+W51)</f>
        <v/>
      </c>
      <c r="Y51" s="84"/>
      <c r="Z51" s="52"/>
      <c r="AA51" s="52"/>
      <c r="AB51" s="52"/>
      <c r="AC51" s="82"/>
      <c r="AD51" s="43" t="str">
        <f>IF(AC51="","",MIN(AD$7:AD50)+AC51)</f>
        <v/>
      </c>
      <c r="AE51" s="85"/>
      <c r="AF51" s="52"/>
      <c r="AG51" s="52"/>
      <c r="AH51" s="52"/>
      <c r="AI51" s="82"/>
      <c r="AJ51" s="43" t="str">
        <f>IF(AI51="","",MIN(AJ$7:AJ50)+AI51)</f>
        <v/>
      </c>
      <c r="AK51" s="84"/>
      <c r="AL51" s="52"/>
      <c r="AM51" s="52"/>
      <c r="AN51" s="52"/>
      <c r="AO51" s="82"/>
      <c r="AP51" s="43" t="str">
        <f>IF(AO51="","",MIN(AP$7:AP50)+AO51)</f>
        <v/>
      </c>
      <c r="AQ51" s="85"/>
      <c r="AR51" s="52"/>
      <c r="AS51" s="52"/>
      <c r="AT51" s="52"/>
      <c r="AU51" s="82"/>
      <c r="AV51" s="43" t="str">
        <f>IF(AU51="","",MIN(AV$7:AV50)+AU51)</f>
        <v/>
      </c>
      <c r="AW51" s="84"/>
      <c r="AX51" s="52"/>
      <c r="AY51" s="52"/>
      <c r="AZ51" s="52"/>
      <c r="BA51" s="82"/>
      <c r="BB51" s="43" t="str">
        <f>IF(BA51="","",MIN(BB$7:BB50)+BA51)</f>
        <v/>
      </c>
      <c r="BC51" s="42"/>
      <c r="BD51" s="52"/>
      <c r="BE51" s="52"/>
      <c r="BF51" s="52"/>
      <c r="BG51" s="82"/>
      <c r="BH51" s="43" t="str">
        <f>IF(BG51="","",MIN(BH$7:BH50)+BG51)</f>
        <v/>
      </c>
      <c r="BI51" s="84"/>
      <c r="BJ51" s="52"/>
      <c r="BK51" s="52"/>
      <c r="BL51" s="52"/>
      <c r="BM51" s="82"/>
      <c r="BN51" s="43" t="str">
        <f>IF(BM51="","",MIN(BN$7:BN50)+BM51)</f>
        <v/>
      </c>
      <c r="BO51" s="84"/>
      <c r="BP51" s="52"/>
      <c r="BQ51" s="52"/>
      <c r="BR51" s="52"/>
      <c r="BS51" s="82"/>
      <c r="BT51" s="43" t="str">
        <f>IF(BS51="","",MIN(BT$7:BT50)+BS51)</f>
        <v/>
      </c>
    </row>
    <row r="52" spans="1:72">
      <c r="A52" s="84"/>
      <c r="B52" s="52"/>
      <c r="C52" s="52"/>
      <c r="D52" s="52"/>
      <c r="E52" s="82"/>
      <c r="F52" s="43" t="str">
        <f>IF(E52="","",MIN(F$7:F51)+E52)</f>
        <v/>
      </c>
      <c r="G52" s="85"/>
      <c r="H52" s="52"/>
      <c r="I52" s="52"/>
      <c r="J52" s="52"/>
      <c r="K52" s="82"/>
      <c r="L52" s="43" t="str">
        <f>IF(K52="","",MIN(L$7:L51)+K52)</f>
        <v/>
      </c>
      <c r="M52" s="84"/>
      <c r="N52" s="52"/>
      <c r="O52" s="52"/>
      <c r="P52" s="52"/>
      <c r="Q52" s="82"/>
      <c r="R52" s="43" t="str">
        <f>IF(Q52="","",MIN(R$7:R51)+Q52)</f>
        <v/>
      </c>
      <c r="S52" s="85"/>
      <c r="T52" s="52"/>
      <c r="U52" s="52"/>
      <c r="V52" s="52"/>
      <c r="W52" s="82"/>
      <c r="X52" s="43" t="str">
        <f>IF(W52="","",MIN(X$7:X51)+W52)</f>
        <v/>
      </c>
      <c r="Y52" s="84"/>
      <c r="Z52" s="52"/>
      <c r="AA52" s="52"/>
      <c r="AB52" s="52"/>
      <c r="AC52" s="82"/>
      <c r="AD52" s="43" t="str">
        <f>IF(AC52="","",MIN(AD$7:AD51)+AC52)</f>
        <v/>
      </c>
      <c r="AE52" s="85"/>
      <c r="AF52" s="52"/>
      <c r="AG52" s="52"/>
      <c r="AH52" s="52"/>
      <c r="AI52" s="82"/>
      <c r="AJ52" s="43" t="str">
        <f>IF(AI52="","",MIN(AJ$7:AJ51)+AI52)</f>
        <v/>
      </c>
      <c r="AK52" s="84"/>
      <c r="AL52" s="52"/>
      <c r="AM52" s="52"/>
      <c r="AN52" s="52"/>
      <c r="AO52" s="82"/>
      <c r="AP52" s="43" t="str">
        <f>IF(AO52="","",MIN(AP$7:AP51)+AO52)</f>
        <v/>
      </c>
      <c r="AQ52" s="85"/>
      <c r="AR52" s="52"/>
      <c r="AS52" s="52"/>
      <c r="AT52" s="52"/>
      <c r="AU52" s="82"/>
      <c r="AV52" s="43" t="str">
        <f>IF(AU52="","",MIN(AV$7:AV51)+AU52)</f>
        <v/>
      </c>
      <c r="AW52" s="84"/>
      <c r="AX52" s="52"/>
      <c r="AY52" s="52"/>
      <c r="AZ52" s="52"/>
      <c r="BA52" s="82"/>
      <c r="BB52" s="43" t="str">
        <f>IF(BA52="","",MIN(BB$7:BB51)+BA52)</f>
        <v/>
      </c>
      <c r="BC52" s="42"/>
      <c r="BD52" s="52"/>
      <c r="BE52" s="52"/>
      <c r="BF52" s="52"/>
      <c r="BG52" s="82"/>
      <c r="BH52" s="43" t="str">
        <f>IF(BG52="","",MIN(BH$7:BH51)+BG52)</f>
        <v/>
      </c>
      <c r="BI52" s="84"/>
      <c r="BJ52" s="52"/>
      <c r="BK52" s="52"/>
      <c r="BL52" s="52"/>
      <c r="BM52" s="82"/>
      <c r="BN52" s="43" t="str">
        <f>IF(BM52="","",MIN(BN$7:BN51)+BM52)</f>
        <v/>
      </c>
      <c r="BO52" s="84"/>
      <c r="BP52" s="52"/>
      <c r="BQ52" s="52"/>
      <c r="BR52" s="52"/>
      <c r="BS52" s="82"/>
      <c r="BT52" s="43" t="str">
        <f>IF(BS52="","",MIN(BT$7:BT51)+BS52)</f>
        <v/>
      </c>
    </row>
    <row r="53" spans="1:72">
      <c r="A53" s="84"/>
      <c r="B53" s="52"/>
      <c r="C53" s="52"/>
      <c r="D53" s="52"/>
      <c r="E53" s="82"/>
      <c r="F53" s="43" t="str">
        <f>IF(E53="","",MIN(F$7:F52)+E53)</f>
        <v/>
      </c>
      <c r="G53" s="85"/>
      <c r="H53" s="52"/>
      <c r="I53" s="52"/>
      <c r="J53" s="52"/>
      <c r="K53" s="82"/>
      <c r="L53" s="43" t="str">
        <f>IF(K53="","",MIN(L$7:L52)+K53)</f>
        <v/>
      </c>
      <c r="M53" s="84"/>
      <c r="N53" s="52"/>
      <c r="O53" s="52"/>
      <c r="P53" s="52"/>
      <c r="Q53" s="82"/>
      <c r="R53" s="43" t="str">
        <f>IF(Q53="","",MIN(R$7:R52)+Q53)</f>
        <v/>
      </c>
      <c r="S53" s="85"/>
      <c r="T53" s="52"/>
      <c r="U53" s="52"/>
      <c r="V53" s="52"/>
      <c r="W53" s="82"/>
      <c r="X53" s="43" t="str">
        <f>IF(W53="","",MIN(X$7:X52)+W53)</f>
        <v/>
      </c>
      <c r="Y53" s="84"/>
      <c r="Z53" s="52"/>
      <c r="AA53" s="52"/>
      <c r="AB53" s="52"/>
      <c r="AC53" s="82"/>
      <c r="AD53" s="43" t="str">
        <f>IF(AC53="","",MIN(AD$7:AD52)+AC53)</f>
        <v/>
      </c>
      <c r="AE53" s="85"/>
      <c r="AF53" s="52"/>
      <c r="AG53" s="52"/>
      <c r="AH53" s="52"/>
      <c r="AI53" s="82"/>
      <c r="AJ53" s="43" t="str">
        <f>IF(AI53="","",MIN(AJ$7:AJ52)+AI53)</f>
        <v/>
      </c>
      <c r="AK53" s="84"/>
      <c r="AL53" s="52"/>
      <c r="AM53" s="52"/>
      <c r="AN53" s="52"/>
      <c r="AO53" s="82"/>
      <c r="AP53" s="43" t="str">
        <f>IF(AO53="","",MIN(AP$7:AP52)+AO53)</f>
        <v/>
      </c>
      <c r="AQ53" s="85"/>
      <c r="AR53" s="52"/>
      <c r="AS53" s="52"/>
      <c r="AT53" s="52"/>
      <c r="AU53" s="82"/>
      <c r="AV53" s="43" t="str">
        <f>IF(AU53="","",MIN(AV$7:AV52)+AU53)</f>
        <v/>
      </c>
      <c r="AW53" s="84"/>
      <c r="AX53" s="52"/>
      <c r="AY53" s="52"/>
      <c r="AZ53" s="52"/>
      <c r="BA53" s="82"/>
      <c r="BB53" s="43" t="str">
        <f>IF(BA53="","",MIN(BB$7:BB52)+BA53)</f>
        <v/>
      </c>
      <c r="BC53" s="42"/>
      <c r="BD53" s="52"/>
      <c r="BE53" s="52"/>
      <c r="BF53" s="52"/>
      <c r="BG53" s="82"/>
      <c r="BH53" s="43" t="str">
        <f>IF(BG53="","",MIN(BH$7:BH52)+BG53)</f>
        <v/>
      </c>
      <c r="BI53" s="84"/>
      <c r="BJ53" s="52"/>
      <c r="BK53" s="52"/>
      <c r="BL53" s="52"/>
      <c r="BM53" s="82"/>
      <c r="BN53" s="43" t="str">
        <f>IF(BM53="","",MIN(BN$7:BN52)+BM53)</f>
        <v/>
      </c>
      <c r="BO53" s="84"/>
      <c r="BP53" s="52"/>
      <c r="BQ53" s="52"/>
      <c r="BR53" s="52"/>
      <c r="BS53" s="82"/>
      <c r="BT53" s="43" t="str">
        <f>IF(BS53="","",MIN(BT$7:BT52)+BS53)</f>
        <v/>
      </c>
    </row>
    <row r="54" spans="1:72">
      <c r="A54" s="84"/>
      <c r="B54" s="52"/>
      <c r="C54" s="52"/>
      <c r="D54" s="52"/>
      <c r="E54" s="82"/>
      <c r="F54" s="43" t="str">
        <f>IF(E54="","",MIN(F$7:F53)+E54)</f>
        <v/>
      </c>
      <c r="G54" s="85"/>
      <c r="H54" s="52"/>
      <c r="I54" s="52"/>
      <c r="J54" s="52"/>
      <c r="K54" s="82"/>
      <c r="L54" s="43" t="str">
        <f>IF(K54="","",MIN(L$7:L53)+K54)</f>
        <v/>
      </c>
      <c r="M54" s="84"/>
      <c r="N54" s="52"/>
      <c r="O54" s="52"/>
      <c r="P54" s="52"/>
      <c r="Q54" s="82"/>
      <c r="R54" s="43" t="str">
        <f>IF(Q54="","",MIN(R$7:R53)+Q54)</f>
        <v/>
      </c>
      <c r="S54" s="85"/>
      <c r="T54" s="52"/>
      <c r="U54" s="52"/>
      <c r="V54" s="52"/>
      <c r="W54" s="82"/>
      <c r="X54" s="43" t="str">
        <f>IF(W54="","",MIN(X$7:X53)+W54)</f>
        <v/>
      </c>
      <c r="Y54" s="84"/>
      <c r="Z54" s="52"/>
      <c r="AA54" s="52"/>
      <c r="AB54" s="52"/>
      <c r="AC54" s="82"/>
      <c r="AD54" s="43" t="str">
        <f>IF(AC54="","",MIN(AD$7:AD53)+AC54)</f>
        <v/>
      </c>
      <c r="AE54" s="85"/>
      <c r="AF54" s="52"/>
      <c r="AG54" s="52"/>
      <c r="AH54" s="52"/>
      <c r="AI54" s="82"/>
      <c r="AJ54" s="43" t="str">
        <f>IF(AI54="","",MIN(AJ$7:AJ53)+AI54)</f>
        <v/>
      </c>
      <c r="AK54" s="84"/>
      <c r="AL54" s="52"/>
      <c r="AM54" s="52"/>
      <c r="AN54" s="52"/>
      <c r="AO54" s="82"/>
      <c r="AP54" s="43" t="str">
        <f>IF(AO54="","",MIN(AP$7:AP53)+AO54)</f>
        <v/>
      </c>
      <c r="AQ54" s="85"/>
      <c r="AR54" s="52"/>
      <c r="AS54" s="52"/>
      <c r="AT54" s="52"/>
      <c r="AU54" s="82"/>
      <c r="AV54" s="43" t="str">
        <f>IF(AU54="","",MIN(AV$7:AV53)+AU54)</f>
        <v/>
      </c>
      <c r="AW54" s="84"/>
      <c r="AX54" s="52"/>
      <c r="AY54" s="52"/>
      <c r="AZ54" s="52"/>
      <c r="BA54" s="82"/>
      <c r="BB54" s="43" t="str">
        <f>IF(BA54="","",MIN(BB$7:BB53)+BA54)</f>
        <v/>
      </c>
      <c r="BC54" s="42"/>
      <c r="BD54" s="52"/>
      <c r="BE54" s="52"/>
      <c r="BF54" s="52"/>
      <c r="BG54" s="82"/>
      <c r="BH54" s="43" t="str">
        <f>IF(BG54="","",MIN(BH$7:BH53)+BG54)</f>
        <v/>
      </c>
      <c r="BI54" s="84"/>
      <c r="BJ54" s="52"/>
      <c r="BK54" s="52"/>
      <c r="BL54" s="52"/>
      <c r="BM54" s="82"/>
      <c r="BN54" s="43" t="str">
        <f>IF(BM54="","",MIN(BN$7:BN53)+BM54)</f>
        <v/>
      </c>
      <c r="BO54" s="84"/>
      <c r="BP54" s="52"/>
      <c r="BQ54" s="52"/>
      <c r="BR54" s="52"/>
      <c r="BS54" s="82"/>
      <c r="BT54" s="43" t="str">
        <f>IF(BS54="","",MIN(BT$7:BT53)+BS54)</f>
        <v/>
      </c>
    </row>
    <row r="55" spans="1:72">
      <c r="A55" s="84"/>
      <c r="B55" s="52"/>
      <c r="C55" s="52"/>
      <c r="D55" s="52"/>
      <c r="E55" s="82"/>
      <c r="F55" s="43" t="str">
        <f>IF(E55="","",MIN(F$7:F54)+E55)</f>
        <v/>
      </c>
      <c r="G55" s="85"/>
      <c r="H55" s="52"/>
      <c r="I55" s="52"/>
      <c r="J55" s="52"/>
      <c r="K55" s="82"/>
      <c r="L55" s="43" t="str">
        <f>IF(K55="","",MIN(L$7:L54)+K55)</f>
        <v/>
      </c>
      <c r="M55" s="84"/>
      <c r="N55" s="52"/>
      <c r="O55" s="52"/>
      <c r="P55" s="52"/>
      <c r="Q55" s="82"/>
      <c r="R55" s="43" t="str">
        <f>IF(Q55="","",MIN(R$7:R54)+Q55)</f>
        <v/>
      </c>
      <c r="S55" s="85"/>
      <c r="T55" s="52"/>
      <c r="U55" s="52"/>
      <c r="V55" s="52"/>
      <c r="W55" s="82"/>
      <c r="X55" s="43" t="str">
        <f>IF(W55="","",MIN(X$7:X54)+W55)</f>
        <v/>
      </c>
      <c r="Y55" s="84"/>
      <c r="Z55" s="52"/>
      <c r="AA55" s="52"/>
      <c r="AB55" s="52"/>
      <c r="AC55" s="82"/>
      <c r="AD55" s="43" t="str">
        <f>IF(AC55="","",MIN(AD$7:AD54)+AC55)</f>
        <v/>
      </c>
      <c r="AE55" s="85"/>
      <c r="AF55" s="52"/>
      <c r="AG55" s="52"/>
      <c r="AH55" s="52"/>
      <c r="AI55" s="82"/>
      <c r="AJ55" s="43" t="str">
        <f>IF(AI55="","",MIN(AJ$7:AJ54)+AI55)</f>
        <v/>
      </c>
      <c r="AK55" s="84"/>
      <c r="AL55" s="52"/>
      <c r="AM55" s="52"/>
      <c r="AN55" s="52"/>
      <c r="AO55" s="82"/>
      <c r="AP55" s="43" t="str">
        <f>IF(AO55="","",MIN(AP$7:AP54)+AO55)</f>
        <v/>
      </c>
      <c r="AQ55" s="85"/>
      <c r="AR55" s="52"/>
      <c r="AS55" s="52"/>
      <c r="AT55" s="52"/>
      <c r="AU55" s="82"/>
      <c r="AV55" s="43" t="str">
        <f>IF(AU55="","",MIN(AV$7:AV54)+AU55)</f>
        <v/>
      </c>
      <c r="AW55" s="84"/>
      <c r="AX55" s="52"/>
      <c r="AY55" s="52"/>
      <c r="AZ55" s="52"/>
      <c r="BA55" s="82"/>
      <c r="BB55" s="43" t="str">
        <f>IF(BA55="","",MIN(BB$7:BB54)+BA55)</f>
        <v/>
      </c>
      <c r="BC55" s="42"/>
      <c r="BD55" s="52"/>
      <c r="BE55" s="52"/>
      <c r="BF55" s="52"/>
      <c r="BG55" s="82"/>
      <c r="BH55" s="43" t="str">
        <f>IF(BG55="","",MIN(BH$7:BH54)+BG55)</f>
        <v/>
      </c>
      <c r="BI55" s="84"/>
      <c r="BJ55" s="52"/>
      <c r="BK55" s="52"/>
      <c r="BL55" s="52"/>
      <c r="BM55" s="82"/>
      <c r="BN55" s="43" t="str">
        <f>IF(BM55="","",MIN(BN$7:BN54)+BM55)</f>
        <v/>
      </c>
      <c r="BO55" s="84"/>
      <c r="BP55" s="52"/>
      <c r="BQ55" s="52"/>
      <c r="BR55" s="52"/>
      <c r="BS55" s="82"/>
      <c r="BT55" s="43" t="str">
        <f>IF(BS55="","",MIN(BT$7:BT54)+BS55)</f>
        <v/>
      </c>
    </row>
    <row r="56" spans="1:72">
      <c r="A56" s="84"/>
      <c r="B56" s="52"/>
      <c r="C56" s="52"/>
      <c r="D56" s="52"/>
      <c r="E56" s="82"/>
      <c r="F56" s="43" t="str">
        <f>IF(E56="","",MIN(F$7:F55)+E56)</f>
        <v/>
      </c>
      <c r="G56" s="85"/>
      <c r="H56" s="52"/>
      <c r="I56" s="52"/>
      <c r="J56" s="52"/>
      <c r="K56" s="82"/>
      <c r="L56" s="43" t="str">
        <f>IF(K56="","",MIN(L$7:L55)+K56)</f>
        <v/>
      </c>
      <c r="M56" s="84"/>
      <c r="N56" s="52"/>
      <c r="O56" s="52"/>
      <c r="P56" s="52"/>
      <c r="Q56" s="82"/>
      <c r="R56" s="43" t="str">
        <f>IF(Q56="","",MIN(R$7:R55)+Q56)</f>
        <v/>
      </c>
      <c r="S56" s="85"/>
      <c r="T56" s="52"/>
      <c r="U56" s="52"/>
      <c r="V56" s="52"/>
      <c r="W56" s="82"/>
      <c r="X56" s="43" t="str">
        <f>IF(W56="","",MIN(X$7:X55)+W56)</f>
        <v/>
      </c>
      <c r="Y56" s="84"/>
      <c r="Z56" s="52"/>
      <c r="AA56" s="52"/>
      <c r="AB56" s="52"/>
      <c r="AC56" s="82"/>
      <c r="AD56" s="43" t="str">
        <f>IF(AC56="","",MIN(AD$7:AD55)+AC56)</f>
        <v/>
      </c>
      <c r="AE56" s="85"/>
      <c r="AF56" s="52"/>
      <c r="AG56" s="52"/>
      <c r="AH56" s="52"/>
      <c r="AI56" s="82"/>
      <c r="AJ56" s="43" t="str">
        <f>IF(AI56="","",MIN(AJ$7:AJ55)+AI56)</f>
        <v/>
      </c>
      <c r="AK56" s="84"/>
      <c r="AL56" s="52"/>
      <c r="AM56" s="52"/>
      <c r="AN56" s="52"/>
      <c r="AO56" s="82"/>
      <c r="AP56" s="43" t="str">
        <f>IF(AO56="","",MIN(AP$7:AP55)+AO56)</f>
        <v/>
      </c>
      <c r="AQ56" s="85"/>
      <c r="AR56" s="52"/>
      <c r="AS56" s="52"/>
      <c r="AT56" s="52"/>
      <c r="AU56" s="82"/>
      <c r="AV56" s="43" t="str">
        <f>IF(AU56="","",MIN(AV$7:AV55)+AU56)</f>
        <v/>
      </c>
      <c r="AW56" s="84"/>
      <c r="AX56" s="52"/>
      <c r="AY56" s="52"/>
      <c r="AZ56" s="52"/>
      <c r="BA56" s="82"/>
      <c r="BB56" s="43" t="str">
        <f>IF(BA56="","",MIN(BB$7:BB55)+BA56)</f>
        <v/>
      </c>
      <c r="BC56" s="42"/>
      <c r="BD56" s="52"/>
      <c r="BE56" s="52"/>
      <c r="BF56" s="52"/>
      <c r="BG56" s="82"/>
      <c r="BH56" s="43" t="str">
        <f>IF(BG56="","",MIN(BH$7:BH55)+BG56)</f>
        <v/>
      </c>
      <c r="BI56" s="84"/>
      <c r="BJ56" s="52"/>
      <c r="BK56" s="52"/>
      <c r="BL56" s="52"/>
      <c r="BM56" s="82"/>
      <c r="BN56" s="43" t="str">
        <f>IF(BM56="","",MIN(BN$7:BN55)+BM56)</f>
        <v/>
      </c>
      <c r="BO56" s="84"/>
      <c r="BP56" s="52"/>
      <c r="BQ56" s="52"/>
      <c r="BR56" s="52"/>
      <c r="BS56" s="82"/>
      <c r="BT56" s="43" t="str">
        <f>IF(BS56="","",MIN(BT$7:BT55)+BS56)</f>
        <v/>
      </c>
    </row>
    <row r="57" spans="1:72">
      <c r="A57" s="84"/>
      <c r="B57" s="52"/>
      <c r="C57" s="52"/>
      <c r="D57" s="52"/>
      <c r="E57" s="82"/>
      <c r="F57" s="43" t="str">
        <f>IF(E57="","",MIN(F$7:F56)+E57)</f>
        <v/>
      </c>
      <c r="G57" s="85"/>
      <c r="H57" s="52"/>
      <c r="I57" s="52"/>
      <c r="J57" s="52"/>
      <c r="K57" s="82"/>
      <c r="L57" s="43" t="str">
        <f>IF(K57="","",MIN(L$7:L56)+K57)</f>
        <v/>
      </c>
      <c r="M57" s="84"/>
      <c r="N57" s="52"/>
      <c r="O57" s="52"/>
      <c r="P57" s="52"/>
      <c r="Q57" s="82"/>
      <c r="R57" s="43" t="str">
        <f>IF(Q57="","",MIN(R$7:R56)+Q57)</f>
        <v/>
      </c>
      <c r="S57" s="85"/>
      <c r="T57" s="52"/>
      <c r="U57" s="52"/>
      <c r="V57" s="52"/>
      <c r="W57" s="82"/>
      <c r="X57" s="43" t="str">
        <f>IF(W57="","",MIN(X$7:X56)+W57)</f>
        <v/>
      </c>
      <c r="Y57" s="84"/>
      <c r="Z57" s="52"/>
      <c r="AA57" s="52"/>
      <c r="AB57" s="52"/>
      <c r="AC57" s="82"/>
      <c r="AD57" s="43" t="str">
        <f>IF(AC57="","",MIN(AD$7:AD56)+AC57)</f>
        <v/>
      </c>
      <c r="AE57" s="85"/>
      <c r="AF57" s="52"/>
      <c r="AG57" s="52"/>
      <c r="AH57" s="52"/>
      <c r="AI57" s="82"/>
      <c r="AJ57" s="43" t="str">
        <f>IF(AI57="","",MIN(AJ$7:AJ56)+AI57)</f>
        <v/>
      </c>
      <c r="AK57" s="84"/>
      <c r="AL57" s="52"/>
      <c r="AM57" s="52"/>
      <c r="AN57" s="52"/>
      <c r="AO57" s="82"/>
      <c r="AP57" s="43" t="str">
        <f>IF(AO57="","",MIN(AP$7:AP56)+AO57)</f>
        <v/>
      </c>
      <c r="AQ57" s="85"/>
      <c r="AR57" s="52"/>
      <c r="AS57" s="52"/>
      <c r="AT57" s="52"/>
      <c r="AU57" s="82"/>
      <c r="AV57" s="43" t="str">
        <f>IF(AU57="","",MIN(AV$7:AV56)+AU57)</f>
        <v/>
      </c>
      <c r="AW57" s="84"/>
      <c r="AX57" s="52"/>
      <c r="AY57" s="52"/>
      <c r="AZ57" s="52"/>
      <c r="BA57" s="82"/>
      <c r="BB57" s="43" t="str">
        <f>IF(BA57="","",MIN(BB$7:BB56)+BA57)</f>
        <v/>
      </c>
      <c r="BC57" s="85"/>
      <c r="BD57" s="52"/>
      <c r="BE57" s="52"/>
      <c r="BF57" s="52"/>
      <c r="BG57" s="82"/>
      <c r="BH57" s="43" t="str">
        <f>IF(BG57="","",MIN(BH$7:BH56)+BG57)</f>
        <v/>
      </c>
      <c r="BI57" s="84"/>
      <c r="BJ57" s="52"/>
      <c r="BK57" s="52"/>
      <c r="BL57" s="52"/>
      <c r="BM57" s="82"/>
      <c r="BN57" s="43" t="str">
        <f>IF(BM57="","",MIN(BN$7:BN56)+BM57)</f>
        <v/>
      </c>
      <c r="BO57" s="84"/>
      <c r="BP57" s="52"/>
      <c r="BQ57" s="52"/>
      <c r="BR57" s="52"/>
      <c r="BS57" s="82"/>
      <c r="BT57" s="43" t="str">
        <f>IF(BS57="","",MIN(BT$7:BT56)+BS57)</f>
        <v/>
      </c>
    </row>
    <row r="58" spans="1:72">
      <c r="A58" s="84"/>
      <c r="B58" s="52"/>
      <c r="C58" s="52"/>
      <c r="D58" s="52"/>
      <c r="E58" s="82"/>
      <c r="F58" s="43" t="str">
        <f>IF(E58="","",MIN(F$7:F57)+E58)</f>
        <v/>
      </c>
      <c r="G58" s="85"/>
      <c r="H58" s="52"/>
      <c r="I58" s="52"/>
      <c r="J58" s="52"/>
      <c r="K58" s="82"/>
      <c r="L58" s="43" t="str">
        <f>IF(K58="","",MIN(L$7:L57)+K58)</f>
        <v/>
      </c>
      <c r="M58" s="84"/>
      <c r="N58" s="52"/>
      <c r="O58" s="52"/>
      <c r="P58" s="52"/>
      <c r="Q58" s="82"/>
      <c r="R58" s="43" t="str">
        <f>IF(Q58="","",MIN(R$7:R57)+Q58)</f>
        <v/>
      </c>
      <c r="S58" s="85"/>
      <c r="T58" s="52"/>
      <c r="U58" s="52"/>
      <c r="V58" s="52"/>
      <c r="W58" s="82"/>
      <c r="X58" s="43" t="str">
        <f>IF(W58="","",MIN(X$7:X57)+W58)</f>
        <v/>
      </c>
      <c r="Y58" s="84"/>
      <c r="Z58" s="52"/>
      <c r="AA58" s="52"/>
      <c r="AB58" s="52"/>
      <c r="AC58" s="82"/>
      <c r="AD58" s="43" t="str">
        <f>IF(AC58="","",MIN(AD$7:AD57)+AC58)</f>
        <v/>
      </c>
      <c r="AE58" s="85"/>
      <c r="AF58" s="52"/>
      <c r="AG58" s="52"/>
      <c r="AH58" s="52"/>
      <c r="AI58" s="82"/>
      <c r="AJ58" s="43" t="str">
        <f>IF(AI58="","",MIN(AJ$7:AJ57)+AI58)</f>
        <v/>
      </c>
      <c r="AK58" s="84"/>
      <c r="AL58" s="52"/>
      <c r="AM58" s="52"/>
      <c r="AN58" s="52"/>
      <c r="AO58" s="82"/>
      <c r="AP58" s="43" t="str">
        <f>IF(AO58="","",MIN(AP$7:AP57)+AO58)</f>
        <v/>
      </c>
      <c r="AQ58" s="85"/>
      <c r="AR58" s="52"/>
      <c r="AS58" s="52"/>
      <c r="AT58" s="52"/>
      <c r="AU58" s="82"/>
      <c r="AV58" s="43" t="str">
        <f>IF(AU58="","",MIN(AV$7:AV57)+AU58)</f>
        <v/>
      </c>
      <c r="AW58" s="84"/>
      <c r="AX58" s="52"/>
      <c r="AY58" s="52"/>
      <c r="AZ58" s="52"/>
      <c r="BA58" s="82"/>
      <c r="BB58" s="43" t="str">
        <f>IF(BA58="","",MIN(BB$7:BB57)+BA58)</f>
        <v/>
      </c>
      <c r="BC58" s="85"/>
      <c r="BD58" s="52"/>
      <c r="BE58" s="52"/>
      <c r="BF58" s="52"/>
      <c r="BG58" s="82"/>
      <c r="BH58" s="43" t="str">
        <f>IF(BG58="","",MIN(BH$7:BH57)+BG58)</f>
        <v/>
      </c>
      <c r="BI58" s="84"/>
      <c r="BJ58" s="52"/>
      <c r="BK58" s="52"/>
      <c r="BL58" s="52"/>
      <c r="BM58" s="82"/>
      <c r="BN58" s="43" t="str">
        <f>IF(BM58="","",MIN(BN$7:BN57)+BM58)</f>
        <v/>
      </c>
      <c r="BO58" s="84"/>
      <c r="BP58" s="52"/>
      <c r="BQ58" s="52"/>
      <c r="BR58" s="52"/>
      <c r="BS58" s="82"/>
      <c r="BT58" s="43" t="str">
        <f>IF(BS58="","",MIN(BT$7:BT57)+BS58)</f>
        <v/>
      </c>
    </row>
    <row r="59" spans="1:72">
      <c r="A59" s="84"/>
      <c r="B59" s="52"/>
      <c r="C59" s="52"/>
      <c r="D59" s="52"/>
      <c r="E59" s="82"/>
      <c r="F59" s="43" t="str">
        <f>IF(E59="","",MIN(F$7:F58)+E59)</f>
        <v/>
      </c>
      <c r="G59" s="85"/>
      <c r="H59" s="52"/>
      <c r="I59" s="52"/>
      <c r="J59" s="52"/>
      <c r="K59" s="82"/>
      <c r="L59" s="43" t="str">
        <f>IF(K59="","",MIN(L$7:L58)+K59)</f>
        <v/>
      </c>
      <c r="M59" s="84"/>
      <c r="N59" s="52"/>
      <c r="O59" s="52"/>
      <c r="P59" s="52"/>
      <c r="Q59" s="82"/>
      <c r="R59" s="43" t="str">
        <f>IF(Q59="","",MIN(R$7:R58)+Q59)</f>
        <v/>
      </c>
      <c r="S59" s="85"/>
      <c r="T59" s="52"/>
      <c r="U59" s="52"/>
      <c r="V59" s="52"/>
      <c r="W59" s="82"/>
      <c r="X59" s="43" t="str">
        <f>IF(W59="","",MIN(X$7:X58)+W59)</f>
        <v/>
      </c>
      <c r="Y59" s="84"/>
      <c r="Z59" s="52"/>
      <c r="AA59" s="52"/>
      <c r="AB59" s="52"/>
      <c r="AC59" s="82"/>
      <c r="AD59" s="43" t="str">
        <f>IF(AC59="","",MIN(AD$7:AD58)+AC59)</f>
        <v/>
      </c>
      <c r="AE59" s="85"/>
      <c r="AF59" s="52"/>
      <c r="AG59" s="52"/>
      <c r="AH59" s="52"/>
      <c r="AI59" s="82"/>
      <c r="AJ59" s="43" t="str">
        <f>IF(AI59="","",MIN(AJ$7:AJ58)+AI59)</f>
        <v/>
      </c>
      <c r="AK59" s="84"/>
      <c r="AL59" s="52"/>
      <c r="AM59" s="52"/>
      <c r="AN59" s="52"/>
      <c r="AO59" s="82"/>
      <c r="AP59" s="43" t="str">
        <f>IF(AO59="","",MIN(AP$7:AP58)+AO59)</f>
        <v/>
      </c>
      <c r="AQ59" s="85"/>
      <c r="AR59" s="52"/>
      <c r="AS59" s="52"/>
      <c r="AT59" s="52"/>
      <c r="AU59" s="82"/>
      <c r="AV59" s="43" t="str">
        <f>IF(AU59="","",MIN(AV$7:AV58)+AU59)</f>
        <v/>
      </c>
      <c r="AW59" s="84"/>
      <c r="AX59" s="52"/>
      <c r="AY59" s="52"/>
      <c r="AZ59" s="52"/>
      <c r="BA59" s="82"/>
      <c r="BB59" s="43" t="str">
        <f>IF(BA59="","",MIN(BB$7:BB58)+BA59)</f>
        <v/>
      </c>
      <c r="BC59" s="85"/>
      <c r="BD59" s="52"/>
      <c r="BE59" s="52"/>
      <c r="BF59" s="52"/>
      <c r="BG59" s="82"/>
      <c r="BH59" s="43" t="str">
        <f>IF(BG59="","",MIN(BH$7:BH58)+BG59)</f>
        <v/>
      </c>
      <c r="BI59" s="84"/>
      <c r="BJ59" s="52"/>
      <c r="BK59" s="52"/>
      <c r="BL59" s="52"/>
      <c r="BM59" s="82"/>
      <c r="BN59" s="43" t="str">
        <f>IF(BM59="","",MIN(BN$7:BN58)+BM59)</f>
        <v/>
      </c>
      <c r="BO59" s="84"/>
      <c r="BP59" s="52"/>
      <c r="BQ59" s="52"/>
      <c r="BR59" s="52"/>
      <c r="BS59" s="82"/>
      <c r="BT59" s="43" t="str">
        <f>IF(BS59="","",MIN(BT$7:BT58)+BS59)</f>
        <v/>
      </c>
    </row>
    <row r="60" spans="1:72">
      <c r="A60" s="84"/>
      <c r="B60" s="52"/>
      <c r="C60" s="52"/>
      <c r="D60" s="52"/>
      <c r="E60" s="82"/>
      <c r="F60" s="43" t="str">
        <f>IF(E60="","",MIN(F$7:F59)+E60)</f>
        <v/>
      </c>
      <c r="G60" s="85"/>
      <c r="H60" s="52"/>
      <c r="I60" s="52"/>
      <c r="J60" s="52"/>
      <c r="K60" s="82"/>
      <c r="L60" s="43" t="str">
        <f>IF(K60="","",MIN(L$7:L59)+K60)</f>
        <v/>
      </c>
      <c r="M60" s="84"/>
      <c r="N60" s="52"/>
      <c r="O60" s="52"/>
      <c r="P60" s="52"/>
      <c r="Q60" s="82"/>
      <c r="R60" s="43" t="str">
        <f>IF(Q60="","",MIN(R$7:R59)+Q60)</f>
        <v/>
      </c>
      <c r="S60" s="85"/>
      <c r="T60" s="52"/>
      <c r="U60" s="52"/>
      <c r="V60" s="52"/>
      <c r="W60" s="82"/>
      <c r="X60" s="43" t="str">
        <f>IF(W60="","",MIN(X$7:X59)+W60)</f>
        <v/>
      </c>
      <c r="Y60" s="84"/>
      <c r="Z60" s="52"/>
      <c r="AA60" s="52"/>
      <c r="AB60" s="52"/>
      <c r="AC60" s="82"/>
      <c r="AD60" s="43" t="str">
        <f>IF(AC60="","",MIN(AD$7:AD59)+AC60)</f>
        <v/>
      </c>
      <c r="AE60" s="85"/>
      <c r="AF60" s="52"/>
      <c r="AG60" s="52"/>
      <c r="AH60" s="52"/>
      <c r="AI60" s="82"/>
      <c r="AJ60" s="43" t="str">
        <f>IF(AI60="","",MIN(AJ$7:AJ59)+AI60)</f>
        <v/>
      </c>
      <c r="AK60" s="84"/>
      <c r="AL60" s="52"/>
      <c r="AM60" s="52"/>
      <c r="AN60" s="52"/>
      <c r="AO60" s="82"/>
      <c r="AP60" s="43" t="str">
        <f>IF(AO60="","",MIN(AP$7:AP59)+AO60)</f>
        <v/>
      </c>
      <c r="AQ60" s="85"/>
      <c r="AR60" s="52"/>
      <c r="AS60" s="52"/>
      <c r="AT60" s="52"/>
      <c r="AU60" s="82"/>
      <c r="AV60" s="43" t="str">
        <f>IF(AU60="","",MIN(AV$7:AV59)+AU60)</f>
        <v/>
      </c>
      <c r="AW60" s="84"/>
      <c r="AX60" s="52"/>
      <c r="AY60" s="52"/>
      <c r="AZ60" s="52"/>
      <c r="BA60" s="82"/>
      <c r="BB60" s="43" t="str">
        <f>IF(BA60="","",MIN(BB$7:BB59)+BA60)</f>
        <v/>
      </c>
      <c r="BC60" s="85"/>
      <c r="BD60" s="52"/>
      <c r="BE60" s="52"/>
      <c r="BF60" s="52"/>
      <c r="BG60" s="82"/>
      <c r="BH60" s="43" t="str">
        <f>IF(BG60="","",MIN(BH$7:BH59)+BG60)</f>
        <v/>
      </c>
      <c r="BI60" s="84"/>
      <c r="BJ60" s="52"/>
      <c r="BK60" s="52"/>
      <c r="BL60" s="52"/>
      <c r="BM60" s="82"/>
      <c r="BN60" s="43" t="str">
        <f>IF(BM60="","",MIN(BN$7:BN59)+BM60)</f>
        <v/>
      </c>
      <c r="BO60" s="84"/>
      <c r="BP60" s="52"/>
      <c r="BQ60" s="52"/>
      <c r="BR60" s="52"/>
      <c r="BS60" s="82"/>
      <c r="BT60" s="43" t="str">
        <f>IF(BS60="","",MIN(BT$7:BT59)+BS60)</f>
        <v/>
      </c>
    </row>
    <row r="61" spans="1:72">
      <c r="A61" s="84"/>
      <c r="B61" s="52"/>
      <c r="C61" s="52"/>
      <c r="D61" s="52"/>
      <c r="E61" s="82"/>
      <c r="F61" s="43" t="str">
        <f>IF(E61="","",MIN(F$7:F60)+E61)</f>
        <v/>
      </c>
      <c r="G61" s="85"/>
      <c r="H61" s="52"/>
      <c r="I61" s="52"/>
      <c r="J61" s="52"/>
      <c r="K61" s="82"/>
      <c r="L61" s="43" t="str">
        <f>IF(K61="","",MIN(L$7:L60)+K61)</f>
        <v/>
      </c>
      <c r="M61" s="84"/>
      <c r="N61" s="52"/>
      <c r="O61" s="52"/>
      <c r="P61" s="52"/>
      <c r="Q61" s="82"/>
      <c r="R61" s="43" t="str">
        <f>IF(Q61="","",MIN(R$7:R60)+Q61)</f>
        <v/>
      </c>
      <c r="S61" s="85"/>
      <c r="T61" s="52"/>
      <c r="U61" s="52"/>
      <c r="V61" s="52"/>
      <c r="W61" s="82"/>
      <c r="X61" s="43" t="str">
        <f>IF(W61="","",MIN(X$7:X60)+W61)</f>
        <v/>
      </c>
      <c r="Y61" s="84"/>
      <c r="Z61" s="52"/>
      <c r="AA61" s="52"/>
      <c r="AB61" s="52"/>
      <c r="AC61" s="82"/>
      <c r="AD61" s="43" t="str">
        <f>IF(AC61="","",MIN(AD$7:AD60)+AC61)</f>
        <v/>
      </c>
      <c r="AE61" s="85"/>
      <c r="AF61" s="52"/>
      <c r="AG61" s="52"/>
      <c r="AH61" s="52"/>
      <c r="AI61" s="82"/>
      <c r="AJ61" s="43" t="str">
        <f>IF(AI61="","",MIN(AJ$7:AJ60)+AI61)</f>
        <v/>
      </c>
      <c r="AK61" s="84"/>
      <c r="AL61" s="52"/>
      <c r="AM61" s="52"/>
      <c r="AN61" s="52"/>
      <c r="AO61" s="82"/>
      <c r="AP61" s="43" t="str">
        <f>IF(AO61="","",MIN(AP$7:AP60)+AO61)</f>
        <v/>
      </c>
      <c r="AQ61" s="85"/>
      <c r="AR61" s="52"/>
      <c r="AS61" s="52"/>
      <c r="AT61" s="52"/>
      <c r="AU61" s="82"/>
      <c r="AV61" s="43" t="str">
        <f>IF(AU61="","",MIN(AV$7:AV60)+AU61)</f>
        <v/>
      </c>
      <c r="AW61" s="84"/>
      <c r="AX61" s="52"/>
      <c r="AY61" s="52"/>
      <c r="AZ61" s="52"/>
      <c r="BA61" s="82"/>
      <c r="BB61" s="43" t="str">
        <f>IF(BA61="","",MIN(BB$7:BB60)+BA61)</f>
        <v/>
      </c>
      <c r="BC61" s="85"/>
      <c r="BD61" s="52"/>
      <c r="BE61" s="52"/>
      <c r="BF61" s="52"/>
      <c r="BG61" s="82"/>
      <c r="BH61" s="43" t="str">
        <f>IF(BG61="","",MIN(BH$7:BH60)+BG61)</f>
        <v/>
      </c>
      <c r="BI61" s="84"/>
      <c r="BJ61" s="52"/>
      <c r="BK61" s="52"/>
      <c r="BL61" s="52"/>
      <c r="BM61" s="82"/>
      <c r="BN61" s="43" t="str">
        <f>IF(BM61="","",MIN(BN$7:BN60)+BM61)</f>
        <v/>
      </c>
      <c r="BO61" s="84"/>
      <c r="BP61" s="52"/>
      <c r="BQ61" s="52"/>
      <c r="BR61" s="52"/>
      <c r="BS61" s="82"/>
      <c r="BT61" s="43" t="str">
        <f>IF(BS61="","",MIN(BT$7:BT60)+BS61)</f>
        <v/>
      </c>
    </row>
    <row r="62" spans="1:72">
      <c r="A62" s="84"/>
      <c r="B62" s="52"/>
      <c r="C62" s="52"/>
      <c r="D62" s="52"/>
      <c r="E62" s="82"/>
      <c r="F62" s="43" t="str">
        <f>IF(E62="","",MIN(F$7:F61)+E62)</f>
        <v/>
      </c>
      <c r="G62" s="85"/>
      <c r="H62" s="52"/>
      <c r="I62" s="52"/>
      <c r="J62" s="52"/>
      <c r="K62" s="82"/>
      <c r="L62" s="43" t="str">
        <f>IF(K62="","",MIN(L$7:L61)+K62)</f>
        <v/>
      </c>
      <c r="M62" s="84"/>
      <c r="N62" s="52"/>
      <c r="O62" s="52"/>
      <c r="P62" s="52"/>
      <c r="Q62" s="82"/>
      <c r="R62" s="43" t="str">
        <f>IF(Q62="","",MIN(R$7:R61)+Q62)</f>
        <v/>
      </c>
      <c r="S62" s="85"/>
      <c r="T62" s="52"/>
      <c r="U62" s="52"/>
      <c r="V62" s="52"/>
      <c r="W62" s="82"/>
      <c r="X62" s="43" t="str">
        <f>IF(W62="","",MIN(X$7:X61)+W62)</f>
        <v/>
      </c>
      <c r="Y62" s="84"/>
      <c r="Z62" s="52"/>
      <c r="AA62" s="52"/>
      <c r="AB62" s="52"/>
      <c r="AC62" s="82"/>
      <c r="AD62" s="43" t="str">
        <f>IF(AC62="","",MIN(AD$7:AD61)+AC62)</f>
        <v/>
      </c>
      <c r="AE62" s="85"/>
      <c r="AF62" s="52"/>
      <c r="AG62" s="52"/>
      <c r="AH62" s="52"/>
      <c r="AI62" s="82"/>
      <c r="AJ62" s="43" t="str">
        <f>IF(AI62="","",MIN(AJ$7:AJ61)+AI62)</f>
        <v/>
      </c>
      <c r="AK62" s="84"/>
      <c r="AL62" s="52"/>
      <c r="AM62" s="52"/>
      <c r="AN62" s="52"/>
      <c r="AO62" s="82"/>
      <c r="AP62" s="43" t="str">
        <f>IF(AO62="","",MIN(AP$7:AP61)+AO62)</f>
        <v/>
      </c>
      <c r="AQ62" s="85"/>
      <c r="AR62" s="52"/>
      <c r="AS62" s="52"/>
      <c r="AT62" s="52"/>
      <c r="AU62" s="82"/>
      <c r="AV62" s="43" t="str">
        <f>IF(AU62="","",MIN(AV$7:AV61)+AU62)</f>
        <v/>
      </c>
      <c r="AW62" s="84"/>
      <c r="AX62" s="52"/>
      <c r="AY62" s="52"/>
      <c r="AZ62" s="52"/>
      <c r="BA62" s="82"/>
      <c r="BB62" s="43" t="str">
        <f>IF(BA62="","",MIN(BB$7:BB61)+BA62)</f>
        <v/>
      </c>
      <c r="BC62" s="85"/>
      <c r="BD62" s="52"/>
      <c r="BE62" s="52"/>
      <c r="BF62" s="52"/>
      <c r="BG62" s="82"/>
      <c r="BH62" s="43" t="str">
        <f>IF(BG62="","",MIN(BH$7:BH61)+BG62)</f>
        <v/>
      </c>
      <c r="BI62" s="84"/>
      <c r="BJ62" s="52"/>
      <c r="BK62" s="52"/>
      <c r="BL62" s="52"/>
      <c r="BM62" s="82"/>
      <c r="BN62" s="43" t="str">
        <f>IF(BM62="","",MIN(BN$7:BN61)+BM62)</f>
        <v/>
      </c>
      <c r="BO62" s="84"/>
      <c r="BP62" s="52"/>
      <c r="BQ62" s="52"/>
      <c r="BR62" s="52"/>
      <c r="BS62" s="82"/>
      <c r="BT62" s="43" t="str">
        <f>IF(BS62="","",MIN(BT$7:BT61)+BS62)</f>
        <v/>
      </c>
    </row>
    <row r="63" spans="1:72">
      <c r="A63" s="84"/>
      <c r="B63" s="52"/>
      <c r="C63" s="52"/>
      <c r="D63" s="52"/>
      <c r="E63" s="82"/>
      <c r="F63" s="43" t="str">
        <f>IF(E63="","",MIN(F$7:F62)+E63)</f>
        <v/>
      </c>
      <c r="G63" s="85"/>
      <c r="H63" s="52"/>
      <c r="I63" s="52"/>
      <c r="J63" s="52"/>
      <c r="K63" s="82"/>
      <c r="L63" s="43" t="str">
        <f>IF(K63="","",MIN(L$7:L62)+K63)</f>
        <v/>
      </c>
      <c r="M63" s="84"/>
      <c r="N63" s="52"/>
      <c r="O63" s="52"/>
      <c r="P63" s="52"/>
      <c r="Q63" s="82"/>
      <c r="R63" s="43" t="str">
        <f>IF(Q63="","",MIN(R$7:R62)+Q63)</f>
        <v/>
      </c>
      <c r="S63" s="85"/>
      <c r="T63" s="52"/>
      <c r="U63" s="52"/>
      <c r="V63" s="52"/>
      <c r="W63" s="82"/>
      <c r="X63" s="43" t="str">
        <f>IF(W63="","",MIN(X$7:X62)+W63)</f>
        <v/>
      </c>
      <c r="Y63" s="84"/>
      <c r="Z63" s="52"/>
      <c r="AA63" s="52"/>
      <c r="AB63" s="52"/>
      <c r="AC63" s="82"/>
      <c r="AD63" s="43" t="str">
        <f>IF(AC63="","",MIN(AD$7:AD62)+AC63)</f>
        <v/>
      </c>
      <c r="AE63" s="85"/>
      <c r="AF63" s="52"/>
      <c r="AG63" s="52"/>
      <c r="AH63" s="52"/>
      <c r="AI63" s="82"/>
      <c r="AJ63" s="43" t="str">
        <f>IF(AI63="","",MIN(AJ$7:AJ62)+AI63)</f>
        <v/>
      </c>
      <c r="AK63" s="84"/>
      <c r="AL63" s="52"/>
      <c r="AM63" s="52"/>
      <c r="AN63" s="52"/>
      <c r="AO63" s="82"/>
      <c r="AP63" s="43" t="str">
        <f>IF(AO63="","",MIN(AP$7:AP62)+AO63)</f>
        <v/>
      </c>
      <c r="AQ63" s="85"/>
      <c r="AR63" s="52"/>
      <c r="AS63" s="52"/>
      <c r="AT63" s="52"/>
      <c r="AU63" s="82"/>
      <c r="AV63" s="43" t="str">
        <f>IF(AU63="","",MIN(AV$7:AV62)+AU63)</f>
        <v/>
      </c>
      <c r="AW63" s="84"/>
      <c r="AX63" s="52"/>
      <c r="AY63" s="52"/>
      <c r="AZ63" s="52"/>
      <c r="BA63" s="82"/>
      <c r="BB63" s="43" t="str">
        <f>IF(BA63="","",MIN(BB$7:BB62)+BA63)</f>
        <v/>
      </c>
      <c r="BC63" s="85"/>
      <c r="BD63" s="52"/>
      <c r="BE63" s="52"/>
      <c r="BF63" s="52"/>
      <c r="BG63" s="82"/>
      <c r="BH63" s="43" t="str">
        <f>IF(BG63="","",MIN(BH$7:BH62)+BG63)</f>
        <v/>
      </c>
      <c r="BI63" s="84"/>
      <c r="BJ63" s="52"/>
      <c r="BK63" s="52"/>
      <c r="BL63" s="52"/>
      <c r="BM63" s="82"/>
      <c r="BN63" s="43" t="str">
        <f>IF(BM63="","",MIN(BN$7:BN62)+BM63)</f>
        <v/>
      </c>
      <c r="BO63" s="84"/>
      <c r="BP63" s="52"/>
      <c r="BQ63" s="52"/>
      <c r="BR63" s="52"/>
      <c r="BS63" s="82"/>
      <c r="BT63" s="43" t="str">
        <f>IF(BS63="","",MIN(BT$7:BT62)+BS63)</f>
        <v/>
      </c>
    </row>
    <row r="64" spans="1:72">
      <c r="A64" s="84"/>
      <c r="B64" s="52"/>
      <c r="C64" s="52"/>
      <c r="D64" s="52"/>
      <c r="E64" s="82"/>
      <c r="F64" s="43" t="str">
        <f>IF(E64="","",MIN(F$7:F63)+E64)</f>
        <v/>
      </c>
      <c r="G64" s="85"/>
      <c r="H64" s="52"/>
      <c r="I64" s="52"/>
      <c r="J64" s="52"/>
      <c r="K64" s="82"/>
      <c r="L64" s="43" t="str">
        <f>IF(K64="","",MIN(L$7:L63)+K64)</f>
        <v/>
      </c>
      <c r="M64" s="84"/>
      <c r="N64" s="52"/>
      <c r="O64" s="52"/>
      <c r="P64" s="52"/>
      <c r="Q64" s="82"/>
      <c r="R64" s="43" t="str">
        <f>IF(Q64="","",MIN(R$7:R63)+Q64)</f>
        <v/>
      </c>
      <c r="S64" s="85"/>
      <c r="T64" s="52"/>
      <c r="U64" s="52"/>
      <c r="V64" s="52"/>
      <c r="W64" s="82"/>
      <c r="X64" s="43" t="str">
        <f>IF(W64="","",MIN(X$7:X63)+W64)</f>
        <v/>
      </c>
      <c r="Y64" s="84"/>
      <c r="Z64" s="52"/>
      <c r="AA64" s="52"/>
      <c r="AB64" s="52"/>
      <c r="AC64" s="82"/>
      <c r="AD64" s="43" t="str">
        <f>IF(AC64="","",MIN(AD$7:AD63)+AC64)</f>
        <v/>
      </c>
      <c r="AE64" s="85"/>
      <c r="AF64" s="52"/>
      <c r="AG64" s="52"/>
      <c r="AH64" s="52"/>
      <c r="AI64" s="82"/>
      <c r="AJ64" s="43" t="str">
        <f>IF(AI64="","",MIN(AJ$7:AJ63)+AI64)</f>
        <v/>
      </c>
      <c r="AK64" s="84"/>
      <c r="AL64" s="52"/>
      <c r="AM64" s="52"/>
      <c r="AN64" s="52"/>
      <c r="AO64" s="82"/>
      <c r="AP64" s="43" t="str">
        <f>IF(AO64="","",MIN(AP$7:AP63)+AO64)</f>
        <v/>
      </c>
      <c r="AQ64" s="85"/>
      <c r="AR64" s="52"/>
      <c r="AS64" s="52"/>
      <c r="AT64" s="52"/>
      <c r="AU64" s="82"/>
      <c r="AV64" s="43" t="str">
        <f>IF(AU64="","",MIN(AV$7:AV63)+AU64)</f>
        <v/>
      </c>
      <c r="AW64" s="84"/>
      <c r="AX64" s="52"/>
      <c r="AY64" s="52"/>
      <c r="AZ64" s="52"/>
      <c r="BA64" s="82"/>
      <c r="BB64" s="43" t="str">
        <f>IF(BA64="","",MIN(BB$7:BB63)+BA64)</f>
        <v/>
      </c>
      <c r="BC64" s="85"/>
      <c r="BD64" s="52"/>
      <c r="BE64" s="52"/>
      <c r="BF64" s="52"/>
      <c r="BG64" s="82"/>
      <c r="BH64" s="43" t="str">
        <f>IF(BG64="","",MIN(BH$7:BH63)+BG64)</f>
        <v/>
      </c>
      <c r="BI64" s="84"/>
      <c r="BJ64" s="52"/>
      <c r="BK64" s="52"/>
      <c r="BL64" s="52"/>
      <c r="BM64" s="82"/>
      <c r="BN64" s="43" t="str">
        <f>IF(BM64="","",MIN(BN$7:BN63)+BM64)</f>
        <v/>
      </c>
      <c r="BO64" s="84"/>
      <c r="BP64" s="52"/>
      <c r="BQ64" s="52"/>
      <c r="BR64" s="52"/>
      <c r="BS64" s="82"/>
      <c r="BT64" s="43" t="str">
        <f>IF(BS64="","",MIN(BT$7:BT63)+BS64)</f>
        <v/>
      </c>
    </row>
    <row r="65" spans="1:72">
      <c r="A65" s="84"/>
      <c r="B65" s="52"/>
      <c r="C65" s="52"/>
      <c r="D65" s="52"/>
      <c r="E65" s="82"/>
      <c r="F65" s="43" t="str">
        <f>IF(E65="","",MIN(F$7:F64)+E65)</f>
        <v/>
      </c>
      <c r="G65" s="85"/>
      <c r="H65" s="52"/>
      <c r="I65" s="52"/>
      <c r="J65" s="52"/>
      <c r="K65" s="82"/>
      <c r="L65" s="43" t="str">
        <f>IF(K65="","",MIN(L$7:L64)+K65)</f>
        <v/>
      </c>
      <c r="M65" s="84"/>
      <c r="N65" s="52"/>
      <c r="O65" s="52"/>
      <c r="P65" s="52"/>
      <c r="Q65" s="82"/>
      <c r="R65" s="43" t="str">
        <f>IF(Q65="","",MIN(R$7:R64)+Q65)</f>
        <v/>
      </c>
      <c r="S65" s="85"/>
      <c r="T65" s="52"/>
      <c r="U65" s="52"/>
      <c r="V65" s="52"/>
      <c r="W65" s="82"/>
      <c r="X65" s="43" t="str">
        <f>IF(W65="","",MIN(X$7:X64)+W65)</f>
        <v/>
      </c>
      <c r="Y65" s="84"/>
      <c r="Z65" s="52"/>
      <c r="AA65" s="52"/>
      <c r="AB65" s="52"/>
      <c r="AC65" s="82"/>
      <c r="AD65" s="43" t="str">
        <f>IF(AC65="","",MIN(AD$7:AD64)+AC65)</f>
        <v/>
      </c>
      <c r="AE65" s="85"/>
      <c r="AF65" s="52"/>
      <c r="AG65" s="52"/>
      <c r="AH65" s="52"/>
      <c r="AI65" s="82"/>
      <c r="AJ65" s="43" t="str">
        <f>IF(AI65="","",MIN(AJ$7:AJ64)+AI65)</f>
        <v/>
      </c>
      <c r="AK65" s="84"/>
      <c r="AL65" s="52"/>
      <c r="AM65" s="52"/>
      <c r="AN65" s="52"/>
      <c r="AO65" s="82"/>
      <c r="AP65" s="43" t="str">
        <f>IF(AO65="","",MIN(AP$7:AP64)+AO65)</f>
        <v/>
      </c>
      <c r="AQ65" s="85"/>
      <c r="AR65" s="52"/>
      <c r="AS65" s="52"/>
      <c r="AT65" s="52"/>
      <c r="AU65" s="82"/>
      <c r="AV65" s="43" t="str">
        <f>IF(AU65="","",MIN(AV$7:AV64)+AU65)</f>
        <v/>
      </c>
      <c r="AW65" s="84"/>
      <c r="AX65" s="52"/>
      <c r="AY65" s="52"/>
      <c r="AZ65" s="52"/>
      <c r="BA65" s="82"/>
      <c r="BB65" s="43" t="str">
        <f>IF(BA65="","",MIN(BB$7:BB64)+BA65)</f>
        <v/>
      </c>
      <c r="BC65" s="85"/>
      <c r="BD65" s="52"/>
      <c r="BE65" s="52"/>
      <c r="BF65" s="52"/>
      <c r="BG65" s="82"/>
      <c r="BH65" s="43" t="str">
        <f>IF(BG65="","",MIN(BH$7:BH64)+BG65)</f>
        <v/>
      </c>
      <c r="BI65" s="84"/>
      <c r="BJ65" s="52"/>
      <c r="BK65" s="52"/>
      <c r="BL65" s="52"/>
      <c r="BM65" s="82"/>
      <c r="BN65" s="43" t="str">
        <f>IF(BM65="","",MIN(BN$7:BN64)+BM65)</f>
        <v/>
      </c>
      <c r="BO65" s="84"/>
      <c r="BP65" s="52"/>
      <c r="BQ65" s="52"/>
      <c r="BR65" s="52"/>
      <c r="BS65" s="82"/>
      <c r="BT65" s="43" t="str">
        <f>IF(BS65="","",MIN(BT$7:BT64)+BS65)</f>
        <v/>
      </c>
    </row>
    <row r="66" spans="1:72">
      <c r="A66" s="84"/>
      <c r="B66" s="52"/>
      <c r="C66" s="52"/>
      <c r="D66" s="52"/>
      <c r="E66" s="82"/>
      <c r="F66" s="43" t="str">
        <f>IF(E66="","",MIN(F$7:F65)+E66)</f>
        <v/>
      </c>
      <c r="G66" s="85"/>
      <c r="H66" s="52"/>
      <c r="I66" s="52"/>
      <c r="J66" s="52"/>
      <c r="K66" s="82"/>
      <c r="L66" s="43" t="str">
        <f>IF(K66="","",MIN(L$7:L65)+K66)</f>
        <v/>
      </c>
      <c r="M66" s="84"/>
      <c r="N66" s="52"/>
      <c r="O66" s="52"/>
      <c r="P66" s="52"/>
      <c r="Q66" s="82"/>
      <c r="R66" s="43" t="str">
        <f>IF(Q66="","",MIN(R$7:R65)+Q66)</f>
        <v/>
      </c>
      <c r="S66" s="85"/>
      <c r="T66" s="52"/>
      <c r="U66" s="52"/>
      <c r="V66" s="52"/>
      <c r="W66" s="82"/>
      <c r="X66" s="43" t="str">
        <f>IF(W66="","",MIN(X$7:X65)+W66)</f>
        <v/>
      </c>
      <c r="Y66" s="84"/>
      <c r="Z66" s="52"/>
      <c r="AA66" s="52"/>
      <c r="AB66" s="52"/>
      <c r="AC66" s="82"/>
      <c r="AD66" s="43" t="str">
        <f>IF(AC66="","",MIN(AD$7:AD65)+AC66)</f>
        <v/>
      </c>
      <c r="AE66" s="85"/>
      <c r="AF66" s="52"/>
      <c r="AG66" s="52"/>
      <c r="AH66" s="52"/>
      <c r="AI66" s="82"/>
      <c r="AJ66" s="43" t="str">
        <f>IF(AI66="","",MIN(AJ$7:AJ65)+AI66)</f>
        <v/>
      </c>
      <c r="AK66" s="84"/>
      <c r="AL66" s="52"/>
      <c r="AM66" s="52"/>
      <c r="AN66" s="52"/>
      <c r="AO66" s="82"/>
      <c r="AP66" s="43" t="str">
        <f>IF(AO66="","",MIN(AP$7:AP65)+AO66)</f>
        <v/>
      </c>
      <c r="AQ66" s="85"/>
      <c r="AR66" s="52"/>
      <c r="AS66" s="52"/>
      <c r="AT66" s="52"/>
      <c r="AU66" s="82"/>
      <c r="AV66" s="43" t="str">
        <f>IF(AU66="","",MIN(AV$7:AV65)+AU66)</f>
        <v/>
      </c>
      <c r="AW66" s="84"/>
      <c r="AX66" s="52"/>
      <c r="AY66" s="52"/>
      <c r="AZ66" s="52"/>
      <c r="BA66" s="82"/>
      <c r="BB66" s="43" t="str">
        <f>IF(BA66="","",MIN(BB$7:BB65)+BA66)</f>
        <v/>
      </c>
      <c r="BC66" s="85"/>
      <c r="BD66" s="52"/>
      <c r="BE66" s="52"/>
      <c r="BF66" s="52"/>
      <c r="BG66" s="82"/>
      <c r="BH66" s="43" t="str">
        <f>IF(BG66="","",MIN(BH$7:BH65)+BG66)</f>
        <v/>
      </c>
      <c r="BI66" s="84"/>
      <c r="BJ66" s="52"/>
      <c r="BK66" s="52"/>
      <c r="BL66" s="52"/>
      <c r="BM66" s="82"/>
      <c r="BN66" s="43" t="str">
        <f>IF(BM66="","",MIN(BN$7:BN65)+BM66)</f>
        <v/>
      </c>
      <c r="BO66" s="84"/>
      <c r="BP66" s="52"/>
      <c r="BQ66" s="52"/>
      <c r="BR66" s="52"/>
      <c r="BS66" s="82"/>
      <c r="BT66" s="43" t="str">
        <f>IF(BS66="","",MIN(BT$7:BT65)+BS66)</f>
        <v/>
      </c>
    </row>
    <row r="67" spans="1:72">
      <c r="A67" s="84"/>
      <c r="B67" s="52"/>
      <c r="C67" s="52"/>
      <c r="D67" s="52"/>
      <c r="E67" s="82"/>
      <c r="F67" s="43" t="str">
        <f>IF(E67="","",MIN(F$7:F66)+E67)</f>
        <v/>
      </c>
      <c r="G67" s="85"/>
      <c r="H67" s="52"/>
      <c r="I67" s="52"/>
      <c r="J67" s="52"/>
      <c r="K67" s="82"/>
      <c r="L67" s="43" t="str">
        <f>IF(K67="","",MIN(L$7:L66)+K67)</f>
        <v/>
      </c>
      <c r="M67" s="84"/>
      <c r="N67" s="52"/>
      <c r="O67" s="52"/>
      <c r="P67" s="52"/>
      <c r="Q67" s="82"/>
      <c r="R67" s="43" t="str">
        <f>IF(Q67="","",MIN(R$7:R66)+Q67)</f>
        <v/>
      </c>
      <c r="S67" s="85"/>
      <c r="T67" s="52"/>
      <c r="U67" s="52"/>
      <c r="V67" s="52"/>
      <c r="W67" s="82"/>
      <c r="X67" s="43" t="str">
        <f>IF(W67="","",MIN(X$7:X66)+W67)</f>
        <v/>
      </c>
      <c r="Y67" s="84"/>
      <c r="Z67" s="52"/>
      <c r="AA67" s="52"/>
      <c r="AB67" s="52"/>
      <c r="AC67" s="82"/>
      <c r="AD67" s="43" t="str">
        <f>IF(AC67="","",MIN(AD$7:AD66)+AC67)</f>
        <v/>
      </c>
      <c r="AE67" s="85"/>
      <c r="AF67" s="52"/>
      <c r="AG67" s="52"/>
      <c r="AH67" s="52"/>
      <c r="AI67" s="82"/>
      <c r="AJ67" s="43" t="str">
        <f>IF(AI67="","",MIN(AJ$7:AJ66)+AI67)</f>
        <v/>
      </c>
      <c r="AK67" s="84"/>
      <c r="AL67" s="52"/>
      <c r="AM67" s="52"/>
      <c r="AN67" s="52"/>
      <c r="AO67" s="82"/>
      <c r="AP67" s="43" t="str">
        <f>IF(AO67="","",MIN(AP$7:AP66)+AO67)</f>
        <v/>
      </c>
      <c r="AQ67" s="85"/>
      <c r="AR67" s="52"/>
      <c r="AS67" s="52"/>
      <c r="AT67" s="52"/>
      <c r="AU67" s="82"/>
      <c r="AV67" s="43" t="str">
        <f>IF(AU67="","",MIN(AV$7:AV66)+AU67)</f>
        <v/>
      </c>
      <c r="AW67" s="84"/>
      <c r="AX67" s="52"/>
      <c r="AY67" s="52"/>
      <c r="AZ67" s="52"/>
      <c r="BA67" s="82"/>
      <c r="BB67" s="43" t="str">
        <f>IF(BA67="","",MIN(BB$7:BB66)+BA67)</f>
        <v/>
      </c>
      <c r="BC67" s="85"/>
      <c r="BD67" s="52"/>
      <c r="BE67" s="52"/>
      <c r="BF67" s="52"/>
      <c r="BG67" s="82"/>
      <c r="BH67" s="43" t="str">
        <f>IF(BG67="","",MIN(BH$7:BH66)+BG67)</f>
        <v/>
      </c>
      <c r="BI67" s="84"/>
      <c r="BJ67" s="52"/>
      <c r="BK67" s="52"/>
      <c r="BL67" s="52"/>
      <c r="BM67" s="82"/>
      <c r="BN67" s="43" t="str">
        <f>IF(BM67="","",MIN(BN$7:BN66)+BM67)</f>
        <v/>
      </c>
      <c r="BO67" s="84"/>
      <c r="BP67" s="52"/>
      <c r="BQ67" s="52"/>
      <c r="BR67" s="52"/>
      <c r="BS67" s="82"/>
      <c r="BT67" s="43" t="str">
        <f>IF(BS67="","",MIN(BT$7:BT66)+BS67)</f>
        <v/>
      </c>
    </row>
    <row r="68" spans="1:72">
      <c r="A68" s="84"/>
      <c r="B68" s="52"/>
      <c r="C68" s="52"/>
      <c r="D68" s="52"/>
      <c r="E68" s="82"/>
      <c r="F68" s="43" t="str">
        <f>IF(E68="","",MIN(F$7:F67)+E68)</f>
        <v/>
      </c>
      <c r="G68" s="85"/>
      <c r="H68" s="52"/>
      <c r="I68" s="52"/>
      <c r="J68" s="52"/>
      <c r="K68" s="82"/>
      <c r="L68" s="43" t="str">
        <f>IF(K68="","",MIN(L$7:L67)+K68)</f>
        <v/>
      </c>
      <c r="M68" s="84"/>
      <c r="N68" s="52"/>
      <c r="O68" s="52"/>
      <c r="P68" s="52"/>
      <c r="Q68" s="82"/>
      <c r="R68" s="43" t="str">
        <f>IF(Q68="","",MIN(R$7:R67)+Q68)</f>
        <v/>
      </c>
      <c r="S68" s="85"/>
      <c r="T68" s="52"/>
      <c r="U68" s="52"/>
      <c r="V68" s="52"/>
      <c r="W68" s="82"/>
      <c r="X68" s="43" t="str">
        <f>IF(W68="","",MIN(X$7:X67)+W68)</f>
        <v/>
      </c>
      <c r="Y68" s="84"/>
      <c r="Z68" s="52"/>
      <c r="AA68" s="52"/>
      <c r="AB68" s="52"/>
      <c r="AC68" s="82"/>
      <c r="AD68" s="43" t="str">
        <f>IF(AC68="","",MIN(AD$7:AD67)+AC68)</f>
        <v/>
      </c>
      <c r="AE68" s="85"/>
      <c r="AF68" s="52"/>
      <c r="AG68" s="52"/>
      <c r="AH68" s="52"/>
      <c r="AI68" s="82"/>
      <c r="AJ68" s="43" t="str">
        <f>IF(AI68="","",MIN(AJ$7:AJ67)+AI68)</f>
        <v/>
      </c>
      <c r="AK68" s="84"/>
      <c r="AL68" s="52"/>
      <c r="AM68" s="52"/>
      <c r="AN68" s="52"/>
      <c r="AO68" s="82"/>
      <c r="AP68" s="43" t="str">
        <f>IF(AO68="","",MIN(AP$7:AP67)+AO68)</f>
        <v/>
      </c>
      <c r="AQ68" s="85"/>
      <c r="AR68" s="52"/>
      <c r="AS68" s="52"/>
      <c r="AT68" s="52"/>
      <c r="AU68" s="82"/>
      <c r="AV68" s="43" t="str">
        <f>IF(AU68="","",MIN(AV$7:AV67)+AU68)</f>
        <v/>
      </c>
      <c r="AW68" s="84"/>
      <c r="AX68" s="52"/>
      <c r="AY68" s="52"/>
      <c r="AZ68" s="52"/>
      <c r="BA68" s="82"/>
      <c r="BB68" s="43" t="str">
        <f>IF(BA68="","",MIN(BB$7:BB67)+BA68)</f>
        <v/>
      </c>
      <c r="BC68" s="85"/>
      <c r="BD68" s="52"/>
      <c r="BE68" s="52"/>
      <c r="BF68" s="52"/>
      <c r="BG68" s="82"/>
      <c r="BH68" s="43" t="str">
        <f>IF(BG68="","",MIN(BH$7:BH67)+BG68)</f>
        <v/>
      </c>
      <c r="BI68" s="84"/>
      <c r="BJ68" s="52"/>
      <c r="BK68" s="52"/>
      <c r="BL68" s="52"/>
      <c r="BM68" s="82"/>
      <c r="BN68" s="43" t="str">
        <f>IF(BM68="","",MIN(BN$7:BN67)+BM68)</f>
        <v/>
      </c>
      <c r="BO68" s="84"/>
      <c r="BP68" s="52"/>
      <c r="BQ68" s="52"/>
      <c r="BR68" s="52"/>
      <c r="BS68" s="82"/>
      <c r="BT68" s="43" t="str">
        <f>IF(BS68="","",MIN(BT$7:BT67)+BS68)</f>
        <v/>
      </c>
    </row>
    <row r="69" spans="1:72">
      <c r="A69" s="84"/>
      <c r="B69" s="52"/>
      <c r="C69" s="52"/>
      <c r="D69" s="52"/>
      <c r="E69" s="82"/>
      <c r="F69" s="43" t="str">
        <f>IF(E69="","",MIN(F$7:F68)+E69)</f>
        <v/>
      </c>
      <c r="G69" s="85"/>
      <c r="H69" s="52"/>
      <c r="I69" s="52"/>
      <c r="J69" s="52"/>
      <c r="K69" s="82"/>
      <c r="L69" s="43" t="str">
        <f>IF(K69="","",MIN(L$7:L68)+K69)</f>
        <v/>
      </c>
      <c r="M69" s="84"/>
      <c r="N69" s="52"/>
      <c r="O69" s="52"/>
      <c r="P69" s="52"/>
      <c r="Q69" s="82"/>
      <c r="R69" s="43" t="str">
        <f>IF(Q69="","",MIN(R$7:R68)+Q69)</f>
        <v/>
      </c>
      <c r="S69" s="85"/>
      <c r="T69" s="52"/>
      <c r="U69" s="52"/>
      <c r="V69" s="52"/>
      <c r="W69" s="82"/>
      <c r="X69" s="43" t="str">
        <f>IF(W69="","",MIN(X$7:X68)+W69)</f>
        <v/>
      </c>
      <c r="Y69" s="84"/>
      <c r="Z69" s="52"/>
      <c r="AA69" s="52"/>
      <c r="AB69" s="52"/>
      <c r="AC69" s="82"/>
      <c r="AD69" s="43" t="str">
        <f>IF(AC69="","",MIN(AD$7:AD68)+AC69)</f>
        <v/>
      </c>
      <c r="AE69" s="85"/>
      <c r="AF69" s="52"/>
      <c r="AG69" s="52"/>
      <c r="AH69" s="52"/>
      <c r="AI69" s="82"/>
      <c r="AJ69" s="43" t="str">
        <f>IF(AI69="","",MIN(AJ$7:AJ68)+AI69)</f>
        <v/>
      </c>
      <c r="AK69" s="84"/>
      <c r="AL69" s="52"/>
      <c r="AM69" s="52"/>
      <c r="AN69" s="52"/>
      <c r="AO69" s="82"/>
      <c r="AP69" s="43" t="str">
        <f>IF(AO69="","",MIN(AP$7:AP68)+AO69)</f>
        <v/>
      </c>
      <c r="AQ69" s="85"/>
      <c r="AR69" s="52"/>
      <c r="AS69" s="52"/>
      <c r="AT69" s="52"/>
      <c r="AU69" s="82"/>
      <c r="AV69" s="43" t="str">
        <f>IF(AU69="","",MIN(AV$7:AV68)+AU69)</f>
        <v/>
      </c>
      <c r="AW69" s="84"/>
      <c r="AX69" s="52"/>
      <c r="AY69" s="52"/>
      <c r="AZ69" s="52"/>
      <c r="BA69" s="82"/>
      <c r="BB69" s="43" t="str">
        <f>IF(BA69="","",MIN(BB$7:BB68)+BA69)</f>
        <v/>
      </c>
      <c r="BC69" s="85"/>
      <c r="BD69" s="52"/>
      <c r="BE69" s="52"/>
      <c r="BF69" s="52"/>
      <c r="BG69" s="82"/>
      <c r="BH69" s="43" t="str">
        <f>IF(BG69="","",MIN(BH$7:BH68)+BG69)</f>
        <v/>
      </c>
      <c r="BI69" s="84"/>
      <c r="BJ69" s="52"/>
      <c r="BK69" s="52"/>
      <c r="BL69" s="52"/>
      <c r="BM69" s="82"/>
      <c r="BN69" s="43" t="str">
        <f>IF(BM69="","",MIN(BN$7:BN68)+BM69)</f>
        <v/>
      </c>
      <c r="BO69" s="84"/>
      <c r="BP69" s="52"/>
      <c r="BQ69" s="52"/>
      <c r="BR69" s="52"/>
      <c r="BS69" s="82"/>
      <c r="BT69" s="43" t="str">
        <f>IF(BS69="","",MIN(BT$7:BT68)+BS69)</f>
        <v/>
      </c>
    </row>
    <row r="70" spans="1:72">
      <c r="A70" s="84"/>
      <c r="B70" s="52"/>
      <c r="C70" s="52"/>
      <c r="D70" s="52"/>
      <c r="E70" s="82"/>
      <c r="F70" s="43" t="str">
        <f>IF(E70="","",MIN(F$7:F69)+E70)</f>
        <v/>
      </c>
      <c r="G70" s="85"/>
      <c r="H70" s="52"/>
      <c r="I70" s="52"/>
      <c r="J70" s="52"/>
      <c r="K70" s="82"/>
      <c r="L70" s="43" t="str">
        <f>IF(K70="","",MIN(L$7:L69)+K70)</f>
        <v/>
      </c>
      <c r="M70" s="84"/>
      <c r="N70" s="52"/>
      <c r="O70" s="52"/>
      <c r="P70" s="52"/>
      <c r="Q70" s="82"/>
      <c r="R70" s="43" t="str">
        <f>IF(Q70="","",MIN(R$7:R69)+Q70)</f>
        <v/>
      </c>
      <c r="S70" s="85"/>
      <c r="T70" s="52"/>
      <c r="U70" s="52"/>
      <c r="V70" s="52"/>
      <c r="W70" s="82"/>
      <c r="X70" s="43" t="str">
        <f>IF(W70="","",MIN(X$7:X69)+W70)</f>
        <v/>
      </c>
      <c r="Y70" s="84"/>
      <c r="Z70" s="52"/>
      <c r="AA70" s="52"/>
      <c r="AB70" s="52"/>
      <c r="AC70" s="82"/>
      <c r="AD70" s="43" t="str">
        <f>IF(AC70="","",MIN(AD$7:AD69)+AC70)</f>
        <v/>
      </c>
      <c r="AE70" s="85"/>
      <c r="AF70" s="52"/>
      <c r="AG70" s="52"/>
      <c r="AH70" s="52"/>
      <c r="AI70" s="82"/>
      <c r="AJ70" s="43" t="str">
        <f>IF(AI70="","",MIN(AJ$7:AJ69)+AI70)</f>
        <v/>
      </c>
      <c r="AK70" s="84"/>
      <c r="AL70" s="52"/>
      <c r="AM70" s="52"/>
      <c r="AN70" s="52"/>
      <c r="AO70" s="82"/>
      <c r="AP70" s="43" t="str">
        <f>IF(AO70="","",MIN(AP$7:AP69)+AO70)</f>
        <v/>
      </c>
      <c r="AQ70" s="85"/>
      <c r="AR70" s="52"/>
      <c r="AS70" s="52"/>
      <c r="AT70" s="52"/>
      <c r="AU70" s="82"/>
      <c r="AV70" s="43" t="str">
        <f>IF(AU70="","",MIN(AV$7:AV69)+AU70)</f>
        <v/>
      </c>
      <c r="AW70" s="84"/>
      <c r="AX70" s="52"/>
      <c r="AY70" s="52"/>
      <c r="AZ70" s="52"/>
      <c r="BA70" s="82"/>
      <c r="BB70" s="43" t="str">
        <f>IF(BA70="","",MIN(BB$7:BB69)+BA70)</f>
        <v/>
      </c>
      <c r="BC70" s="85"/>
      <c r="BD70" s="52"/>
      <c r="BE70" s="52"/>
      <c r="BF70" s="52"/>
      <c r="BG70" s="82"/>
      <c r="BH70" s="43" t="str">
        <f>IF(BG70="","",MIN(BH$7:BH69)+BG70)</f>
        <v/>
      </c>
      <c r="BI70" s="84"/>
      <c r="BJ70" s="52"/>
      <c r="BK70" s="52"/>
      <c r="BL70" s="52"/>
      <c r="BM70" s="82"/>
      <c r="BN70" s="43" t="str">
        <f>IF(BM70="","",MIN(BN$7:BN69)+BM70)</f>
        <v/>
      </c>
      <c r="BO70" s="84"/>
      <c r="BP70" s="52"/>
      <c r="BQ70" s="52"/>
      <c r="BR70" s="52"/>
      <c r="BS70" s="82"/>
      <c r="BT70" s="43" t="str">
        <f>IF(BS70="","",MIN(BT$7:BT69)+BS70)</f>
        <v/>
      </c>
    </row>
    <row r="71" spans="1:72">
      <c r="A71" s="84"/>
      <c r="B71" s="52"/>
      <c r="C71" s="52"/>
      <c r="D71" s="52"/>
      <c r="E71" s="82"/>
      <c r="F71" s="43" t="str">
        <f>IF(E71="","",MIN(F$7:F70)+E71)</f>
        <v/>
      </c>
      <c r="G71" s="85"/>
      <c r="H71" s="52"/>
      <c r="I71" s="52"/>
      <c r="J71" s="52"/>
      <c r="K71" s="82"/>
      <c r="L71" s="43" t="str">
        <f>IF(K71="","",MIN(L$7:L70)+K71)</f>
        <v/>
      </c>
      <c r="M71" s="84"/>
      <c r="N71" s="52"/>
      <c r="O71" s="52"/>
      <c r="P71" s="52"/>
      <c r="Q71" s="82"/>
      <c r="R71" s="43" t="str">
        <f>IF(Q71="","",MIN(R$7:R70)+Q71)</f>
        <v/>
      </c>
      <c r="S71" s="85"/>
      <c r="T71" s="52"/>
      <c r="U71" s="52"/>
      <c r="V71" s="52"/>
      <c r="W71" s="82"/>
      <c r="X71" s="43" t="str">
        <f>IF(W71="","",MIN(X$7:X70)+W71)</f>
        <v/>
      </c>
      <c r="Y71" s="84"/>
      <c r="Z71" s="52"/>
      <c r="AA71" s="52"/>
      <c r="AB71" s="52"/>
      <c r="AC71" s="82"/>
      <c r="AD71" s="43" t="str">
        <f>IF(AC71="","",MIN(AD$7:AD70)+AC71)</f>
        <v/>
      </c>
      <c r="AE71" s="85"/>
      <c r="AF71" s="52"/>
      <c r="AG71" s="52"/>
      <c r="AH71" s="52"/>
      <c r="AI71" s="82"/>
      <c r="AJ71" s="43" t="str">
        <f>IF(AI71="","",MIN(AJ$7:AJ70)+AI71)</f>
        <v/>
      </c>
      <c r="AK71" s="84"/>
      <c r="AL71" s="52"/>
      <c r="AM71" s="52"/>
      <c r="AN71" s="52"/>
      <c r="AO71" s="82"/>
      <c r="AP71" s="43" t="str">
        <f>IF(AO71="","",MIN(AP$7:AP70)+AO71)</f>
        <v/>
      </c>
      <c r="AQ71" s="85"/>
      <c r="AR71" s="52"/>
      <c r="AS71" s="52"/>
      <c r="AT71" s="52"/>
      <c r="AU71" s="82"/>
      <c r="AV71" s="43" t="str">
        <f>IF(AU71="","",MIN(AV$7:AV70)+AU71)</f>
        <v/>
      </c>
      <c r="AW71" s="84"/>
      <c r="AX71" s="52"/>
      <c r="AY71" s="52"/>
      <c r="AZ71" s="52"/>
      <c r="BA71" s="82"/>
      <c r="BB71" s="43" t="str">
        <f>IF(BA71="","",MIN(BB$7:BB70)+BA71)</f>
        <v/>
      </c>
      <c r="BC71" s="85"/>
      <c r="BD71" s="52"/>
      <c r="BE71" s="52"/>
      <c r="BF71" s="52"/>
      <c r="BG71" s="82"/>
      <c r="BH71" s="43" t="str">
        <f>IF(BG71="","",MIN(BH$7:BH70)+BG71)</f>
        <v/>
      </c>
      <c r="BI71" s="84"/>
      <c r="BJ71" s="52"/>
      <c r="BK71" s="52"/>
      <c r="BL71" s="52"/>
      <c r="BM71" s="82"/>
      <c r="BN71" s="43" t="str">
        <f>IF(BM71="","",MIN(BN$7:BN70)+BM71)</f>
        <v/>
      </c>
      <c r="BO71" s="84"/>
      <c r="BP71" s="52"/>
      <c r="BQ71" s="52"/>
      <c r="BR71" s="52"/>
      <c r="BS71" s="82"/>
      <c r="BT71" s="43" t="str">
        <f>IF(BS71="","",MIN(BT$7:BT70)+BS71)</f>
        <v/>
      </c>
    </row>
    <row r="72" spans="1:72">
      <c r="A72" s="84"/>
      <c r="B72" s="52"/>
      <c r="C72" s="52"/>
      <c r="D72" s="52"/>
      <c r="E72" s="82"/>
      <c r="F72" s="43" t="str">
        <f>IF(E72="","",MIN(F$7:F71)+E72)</f>
        <v/>
      </c>
      <c r="G72" s="85"/>
      <c r="H72" s="52"/>
      <c r="I72" s="52"/>
      <c r="J72" s="52"/>
      <c r="K72" s="82"/>
      <c r="L72" s="43" t="str">
        <f>IF(K72="","",MIN(L$7:L71)+K72)</f>
        <v/>
      </c>
      <c r="M72" s="84"/>
      <c r="N72" s="52"/>
      <c r="O72" s="52"/>
      <c r="P72" s="52"/>
      <c r="Q72" s="82"/>
      <c r="R72" s="43" t="str">
        <f>IF(Q72="","",MIN(R$7:R71)+Q72)</f>
        <v/>
      </c>
      <c r="S72" s="85"/>
      <c r="T72" s="52"/>
      <c r="U72" s="52"/>
      <c r="V72" s="52"/>
      <c r="W72" s="82"/>
      <c r="X72" s="43" t="str">
        <f>IF(W72="","",MIN(X$7:X71)+W72)</f>
        <v/>
      </c>
      <c r="Y72" s="84"/>
      <c r="Z72" s="52"/>
      <c r="AA72" s="52"/>
      <c r="AB72" s="52"/>
      <c r="AC72" s="82"/>
      <c r="AD72" s="43" t="str">
        <f>IF(AC72="","",MIN(AD$7:AD71)+AC72)</f>
        <v/>
      </c>
      <c r="AE72" s="85"/>
      <c r="AF72" s="52"/>
      <c r="AG72" s="52"/>
      <c r="AH72" s="52"/>
      <c r="AI72" s="82"/>
      <c r="AJ72" s="43" t="str">
        <f>IF(AI72="","",MIN(AJ$7:AJ71)+AI72)</f>
        <v/>
      </c>
      <c r="AK72" s="84"/>
      <c r="AL72" s="52"/>
      <c r="AM72" s="52"/>
      <c r="AN72" s="52"/>
      <c r="AO72" s="82"/>
      <c r="AP72" s="43" t="str">
        <f>IF(AO72="","",MIN(AP$7:AP71)+AO72)</f>
        <v/>
      </c>
      <c r="AQ72" s="85"/>
      <c r="AR72" s="52"/>
      <c r="AS72" s="52"/>
      <c r="AT72" s="52"/>
      <c r="AU72" s="82"/>
      <c r="AV72" s="43" t="str">
        <f>IF(AU72="","",MIN(AV$7:AV71)+AU72)</f>
        <v/>
      </c>
      <c r="AW72" s="84"/>
      <c r="AX72" s="52"/>
      <c r="AY72" s="52"/>
      <c r="AZ72" s="52"/>
      <c r="BA72" s="82"/>
      <c r="BB72" s="43" t="str">
        <f>IF(BA72="","",MIN(BB$7:BB71)+BA72)</f>
        <v/>
      </c>
      <c r="BC72" s="85"/>
      <c r="BD72" s="52"/>
      <c r="BE72" s="52"/>
      <c r="BF72" s="52"/>
      <c r="BG72" s="82"/>
      <c r="BH72" s="43" t="str">
        <f>IF(BG72="","",MIN(BH$7:BH71)+BG72)</f>
        <v/>
      </c>
      <c r="BI72" s="84"/>
      <c r="BJ72" s="52"/>
      <c r="BK72" s="52"/>
      <c r="BL72" s="52"/>
      <c r="BM72" s="82"/>
      <c r="BN72" s="43" t="str">
        <f>IF(BM72="","",MIN(BN$7:BN71)+BM72)</f>
        <v/>
      </c>
      <c r="BO72" s="84"/>
      <c r="BP72" s="52"/>
      <c r="BQ72" s="52"/>
      <c r="BR72" s="52"/>
      <c r="BS72" s="82"/>
      <c r="BT72" s="43" t="str">
        <f>IF(BS72="","",MIN(BT$7:BT71)+BS72)</f>
        <v/>
      </c>
    </row>
    <row r="73" spans="1:72">
      <c r="A73" s="84"/>
      <c r="B73" s="52"/>
      <c r="C73" s="52"/>
      <c r="D73" s="52"/>
      <c r="E73" s="82"/>
      <c r="F73" s="43" t="str">
        <f>IF(E73="","",MIN(F$7:F72)+E73)</f>
        <v/>
      </c>
      <c r="G73" s="85"/>
      <c r="H73" s="52"/>
      <c r="I73" s="52"/>
      <c r="J73" s="52"/>
      <c r="K73" s="82"/>
      <c r="L73" s="43" t="str">
        <f>IF(K73="","",MIN(L$7:L72)+K73)</f>
        <v/>
      </c>
      <c r="M73" s="84"/>
      <c r="N73" s="52"/>
      <c r="O73" s="52"/>
      <c r="P73" s="52"/>
      <c r="Q73" s="82"/>
      <c r="R73" s="43" t="str">
        <f>IF(Q73="","",MIN(R$7:R72)+Q73)</f>
        <v/>
      </c>
      <c r="S73" s="85"/>
      <c r="T73" s="52"/>
      <c r="U73" s="52"/>
      <c r="V73" s="52"/>
      <c r="W73" s="82"/>
      <c r="X73" s="43" t="str">
        <f>IF(W73="","",MIN(X$7:X72)+W73)</f>
        <v/>
      </c>
      <c r="Y73" s="84"/>
      <c r="Z73" s="52"/>
      <c r="AA73" s="52"/>
      <c r="AB73" s="52"/>
      <c r="AC73" s="82"/>
      <c r="AD73" s="43" t="str">
        <f>IF(AC73="","",MIN(AD$7:AD72)+AC73)</f>
        <v/>
      </c>
      <c r="AE73" s="85"/>
      <c r="AF73" s="52"/>
      <c r="AG73" s="52"/>
      <c r="AH73" s="52"/>
      <c r="AI73" s="82"/>
      <c r="AJ73" s="43" t="str">
        <f>IF(AI73="","",MIN(AJ$7:AJ72)+AI73)</f>
        <v/>
      </c>
      <c r="AK73" s="84"/>
      <c r="AL73" s="52"/>
      <c r="AM73" s="52"/>
      <c r="AN73" s="52"/>
      <c r="AO73" s="82"/>
      <c r="AP73" s="43" t="str">
        <f>IF(AO73="","",MIN(AP$7:AP72)+AO73)</f>
        <v/>
      </c>
      <c r="AQ73" s="85"/>
      <c r="AR73" s="52"/>
      <c r="AS73" s="52"/>
      <c r="AT73" s="52"/>
      <c r="AU73" s="82"/>
      <c r="AV73" s="43" t="str">
        <f>IF(AU73="","",MIN(AV$7:AV72)+AU73)</f>
        <v/>
      </c>
      <c r="AW73" s="84"/>
      <c r="AX73" s="52"/>
      <c r="AY73" s="52"/>
      <c r="AZ73" s="52"/>
      <c r="BA73" s="82"/>
      <c r="BB73" s="43" t="str">
        <f>IF(BA73="","",MIN(BB$7:BB72)+BA73)</f>
        <v/>
      </c>
      <c r="BC73" s="85"/>
      <c r="BD73" s="52"/>
      <c r="BE73" s="52"/>
      <c r="BF73" s="52"/>
      <c r="BG73" s="82"/>
      <c r="BH73" s="43" t="str">
        <f>IF(BG73="","",MIN(BH$7:BH72)+BG73)</f>
        <v/>
      </c>
      <c r="BI73" s="84"/>
      <c r="BJ73" s="52"/>
      <c r="BK73" s="52"/>
      <c r="BL73" s="52"/>
      <c r="BM73" s="82"/>
      <c r="BN73" s="43" t="str">
        <f>IF(BM73="","",MIN(BN$7:BN72)+BM73)</f>
        <v/>
      </c>
      <c r="BO73" s="84"/>
      <c r="BP73" s="52"/>
      <c r="BQ73" s="52"/>
      <c r="BR73" s="52"/>
      <c r="BS73" s="82"/>
      <c r="BT73" s="43" t="str">
        <f>IF(BS73="","",MIN(BT$7:BT72)+BS73)</f>
        <v/>
      </c>
    </row>
    <row r="74" spans="1:72">
      <c r="A74" s="84"/>
      <c r="B74" s="52"/>
      <c r="C74" s="52"/>
      <c r="D74" s="52"/>
      <c r="E74" s="82"/>
      <c r="F74" s="43" t="str">
        <f>IF(E74="","",MIN(F$7:F73)+E74)</f>
        <v/>
      </c>
      <c r="G74" s="85"/>
      <c r="H74" s="52"/>
      <c r="I74" s="52"/>
      <c r="J74" s="52"/>
      <c r="K74" s="82"/>
      <c r="L74" s="43" t="str">
        <f>IF(K74="","",MIN(L$7:L73)+K74)</f>
        <v/>
      </c>
      <c r="M74" s="84"/>
      <c r="N74" s="52"/>
      <c r="O74" s="52"/>
      <c r="P74" s="52"/>
      <c r="Q74" s="82"/>
      <c r="R74" s="43" t="str">
        <f>IF(Q74="","",MIN(R$7:R73)+Q74)</f>
        <v/>
      </c>
      <c r="S74" s="85"/>
      <c r="T74" s="52"/>
      <c r="U74" s="52"/>
      <c r="V74" s="52"/>
      <c r="W74" s="82"/>
      <c r="X74" s="43" t="str">
        <f>IF(W74="","",MIN(X$7:X73)+W74)</f>
        <v/>
      </c>
      <c r="Y74" s="84"/>
      <c r="Z74" s="52"/>
      <c r="AA74" s="52"/>
      <c r="AB74" s="52"/>
      <c r="AC74" s="82"/>
      <c r="AD74" s="43" t="str">
        <f>IF(AC74="","",MIN(AD$7:AD73)+AC74)</f>
        <v/>
      </c>
      <c r="AE74" s="85"/>
      <c r="AF74" s="52"/>
      <c r="AG74" s="52"/>
      <c r="AH74" s="52"/>
      <c r="AI74" s="82"/>
      <c r="AJ74" s="43" t="str">
        <f>IF(AI74="","",MIN(AJ$7:AJ73)+AI74)</f>
        <v/>
      </c>
      <c r="AK74" s="84"/>
      <c r="AL74" s="52"/>
      <c r="AM74" s="52"/>
      <c r="AN74" s="52"/>
      <c r="AO74" s="82"/>
      <c r="AP74" s="43" t="str">
        <f>IF(AO74="","",MIN(AP$7:AP73)+AO74)</f>
        <v/>
      </c>
      <c r="AQ74" s="85"/>
      <c r="AR74" s="52"/>
      <c r="AS74" s="52"/>
      <c r="AT74" s="52"/>
      <c r="AU74" s="82"/>
      <c r="AV74" s="43" t="str">
        <f>IF(AU74="","",MIN(AV$7:AV73)+AU74)</f>
        <v/>
      </c>
      <c r="AW74" s="84"/>
      <c r="AX74" s="52"/>
      <c r="AY74" s="52"/>
      <c r="AZ74" s="52"/>
      <c r="BA74" s="82"/>
      <c r="BB74" s="43" t="str">
        <f>IF(BA74="","",MIN(BB$7:BB73)+BA74)</f>
        <v/>
      </c>
      <c r="BC74" s="85"/>
      <c r="BD74" s="52"/>
      <c r="BE74" s="52"/>
      <c r="BF74" s="52"/>
      <c r="BG74" s="82"/>
      <c r="BH74" s="43" t="str">
        <f>IF(BG74="","",MIN(BH$7:BH73)+BG74)</f>
        <v/>
      </c>
      <c r="BI74" s="84"/>
      <c r="BJ74" s="52"/>
      <c r="BK74" s="52"/>
      <c r="BL74" s="52"/>
      <c r="BM74" s="82"/>
      <c r="BN74" s="43" t="str">
        <f>IF(BM74="","",MIN(BN$7:BN73)+BM74)</f>
        <v/>
      </c>
      <c r="BO74" s="84"/>
      <c r="BP74" s="52"/>
      <c r="BQ74" s="52"/>
      <c r="BR74" s="52"/>
      <c r="BS74" s="82"/>
      <c r="BT74" s="43" t="str">
        <f>IF(BS74="","",MIN(BT$7:BT73)+BS74)</f>
        <v/>
      </c>
    </row>
    <row r="75" spans="1:72">
      <c r="A75" s="84"/>
      <c r="B75" s="52"/>
      <c r="C75" s="52"/>
      <c r="D75" s="52"/>
      <c r="E75" s="82"/>
      <c r="F75" s="43" t="str">
        <f>IF(E75="","",MIN(F$7:F74)+E75)</f>
        <v/>
      </c>
      <c r="G75" s="85"/>
      <c r="H75" s="52"/>
      <c r="I75" s="52"/>
      <c r="J75" s="52"/>
      <c r="K75" s="82"/>
      <c r="L75" s="43" t="str">
        <f>IF(K75="","",MIN(L$7:L74)+K75)</f>
        <v/>
      </c>
      <c r="M75" s="84"/>
      <c r="N75" s="52"/>
      <c r="O75" s="52"/>
      <c r="P75" s="52"/>
      <c r="Q75" s="82"/>
      <c r="R75" s="43" t="str">
        <f>IF(Q75="","",MIN(R$7:R74)+Q75)</f>
        <v/>
      </c>
      <c r="S75" s="85"/>
      <c r="T75" s="52"/>
      <c r="U75" s="52"/>
      <c r="V75" s="52"/>
      <c r="W75" s="82"/>
      <c r="X75" s="43" t="str">
        <f>IF(W75="","",MIN(X$7:X74)+W75)</f>
        <v/>
      </c>
      <c r="Y75" s="84"/>
      <c r="Z75" s="52"/>
      <c r="AA75" s="52"/>
      <c r="AB75" s="52"/>
      <c r="AC75" s="82"/>
      <c r="AD75" s="43" t="str">
        <f>IF(AC75="","",MIN(AD$7:AD74)+AC75)</f>
        <v/>
      </c>
      <c r="AE75" s="85"/>
      <c r="AF75" s="52"/>
      <c r="AG75" s="52"/>
      <c r="AH75" s="52"/>
      <c r="AI75" s="82"/>
      <c r="AJ75" s="43" t="str">
        <f>IF(AI75="","",MIN(AJ$7:AJ74)+AI75)</f>
        <v/>
      </c>
      <c r="AK75" s="84"/>
      <c r="AL75" s="52"/>
      <c r="AM75" s="52"/>
      <c r="AN75" s="52"/>
      <c r="AO75" s="82"/>
      <c r="AP75" s="43" t="str">
        <f>IF(AO75="","",MIN(AP$7:AP74)+AO75)</f>
        <v/>
      </c>
      <c r="AQ75" s="85"/>
      <c r="AR75" s="52"/>
      <c r="AS75" s="52"/>
      <c r="AT75" s="52"/>
      <c r="AU75" s="82"/>
      <c r="AV75" s="43" t="str">
        <f>IF(AU75="","",MIN(AV$7:AV74)+AU75)</f>
        <v/>
      </c>
      <c r="AW75" s="84"/>
      <c r="AX75" s="52"/>
      <c r="AY75" s="52"/>
      <c r="AZ75" s="52"/>
      <c r="BA75" s="82"/>
      <c r="BB75" s="43" t="str">
        <f>IF(BA75="","",MIN(BB$7:BB74)+BA75)</f>
        <v/>
      </c>
      <c r="BC75" s="85"/>
      <c r="BD75" s="52"/>
      <c r="BE75" s="52"/>
      <c r="BF75" s="52"/>
      <c r="BG75" s="82"/>
      <c r="BH75" s="43" t="str">
        <f>IF(BG75="","",MIN(BH$7:BH74)+BG75)</f>
        <v/>
      </c>
      <c r="BI75" s="84"/>
      <c r="BJ75" s="52"/>
      <c r="BK75" s="52"/>
      <c r="BL75" s="52"/>
      <c r="BM75" s="82"/>
      <c r="BN75" s="43" t="str">
        <f>IF(BM75="","",MIN(BN$7:BN74)+BM75)</f>
        <v/>
      </c>
      <c r="BO75" s="84"/>
      <c r="BP75" s="52"/>
      <c r="BQ75" s="52"/>
      <c r="BR75" s="52"/>
      <c r="BS75" s="82"/>
      <c r="BT75" s="43" t="str">
        <f>IF(BS75="","",MIN(BT$7:BT74)+BS75)</f>
        <v/>
      </c>
    </row>
    <row r="76" spans="1:72">
      <c r="A76" s="84"/>
      <c r="B76" s="52"/>
      <c r="C76" s="52"/>
      <c r="D76" s="52"/>
      <c r="E76" s="82"/>
      <c r="F76" s="43" t="str">
        <f>IF(E76="","",MIN(F$7:F75)+E76)</f>
        <v/>
      </c>
      <c r="G76" s="85"/>
      <c r="H76" s="52"/>
      <c r="I76" s="52"/>
      <c r="J76" s="52"/>
      <c r="K76" s="82"/>
      <c r="L76" s="43" t="str">
        <f>IF(K76="","",MIN(L$7:L75)+K76)</f>
        <v/>
      </c>
      <c r="M76" s="84"/>
      <c r="N76" s="52"/>
      <c r="O76" s="52"/>
      <c r="P76" s="52"/>
      <c r="Q76" s="82"/>
      <c r="R76" s="43" t="str">
        <f>IF(Q76="","",MIN(R$7:R75)+Q76)</f>
        <v/>
      </c>
      <c r="S76" s="85"/>
      <c r="T76" s="52"/>
      <c r="U76" s="52"/>
      <c r="V76" s="52"/>
      <c r="W76" s="82"/>
      <c r="X76" s="43" t="str">
        <f>IF(W76="","",MIN(X$7:X75)+W76)</f>
        <v/>
      </c>
      <c r="Y76" s="84"/>
      <c r="Z76" s="52"/>
      <c r="AA76" s="52"/>
      <c r="AB76" s="52"/>
      <c r="AC76" s="82"/>
      <c r="AD76" s="43" t="str">
        <f>IF(AC76="","",MIN(AD$7:AD75)+AC76)</f>
        <v/>
      </c>
      <c r="AE76" s="85"/>
      <c r="AF76" s="52"/>
      <c r="AG76" s="52"/>
      <c r="AH76" s="52"/>
      <c r="AI76" s="82"/>
      <c r="AJ76" s="43" t="str">
        <f>IF(AI76="","",MIN(AJ$7:AJ75)+AI76)</f>
        <v/>
      </c>
      <c r="AK76" s="84"/>
      <c r="AL76" s="52"/>
      <c r="AM76" s="52"/>
      <c r="AN76" s="52"/>
      <c r="AO76" s="82"/>
      <c r="AP76" s="43" t="str">
        <f>IF(AO76="","",MIN(AP$7:AP75)+AO76)</f>
        <v/>
      </c>
      <c r="AQ76" s="85"/>
      <c r="AR76" s="52"/>
      <c r="AS76" s="52"/>
      <c r="AT76" s="52"/>
      <c r="AU76" s="82"/>
      <c r="AV76" s="43" t="str">
        <f>IF(AU76="","",MIN(AV$7:AV75)+AU76)</f>
        <v/>
      </c>
      <c r="AW76" s="84"/>
      <c r="AX76" s="52"/>
      <c r="AY76" s="52"/>
      <c r="AZ76" s="52"/>
      <c r="BA76" s="82"/>
      <c r="BB76" s="43" t="str">
        <f>IF(BA76="","",MIN(BB$7:BB75)+BA76)</f>
        <v/>
      </c>
      <c r="BC76" s="85"/>
      <c r="BD76" s="52"/>
      <c r="BE76" s="52"/>
      <c r="BF76" s="52"/>
      <c r="BG76" s="82"/>
      <c r="BH76" s="43" t="str">
        <f>IF(BG76="","",MIN(BH$7:BH75)+BG76)</f>
        <v/>
      </c>
      <c r="BI76" s="84"/>
      <c r="BJ76" s="52"/>
      <c r="BK76" s="52"/>
      <c r="BL76" s="52"/>
      <c r="BM76" s="82"/>
      <c r="BN76" s="43" t="str">
        <f>IF(BM76="","",MIN(BN$7:BN75)+BM76)</f>
        <v/>
      </c>
      <c r="BO76" s="84"/>
      <c r="BP76" s="52"/>
      <c r="BQ76" s="52"/>
      <c r="BR76" s="52"/>
      <c r="BS76" s="82"/>
      <c r="BT76" s="43" t="str">
        <f>IF(BS76="","",MIN(BT$7:BT75)+BS76)</f>
        <v/>
      </c>
    </row>
    <row r="77" spans="1:72">
      <c r="A77" s="84"/>
      <c r="B77" s="52"/>
      <c r="C77" s="52"/>
      <c r="D77" s="52"/>
      <c r="E77" s="82"/>
      <c r="F77" s="43" t="str">
        <f>IF(E77="","",MIN(F$7:F76)+E77)</f>
        <v/>
      </c>
      <c r="G77" s="85"/>
      <c r="H77" s="52"/>
      <c r="I77" s="52"/>
      <c r="J77" s="52"/>
      <c r="K77" s="82"/>
      <c r="L77" s="43" t="str">
        <f>IF(K77="","",MIN(L$7:L76)+K77)</f>
        <v/>
      </c>
      <c r="M77" s="84"/>
      <c r="N77" s="52"/>
      <c r="O77" s="52"/>
      <c r="P77" s="52"/>
      <c r="Q77" s="82"/>
      <c r="R77" s="43" t="str">
        <f>IF(Q77="","",MIN(R$7:R76)+Q77)</f>
        <v/>
      </c>
      <c r="S77" s="85"/>
      <c r="T77" s="52"/>
      <c r="U77" s="52"/>
      <c r="V77" s="52"/>
      <c r="W77" s="82"/>
      <c r="X77" s="43" t="str">
        <f>IF(W77="","",MIN(X$7:X76)+W77)</f>
        <v/>
      </c>
      <c r="Y77" s="84"/>
      <c r="Z77" s="52"/>
      <c r="AA77" s="52"/>
      <c r="AB77" s="52"/>
      <c r="AC77" s="82"/>
      <c r="AD77" s="43" t="str">
        <f>IF(AC77="","",MIN(AD$7:AD76)+AC77)</f>
        <v/>
      </c>
      <c r="AE77" s="85"/>
      <c r="AF77" s="52"/>
      <c r="AG77" s="52"/>
      <c r="AH77" s="52"/>
      <c r="AI77" s="82"/>
      <c r="AJ77" s="43" t="str">
        <f>IF(AI77="","",MIN(AJ$7:AJ76)+AI77)</f>
        <v/>
      </c>
      <c r="AK77" s="84"/>
      <c r="AL77" s="52"/>
      <c r="AM77" s="52"/>
      <c r="AN77" s="52"/>
      <c r="AO77" s="82"/>
      <c r="AP77" s="43" t="str">
        <f>IF(AO77="","",MIN(AP$7:AP76)+AO77)</f>
        <v/>
      </c>
      <c r="AQ77" s="85"/>
      <c r="AR77" s="52"/>
      <c r="AS77" s="52"/>
      <c r="AT77" s="52"/>
      <c r="AU77" s="82"/>
      <c r="AV77" s="43" t="str">
        <f>IF(AU77="","",MIN(AV$7:AV76)+AU77)</f>
        <v/>
      </c>
      <c r="AW77" s="84"/>
      <c r="AX77" s="52"/>
      <c r="AY77" s="52"/>
      <c r="AZ77" s="52"/>
      <c r="BA77" s="82"/>
      <c r="BB77" s="43" t="str">
        <f>IF(BA77="","",MIN(BB$7:BB76)+BA77)</f>
        <v/>
      </c>
      <c r="BC77" s="85"/>
      <c r="BD77" s="52"/>
      <c r="BE77" s="52"/>
      <c r="BF77" s="52"/>
      <c r="BG77" s="82"/>
      <c r="BH77" s="43" t="str">
        <f>IF(BG77="","",MIN(BH$7:BH76)+BG77)</f>
        <v/>
      </c>
      <c r="BI77" s="84"/>
      <c r="BJ77" s="52"/>
      <c r="BK77" s="52"/>
      <c r="BL77" s="52"/>
      <c r="BM77" s="82"/>
      <c r="BN77" s="43" t="str">
        <f>IF(BM77="","",MIN(BN$7:BN76)+BM77)</f>
        <v/>
      </c>
      <c r="BO77" s="84"/>
      <c r="BP77" s="52"/>
      <c r="BQ77" s="52"/>
      <c r="BR77" s="52"/>
      <c r="BS77" s="82"/>
      <c r="BT77" s="43" t="str">
        <f>IF(BS77="","",MIN(BT$7:BT76)+BS77)</f>
        <v/>
      </c>
    </row>
    <row r="78" spans="1:72">
      <c r="A78" s="84"/>
      <c r="B78" s="52"/>
      <c r="C78" s="52"/>
      <c r="D78" s="52"/>
      <c r="E78" s="82"/>
      <c r="F78" s="43" t="str">
        <f>IF(E78="","",MIN(F$7:F77)+E78)</f>
        <v/>
      </c>
      <c r="G78" s="85"/>
      <c r="H78" s="52"/>
      <c r="I78" s="52"/>
      <c r="J78" s="52"/>
      <c r="K78" s="82"/>
      <c r="L78" s="43" t="str">
        <f>IF(K78="","",MIN(L$7:L77)+K78)</f>
        <v/>
      </c>
      <c r="M78" s="84"/>
      <c r="N78" s="52"/>
      <c r="O78" s="52"/>
      <c r="P78" s="52"/>
      <c r="Q78" s="82"/>
      <c r="R78" s="43" t="str">
        <f>IF(Q78="","",MIN(R$7:R77)+Q78)</f>
        <v/>
      </c>
      <c r="S78" s="85"/>
      <c r="T78" s="52"/>
      <c r="U78" s="52"/>
      <c r="V78" s="52"/>
      <c r="W78" s="82"/>
      <c r="X78" s="43" t="str">
        <f>IF(W78="","",MIN(X$7:X77)+W78)</f>
        <v/>
      </c>
      <c r="Y78" s="84"/>
      <c r="Z78" s="52"/>
      <c r="AA78" s="52"/>
      <c r="AB78" s="52"/>
      <c r="AC78" s="82"/>
      <c r="AD78" s="43" t="str">
        <f>IF(AC78="","",MIN(AD$7:AD77)+AC78)</f>
        <v/>
      </c>
      <c r="AE78" s="85"/>
      <c r="AF78" s="52"/>
      <c r="AG78" s="52"/>
      <c r="AH78" s="52"/>
      <c r="AI78" s="82"/>
      <c r="AJ78" s="43" t="str">
        <f>IF(AI78="","",MIN(AJ$7:AJ77)+AI78)</f>
        <v/>
      </c>
      <c r="AK78" s="84"/>
      <c r="AL78" s="52"/>
      <c r="AM78" s="52"/>
      <c r="AN78" s="52"/>
      <c r="AO78" s="82"/>
      <c r="AP78" s="43" t="str">
        <f>IF(AO78="","",MIN(AP$7:AP77)+AO78)</f>
        <v/>
      </c>
      <c r="AQ78" s="85"/>
      <c r="AR78" s="52"/>
      <c r="AS78" s="52"/>
      <c r="AT78" s="52"/>
      <c r="AU78" s="82"/>
      <c r="AV78" s="43" t="str">
        <f>IF(AU78="","",MIN(AV$7:AV77)+AU78)</f>
        <v/>
      </c>
      <c r="AW78" s="84"/>
      <c r="AX78" s="52"/>
      <c r="AY78" s="52"/>
      <c r="AZ78" s="52"/>
      <c r="BA78" s="82"/>
      <c r="BB78" s="43" t="str">
        <f>IF(BA78="","",MIN(BB$7:BB77)+BA78)</f>
        <v/>
      </c>
      <c r="BC78" s="85"/>
      <c r="BD78" s="52"/>
      <c r="BE78" s="52"/>
      <c r="BF78" s="52"/>
      <c r="BG78" s="82"/>
      <c r="BH78" s="43" t="str">
        <f>IF(BG78="","",MIN(BH$7:BH77)+BG78)</f>
        <v/>
      </c>
      <c r="BI78" s="84"/>
      <c r="BJ78" s="52"/>
      <c r="BK78" s="52"/>
      <c r="BL78" s="52"/>
      <c r="BM78" s="82"/>
      <c r="BN78" s="43" t="str">
        <f>IF(BM78="","",MIN(BN$7:BN77)+BM78)</f>
        <v/>
      </c>
      <c r="BO78" s="84"/>
      <c r="BP78" s="52"/>
      <c r="BQ78" s="52"/>
      <c r="BR78" s="52"/>
      <c r="BS78" s="82"/>
      <c r="BT78" s="43" t="str">
        <f>IF(BS78="","",MIN(BT$7:BT77)+BS78)</f>
        <v/>
      </c>
    </row>
    <row r="79" spans="1:72">
      <c r="A79" s="84"/>
      <c r="B79" s="52"/>
      <c r="C79" s="52"/>
      <c r="D79" s="52"/>
      <c r="E79" s="82"/>
      <c r="F79" s="43" t="str">
        <f>IF(E79="","",MIN(F$7:F78)+E79)</f>
        <v/>
      </c>
      <c r="G79" s="85"/>
      <c r="H79" s="52"/>
      <c r="I79" s="52"/>
      <c r="J79" s="52"/>
      <c r="K79" s="82"/>
      <c r="L79" s="43" t="str">
        <f>IF(K79="","",MIN(L$7:L78)+K79)</f>
        <v/>
      </c>
      <c r="M79" s="84"/>
      <c r="N79" s="52"/>
      <c r="O79" s="52"/>
      <c r="P79" s="52"/>
      <c r="Q79" s="82"/>
      <c r="R79" s="43" t="str">
        <f>IF(Q79="","",MIN(R$7:R78)+Q79)</f>
        <v/>
      </c>
      <c r="S79" s="85"/>
      <c r="T79" s="52"/>
      <c r="U79" s="52"/>
      <c r="V79" s="52"/>
      <c r="W79" s="82"/>
      <c r="X79" s="43" t="str">
        <f>IF(W79="","",MIN(X$7:X78)+W79)</f>
        <v/>
      </c>
      <c r="Y79" s="84"/>
      <c r="Z79" s="52"/>
      <c r="AA79" s="52"/>
      <c r="AB79" s="52"/>
      <c r="AC79" s="82"/>
      <c r="AD79" s="43" t="str">
        <f>IF(AC79="","",MIN(AD$7:AD78)+AC79)</f>
        <v/>
      </c>
      <c r="AE79" s="85"/>
      <c r="AF79" s="52"/>
      <c r="AG79" s="52"/>
      <c r="AH79" s="52"/>
      <c r="AI79" s="82"/>
      <c r="AJ79" s="43" t="str">
        <f>IF(AI79="","",MIN(AJ$7:AJ78)+AI79)</f>
        <v/>
      </c>
      <c r="AK79" s="84"/>
      <c r="AL79" s="52"/>
      <c r="AM79" s="52"/>
      <c r="AN79" s="52"/>
      <c r="AO79" s="82"/>
      <c r="AP79" s="43" t="str">
        <f>IF(AO79="","",MIN(AP$7:AP78)+AO79)</f>
        <v/>
      </c>
      <c r="AQ79" s="85"/>
      <c r="AR79" s="52"/>
      <c r="AS79" s="52"/>
      <c r="AT79" s="52"/>
      <c r="AU79" s="82"/>
      <c r="AV79" s="43" t="str">
        <f>IF(AU79="","",MIN(AV$7:AV78)+AU79)</f>
        <v/>
      </c>
      <c r="AW79" s="84"/>
      <c r="AX79" s="52"/>
      <c r="AY79" s="52"/>
      <c r="AZ79" s="52"/>
      <c r="BA79" s="82"/>
      <c r="BB79" s="43" t="str">
        <f>IF(BA79="","",MIN(BB$7:BB78)+BA79)</f>
        <v/>
      </c>
      <c r="BC79" s="85"/>
      <c r="BD79" s="52"/>
      <c r="BE79" s="52"/>
      <c r="BF79" s="52"/>
      <c r="BG79" s="82"/>
      <c r="BH79" s="43" t="str">
        <f>IF(BG79="","",MIN(BH$7:BH78)+BG79)</f>
        <v/>
      </c>
      <c r="BI79" s="84"/>
      <c r="BJ79" s="52"/>
      <c r="BK79" s="52"/>
      <c r="BL79" s="52"/>
      <c r="BM79" s="82"/>
      <c r="BN79" s="43" t="str">
        <f>IF(BM79="","",MIN(BN$7:BN78)+BM79)</f>
        <v/>
      </c>
      <c r="BO79" s="84"/>
      <c r="BP79" s="52"/>
      <c r="BQ79" s="52"/>
      <c r="BR79" s="52"/>
      <c r="BS79" s="82"/>
      <c r="BT79" s="43" t="str">
        <f>IF(BS79="","",MIN(BT$7:BT78)+BS79)</f>
        <v/>
      </c>
    </row>
    <row r="80" spans="1:72">
      <c r="A80" s="84"/>
      <c r="B80" s="52"/>
      <c r="C80" s="52"/>
      <c r="D80" s="52"/>
      <c r="E80" s="82"/>
      <c r="F80" s="43" t="str">
        <f>IF(E80="","",MIN(F$7:F79)+E80)</f>
        <v/>
      </c>
      <c r="G80" s="85"/>
      <c r="H80" s="52"/>
      <c r="I80" s="52"/>
      <c r="J80" s="52"/>
      <c r="K80" s="82"/>
      <c r="L80" s="43" t="str">
        <f>IF(K80="","",MIN(L$7:L79)+K80)</f>
        <v/>
      </c>
      <c r="M80" s="84"/>
      <c r="N80" s="52"/>
      <c r="O80" s="52"/>
      <c r="P80" s="52"/>
      <c r="Q80" s="82"/>
      <c r="R80" s="43" t="str">
        <f>IF(Q80="","",MIN(R$7:R79)+Q80)</f>
        <v/>
      </c>
      <c r="S80" s="85"/>
      <c r="T80" s="52"/>
      <c r="U80" s="52"/>
      <c r="V80" s="52"/>
      <c r="W80" s="82"/>
      <c r="X80" s="43" t="str">
        <f>IF(W80="","",MIN(X$7:X79)+W80)</f>
        <v/>
      </c>
      <c r="Y80" s="84"/>
      <c r="Z80" s="52"/>
      <c r="AA80" s="52"/>
      <c r="AB80" s="52"/>
      <c r="AC80" s="82"/>
      <c r="AD80" s="43" t="str">
        <f>IF(AC80="","",MIN(AD$7:AD79)+AC80)</f>
        <v/>
      </c>
      <c r="AE80" s="85"/>
      <c r="AF80" s="52"/>
      <c r="AG80" s="52"/>
      <c r="AH80" s="52"/>
      <c r="AI80" s="82"/>
      <c r="AJ80" s="43" t="str">
        <f>IF(AI80="","",MIN(AJ$7:AJ79)+AI80)</f>
        <v/>
      </c>
      <c r="AK80" s="84"/>
      <c r="AL80" s="52"/>
      <c r="AM80" s="52"/>
      <c r="AN80" s="52"/>
      <c r="AO80" s="82"/>
      <c r="AP80" s="43" t="str">
        <f>IF(AO80="","",MIN(AP$7:AP79)+AO80)</f>
        <v/>
      </c>
      <c r="AQ80" s="85"/>
      <c r="AR80" s="52"/>
      <c r="AS80" s="52"/>
      <c r="AT80" s="52"/>
      <c r="AU80" s="82"/>
      <c r="AV80" s="43" t="str">
        <f>IF(AU80="","",MIN(AV$7:AV79)+AU80)</f>
        <v/>
      </c>
      <c r="AW80" s="84"/>
      <c r="AX80" s="52"/>
      <c r="AY80" s="52"/>
      <c r="AZ80" s="52"/>
      <c r="BA80" s="82"/>
      <c r="BB80" s="43" t="str">
        <f>IF(BA80="","",MIN(BB$7:BB79)+BA80)</f>
        <v/>
      </c>
      <c r="BC80" s="85"/>
      <c r="BD80" s="52"/>
      <c r="BE80" s="52"/>
      <c r="BF80" s="52"/>
      <c r="BG80" s="82"/>
      <c r="BH80" s="43" t="str">
        <f>IF(BG80="","",MIN(BH$7:BH79)+BG80)</f>
        <v/>
      </c>
      <c r="BI80" s="84"/>
      <c r="BJ80" s="52"/>
      <c r="BK80" s="52"/>
      <c r="BL80" s="52"/>
      <c r="BM80" s="82"/>
      <c r="BN80" s="43" t="str">
        <f>IF(BM80="","",MIN(BN$7:BN79)+BM80)</f>
        <v/>
      </c>
      <c r="BO80" s="84"/>
      <c r="BP80" s="52"/>
      <c r="BQ80" s="52"/>
      <c r="BR80" s="52"/>
      <c r="BS80" s="82"/>
      <c r="BT80" s="43" t="str">
        <f>IF(BS80="","",MIN(BT$7:BT79)+BS80)</f>
        <v/>
      </c>
    </row>
    <row r="81" spans="1:72">
      <c r="A81" s="84"/>
      <c r="B81" s="52"/>
      <c r="C81" s="52"/>
      <c r="D81" s="52"/>
      <c r="E81" s="82"/>
      <c r="F81" s="43" t="str">
        <f>IF(E81="","",MIN(F$7:F80)+E81)</f>
        <v/>
      </c>
      <c r="G81" s="85"/>
      <c r="H81" s="52"/>
      <c r="I81" s="52"/>
      <c r="J81" s="52"/>
      <c r="K81" s="82"/>
      <c r="L81" s="43" t="str">
        <f>IF(K81="","",MIN(L$7:L80)+K81)</f>
        <v/>
      </c>
      <c r="M81" s="84"/>
      <c r="N81" s="52"/>
      <c r="O81" s="52"/>
      <c r="P81" s="52"/>
      <c r="Q81" s="82"/>
      <c r="R81" s="43" t="str">
        <f>IF(Q81="","",MIN(R$7:R80)+Q81)</f>
        <v/>
      </c>
      <c r="S81" s="85"/>
      <c r="T81" s="52"/>
      <c r="U81" s="52"/>
      <c r="V81" s="52"/>
      <c r="W81" s="82"/>
      <c r="X81" s="43" t="str">
        <f>IF(W81="","",MIN(X$7:X80)+W81)</f>
        <v/>
      </c>
      <c r="Y81" s="84"/>
      <c r="Z81" s="52"/>
      <c r="AA81" s="52"/>
      <c r="AB81" s="52"/>
      <c r="AC81" s="82"/>
      <c r="AD81" s="43" t="str">
        <f>IF(AC81="","",MIN(AD$7:AD80)+AC81)</f>
        <v/>
      </c>
      <c r="AE81" s="85"/>
      <c r="AF81" s="52"/>
      <c r="AG81" s="52"/>
      <c r="AH81" s="52"/>
      <c r="AI81" s="82"/>
      <c r="AJ81" s="43" t="str">
        <f>IF(AI81="","",MIN(AJ$7:AJ80)+AI81)</f>
        <v/>
      </c>
      <c r="AK81" s="84"/>
      <c r="AL81" s="52"/>
      <c r="AM81" s="52"/>
      <c r="AN81" s="52"/>
      <c r="AO81" s="82"/>
      <c r="AP81" s="43" t="str">
        <f>IF(AO81="","",MIN(AP$7:AP80)+AO81)</f>
        <v/>
      </c>
      <c r="AQ81" s="85"/>
      <c r="AR81" s="52"/>
      <c r="AS81" s="52"/>
      <c r="AT81" s="52"/>
      <c r="AU81" s="82"/>
      <c r="AV81" s="43" t="str">
        <f>IF(AU81="","",MIN(AV$7:AV80)+AU81)</f>
        <v/>
      </c>
      <c r="AW81" s="84"/>
      <c r="AX81" s="52"/>
      <c r="AY81" s="52"/>
      <c r="AZ81" s="52"/>
      <c r="BA81" s="82"/>
      <c r="BB81" s="43" t="str">
        <f>IF(BA81="","",MIN(BB$7:BB80)+BA81)</f>
        <v/>
      </c>
      <c r="BC81" s="85"/>
      <c r="BD81" s="52"/>
      <c r="BE81" s="52"/>
      <c r="BF81" s="52"/>
      <c r="BG81" s="82"/>
      <c r="BH81" s="43" t="str">
        <f>IF(BG81="","",MIN(BH$7:BH80)+BG81)</f>
        <v/>
      </c>
      <c r="BI81" s="84"/>
      <c r="BJ81" s="52"/>
      <c r="BK81" s="52"/>
      <c r="BL81" s="52"/>
      <c r="BM81" s="82"/>
      <c r="BN81" s="43" t="str">
        <f>IF(BM81="","",MIN(BN$7:BN80)+BM81)</f>
        <v/>
      </c>
      <c r="BO81" s="84"/>
      <c r="BP81" s="52"/>
      <c r="BQ81" s="52"/>
      <c r="BR81" s="52"/>
      <c r="BS81" s="82"/>
      <c r="BT81" s="43" t="str">
        <f>IF(BS81="","",MIN(BT$7:BT80)+BS81)</f>
        <v/>
      </c>
    </row>
    <row r="82" spans="1:72">
      <c r="A82" s="84"/>
      <c r="B82" s="52"/>
      <c r="C82" s="52"/>
      <c r="D82" s="52"/>
      <c r="E82" s="82"/>
      <c r="F82" s="43" t="str">
        <f>IF(E82="","",MIN(F$7:F81)+E82)</f>
        <v/>
      </c>
      <c r="G82" s="85"/>
      <c r="H82" s="52"/>
      <c r="I82" s="52"/>
      <c r="J82" s="52"/>
      <c r="K82" s="82"/>
      <c r="L82" s="43" t="str">
        <f>IF(K82="","",MIN(L$7:L81)+K82)</f>
        <v/>
      </c>
      <c r="M82" s="84"/>
      <c r="N82" s="52"/>
      <c r="O82" s="52"/>
      <c r="P82" s="52"/>
      <c r="Q82" s="82"/>
      <c r="R82" s="43" t="str">
        <f>IF(Q82="","",MIN(R$7:R81)+Q82)</f>
        <v/>
      </c>
      <c r="S82" s="85"/>
      <c r="T82" s="52"/>
      <c r="U82" s="52"/>
      <c r="V82" s="52"/>
      <c r="W82" s="82"/>
      <c r="X82" s="43" t="str">
        <f>IF(W82="","",MIN(X$7:X81)+W82)</f>
        <v/>
      </c>
      <c r="Y82" s="84"/>
      <c r="Z82" s="52"/>
      <c r="AA82" s="52"/>
      <c r="AB82" s="52"/>
      <c r="AC82" s="82"/>
      <c r="AD82" s="43" t="str">
        <f>IF(AC82="","",MIN(AD$7:AD81)+AC82)</f>
        <v/>
      </c>
      <c r="AE82" s="85"/>
      <c r="AF82" s="52"/>
      <c r="AG82" s="52"/>
      <c r="AH82" s="52"/>
      <c r="AI82" s="82"/>
      <c r="AJ82" s="43" t="str">
        <f>IF(AI82="","",MIN(AJ$7:AJ81)+AI82)</f>
        <v/>
      </c>
      <c r="AK82" s="84"/>
      <c r="AL82" s="52"/>
      <c r="AM82" s="52"/>
      <c r="AN82" s="52"/>
      <c r="AO82" s="82"/>
      <c r="AP82" s="43" t="str">
        <f>IF(AO82="","",MIN(AP$7:AP81)+AO82)</f>
        <v/>
      </c>
      <c r="AQ82" s="85"/>
      <c r="AR82" s="52"/>
      <c r="AS82" s="52"/>
      <c r="AT82" s="52"/>
      <c r="AU82" s="82"/>
      <c r="AV82" s="43" t="str">
        <f>IF(AU82="","",MIN(AV$7:AV81)+AU82)</f>
        <v/>
      </c>
      <c r="AW82" s="84"/>
      <c r="AX82" s="52"/>
      <c r="AY82" s="52"/>
      <c r="AZ82" s="52"/>
      <c r="BA82" s="82"/>
      <c r="BB82" s="43" t="str">
        <f>IF(BA82="","",MIN(BB$7:BB81)+BA82)</f>
        <v/>
      </c>
      <c r="BC82" s="85"/>
      <c r="BD82" s="52"/>
      <c r="BE82" s="52"/>
      <c r="BF82" s="52"/>
      <c r="BG82" s="82"/>
      <c r="BH82" s="43" t="str">
        <f>IF(BG82="","",MIN(BH$7:BH81)+BG82)</f>
        <v/>
      </c>
      <c r="BI82" s="84"/>
      <c r="BJ82" s="52"/>
      <c r="BK82" s="52"/>
      <c r="BL82" s="52"/>
      <c r="BM82" s="82"/>
      <c r="BN82" s="43" t="str">
        <f>IF(BM82="","",MIN(BN$7:BN81)+BM82)</f>
        <v/>
      </c>
      <c r="BO82" s="84"/>
      <c r="BP82" s="52"/>
      <c r="BQ82" s="52"/>
      <c r="BR82" s="52"/>
      <c r="BS82" s="82"/>
      <c r="BT82" s="43" t="str">
        <f>IF(BS82="","",MIN(BT$7:BT81)+BS82)</f>
        <v/>
      </c>
    </row>
    <row r="83" spans="1:72">
      <c r="A83" s="84"/>
      <c r="B83" s="52"/>
      <c r="C83" s="52"/>
      <c r="D83" s="52"/>
      <c r="E83" s="82"/>
      <c r="F83" s="43" t="str">
        <f>IF(E83="","",MIN(F$7:F82)+E83)</f>
        <v/>
      </c>
      <c r="G83" s="85"/>
      <c r="H83" s="52"/>
      <c r="I83" s="52"/>
      <c r="J83" s="52"/>
      <c r="K83" s="82"/>
      <c r="L83" s="43" t="str">
        <f>IF(K83="","",MIN(L$7:L82)+K83)</f>
        <v/>
      </c>
      <c r="M83" s="84"/>
      <c r="N83" s="52"/>
      <c r="O83" s="52"/>
      <c r="P83" s="52"/>
      <c r="Q83" s="82"/>
      <c r="R83" s="43" t="str">
        <f>IF(Q83="","",MIN(R$7:R82)+Q83)</f>
        <v/>
      </c>
      <c r="S83" s="85"/>
      <c r="T83" s="52"/>
      <c r="U83" s="52"/>
      <c r="V83" s="52"/>
      <c r="W83" s="82"/>
      <c r="X83" s="43" t="str">
        <f>IF(W83="","",MIN(X$7:X82)+W83)</f>
        <v/>
      </c>
      <c r="Y83" s="84"/>
      <c r="Z83" s="52"/>
      <c r="AA83" s="52"/>
      <c r="AB83" s="52"/>
      <c r="AC83" s="82"/>
      <c r="AD83" s="43" t="str">
        <f>IF(AC83="","",MIN(AD$7:AD82)+AC83)</f>
        <v/>
      </c>
      <c r="AE83" s="85"/>
      <c r="AF83" s="52"/>
      <c r="AG83" s="52"/>
      <c r="AH83" s="52"/>
      <c r="AI83" s="82"/>
      <c r="AJ83" s="43" t="str">
        <f>IF(AI83="","",MIN(AJ$7:AJ82)+AI83)</f>
        <v/>
      </c>
      <c r="AK83" s="84"/>
      <c r="AL83" s="52"/>
      <c r="AM83" s="52"/>
      <c r="AN83" s="52"/>
      <c r="AO83" s="82"/>
      <c r="AP83" s="43" t="str">
        <f>IF(AO83="","",MIN(AP$7:AP82)+AO83)</f>
        <v/>
      </c>
      <c r="AQ83" s="85"/>
      <c r="AR83" s="52"/>
      <c r="AS83" s="52"/>
      <c r="AT83" s="52"/>
      <c r="AU83" s="82"/>
      <c r="AV83" s="43" t="str">
        <f>IF(AU83="","",MIN(AV$7:AV82)+AU83)</f>
        <v/>
      </c>
      <c r="AW83" s="84"/>
      <c r="AX83" s="52"/>
      <c r="AY83" s="52"/>
      <c r="AZ83" s="52"/>
      <c r="BA83" s="82"/>
      <c r="BB83" s="43" t="str">
        <f>IF(BA83="","",MIN(BB$7:BB82)+BA83)</f>
        <v/>
      </c>
      <c r="BC83" s="85"/>
      <c r="BD83" s="52"/>
      <c r="BE83" s="52"/>
      <c r="BF83" s="52"/>
      <c r="BG83" s="82"/>
      <c r="BH83" s="43" t="str">
        <f>IF(BG83="","",MIN(BH$7:BH82)+BG83)</f>
        <v/>
      </c>
      <c r="BI83" s="84"/>
      <c r="BJ83" s="52"/>
      <c r="BK83" s="52"/>
      <c r="BL83" s="52"/>
      <c r="BM83" s="82"/>
      <c r="BN83" s="43" t="str">
        <f>IF(BM83="","",MIN(BN$7:BN82)+BM83)</f>
        <v/>
      </c>
      <c r="BO83" s="84"/>
      <c r="BP83" s="52"/>
      <c r="BQ83" s="52"/>
      <c r="BR83" s="52"/>
      <c r="BS83" s="82"/>
      <c r="BT83" s="43" t="str">
        <f>IF(BS83="","",MIN(BT$7:BT82)+BS83)</f>
        <v/>
      </c>
    </row>
    <row r="84" spans="1:72">
      <c r="A84" s="84"/>
      <c r="B84" s="52"/>
      <c r="C84" s="52"/>
      <c r="D84" s="52"/>
      <c r="E84" s="82"/>
      <c r="F84" s="43" t="str">
        <f>IF(E84="","",MIN(F$7:F83)+E84)</f>
        <v/>
      </c>
      <c r="G84" s="85"/>
      <c r="H84" s="52"/>
      <c r="I84" s="52"/>
      <c r="J84" s="52"/>
      <c r="K84" s="82"/>
      <c r="L84" s="43" t="str">
        <f>IF(K84="","",MIN(L$7:L83)+K84)</f>
        <v/>
      </c>
      <c r="M84" s="84"/>
      <c r="N84" s="52"/>
      <c r="O84" s="52"/>
      <c r="P84" s="52"/>
      <c r="Q84" s="82"/>
      <c r="R84" s="43" t="str">
        <f>IF(Q84="","",MIN(R$7:R83)+Q84)</f>
        <v/>
      </c>
      <c r="S84" s="85"/>
      <c r="T84" s="52"/>
      <c r="U84" s="52"/>
      <c r="V84" s="52"/>
      <c r="W84" s="82"/>
      <c r="X84" s="43" t="str">
        <f>IF(W84="","",MIN(X$7:X83)+W84)</f>
        <v/>
      </c>
      <c r="Y84" s="84"/>
      <c r="Z84" s="52"/>
      <c r="AA84" s="52"/>
      <c r="AB84" s="52"/>
      <c r="AC84" s="82"/>
      <c r="AD84" s="43" t="str">
        <f>IF(AC84="","",MIN(AD$7:AD83)+AC84)</f>
        <v/>
      </c>
      <c r="AE84" s="85"/>
      <c r="AF84" s="52"/>
      <c r="AG84" s="52"/>
      <c r="AH84" s="52"/>
      <c r="AI84" s="82"/>
      <c r="AJ84" s="43" t="str">
        <f>IF(AI84="","",MIN(AJ$7:AJ83)+AI84)</f>
        <v/>
      </c>
      <c r="AK84" s="84"/>
      <c r="AL84" s="52"/>
      <c r="AM84" s="52"/>
      <c r="AN84" s="52"/>
      <c r="AO84" s="82"/>
      <c r="AP84" s="43" t="str">
        <f>IF(AO84="","",MIN(AP$7:AP83)+AO84)</f>
        <v/>
      </c>
      <c r="AQ84" s="85"/>
      <c r="AR84" s="52"/>
      <c r="AS84" s="52"/>
      <c r="AT84" s="52"/>
      <c r="AU84" s="82"/>
      <c r="AV84" s="43" t="str">
        <f>IF(AU84="","",MIN(AV$7:AV83)+AU84)</f>
        <v/>
      </c>
      <c r="AW84" s="84"/>
      <c r="AX84" s="52"/>
      <c r="AY84" s="52"/>
      <c r="AZ84" s="52"/>
      <c r="BA84" s="82"/>
      <c r="BB84" s="43" t="str">
        <f>IF(BA84="","",MIN(BB$7:BB83)+BA84)</f>
        <v/>
      </c>
      <c r="BC84" s="85"/>
      <c r="BD84" s="52"/>
      <c r="BE84" s="52"/>
      <c r="BF84" s="52"/>
      <c r="BG84" s="82"/>
      <c r="BH84" s="43" t="str">
        <f>IF(BG84="","",MIN(BH$7:BH83)+BG84)</f>
        <v/>
      </c>
      <c r="BI84" s="84"/>
      <c r="BJ84" s="52"/>
      <c r="BK84" s="52"/>
      <c r="BL84" s="52"/>
      <c r="BM84" s="82"/>
      <c r="BN84" s="43" t="str">
        <f>IF(BM84="","",MIN(BN$7:BN83)+BM84)</f>
        <v/>
      </c>
      <c r="BO84" s="84"/>
      <c r="BP84" s="52"/>
      <c r="BQ84" s="52"/>
      <c r="BR84" s="52"/>
      <c r="BS84" s="82"/>
      <c r="BT84" s="43" t="str">
        <f>IF(BS84="","",MIN(BT$7:BT83)+BS84)</f>
        <v/>
      </c>
    </row>
    <row r="85" spans="1:72">
      <c r="A85" s="84"/>
      <c r="B85" s="52"/>
      <c r="C85" s="52"/>
      <c r="D85" s="52"/>
      <c r="E85" s="82"/>
      <c r="F85" s="43" t="str">
        <f>IF(E85="","",MIN(F$7:F84)+E85)</f>
        <v/>
      </c>
      <c r="G85" s="85"/>
      <c r="H85" s="52"/>
      <c r="I85" s="52"/>
      <c r="J85" s="52"/>
      <c r="K85" s="82"/>
      <c r="L85" s="43" t="str">
        <f>IF(K85="","",MIN(L$7:L84)+K85)</f>
        <v/>
      </c>
      <c r="M85" s="84"/>
      <c r="N85" s="52"/>
      <c r="O85" s="52"/>
      <c r="P85" s="52"/>
      <c r="Q85" s="82"/>
      <c r="R85" s="43" t="str">
        <f>IF(Q85="","",MIN(R$7:R84)+Q85)</f>
        <v/>
      </c>
      <c r="S85" s="85"/>
      <c r="T85" s="52"/>
      <c r="U85" s="52"/>
      <c r="V85" s="52"/>
      <c r="W85" s="82"/>
      <c r="X85" s="43" t="str">
        <f>IF(W85="","",MIN(X$7:X84)+W85)</f>
        <v/>
      </c>
      <c r="Y85" s="84"/>
      <c r="Z85" s="52"/>
      <c r="AA85" s="52"/>
      <c r="AB85" s="52"/>
      <c r="AC85" s="82"/>
      <c r="AD85" s="43" t="str">
        <f>IF(AC85="","",MIN(AD$7:AD84)+AC85)</f>
        <v/>
      </c>
      <c r="AE85" s="85"/>
      <c r="AF85" s="52"/>
      <c r="AG85" s="52"/>
      <c r="AH85" s="52"/>
      <c r="AI85" s="82"/>
      <c r="AJ85" s="43" t="str">
        <f>IF(AI85="","",MIN(AJ$7:AJ84)+AI85)</f>
        <v/>
      </c>
      <c r="AK85" s="84"/>
      <c r="AL85" s="52"/>
      <c r="AM85" s="52"/>
      <c r="AN85" s="52"/>
      <c r="AO85" s="82"/>
      <c r="AP85" s="43" t="str">
        <f>IF(AO85="","",MIN(AP$7:AP84)+AO85)</f>
        <v/>
      </c>
      <c r="AQ85" s="85"/>
      <c r="AR85" s="52"/>
      <c r="AS85" s="52"/>
      <c r="AT85" s="52"/>
      <c r="AU85" s="82"/>
      <c r="AV85" s="43" t="str">
        <f>IF(AU85="","",MIN(AV$7:AV84)+AU85)</f>
        <v/>
      </c>
      <c r="AW85" s="84"/>
      <c r="AX85" s="52"/>
      <c r="AY85" s="52"/>
      <c r="AZ85" s="52"/>
      <c r="BA85" s="82"/>
      <c r="BB85" s="43" t="str">
        <f>IF(BA85="","",MIN(BB$7:BB84)+BA85)</f>
        <v/>
      </c>
      <c r="BC85" s="85"/>
      <c r="BD85" s="52"/>
      <c r="BE85" s="52"/>
      <c r="BF85" s="52"/>
      <c r="BG85" s="82"/>
      <c r="BH85" s="43" t="str">
        <f>IF(BG85="","",MIN(BH$7:BH84)+BG85)</f>
        <v/>
      </c>
      <c r="BI85" s="84"/>
      <c r="BJ85" s="52"/>
      <c r="BK85" s="52"/>
      <c r="BL85" s="52"/>
      <c r="BM85" s="82"/>
      <c r="BN85" s="43" t="str">
        <f>IF(BM85="","",MIN(BN$7:BN84)+BM85)</f>
        <v/>
      </c>
      <c r="BO85" s="84"/>
      <c r="BP85" s="52"/>
      <c r="BQ85" s="52"/>
      <c r="BR85" s="52"/>
      <c r="BS85" s="82"/>
      <c r="BT85" s="43" t="str">
        <f>IF(BS85="","",MIN(BT$7:BT84)+BS85)</f>
        <v/>
      </c>
    </row>
    <row r="86" spans="1:72">
      <c r="A86" s="84"/>
      <c r="B86" s="52"/>
      <c r="C86" s="52"/>
      <c r="D86" s="52"/>
      <c r="E86" s="82"/>
      <c r="F86" s="43" t="str">
        <f>IF(E86="","",MIN(F$7:F85)+E86)</f>
        <v/>
      </c>
      <c r="G86" s="85"/>
      <c r="H86" s="52"/>
      <c r="I86" s="52"/>
      <c r="J86" s="52"/>
      <c r="K86" s="82"/>
      <c r="L86" s="43" t="str">
        <f>IF(K86="","",MIN(L$7:L85)+K86)</f>
        <v/>
      </c>
      <c r="M86" s="84"/>
      <c r="N86" s="52"/>
      <c r="O86" s="52"/>
      <c r="P86" s="52"/>
      <c r="Q86" s="82"/>
      <c r="R86" s="43" t="str">
        <f>IF(Q86="","",MIN(R$7:R85)+Q86)</f>
        <v/>
      </c>
      <c r="S86" s="85"/>
      <c r="T86" s="52"/>
      <c r="U86" s="52"/>
      <c r="V86" s="52"/>
      <c r="W86" s="82"/>
      <c r="X86" s="43" t="str">
        <f>IF(W86="","",MIN(X$7:X85)+W86)</f>
        <v/>
      </c>
      <c r="Y86" s="84"/>
      <c r="Z86" s="52"/>
      <c r="AA86" s="52"/>
      <c r="AB86" s="52"/>
      <c r="AC86" s="82"/>
      <c r="AD86" s="43" t="str">
        <f>IF(AC86="","",MIN(AD$7:AD85)+AC86)</f>
        <v/>
      </c>
      <c r="AE86" s="85"/>
      <c r="AF86" s="52"/>
      <c r="AG86" s="52"/>
      <c r="AH86" s="52"/>
      <c r="AI86" s="82"/>
      <c r="AJ86" s="43" t="str">
        <f>IF(AI86="","",MIN(AJ$7:AJ85)+AI86)</f>
        <v/>
      </c>
      <c r="AK86" s="84"/>
      <c r="AL86" s="52"/>
      <c r="AM86" s="52"/>
      <c r="AN86" s="52"/>
      <c r="AO86" s="82"/>
      <c r="AP86" s="43" t="str">
        <f>IF(AO86="","",MIN(AP$7:AP85)+AO86)</f>
        <v/>
      </c>
      <c r="AQ86" s="85"/>
      <c r="AR86" s="52"/>
      <c r="AS86" s="52"/>
      <c r="AT86" s="52"/>
      <c r="AU86" s="82"/>
      <c r="AV86" s="43" t="str">
        <f>IF(AU86="","",MIN(AV$7:AV85)+AU86)</f>
        <v/>
      </c>
      <c r="AW86" s="84"/>
      <c r="AX86" s="52"/>
      <c r="AY86" s="52"/>
      <c r="AZ86" s="52"/>
      <c r="BA86" s="82"/>
      <c r="BB86" s="43" t="str">
        <f>IF(BA86="","",MIN(BB$7:BB85)+BA86)</f>
        <v/>
      </c>
      <c r="BC86" s="85"/>
      <c r="BD86" s="52"/>
      <c r="BE86" s="52"/>
      <c r="BF86" s="52"/>
      <c r="BG86" s="82"/>
      <c r="BH86" s="43" t="str">
        <f>IF(BG86="","",MIN(BH$7:BH85)+BG86)</f>
        <v/>
      </c>
      <c r="BI86" s="84"/>
      <c r="BJ86" s="52"/>
      <c r="BK86" s="52"/>
      <c r="BL86" s="52"/>
      <c r="BM86" s="82"/>
      <c r="BN86" s="43" t="str">
        <f>IF(BM86="","",MIN(BN$7:BN85)+BM86)</f>
        <v/>
      </c>
      <c r="BO86" s="84"/>
      <c r="BP86" s="52"/>
      <c r="BQ86" s="52"/>
      <c r="BR86" s="52"/>
      <c r="BS86" s="82"/>
      <c r="BT86" s="43" t="str">
        <f>IF(BS86="","",MIN(BT$7:BT85)+BS86)</f>
        <v/>
      </c>
    </row>
    <row r="87" spans="1:72">
      <c r="A87" s="84"/>
      <c r="B87" s="52"/>
      <c r="C87" s="52"/>
      <c r="D87" s="52"/>
      <c r="E87" s="82"/>
      <c r="F87" s="43" t="str">
        <f>IF(E87="","",MIN(F$7:F86)+E87)</f>
        <v/>
      </c>
      <c r="G87" s="85"/>
      <c r="H87" s="52"/>
      <c r="I87" s="52"/>
      <c r="J87" s="52"/>
      <c r="K87" s="82"/>
      <c r="L87" s="43" t="str">
        <f>IF(K87="","",MIN(L$7:L86)+K87)</f>
        <v/>
      </c>
      <c r="M87" s="84"/>
      <c r="N87" s="52"/>
      <c r="O87" s="52"/>
      <c r="P87" s="52"/>
      <c r="Q87" s="82"/>
      <c r="R87" s="43" t="str">
        <f>IF(Q87="","",MIN(R$7:R86)+Q87)</f>
        <v/>
      </c>
      <c r="S87" s="85"/>
      <c r="T87" s="52"/>
      <c r="U87" s="52"/>
      <c r="V87" s="52"/>
      <c r="W87" s="82"/>
      <c r="X87" s="43" t="str">
        <f>IF(W87="","",MIN(X$7:X86)+W87)</f>
        <v/>
      </c>
      <c r="Y87" s="84"/>
      <c r="Z87" s="52"/>
      <c r="AA87" s="52"/>
      <c r="AB87" s="52"/>
      <c r="AC87" s="82"/>
      <c r="AD87" s="43" t="str">
        <f>IF(AC87="","",MIN(AD$7:AD86)+AC87)</f>
        <v/>
      </c>
      <c r="AE87" s="85"/>
      <c r="AF87" s="52"/>
      <c r="AG87" s="52"/>
      <c r="AH87" s="52"/>
      <c r="AI87" s="82"/>
      <c r="AJ87" s="43" t="str">
        <f>IF(AI87="","",MIN(AJ$7:AJ86)+AI87)</f>
        <v/>
      </c>
      <c r="AK87" s="84"/>
      <c r="AL87" s="52"/>
      <c r="AM87" s="52"/>
      <c r="AN87" s="52"/>
      <c r="AO87" s="82"/>
      <c r="AP87" s="43" t="str">
        <f>IF(AO87="","",MIN(AP$7:AP86)+AO87)</f>
        <v/>
      </c>
      <c r="AQ87" s="85"/>
      <c r="AR87" s="52"/>
      <c r="AS87" s="52"/>
      <c r="AT87" s="52"/>
      <c r="AU87" s="82"/>
      <c r="AV87" s="43" t="str">
        <f>IF(AU87="","",MIN(AV$7:AV86)+AU87)</f>
        <v/>
      </c>
      <c r="AW87" s="84"/>
      <c r="AX87" s="52"/>
      <c r="AY87" s="52"/>
      <c r="AZ87" s="52"/>
      <c r="BA87" s="82"/>
      <c r="BB87" s="43" t="str">
        <f>IF(BA87="","",MIN(BB$7:BB86)+BA87)</f>
        <v/>
      </c>
      <c r="BC87" s="85"/>
      <c r="BD87" s="52"/>
      <c r="BE87" s="52"/>
      <c r="BF87" s="52"/>
      <c r="BG87" s="82"/>
      <c r="BH87" s="43" t="str">
        <f>IF(BG87="","",MIN(BH$7:BH86)+BG87)</f>
        <v/>
      </c>
      <c r="BI87" s="84"/>
      <c r="BJ87" s="52"/>
      <c r="BK87" s="52"/>
      <c r="BL87" s="52"/>
      <c r="BM87" s="82"/>
      <c r="BN87" s="43" t="str">
        <f>IF(BM87="","",MIN(BN$7:BN86)+BM87)</f>
        <v/>
      </c>
      <c r="BO87" s="84"/>
      <c r="BP87" s="52"/>
      <c r="BQ87" s="52"/>
      <c r="BR87" s="52"/>
      <c r="BS87" s="82"/>
      <c r="BT87" s="43" t="str">
        <f>IF(BS87="","",MIN(BT$7:BT86)+BS87)</f>
        <v/>
      </c>
    </row>
    <row r="88" spans="1:72">
      <c r="A88" s="84"/>
      <c r="B88" s="52"/>
      <c r="C88" s="52"/>
      <c r="D88" s="52"/>
      <c r="E88" s="82"/>
      <c r="F88" s="43" t="str">
        <f>IF(E88="","",MIN(F$7:F87)+E88)</f>
        <v/>
      </c>
      <c r="G88" s="85"/>
      <c r="H88" s="52"/>
      <c r="I88" s="52"/>
      <c r="J88" s="52"/>
      <c r="K88" s="82"/>
      <c r="L88" s="43" t="str">
        <f>IF(K88="","",MIN(L$7:L87)+K88)</f>
        <v/>
      </c>
      <c r="M88" s="84"/>
      <c r="N88" s="52"/>
      <c r="O88" s="52"/>
      <c r="P88" s="52"/>
      <c r="Q88" s="82"/>
      <c r="R88" s="43" t="str">
        <f>IF(Q88="","",MIN(R$7:R87)+Q88)</f>
        <v/>
      </c>
      <c r="S88" s="85"/>
      <c r="T88" s="52"/>
      <c r="U88" s="52"/>
      <c r="V88" s="52"/>
      <c r="W88" s="82"/>
      <c r="X88" s="43" t="str">
        <f>IF(W88="","",MIN(X$7:X87)+W88)</f>
        <v/>
      </c>
      <c r="Y88" s="84"/>
      <c r="Z88" s="52"/>
      <c r="AA88" s="52"/>
      <c r="AB88" s="52"/>
      <c r="AC88" s="82"/>
      <c r="AD88" s="43" t="str">
        <f>IF(AC88="","",MIN(AD$7:AD87)+AC88)</f>
        <v/>
      </c>
      <c r="AE88" s="85"/>
      <c r="AF88" s="52"/>
      <c r="AG88" s="52"/>
      <c r="AH88" s="52"/>
      <c r="AI88" s="82"/>
      <c r="AJ88" s="43" t="str">
        <f>IF(AI88="","",MIN(AJ$7:AJ87)+AI88)</f>
        <v/>
      </c>
      <c r="AK88" s="84"/>
      <c r="AL88" s="52"/>
      <c r="AM88" s="52"/>
      <c r="AN88" s="52"/>
      <c r="AO88" s="82"/>
      <c r="AP88" s="43" t="str">
        <f>IF(AO88="","",MIN(AP$7:AP87)+AO88)</f>
        <v/>
      </c>
      <c r="AQ88" s="85"/>
      <c r="AR88" s="52"/>
      <c r="AS88" s="52"/>
      <c r="AT88" s="52"/>
      <c r="AU88" s="82"/>
      <c r="AV88" s="43" t="str">
        <f>IF(AU88="","",MIN(AV$7:AV87)+AU88)</f>
        <v/>
      </c>
      <c r="AW88" s="84"/>
      <c r="AX88" s="52"/>
      <c r="AY88" s="52"/>
      <c r="AZ88" s="52"/>
      <c r="BA88" s="82"/>
      <c r="BB88" s="43" t="str">
        <f>IF(BA88="","",MIN(BB$7:BB87)+BA88)</f>
        <v/>
      </c>
      <c r="BC88" s="85"/>
      <c r="BD88" s="52"/>
      <c r="BE88" s="52"/>
      <c r="BF88" s="52"/>
      <c r="BG88" s="82"/>
      <c r="BH88" s="43" t="str">
        <f>IF(BG88="","",MIN(BH$7:BH87)+BG88)</f>
        <v/>
      </c>
      <c r="BI88" s="84"/>
      <c r="BJ88" s="52"/>
      <c r="BK88" s="52"/>
      <c r="BL88" s="52"/>
      <c r="BM88" s="82"/>
      <c r="BN88" s="43" t="str">
        <f>IF(BM88="","",MIN(BN$7:BN87)+BM88)</f>
        <v/>
      </c>
      <c r="BO88" s="84"/>
      <c r="BP88" s="52"/>
      <c r="BQ88" s="52"/>
      <c r="BR88" s="52"/>
      <c r="BS88" s="82"/>
      <c r="BT88" s="43" t="str">
        <f>IF(BS88="","",MIN(BT$7:BT87)+BS88)</f>
        <v/>
      </c>
    </row>
    <row r="89" spans="1:72">
      <c r="A89" s="84"/>
      <c r="B89" s="52"/>
      <c r="C89" s="52"/>
      <c r="D89" s="52"/>
      <c r="E89" s="82"/>
      <c r="F89" s="43" t="str">
        <f>IF(E89="","",MIN(F$7:F88)+E89)</f>
        <v/>
      </c>
      <c r="G89" s="85"/>
      <c r="H89" s="52"/>
      <c r="I89" s="52"/>
      <c r="J89" s="52"/>
      <c r="K89" s="82"/>
      <c r="L89" s="43" t="str">
        <f>IF(K89="","",MIN(L$7:L88)+K89)</f>
        <v/>
      </c>
      <c r="M89" s="84"/>
      <c r="N89" s="52"/>
      <c r="O89" s="52"/>
      <c r="P89" s="52"/>
      <c r="Q89" s="82"/>
      <c r="R89" s="43" t="str">
        <f>IF(Q89="","",MIN(R$7:R88)+Q89)</f>
        <v/>
      </c>
      <c r="S89" s="85"/>
      <c r="T89" s="52"/>
      <c r="U89" s="52"/>
      <c r="V89" s="52"/>
      <c r="W89" s="82"/>
      <c r="X89" s="43" t="str">
        <f>IF(W89="","",MIN(X$7:X88)+W89)</f>
        <v/>
      </c>
      <c r="Y89" s="84"/>
      <c r="Z89" s="52"/>
      <c r="AA89" s="52"/>
      <c r="AB89" s="52"/>
      <c r="AC89" s="82"/>
      <c r="AD89" s="43" t="str">
        <f>IF(AC89="","",MIN(AD$7:AD88)+AC89)</f>
        <v/>
      </c>
      <c r="AE89" s="85"/>
      <c r="AF89" s="52"/>
      <c r="AG89" s="52"/>
      <c r="AH89" s="52"/>
      <c r="AI89" s="82"/>
      <c r="AJ89" s="43" t="str">
        <f>IF(AI89="","",MIN(AJ$7:AJ88)+AI89)</f>
        <v/>
      </c>
      <c r="AK89" s="84"/>
      <c r="AL89" s="52"/>
      <c r="AM89" s="52"/>
      <c r="AN89" s="52"/>
      <c r="AO89" s="82"/>
      <c r="AP89" s="43" t="str">
        <f>IF(AO89="","",MIN(AP$7:AP88)+AO89)</f>
        <v/>
      </c>
      <c r="AQ89" s="85"/>
      <c r="AR89" s="52"/>
      <c r="AS89" s="52"/>
      <c r="AT89" s="52"/>
      <c r="AU89" s="82"/>
      <c r="AV89" s="43" t="str">
        <f>IF(AU89="","",MIN(AV$7:AV88)+AU89)</f>
        <v/>
      </c>
      <c r="AW89" s="84"/>
      <c r="AX89" s="52"/>
      <c r="AY89" s="52"/>
      <c r="AZ89" s="52"/>
      <c r="BA89" s="82"/>
      <c r="BB89" s="43" t="str">
        <f>IF(BA89="","",MIN(BB$7:BB88)+BA89)</f>
        <v/>
      </c>
      <c r="BC89" s="85"/>
      <c r="BD89" s="52"/>
      <c r="BE89" s="52"/>
      <c r="BF89" s="52"/>
      <c r="BG89" s="82"/>
      <c r="BH89" s="43" t="str">
        <f>IF(BG89="","",MIN(BH$7:BH88)+BG89)</f>
        <v/>
      </c>
      <c r="BI89" s="84"/>
      <c r="BJ89" s="52"/>
      <c r="BK89" s="52"/>
      <c r="BL89" s="52"/>
      <c r="BM89" s="82"/>
      <c r="BN89" s="43" t="str">
        <f>IF(BM89="","",MIN(BN$7:BN88)+BM89)</f>
        <v/>
      </c>
      <c r="BO89" s="84"/>
      <c r="BP89" s="52"/>
      <c r="BQ89" s="52"/>
      <c r="BR89" s="52"/>
      <c r="BS89" s="82"/>
      <c r="BT89" s="43" t="str">
        <f>IF(BS89="","",MIN(BT$7:BT88)+BS89)</f>
        <v/>
      </c>
    </row>
    <row r="90" spans="1:72">
      <c r="A90" s="84"/>
      <c r="B90" s="52"/>
      <c r="C90" s="52"/>
      <c r="D90" s="52"/>
      <c r="E90" s="82"/>
      <c r="F90" s="43" t="str">
        <f>IF(E90="","",MIN(F$7:F89)+E90)</f>
        <v/>
      </c>
      <c r="G90" s="85"/>
      <c r="H90" s="52"/>
      <c r="I90" s="52"/>
      <c r="J90" s="52"/>
      <c r="K90" s="82"/>
      <c r="L90" s="43" t="str">
        <f>IF(K90="","",MIN(L$7:L89)+K90)</f>
        <v/>
      </c>
      <c r="M90" s="84"/>
      <c r="N90" s="52"/>
      <c r="O90" s="52"/>
      <c r="P90" s="52"/>
      <c r="Q90" s="82"/>
      <c r="R90" s="43" t="str">
        <f>IF(Q90="","",MIN(R$7:R89)+Q90)</f>
        <v/>
      </c>
      <c r="S90" s="85"/>
      <c r="T90" s="52"/>
      <c r="U90" s="52"/>
      <c r="V90" s="52"/>
      <c r="W90" s="82"/>
      <c r="X90" s="43" t="str">
        <f>IF(W90="","",MIN(X$7:X89)+W90)</f>
        <v/>
      </c>
      <c r="Y90" s="84"/>
      <c r="Z90" s="52"/>
      <c r="AA90" s="52"/>
      <c r="AB90" s="52"/>
      <c r="AC90" s="82"/>
      <c r="AD90" s="43" t="str">
        <f>IF(AC90="","",MIN(AD$7:AD89)+AC90)</f>
        <v/>
      </c>
      <c r="AE90" s="85"/>
      <c r="AF90" s="52"/>
      <c r="AG90" s="52"/>
      <c r="AH90" s="52"/>
      <c r="AI90" s="82"/>
      <c r="AJ90" s="43" t="str">
        <f>IF(AI90="","",MIN(AJ$7:AJ89)+AI90)</f>
        <v/>
      </c>
      <c r="AK90" s="84"/>
      <c r="AL90" s="52"/>
      <c r="AM90" s="52"/>
      <c r="AN90" s="52"/>
      <c r="AO90" s="82"/>
      <c r="AP90" s="43" t="str">
        <f>IF(AO90="","",MIN(AP$7:AP89)+AO90)</f>
        <v/>
      </c>
      <c r="AQ90" s="85"/>
      <c r="AR90" s="52"/>
      <c r="AS90" s="52"/>
      <c r="AT90" s="52"/>
      <c r="AU90" s="82"/>
      <c r="AV90" s="43" t="str">
        <f>IF(AU90="","",MIN(AV$7:AV89)+AU90)</f>
        <v/>
      </c>
      <c r="AW90" s="84"/>
      <c r="AX90" s="52"/>
      <c r="AY90" s="52"/>
      <c r="AZ90" s="52"/>
      <c r="BA90" s="82"/>
      <c r="BB90" s="43" t="str">
        <f>IF(BA90="","",MIN(BB$7:BB89)+BA90)</f>
        <v/>
      </c>
      <c r="BC90" s="85"/>
      <c r="BD90" s="52"/>
      <c r="BE90" s="52"/>
      <c r="BF90" s="52"/>
      <c r="BG90" s="82"/>
      <c r="BH90" s="43" t="str">
        <f>IF(BG90="","",MIN(BH$7:BH89)+BG90)</f>
        <v/>
      </c>
      <c r="BI90" s="84"/>
      <c r="BJ90" s="52"/>
      <c r="BK90" s="52"/>
      <c r="BL90" s="52"/>
      <c r="BM90" s="82"/>
      <c r="BN90" s="43" t="str">
        <f>IF(BM90="","",MIN(BN$7:BN89)+BM90)</f>
        <v/>
      </c>
      <c r="BO90" s="84"/>
      <c r="BP90" s="52"/>
      <c r="BQ90" s="52"/>
      <c r="BR90" s="52"/>
      <c r="BS90" s="82"/>
      <c r="BT90" s="43" t="str">
        <f>IF(BS90="","",MIN(BT$7:BT89)+BS90)</f>
        <v/>
      </c>
    </row>
    <row r="91" spans="1:72">
      <c r="A91" s="84"/>
      <c r="B91" s="52"/>
      <c r="C91" s="52"/>
      <c r="D91" s="52"/>
      <c r="E91" s="82"/>
      <c r="F91" s="43" t="str">
        <f>IF(E91="","",MIN(F$7:F90)+E91)</f>
        <v/>
      </c>
      <c r="G91" s="85"/>
      <c r="H91" s="52"/>
      <c r="I91" s="52"/>
      <c r="J91" s="52"/>
      <c r="K91" s="82"/>
      <c r="L91" s="43" t="str">
        <f>IF(K91="","",MIN(L$7:L90)+K91)</f>
        <v/>
      </c>
      <c r="M91" s="84"/>
      <c r="N91" s="52"/>
      <c r="O91" s="52"/>
      <c r="P91" s="52"/>
      <c r="Q91" s="82"/>
      <c r="R91" s="43" t="str">
        <f>IF(Q91="","",MIN(R$7:R90)+Q91)</f>
        <v/>
      </c>
      <c r="S91" s="85"/>
      <c r="T91" s="52"/>
      <c r="U91" s="52"/>
      <c r="V91" s="52"/>
      <c r="W91" s="82"/>
      <c r="X91" s="43" t="str">
        <f>IF(W91="","",MIN(X$7:X90)+W91)</f>
        <v/>
      </c>
      <c r="Y91" s="84"/>
      <c r="Z91" s="52"/>
      <c r="AA91" s="52"/>
      <c r="AB91" s="52"/>
      <c r="AC91" s="82"/>
      <c r="AD91" s="43" t="str">
        <f>IF(AC91="","",MIN(AD$7:AD90)+AC91)</f>
        <v/>
      </c>
      <c r="AE91" s="85"/>
      <c r="AF91" s="52"/>
      <c r="AG91" s="52"/>
      <c r="AH91" s="52"/>
      <c r="AI91" s="82"/>
      <c r="AJ91" s="43" t="str">
        <f>IF(AI91="","",MIN(AJ$7:AJ90)+AI91)</f>
        <v/>
      </c>
      <c r="AK91" s="84"/>
      <c r="AL91" s="52"/>
      <c r="AM91" s="52"/>
      <c r="AN91" s="52"/>
      <c r="AO91" s="82"/>
      <c r="AP91" s="43" t="str">
        <f>IF(AO91="","",MIN(AP$7:AP90)+AO91)</f>
        <v/>
      </c>
      <c r="AQ91" s="85"/>
      <c r="AR91" s="52"/>
      <c r="AS91" s="52"/>
      <c r="AT91" s="52"/>
      <c r="AU91" s="82"/>
      <c r="AV91" s="43" t="str">
        <f>IF(AU91="","",MIN(AV$7:AV90)+AU91)</f>
        <v/>
      </c>
      <c r="AW91" s="84"/>
      <c r="AX91" s="52"/>
      <c r="AY91" s="52"/>
      <c r="AZ91" s="52"/>
      <c r="BA91" s="82"/>
      <c r="BB91" s="43" t="str">
        <f>IF(BA91="","",MIN(BB$7:BB90)+BA91)</f>
        <v/>
      </c>
      <c r="BC91" s="85"/>
      <c r="BD91" s="52"/>
      <c r="BE91" s="52"/>
      <c r="BF91" s="52"/>
      <c r="BG91" s="82"/>
      <c r="BH91" s="43" t="str">
        <f>IF(BG91="","",MIN(BH$7:BH90)+BG91)</f>
        <v/>
      </c>
      <c r="BI91" s="84"/>
      <c r="BJ91" s="52"/>
      <c r="BK91" s="52"/>
      <c r="BL91" s="52"/>
      <c r="BM91" s="82"/>
      <c r="BN91" s="43" t="str">
        <f>IF(BM91="","",MIN(BN$7:BN90)+BM91)</f>
        <v/>
      </c>
      <c r="BO91" s="84"/>
      <c r="BP91" s="52"/>
      <c r="BQ91" s="52"/>
      <c r="BR91" s="52"/>
      <c r="BS91" s="82"/>
      <c r="BT91" s="43" t="str">
        <f>IF(BS91="","",MIN(BT$7:BT90)+BS91)</f>
        <v/>
      </c>
    </row>
    <row r="92" spans="1:72">
      <c r="A92" s="84"/>
      <c r="B92" s="52"/>
      <c r="C92" s="52"/>
      <c r="D92" s="52"/>
      <c r="E92" s="82"/>
      <c r="F92" s="43" t="str">
        <f>IF(E92="","",MIN(F$7:F91)+E92)</f>
        <v/>
      </c>
      <c r="G92" s="85"/>
      <c r="H92" s="52"/>
      <c r="I92" s="52"/>
      <c r="J92" s="52"/>
      <c r="K92" s="82"/>
      <c r="L92" s="43" t="str">
        <f>IF(K92="","",MIN(L$7:L91)+K92)</f>
        <v/>
      </c>
      <c r="M92" s="84"/>
      <c r="N92" s="52"/>
      <c r="O92" s="52"/>
      <c r="P92" s="52"/>
      <c r="Q92" s="82"/>
      <c r="R92" s="43" t="str">
        <f>IF(Q92="","",MIN(R$7:R91)+Q92)</f>
        <v/>
      </c>
      <c r="S92" s="85"/>
      <c r="T92" s="52"/>
      <c r="U92" s="52"/>
      <c r="V92" s="52"/>
      <c r="W92" s="82"/>
      <c r="X92" s="43" t="str">
        <f>IF(W92="","",MIN(X$7:X91)+W92)</f>
        <v/>
      </c>
      <c r="Y92" s="84"/>
      <c r="Z92" s="52"/>
      <c r="AA92" s="52"/>
      <c r="AB92" s="52"/>
      <c r="AC92" s="82"/>
      <c r="AD92" s="43" t="str">
        <f>IF(AC92="","",MIN(AD$7:AD91)+AC92)</f>
        <v/>
      </c>
      <c r="AE92" s="85"/>
      <c r="AF92" s="52"/>
      <c r="AG92" s="52"/>
      <c r="AH92" s="52"/>
      <c r="AI92" s="82"/>
      <c r="AJ92" s="43" t="str">
        <f>IF(AI92="","",MIN(AJ$7:AJ91)+AI92)</f>
        <v/>
      </c>
      <c r="AK92" s="84"/>
      <c r="AL92" s="52"/>
      <c r="AM92" s="52"/>
      <c r="AN92" s="52"/>
      <c r="AO92" s="82"/>
      <c r="AP92" s="43" t="str">
        <f>IF(AO92="","",MIN(AP$7:AP91)+AO92)</f>
        <v/>
      </c>
      <c r="AQ92" s="85"/>
      <c r="AR92" s="52"/>
      <c r="AS92" s="52"/>
      <c r="AT92" s="52"/>
      <c r="AU92" s="82"/>
      <c r="AV92" s="43" t="str">
        <f>IF(AU92="","",MIN(AV$7:AV91)+AU92)</f>
        <v/>
      </c>
      <c r="AW92" s="84"/>
      <c r="AX92" s="52"/>
      <c r="AY92" s="52"/>
      <c r="AZ92" s="52"/>
      <c r="BA92" s="82"/>
      <c r="BB92" s="43" t="str">
        <f>IF(BA92="","",MIN(BB$7:BB91)+BA92)</f>
        <v/>
      </c>
      <c r="BC92" s="85"/>
      <c r="BD92" s="52"/>
      <c r="BE92" s="52"/>
      <c r="BF92" s="52"/>
      <c r="BG92" s="82"/>
      <c r="BH92" s="43" t="str">
        <f>IF(BG92="","",MIN(BH$7:BH91)+BG92)</f>
        <v/>
      </c>
      <c r="BI92" s="84"/>
      <c r="BJ92" s="52"/>
      <c r="BK92" s="52"/>
      <c r="BL92" s="52"/>
      <c r="BM92" s="82"/>
      <c r="BN92" s="43" t="str">
        <f>IF(BM92="","",MIN(BN$7:BN91)+BM92)</f>
        <v/>
      </c>
      <c r="BO92" s="84"/>
      <c r="BP92" s="52"/>
      <c r="BQ92" s="52"/>
      <c r="BR92" s="52"/>
      <c r="BS92" s="82"/>
      <c r="BT92" s="43" t="str">
        <f>IF(BS92="","",MIN(BT$7:BT91)+BS92)</f>
        <v/>
      </c>
    </row>
    <row r="93" spans="1:72">
      <c r="A93" s="84"/>
      <c r="B93" s="52"/>
      <c r="C93" s="52"/>
      <c r="D93" s="52"/>
      <c r="E93" s="82"/>
      <c r="F93" s="43" t="str">
        <f>IF(E93="","",MIN(F$7:F92)+E93)</f>
        <v/>
      </c>
      <c r="G93" s="85"/>
      <c r="H93" s="52"/>
      <c r="I93" s="52"/>
      <c r="J93" s="52"/>
      <c r="K93" s="82"/>
      <c r="L93" s="43" t="str">
        <f>IF(K93="","",MIN(L$7:L92)+K93)</f>
        <v/>
      </c>
      <c r="M93" s="84"/>
      <c r="N93" s="52"/>
      <c r="O93" s="52"/>
      <c r="P93" s="52"/>
      <c r="Q93" s="82"/>
      <c r="R93" s="43" t="str">
        <f>IF(Q93="","",MIN(R$7:R92)+Q93)</f>
        <v/>
      </c>
      <c r="S93" s="85"/>
      <c r="T93" s="52"/>
      <c r="U93" s="52"/>
      <c r="V93" s="52"/>
      <c r="W93" s="82"/>
      <c r="X93" s="43" t="str">
        <f>IF(W93="","",MIN(X$7:X92)+W93)</f>
        <v/>
      </c>
      <c r="Y93" s="84"/>
      <c r="Z93" s="52"/>
      <c r="AA93" s="52"/>
      <c r="AB93" s="52"/>
      <c r="AC93" s="82"/>
      <c r="AD93" s="43" t="str">
        <f>IF(AC93="","",MIN(AD$7:AD92)+AC93)</f>
        <v/>
      </c>
      <c r="AE93" s="85"/>
      <c r="AF93" s="52"/>
      <c r="AG93" s="52"/>
      <c r="AH93" s="52"/>
      <c r="AI93" s="82"/>
      <c r="AJ93" s="43" t="str">
        <f>IF(AI93="","",MIN(AJ$7:AJ92)+AI93)</f>
        <v/>
      </c>
      <c r="AK93" s="84"/>
      <c r="AL93" s="52"/>
      <c r="AM93" s="52"/>
      <c r="AN93" s="52"/>
      <c r="AO93" s="82"/>
      <c r="AP93" s="43" t="str">
        <f>IF(AO93="","",MIN(AP$7:AP92)+AO93)</f>
        <v/>
      </c>
      <c r="AQ93" s="85"/>
      <c r="AR93" s="52"/>
      <c r="AS93" s="52"/>
      <c r="AT93" s="52"/>
      <c r="AU93" s="82"/>
      <c r="AV93" s="43" t="str">
        <f>IF(AU93="","",MIN(AV$7:AV92)+AU93)</f>
        <v/>
      </c>
      <c r="AW93" s="84"/>
      <c r="AX93" s="52"/>
      <c r="AY93" s="52"/>
      <c r="AZ93" s="52"/>
      <c r="BA93" s="82"/>
      <c r="BB93" s="43" t="str">
        <f>IF(BA93="","",MIN(BB$7:BB92)+BA93)</f>
        <v/>
      </c>
      <c r="BC93" s="85"/>
      <c r="BD93" s="52"/>
      <c r="BE93" s="52"/>
      <c r="BF93" s="52"/>
      <c r="BG93" s="82"/>
      <c r="BH93" s="43" t="str">
        <f>IF(BG93="","",MIN(BH$7:BH92)+BG93)</f>
        <v/>
      </c>
      <c r="BI93" s="84"/>
      <c r="BJ93" s="52"/>
      <c r="BK93" s="52"/>
      <c r="BL93" s="52"/>
      <c r="BM93" s="82"/>
      <c r="BN93" s="43" t="str">
        <f>IF(BM93="","",MIN(BN$7:BN92)+BM93)</f>
        <v/>
      </c>
      <c r="BO93" s="84"/>
      <c r="BP93" s="52"/>
      <c r="BQ93" s="52"/>
      <c r="BR93" s="52"/>
      <c r="BS93" s="82"/>
      <c r="BT93" s="43" t="str">
        <f>IF(BS93="","",MIN(BT$7:BT92)+BS93)</f>
        <v/>
      </c>
    </row>
    <row r="94" spans="1:72">
      <c r="A94" s="84"/>
      <c r="B94" s="52"/>
      <c r="C94" s="52"/>
      <c r="D94" s="52"/>
      <c r="E94" s="82"/>
      <c r="F94" s="43" t="str">
        <f>IF(E94="","",MIN(F$7:F93)+E94)</f>
        <v/>
      </c>
      <c r="G94" s="85"/>
      <c r="H94" s="52"/>
      <c r="I94" s="52"/>
      <c r="J94" s="52"/>
      <c r="K94" s="82"/>
      <c r="L94" s="43" t="str">
        <f>IF(K94="","",MIN(L$7:L93)+K94)</f>
        <v/>
      </c>
      <c r="M94" s="84"/>
      <c r="N94" s="52"/>
      <c r="O94" s="52"/>
      <c r="P94" s="52"/>
      <c r="Q94" s="82"/>
      <c r="R94" s="43" t="str">
        <f>IF(Q94="","",MIN(R$7:R93)+Q94)</f>
        <v/>
      </c>
      <c r="S94" s="85"/>
      <c r="T94" s="52"/>
      <c r="U94" s="52"/>
      <c r="V94" s="52"/>
      <c r="W94" s="82"/>
      <c r="X94" s="43" t="str">
        <f>IF(W94="","",MIN(X$7:X93)+W94)</f>
        <v/>
      </c>
      <c r="Y94" s="84"/>
      <c r="Z94" s="52"/>
      <c r="AA94" s="52"/>
      <c r="AB94" s="52"/>
      <c r="AC94" s="82"/>
      <c r="AD94" s="43" t="str">
        <f>IF(AC94="","",MIN(AD$7:AD93)+AC94)</f>
        <v/>
      </c>
      <c r="AE94" s="85"/>
      <c r="AF94" s="52"/>
      <c r="AG94" s="52"/>
      <c r="AH94" s="52"/>
      <c r="AI94" s="82"/>
      <c r="AJ94" s="43" t="str">
        <f>IF(AI94="","",MIN(AJ$7:AJ93)+AI94)</f>
        <v/>
      </c>
      <c r="AK94" s="84"/>
      <c r="AL94" s="52"/>
      <c r="AM94" s="52"/>
      <c r="AN94" s="52"/>
      <c r="AO94" s="82"/>
      <c r="AP94" s="43" t="str">
        <f>IF(AO94="","",MIN(AP$7:AP93)+AO94)</f>
        <v/>
      </c>
      <c r="AQ94" s="85"/>
      <c r="AR94" s="52"/>
      <c r="AS94" s="52"/>
      <c r="AT94" s="52"/>
      <c r="AU94" s="82"/>
      <c r="AV94" s="43" t="str">
        <f>IF(AU94="","",MIN(AV$7:AV93)+AU94)</f>
        <v/>
      </c>
      <c r="AW94" s="84"/>
      <c r="AX94" s="52"/>
      <c r="AY94" s="52"/>
      <c r="AZ94" s="52"/>
      <c r="BA94" s="82"/>
      <c r="BB94" s="43" t="str">
        <f>IF(BA94="","",MIN(BB$7:BB93)+BA94)</f>
        <v/>
      </c>
      <c r="BC94" s="85"/>
      <c r="BD94" s="52"/>
      <c r="BE94" s="52"/>
      <c r="BF94" s="52"/>
      <c r="BG94" s="82"/>
      <c r="BH94" s="43" t="str">
        <f>IF(BG94="","",MIN(BH$7:BH93)+BG94)</f>
        <v/>
      </c>
      <c r="BI94" s="84"/>
      <c r="BJ94" s="52"/>
      <c r="BK94" s="52"/>
      <c r="BL94" s="52"/>
      <c r="BM94" s="82"/>
      <c r="BN94" s="43" t="str">
        <f>IF(BM94="","",MIN(BN$7:BN93)+BM94)</f>
        <v/>
      </c>
      <c r="BO94" s="84"/>
      <c r="BP94" s="52"/>
      <c r="BQ94" s="52"/>
      <c r="BR94" s="52"/>
      <c r="BS94" s="82"/>
      <c r="BT94" s="43" t="str">
        <f>IF(BS94="","",MIN(BT$7:BT93)+BS94)</f>
        <v/>
      </c>
    </row>
    <row r="95" spans="1:72">
      <c r="A95" s="84"/>
      <c r="B95" s="52"/>
      <c r="C95" s="52"/>
      <c r="D95" s="52"/>
      <c r="E95" s="82"/>
      <c r="F95" s="43" t="str">
        <f>IF(E95="","",MIN(F$7:F94)+E95)</f>
        <v/>
      </c>
      <c r="G95" s="85"/>
      <c r="H95" s="52"/>
      <c r="I95" s="52"/>
      <c r="J95" s="52"/>
      <c r="K95" s="82"/>
      <c r="L95" s="43" t="str">
        <f>IF(K95="","",MIN(L$7:L94)+K95)</f>
        <v/>
      </c>
      <c r="M95" s="84"/>
      <c r="N95" s="52"/>
      <c r="O95" s="52"/>
      <c r="P95" s="52"/>
      <c r="Q95" s="82"/>
      <c r="R95" s="43" t="str">
        <f>IF(Q95="","",MIN(R$7:R94)+Q95)</f>
        <v/>
      </c>
      <c r="S95" s="85"/>
      <c r="T95" s="52"/>
      <c r="U95" s="52"/>
      <c r="V95" s="52"/>
      <c r="W95" s="82"/>
      <c r="X95" s="43" t="str">
        <f>IF(W95="","",MIN(X$7:X94)+W95)</f>
        <v/>
      </c>
      <c r="Y95" s="84"/>
      <c r="Z95" s="52"/>
      <c r="AA95" s="52"/>
      <c r="AB95" s="52"/>
      <c r="AC95" s="82"/>
      <c r="AD95" s="43" t="str">
        <f>IF(AC95="","",MIN(AD$7:AD94)+AC95)</f>
        <v/>
      </c>
      <c r="AE95" s="85"/>
      <c r="AF95" s="52"/>
      <c r="AG95" s="52"/>
      <c r="AH95" s="52"/>
      <c r="AI95" s="82"/>
      <c r="AJ95" s="43" t="str">
        <f>IF(AI95="","",MIN(AJ$7:AJ94)+AI95)</f>
        <v/>
      </c>
      <c r="AK95" s="84"/>
      <c r="AL95" s="52"/>
      <c r="AM95" s="52"/>
      <c r="AN95" s="52"/>
      <c r="AO95" s="82"/>
      <c r="AP95" s="43" t="str">
        <f>IF(AO95="","",MIN(AP$7:AP94)+AO95)</f>
        <v/>
      </c>
      <c r="AQ95" s="85"/>
      <c r="AR95" s="52"/>
      <c r="AS95" s="52"/>
      <c r="AT95" s="52"/>
      <c r="AU95" s="82"/>
      <c r="AV95" s="43" t="str">
        <f>IF(AU95="","",MIN(AV$7:AV94)+AU95)</f>
        <v/>
      </c>
      <c r="AW95" s="84"/>
      <c r="AX95" s="52"/>
      <c r="AY95" s="52"/>
      <c r="AZ95" s="52"/>
      <c r="BA95" s="82"/>
      <c r="BB95" s="43" t="str">
        <f>IF(BA95="","",MIN(BB$7:BB94)+BA95)</f>
        <v/>
      </c>
      <c r="BC95" s="85"/>
      <c r="BD95" s="52"/>
      <c r="BE95" s="52"/>
      <c r="BF95" s="52"/>
      <c r="BG95" s="82"/>
      <c r="BH95" s="43" t="str">
        <f>IF(BG95="","",MIN(BH$7:BH94)+BG95)</f>
        <v/>
      </c>
      <c r="BI95" s="84"/>
      <c r="BJ95" s="52"/>
      <c r="BK95" s="52"/>
      <c r="BL95" s="52"/>
      <c r="BM95" s="82"/>
      <c r="BN95" s="43" t="str">
        <f>IF(BM95="","",MIN(BN$7:BN94)+BM95)</f>
        <v/>
      </c>
      <c r="BO95" s="84"/>
      <c r="BP95" s="52"/>
      <c r="BQ95" s="52"/>
      <c r="BR95" s="52"/>
      <c r="BS95" s="82"/>
      <c r="BT95" s="43" t="str">
        <f>IF(BS95="","",MIN(BT$7:BT94)+BS95)</f>
        <v/>
      </c>
    </row>
    <row r="96" spans="1:72">
      <c r="A96" s="84"/>
      <c r="B96" s="52"/>
      <c r="C96" s="52"/>
      <c r="D96" s="52"/>
      <c r="E96" s="82"/>
      <c r="F96" s="43" t="str">
        <f>IF(E96="","",MIN(F$7:F95)+E96)</f>
        <v/>
      </c>
      <c r="G96" s="85"/>
      <c r="H96" s="52"/>
      <c r="I96" s="52"/>
      <c r="J96" s="52"/>
      <c r="K96" s="82"/>
      <c r="L96" s="43" t="str">
        <f>IF(K96="","",MIN(L$7:L95)+K96)</f>
        <v/>
      </c>
      <c r="M96" s="84"/>
      <c r="N96" s="52"/>
      <c r="O96" s="52"/>
      <c r="P96" s="52"/>
      <c r="Q96" s="82"/>
      <c r="R96" s="43" t="str">
        <f>IF(Q96="","",MIN(R$7:R95)+Q96)</f>
        <v/>
      </c>
      <c r="S96" s="85"/>
      <c r="T96" s="52"/>
      <c r="U96" s="52"/>
      <c r="V96" s="52"/>
      <c r="W96" s="82"/>
      <c r="X96" s="43" t="str">
        <f>IF(W96="","",MIN(X$7:X95)+W96)</f>
        <v/>
      </c>
      <c r="Y96" s="84"/>
      <c r="Z96" s="52"/>
      <c r="AA96" s="52"/>
      <c r="AB96" s="52"/>
      <c r="AC96" s="82"/>
      <c r="AD96" s="43" t="str">
        <f>IF(AC96="","",MIN(AD$7:AD95)+AC96)</f>
        <v/>
      </c>
      <c r="AE96" s="85"/>
      <c r="AF96" s="52"/>
      <c r="AG96" s="52"/>
      <c r="AH96" s="52"/>
      <c r="AI96" s="82"/>
      <c r="AJ96" s="43" t="str">
        <f>IF(AI96="","",MIN(AJ$7:AJ95)+AI96)</f>
        <v/>
      </c>
      <c r="AK96" s="84"/>
      <c r="AL96" s="52"/>
      <c r="AM96" s="52"/>
      <c r="AN96" s="52"/>
      <c r="AO96" s="82"/>
      <c r="AP96" s="43" t="str">
        <f>IF(AO96="","",MIN(AP$7:AP95)+AO96)</f>
        <v/>
      </c>
      <c r="AQ96" s="85"/>
      <c r="AR96" s="52"/>
      <c r="AS96" s="52"/>
      <c r="AT96" s="52"/>
      <c r="AU96" s="82"/>
      <c r="AV96" s="43" t="str">
        <f>IF(AU96="","",MIN(AV$7:AV95)+AU96)</f>
        <v/>
      </c>
      <c r="AW96" s="84"/>
      <c r="AX96" s="52"/>
      <c r="AY96" s="52"/>
      <c r="AZ96" s="52"/>
      <c r="BA96" s="82"/>
      <c r="BB96" s="43" t="str">
        <f>IF(BA96="","",MIN(BB$7:BB95)+BA96)</f>
        <v/>
      </c>
      <c r="BC96" s="85"/>
      <c r="BD96" s="52"/>
      <c r="BE96" s="52"/>
      <c r="BF96" s="52"/>
      <c r="BG96" s="82"/>
      <c r="BH96" s="43" t="str">
        <f>IF(BG96="","",MIN(BH$7:BH95)+BG96)</f>
        <v/>
      </c>
      <c r="BI96" s="84"/>
      <c r="BJ96" s="52"/>
      <c r="BK96" s="52"/>
      <c r="BL96" s="52"/>
      <c r="BM96" s="82"/>
      <c r="BN96" s="43" t="str">
        <f>IF(BM96="","",MIN(BN$7:BN95)+BM96)</f>
        <v/>
      </c>
      <c r="BO96" s="84"/>
      <c r="BP96" s="52"/>
      <c r="BQ96" s="52"/>
      <c r="BR96" s="52"/>
      <c r="BS96" s="82"/>
      <c r="BT96" s="43" t="str">
        <f>IF(BS96="","",MIN(BT$7:BT95)+BS96)</f>
        <v/>
      </c>
    </row>
    <row r="97" spans="1:72">
      <c r="A97" s="84"/>
      <c r="B97" s="52"/>
      <c r="C97" s="52"/>
      <c r="D97" s="52"/>
      <c r="E97" s="82"/>
      <c r="F97" s="43" t="str">
        <f>IF(E97="","",MIN(F$7:F96)+E97)</f>
        <v/>
      </c>
      <c r="G97" s="85"/>
      <c r="H97" s="52"/>
      <c r="I97" s="52"/>
      <c r="J97" s="52"/>
      <c r="K97" s="82"/>
      <c r="L97" s="43" t="str">
        <f>IF(K97="","",MIN(L$7:L96)+K97)</f>
        <v/>
      </c>
      <c r="M97" s="84"/>
      <c r="N97" s="52"/>
      <c r="O97" s="52"/>
      <c r="P97" s="52"/>
      <c r="Q97" s="82"/>
      <c r="R97" s="43" t="str">
        <f>IF(Q97="","",MIN(R$7:R96)+Q97)</f>
        <v/>
      </c>
      <c r="S97" s="85"/>
      <c r="T97" s="52"/>
      <c r="U97" s="52"/>
      <c r="V97" s="52"/>
      <c r="W97" s="82"/>
      <c r="X97" s="43" t="str">
        <f>IF(W97="","",MIN(X$7:X96)+W97)</f>
        <v/>
      </c>
      <c r="Y97" s="84"/>
      <c r="Z97" s="52"/>
      <c r="AA97" s="52"/>
      <c r="AB97" s="52"/>
      <c r="AC97" s="82"/>
      <c r="AD97" s="43" t="str">
        <f>IF(AC97="","",MIN(AD$7:AD96)+AC97)</f>
        <v/>
      </c>
      <c r="AE97" s="85"/>
      <c r="AF97" s="52"/>
      <c r="AG97" s="52"/>
      <c r="AH97" s="52"/>
      <c r="AI97" s="82"/>
      <c r="AJ97" s="43" t="str">
        <f>IF(AI97="","",MIN(AJ$7:AJ96)+AI97)</f>
        <v/>
      </c>
      <c r="AK97" s="84"/>
      <c r="AL97" s="52"/>
      <c r="AM97" s="52"/>
      <c r="AN97" s="52"/>
      <c r="AO97" s="82"/>
      <c r="AP97" s="43" t="str">
        <f>IF(AO97="","",MIN(AP$7:AP96)+AO97)</f>
        <v/>
      </c>
      <c r="AQ97" s="85"/>
      <c r="AR97" s="52"/>
      <c r="AS97" s="52"/>
      <c r="AT97" s="52"/>
      <c r="AU97" s="82"/>
      <c r="AV97" s="43" t="str">
        <f>IF(AU97="","",MIN(AV$7:AV96)+AU97)</f>
        <v/>
      </c>
      <c r="AW97" s="84"/>
      <c r="AX97" s="52"/>
      <c r="AY97" s="52"/>
      <c r="AZ97" s="52"/>
      <c r="BA97" s="82"/>
      <c r="BB97" s="43" t="str">
        <f>IF(BA97="","",MIN(BB$7:BB96)+BA97)</f>
        <v/>
      </c>
      <c r="BC97" s="85"/>
      <c r="BD97" s="52"/>
      <c r="BE97" s="52"/>
      <c r="BF97" s="52"/>
      <c r="BG97" s="82"/>
      <c r="BH97" s="43" t="str">
        <f>IF(BG97="","",MIN(BH$7:BH96)+BG97)</f>
        <v/>
      </c>
      <c r="BI97" s="84"/>
      <c r="BJ97" s="52"/>
      <c r="BK97" s="52"/>
      <c r="BL97" s="52"/>
      <c r="BM97" s="82"/>
      <c r="BN97" s="43" t="str">
        <f>IF(BM97="","",MIN(BN$7:BN96)+BM97)</f>
        <v/>
      </c>
      <c r="BO97" s="84"/>
      <c r="BP97" s="52"/>
      <c r="BQ97" s="52"/>
      <c r="BR97" s="52"/>
      <c r="BS97" s="82"/>
      <c r="BT97" s="43" t="str">
        <f>IF(BS97="","",MIN(BT$7:BT96)+BS97)</f>
        <v/>
      </c>
    </row>
    <row r="98" spans="1:72">
      <c r="A98" s="84"/>
      <c r="B98" s="52"/>
      <c r="C98" s="52"/>
      <c r="D98" s="52"/>
      <c r="E98" s="82"/>
      <c r="F98" s="43" t="str">
        <f>IF(E98="","",MIN(F$7:F97)+E98)</f>
        <v/>
      </c>
      <c r="G98" s="85"/>
      <c r="H98" s="52"/>
      <c r="I98" s="52"/>
      <c r="J98" s="52"/>
      <c r="K98" s="82"/>
      <c r="L98" s="43" t="str">
        <f>IF(K98="","",MIN(L$7:L97)+K98)</f>
        <v/>
      </c>
      <c r="M98" s="84"/>
      <c r="N98" s="52"/>
      <c r="O98" s="52"/>
      <c r="P98" s="52"/>
      <c r="Q98" s="82"/>
      <c r="R98" s="43" t="str">
        <f>IF(Q98="","",MIN(R$7:R97)+Q98)</f>
        <v/>
      </c>
      <c r="S98" s="85"/>
      <c r="T98" s="52"/>
      <c r="U98" s="52"/>
      <c r="V98" s="52"/>
      <c r="W98" s="82"/>
      <c r="X98" s="43" t="str">
        <f>IF(W98="","",MIN(X$7:X97)+W98)</f>
        <v/>
      </c>
      <c r="Y98" s="84"/>
      <c r="Z98" s="52"/>
      <c r="AA98" s="52"/>
      <c r="AB98" s="52"/>
      <c r="AC98" s="82"/>
      <c r="AD98" s="43" t="str">
        <f>IF(AC98="","",MIN(AD$7:AD97)+AC98)</f>
        <v/>
      </c>
      <c r="AE98" s="85"/>
      <c r="AF98" s="52"/>
      <c r="AG98" s="52"/>
      <c r="AH98" s="52"/>
      <c r="AI98" s="82"/>
      <c r="AJ98" s="43" t="str">
        <f>IF(AI98="","",MIN(AJ$7:AJ97)+AI98)</f>
        <v/>
      </c>
      <c r="AK98" s="84"/>
      <c r="AL98" s="52"/>
      <c r="AM98" s="52"/>
      <c r="AN98" s="52"/>
      <c r="AO98" s="82"/>
      <c r="AP98" s="43" t="str">
        <f>IF(AO98="","",MIN(AP$7:AP97)+AO98)</f>
        <v/>
      </c>
      <c r="AQ98" s="85"/>
      <c r="AR98" s="52"/>
      <c r="AS98" s="52"/>
      <c r="AT98" s="52"/>
      <c r="AU98" s="82"/>
      <c r="AV98" s="43" t="str">
        <f>IF(AU98="","",MIN(AV$7:AV97)+AU98)</f>
        <v/>
      </c>
      <c r="AW98" s="84"/>
      <c r="AX98" s="52"/>
      <c r="AY98" s="52"/>
      <c r="AZ98" s="52"/>
      <c r="BA98" s="82"/>
      <c r="BB98" s="43" t="str">
        <f>IF(BA98="","",MIN(BB$7:BB97)+BA98)</f>
        <v/>
      </c>
      <c r="BC98" s="85"/>
      <c r="BD98" s="52"/>
      <c r="BE98" s="52"/>
      <c r="BF98" s="52"/>
      <c r="BG98" s="82"/>
      <c r="BH98" s="43" t="str">
        <f>IF(BG98="","",MIN(BH$7:BH97)+BG98)</f>
        <v/>
      </c>
      <c r="BI98" s="84"/>
      <c r="BJ98" s="52"/>
      <c r="BK98" s="52"/>
      <c r="BL98" s="52"/>
      <c r="BM98" s="82"/>
      <c r="BN98" s="43" t="str">
        <f>IF(BM98="","",MIN(BN$7:BN97)+BM98)</f>
        <v/>
      </c>
      <c r="BO98" s="84"/>
      <c r="BP98" s="52"/>
      <c r="BQ98" s="52"/>
      <c r="BR98" s="52"/>
      <c r="BS98" s="82"/>
      <c r="BT98" s="43" t="str">
        <f>IF(BS98="","",MIN(BT$7:BT97)+BS98)</f>
        <v/>
      </c>
    </row>
    <row r="99" spans="1:72">
      <c r="A99" s="84"/>
      <c r="B99" s="52"/>
      <c r="C99" s="52"/>
      <c r="D99" s="52"/>
      <c r="E99" s="82"/>
      <c r="F99" s="43" t="str">
        <f>IF(E99="","",MIN(F$7:F98)+E99)</f>
        <v/>
      </c>
      <c r="G99" s="85"/>
      <c r="H99" s="52"/>
      <c r="I99" s="52"/>
      <c r="J99" s="52"/>
      <c r="K99" s="82"/>
      <c r="L99" s="43" t="str">
        <f>IF(K99="","",MIN(L$7:L98)+K99)</f>
        <v/>
      </c>
      <c r="M99" s="84"/>
      <c r="N99" s="52"/>
      <c r="O99" s="52"/>
      <c r="P99" s="52"/>
      <c r="Q99" s="82"/>
      <c r="R99" s="43" t="str">
        <f>IF(Q99="","",MIN(R$7:R98)+Q99)</f>
        <v/>
      </c>
      <c r="S99" s="85"/>
      <c r="T99" s="52"/>
      <c r="U99" s="52"/>
      <c r="V99" s="52"/>
      <c r="W99" s="82"/>
      <c r="X99" s="43" t="str">
        <f>IF(W99="","",MIN(X$7:X98)+W99)</f>
        <v/>
      </c>
      <c r="Y99" s="84"/>
      <c r="Z99" s="52"/>
      <c r="AA99" s="52"/>
      <c r="AB99" s="52"/>
      <c r="AC99" s="82"/>
      <c r="AD99" s="43" t="str">
        <f>IF(AC99="","",MIN(AD$7:AD98)+AC99)</f>
        <v/>
      </c>
      <c r="AE99" s="85"/>
      <c r="AF99" s="52"/>
      <c r="AG99" s="52"/>
      <c r="AH99" s="52"/>
      <c r="AI99" s="82"/>
      <c r="AJ99" s="43" t="str">
        <f>IF(AI99="","",MIN(AJ$7:AJ98)+AI99)</f>
        <v/>
      </c>
      <c r="AK99" s="84"/>
      <c r="AL99" s="52"/>
      <c r="AM99" s="52"/>
      <c r="AN99" s="52"/>
      <c r="AO99" s="82"/>
      <c r="AP99" s="43" t="str">
        <f>IF(AO99="","",MIN(AP$7:AP98)+AO99)</f>
        <v/>
      </c>
      <c r="AQ99" s="85"/>
      <c r="AR99" s="52"/>
      <c r="AS99" s="52"/>
      <c r="AT99" s="52"/>
      <c r="AU99" s="82"/>
      <c r="AV99" s="43" t="str">
        <f>IF(AU99="","",MIN(AV$7:AV98)+AU99)</f>
        <v/>
      </c>
      <c r="AW99" s="84"/>
      <c r="AX99" s="52"/>
      <c r="AY99" s="52"/>
      <c r="AZ99" s="52"/>
      <c r="BA99" s="82"/>
      <c r="BB99" s="43" t="str">
        <f>IF(BA99="","",MIN(BB$7:BB98)+BA99)</f>
        <v/>
      </c>
      <c r="BC99" s="85"/>
      <c r="BD99" s="52"/>
      <c r="BE99" s="52"/>
      <c r="BF99" s="52"/>
      <c r="BG99" s="82"/>
      <c r="BH99" s="43" t="str">
        <f>IF(BG99="","",MIN(BH$7:BH98)+BG99)</f>
        <v/>
      </c>
      <c r="BI99" s="84"/>
      <c r="BJ99" s="52"/>
      <c r="BK99" s="52"/>
      <c r="BL99" s="52"/>
      <c r="BM99" s="82"/>
      <c r="BN99" s="43" t="str">
        <f>IF(BM99="","",MIN(BN$7:BN98)+BM99)</f>
        <v/>
      </c>
      <c r="BO99" s="84"/>
      <c r="BP99" s="52"/>
      <c r="BQ99" s="52"/>
      <c r="BR99" s="52"/>
      <c r="BS99" s="82"/>
      <c r="BT99" s="43" t="str">
        <f>IF(BS99="","",MIN(BT$7:BT98)+BS99)</f>
        <v/>
      </c>
    </row>
    <row r="100" spans="1:72">
      <c r="A100" s="84"/>
      <c r="B100" s="52"/>
      <c r="C100" s="52"/>
      <c r="D100" s="52"/>
      <c r="E100" s="82"/>
      <c r="F100" s="43" t="str">
        <f>IF(E100="","",MIN(F$7:F99)+E100)</f>
        <v/>
      </c>
      <c r="G100" s="85"/>
      <c r="H100" s="52"/>
      <c r="I100" s="52"/>
      <c r="J100" s="52"/>
      <c r="K100" s="82"/>
      <c r="L100" s="43" t="str">
        <f>IF(K100="","",MIN(L$7:L99)+K100)</f>
        <v/>
      </c>
      <c r="M100" s="84"/>
      <c r="N100" s="52"/>
      <c r="O100" s="52"/>
      <c r="P100" s="52"/>
      <c r="Q100" s="82"/>
      <c r="R100" s="43" t="str">
        <f>IF(Q100="","",MIN(R$7:R99)+Q100)</f>
        <v/>
      </c>
      <c r="S100" s="85"/>
      <c r="T100" s="52"/>
      <c r="U100" s="52"/>
      <c r="V100" s="52"/>
      <c r="W100" s="82"/>
      <c r="X100" s="43" t="str">
        <f>IF(W100="","",MIN(X$7:X99)+W100)</f>
        <v/>
      </c>
      <c r="Y100" s="84"/>
      <c r="Z100" s="52"/>
      <c r="AA100" s="52"/>
      <c r="AB100" s="52"/>
      <c r="AC100" s="82"/>
      <c r="AD100" s="43" t="str">
        <f>IF(AC100="","",MIN(AD$7:AD99)+AC100)</f>
        <v/>
      </c>
      <c r="AE100" s="85"/>
      <c r="AF100" s="52"/>
      <c r="AG100" s="52"/>
      <c r="AH100" s="52"/>
      <c r="AI100" s="82"/>
      <c r="AJ100" s="43" t="str">
        <f>IF(AI100="","",MIN(AJ$7:AJ99)+AI100)</f>
        <v/>
      </c>
      <c r="AK100" s="84"/>
      <c r="AL100" s="52"/>
      <c r="AM100" s="52"/>
      <c r="AN100" s="52"/>
      <c r="AO100" s="82"/>
      <c r="AP100" s="43" t="str">
        <f>IF(AO100="","",MIN(AP$7:AP99)+AO100)</f>
        <v/>
      </c>
      <c r="AQ100" s="85"/>
      <c r="AR100" s="52"/>
      <c r="AS100" s="52"/>
      <c r="AT100" s="52"/>
      <c r="AU100" s="82"/>
      <c r="AV100" s="43" t="str">
        <f>IF(AU100="","",MIN(AV$7:AV99)+AU100)</f>
        <v/>
      </c>
      <c r="AW100" s="84"/>
      <c r="AX100" s="52"/>
      <c r="AY100" s="52"/>
      <c r="AZ100" s="52"/>
      <c r="BA100" s="82"/>
      <c r="BB100" s="43" t="str">
        <f>IF(BA100="","",MIN(BB$7:BB99)+BA100)</f>
        <v/>
      </c>
      <c r="BC100" s="85"/>
      <c r="BD100" s="52"/>
      <c r="BE100" s="52"/>
      <c r="BF100" s="52"/>
      <c r="BG100" s="82"/>
      <c r="BH100" s="43" t="str">
        <f>IF(BG100="","",MIN(BH$7:BH99)+BG100)</f>
        <v/>
      </c>
      <c r="BI100" s="84"/>
      <c r="BJ100" s="52"/>
      <c r="BK100" s="52"/>
      <c r="BL100" s="52"/>
      <c r="BM100" s="82"/>
      <c r="BN100" s="43" t="str">
        <f>IF(BM100="","",MIN(BN$7:BN99)+BM100)</f>
        <v/>
      </c>
      <c r="BO100" s="84"/>
      <c r="BP100" s="52"/>
      <c r="BQ100" s="52"/>
      <c r="BR100" s="52"/>
      <c r="BS100" s="82"/>
      <c r="BT100" s="43" t="str">
        <f>IF(BS100="","",MIN(BT$7:BT99)+BS100)</f>
        <v/>
      </c>
    </row>
    <row r="101" spans="1:72">
      <c r="A101" s="84"/>
      <c r="B101" s="52"/>
      <c r="C101" s="52"/>
      <c r="D101" s="52"/>
      <c r="E101" s="82"/>
      <c r="F101" s="43" t="str">
        <f>IF(E101="","",MIN(F$7:F100)+E101)</f>
        <v/>
      </c>
      <c r="G101" s="85"/>
      <c r="H101" s="52"/>
      <c r="I101" s="52"/>
      <c r="J101" s="52"/>
      <c r="K101" s="82"/>
      <c r="L101" s="43" t="str">
        <f>IF(K101="","",MIN(L$7:L100)+K101)</f>
        <v/>
      </c>
      <c r="M101" s="84"/>
      <c r="N101" s="52"/>
      <c r="O101" s="52"/>
      <c r="P101" s="52"/>
      <c r="Q101" s="82"/>
      <c r="R101" s="43" t="str">
        <f>IF(Q101="","",MIN(R$7:R100)+Q101)</f>
        <v/>
      </c>
      <c r="S101" s="85"/>
      <c r="T101" s="52"/>
      <c r="U101" s="52"/>
      <c r="V101" s="52"/>
      <c r="W101" s="82"/>
      <c r="X101" s="43" t="str">
        <f>IF(W101="","",MIN(X$7:X100)+W101)</f>
        <v/>
      </c>
      <c r="Y101" s="84"/>
      <c r="Z101" s="52"/>
      <c r="AA101" s="52"/>
      <c r="AB101" s="52"/>
      <c r="AC101" s="82"/>
      <c r="AD101" s="43" t="str">
        <f>IF(AC101="","",MIN(AD$7:AD100)+AC101)</f>
        <v/>
      </c>
      <c r="AE101" s="85"/>
      <c r="AF101" s="52"/>
      <c r="AG101" s="52"/>
      <c r="AH101" s="52"/>
      <c r="AI101" s="82"/>
      <c r="AJ101" s="43" t="str">
        <f>IF(AI101="","",MIN(AJ$7:AJ100)+AI101)</f>
        <v/>
      </c>
      <c r="AK101" s="84"/>
      <c r="AL101" s="52"/>
      <c r="AM101" s="52"/>
      <c r="AN101" s="52"/>
      <c r="AO101" s="82"/>
      <c r="AP101" s="43" t="str">
        <f>IF(AO101="","",MIN(AP$7:AP100)+AO101)</f>
        <v/>
      </c>
      <c r="AQ101" s="85"/>
      <c r="AR101" s="52"/>
      <c r="AS101" s="52"/>
      <c r="AT101" s="52"/>
      <c r="AU101" s="82"/>
      <c r="AV101" s="43" t="str">
        <f>IF(AU101="","",MIN(AV$7:AV100)+AU101)</f>
        <v/>
      </c>
      <c r="AW101" s="84"/>
      <c r="AX101" s="52"/>
      <c r="AY101" s="52"/>
      <c r="AZ101" s="52"/>
      <c r="BA101" s="82"/>
      <c r="BB101" s="43" t="str">
        <f>IF(BA101="","",MIN(BB$7:BB100)+BA101)</f>
        <v/>
      </c>
      <c r="BC101" s="85"/>
      <c r="BD101" s="52"/>
      <c r="BE101" s="52"/>
      <c r="BF101" s="52"/>
      <c r="BG101" s="82"/>
      <c r="BH101" s="43" t="str">
        <f>IF(BG101="","",MIN(BH$7:BH100)+BG101)</f>
        <v/>
      </c>
      <c r="BI101" s="84"/>
      <c r="BJ101" s="52"/>
      <c r="BK101" s="52"/>
      <c r="BL101" s="52"/>
      <c r="BM101" s="82"/>
      <c r="BN101" s="43" t="str">
        <f>IF(BM101="","",MIN(BN$7:BN100)+BM101)</f>
        <v/>
      </c>
      <c r="BO101" s="84"/>
      <c r="BP101" s="52"/>
      <c r="BQ101" s="52"/>
      <c r="BR101" s="52"/>
      <c r="BS101" s="82"/>
      <c r="BT101" s="43" t="str">
        <f>IF(BS101="","",MIN(BT$7:BT100)+BS101)</f>
        <v/>
      </c>
    </row>
    <row r="102" spans="1:72">
      <c r="A102" s="84"/>
      <c r="B102" s="52"/>
      <c r="C102" s="52"/>
      <c r="D102" s="52"/>
      <c r="E102" s="82"/>
      <c r="F102" s="43" t="str">
        <f>IF(E102="","",MIN(F$7:F101)+E102)</f>
        <v/>
      </c>
      <c r="G102" s="85"/>
      <c r="H102" s="52"/>
      <c r="I102" s="52"/>
      <c r="J102" s="52"/>
      <c r="K102" s="82"/>
      <c r="L102" s="43" t="str">
        <f>IF(K102="","",MIN(L$7:L101)+K102)</f>
        <v/>
      </c>
      <c r="M102" s="84"/>
      <c r="N102" s="52"/>
      <c r="O102" s="52"/>
      <c r="P102" s="52"/>
      <c r="Q102" s="82"/>
      <c r="R102" s="43" t="str">
        <f>IF(Q102="","",MIN(R$7:R101)+Q102)</f>
        <v/>
      </c>
      <c r="S102" s="85"/>
      <c r="T102" s="52"/>
      <c r="U102" s="52"/>
      <c r="V102" s="52"/>
      <c r="W102" s="82"/>
      <c r="X102" s="43" t="str">
        <f>IF(W102="","",MIN(X$7:X101)+W102)</f>
        <v/>
      </c>
      <c r="Y102" s="84"/>
      <c r="Z102" s="52"/>
      <c r="AA102" s="52"/>
      <c r="AB102" s="52"/>
      <c r="AC102" s="82"/>
      <c r="AD102" s="43" t="str">
        <f>IF(AC102="","",MIN(AD$7:AD101)+AC102)</f>
        <v/>
      </c>
      <c r="AE102" s="85"/>
      <c r="AF102" s="52"/>
      <c r="AG102" s="52"/>
      <c r="AH102" s="52"/>
      <c r="AI102" s="82"/>
      <c r="AJ102" s="43" t="str">
        <f>IF(AI102="","",MIN(AJ$7:AJ101)+AI102)</f>
        <v/>
      </c>
      <c r="AK102" s="84"/>
      <c r="AL102" s="52"/>
      <c r="AM102" s="52"/>
      <c r="AN102" s="52"/>
      <c r="AO102" s="82"/>
      <c r="AP102" s="43" t="str">
        <f>IF(AO102="","",MIN(AP$7:AP101)+AO102)</f>
        <v/>
      </c>
      <c r="AQ102" s="85"/>
      <c r="AR102" s="52"/>
      <c r="AS102" s="52"/>
      <c r="AT102" s="52"/>
      <c r="AU102" s="82"/>
      <c r="AV102" s="43" t="str">
        <f>IF(AU102="","",MIN(AV$7:AV101)+AU102)</f>
        <v/>
      </c>
      <c r="AW102" s="84"/>
      <c r="AX102" s="52"/>
      <c r="AY102" s="52"/>
      <c r="AZ102" s="52"/>
      <c r="BA102" s="82"/>
      <c r="BB102" s="43" t="str">
        <f>IF(BA102="","",MIN(BB$7:BB101)+BA102)</f>
        <v/>
      </c>
      <c r="BC102" s="85"/>
      <c r="BD102" s="52"/>
      <c r="BE102" s="52"/>
      <c r="BF102" s="52"/>
      <c r="BG102" s="82"/>
      <c r="BH102" s="43" t="str">
        <f>IF(BG102="","",MIN(BH$7:BH101)+BG102)</f>
        <v/>
      </c>
      <c r="BI102" s="84"/>
      <c r="BJ102" s="52"/>
      <c r="BK102" s="52"/>
      <c r="BL102" s="52"/>
      <c r="BM102" s="82"/>
      <c r="BN102" s="43" t="str">
        <f>IF(BM102="","",MIN(BN$7:BN101)+BM102)</f>
        <v/>
      </c>
      <c r="BO102" s="84"/>
      <c r="BP102" s="52"/>
      <c r="BQ102" s="52"/>
      <c r="BR102" s="52"/>
      <c r="BS102" s="82"/>
      <c r="BT102" s="43" t="str">
        <f>IF(BS102="","",MIN(BT$7:BT101)+BS102)</f>
        <v/>
      </c>
    </row>
    <row r="103" spans="1:72">
      <c r="A103" s="84"/>
      <c r="B103" s="52"/>
      <c r="C103" s="52"/>
      <c r="D103" s="52"/>
      <c r="E103" s="82"/>
      <c r="F103" s="43" t="str">
        <f>IF(E103="","",MIN(F$7:F102)+E103)</f>
        <v/>
      </c>
      <c r="G103" s="85"/>
      <c r="H103" s="52"/>
      <c r="I103" s="52"/>
      <c r="J103" s="52"/>
      <c r="K103" s="82"/>
      <c r="L103" s="43" t="str">
        <f>IF(K103="","",MIN(L$7:L102)+K103)</f>
        <v/>
      </c>
      <c r="M103" s="84"/>
      <c r="N103" s="52"/>
      <c r="O103" s="52"/>
      <c r="P103" s="52"/>
      <c r="Q103" s="82"/>
      <c r="R103" s="43" t="str">
        <f>IF(Q103="","",MIN(R$7:R102)+Q103)</f>
        <v/>
      </c>
      <c r="S103" s="85"/>
      <c r="T103" s="52"/>
      <c r="U103" s="52"/>
      <c r="V103" s="52"/>
      <c r="W103" s="82"/>
      <c r="X103" s="43" t="str">
        <f>IF(W103="","",MIN(X$7:X102)+W103)</f>
        <v/>
      </c>
      <c r="Y103" s="84"/>
      <c r="Z103" s="52"/>
      <c r="AA103" s="52"/>
      <c r="AB103" s="52"/>
      <c r="AC103" s="82"/>
      <c r="AD103" s="43" t="str">
        <f>IF(AC103="","",MIN(AD$7:AD102)+AC103)</f>
        <v/>
      </c>
      <c r="AE103" s="85"/>
      <c r="AF103" s="52"/>
      <c r="AG103" s="52"/>
      <c r="AH103" s="52"/>
      <c r="AI103" s="82"/>
      <c r="AJ103" s="43" t="str">
        <f>IF(AI103="","",MIN(AJ$7:AJ102)+AI103)</f>
        <v/>
      </c>
      <c r="AK103" s="84"/>
      <c r="AL103" s="52"/>
      <c r="AM103" s="52"/>
      <c r="AN103" s="52"/>
      <c r="AO103" s="82"/>
      <c r="AP103" s="43" t="str">
        <f>IF(AO103="","",MIN(AP$7:AP102)+AO103)</f>
        <v/>
      </c>
      <c r="AQ103" s="85"/>
      <c r="AR103" s="52"/>
      <c r="AS103" s="52"/>
      <c r="AT103" s="52"/>
      <c r="AU103" s="82"/>
      <c r="AV103" s="43" t="str">
        <f>IF(AU103="","",MIN(AV$7:AV102)+AU103)</f>
        <v/>
      </c>
      <c r="AW103" s="84"/>
      <c r="AX103" s="52"/>
      <c r="AY103" s="52"/>
      <c r="AZ103" s="52"/>
      <c r="BA103" s="82"/>
      <c r="BB103" s="43" t="str">
        <f>IF(BA103="","",MIN(BB$7:BB102)+BA103)</f>
        <v/>
      </c>
      <c r="BC103" s="85"/>
      <c r="BD103" s="52"/>
      <c r="BE103" s="52"/>
      <c r="BF103" s="52"/>
      <c r="BG103" s="82"/>
      <c r="BH103" s="43" t="str">
        <f>IF(BG103="","",MIN(BH$7:BH102)+BG103)</f>
        <v/>
      </c>
      <c r="BI103" s="84"/>
      <c r="BJ103" s="52"/>
      <c r="BK103" s="52"/>
      <c r="BL103" s="52"/>
      <c r="BM103" s="82"/>
      <c r="BN103" s="43" t="str">
        <f>IF(BM103="","",MIN(BN$7:BN102)+BM103)</f>
        <v/>
      </c>
      <c r="BO103" s="84"/>
      <c r="BP103" s="52"/>
      <c r="BQ103" s="52"/>
      <c r="BR103" s="52"/>
      <c r="BS103" s="82"/>
      <c r="BT103" s="43" t="str">
        <f>IF(BS103="","",MIN(BT$7:BT102)+BS103)</f>
        <v/>
      </c>
    </row>
    <row r="104" spans="1:72">
      <c r="A104" s="84"/>
      <c r="B104" s="52"/>
      <c r="C104" s="52"/>
      <c r="D104" s="52"/>
      <c r="E104" s="82"/>
      <c r="F104" s="43" t="str">
        <f>IF(E104="","",MIN(F$7:F103)+E104)</f>
        <v/>
      </c>
      <c r="G104" s="85"/>
      <c r="H104" s="52"/>
      <c r="I104" s="52"/>
      <c r="J104" s="52"/>
      <c r="K104" s="82"/>
      <c r="L104" s="43" t="str">
        <f>IF(K104="","",MIN(L$7:L103)+K104)</f>
        <v/>
      </c>
      <c r="M104" s="84"/>
      <c r="N104" s="52"/>
      <c r="O104" s="52"/>
      <c r="P104" s="52"/>
      <c r="Q104" s="82"/>
      <c r="R104" s="43" t="str">
        <f>IF(Q104="","",MIN(R$7:R103)+Q104)</f>
        <v/>
      </c>
      <c r="S104" s="85"/>
      <c r="T104" s="52"/>
      <c r="U104" s="52"/>
      <c r="V104" s="52"/>
      <c r="W104" s="82"/>
      <c r="X104" s="43" t="str">
        <f>IF(W104="","",MIN(X$7:X103)+W104)</f>
        <v/>
      </c>
      <c r="Y104" s="84"/>
      <c r="Z104" s="52"/>
      <c r="AA104" s="52"/>
      <c r="AB104" s="52"/>
      <c r="AC104" s="82"/>
      <c r="AD104" s="43" t="str">
        <f>IF(AC104="","",MIN(AD$7:AD103)+AC104)</f>
        <v/>
      </c>
      <c r="AE104" s="85"/>
      <c r="AF104" s="52"/>
      <c r="AG104" s="52"/>
      <c r="AH104" s="52"/>
      <c r="AI104" s="82"/>
      <c r="AJ104" s="43" t="str">
        <f>IF(AI104="","",MIN(AJ$7:AJ103)+AI104)</f>
        <v/>
      </c>
      <c r="AK104" s="84"/>
      <c r="AL104" s="52"/>
      <c r="AM104" s="52"/>
      <c r="AN104" s="52"/>
      <c r="AO104" s="82"/>
      <c r="AP104" s="43" t="str">
        <f>IF(AO104="","",MIN(AP$7:AP103)+AO104)</f>
        <v/>
      </c>
      <c r="AQ104" s="85"/>
      <c r="AR104" s="52"/>
      <c r="AS104" s="52"/>
      <c r="AT104" s="52"/>
      <c r="AU104" s="82"/>
      <c r="AV104" s="43" t="str">
        <f>IF(AU104="","",MIN(AV$7:AV103)+AU104)</f>
        <v/>
      </c>
      <c r="AW104" s="84"/>
      <c r="AX104" s="52"/>
      <c r="AY104" s="52"/>
      <c r="AZ104" s="52"/>
      <c r="BA104" s="82"/>
      <c r="BB104" s="43" t="str">
        <f>IF(BA104="","",MIN(BB$7:BB103)+BA104)</f>
        <v/>
      </c>
      <c r="BC104" s="85"/>
      <c r="BD104" s="52"/>
      <c r="BE104" s="52"/>
      <c r="BF104" s="52"/>
      <c r="BG104" s="82"/>
      <c r="BH104" s="43" t="str">
        <f>IF(BG104="","",MIN(BH$7:BH103)+BG104)</f>
        <v/>
      </c>
      <c r="BI104" s="84"/>
      <c r="BJ104" s="52"/>
      <c r="BK104" s="52"/>
      <c r="BL104" s="52"/>
      <c r="BM104" s="82"/>
      <c r="BN104" s="43" t="str">
        <f>IF(BM104="","",MIN(BN$7:BN103)+BM104)</f>
        <v/>
      </c>
      <c r="BO104" s="84"/>
      <c r="BP104" s="52"/>
      <c r="BQ104" s="52"/>
      <c r="BR104" s="52"/>
      <c r="BS104" s="82"/>
      <c r="BT104" s="43" t="str">
        <f>IF(BS104="","",MIN(BT$7:BT103)+BS104)</f>
        <v/>
      </c>
    </row>
    <row r="105" spans="1:72">
      <c r="A105" s="84"/>
      <c r="B105" s="52"/>
      <c r="C105" s="52"/>
      <c r="D105" s="52"/>
      <c r="E105" s="82"/>
      <c r="F105" s="43" t="str">
        <f>IF(E105="","",MIN(F$7:F104)+E105)</f>
        <v/>
      </c>
      <c r="G105" s="85"/>
      <c r="H105" s="52"/>
      <c r="I105" s="52"/>
      <c r="J105" s="52"/>
      <c r="K105" s="82"/>
      <c r="L105" s="43" t="str">
        <f>IF(K105="","",MIN(L$7:L104)+K105)</f>
        <v/>
      </c>
      <c r="M105" s="84"/>
      <c r="N105" s="52"/>
      <c r="O105" s="52"/>
      <c r="P105" s="52"/>
      <c r="Q105" s="82"/>
      <c r="R105" s="43" t="str">
        <f>IF(Q105="","",MIN(R$7:R104)+Q105)</f>
        <v/>
      </c>
      <c r="S105" s="85"/>
      <c r="T105" s="52"/>
      <c r="U105" s="52"/>
      <c r="V105" s="52"/>
      <c r="W105" s="82"/>
      <c r="X105" s="43" t="str">
        <f>IF(W105="","",MIN(X$7:X104)+W105)</f>
        <v/>
      </c>
      <c r="Y105" s="84"/>
      <c r="Z105" s="52"/>
      <c r="AA105" s="52"/>
      <c r="AB105" s="52"/>
      <c r="AC105" s="82"/>
      <c r="AD105" s="43" t="str">
        <f>IF(AC105="","",MIN(AD$7:AD104)+AC105)</f>
        <v/>
      </c>
      <c r="AE105" s="85"/>
      <c r="AF105" s="52"/>
      <c r="AG105" s="52"/>
      <c r="AH105" s="52"/>
      <c r="AI105" s="82"/>
      <c r="AJ105" s="43" t="str">
        <f>IF(AI105="","",MIN(AJ$7:AJ104)+AI105)</f>
        <v/>
      </c>
      <c r="AK105" s="84"/>
      <c r="AL105" s="52"/>
      <c r="AM105" s="52"/>
      <c r="AN105" s="52"/>
      <c r="AO105" s="82"/>
      <c r="AP105" s="43" t="str">
        <f>IF(AO105="","",MIN(AP$7:AP104)+AO105)</f>
        <v/>
      </c>
      <c r="AQ105" s="85"/>
      <c r="AR105" s="52"/>
      <c r="AS105" s="52"/>
      <c r="AT105" s="52"/>
      <c r="AU105" s="82"/>
      <c r="AV105" s="43" t="str">
        <f>IF(AU105="","",MIN(AV$7:AV104)+AU105)</f>
        <v/>
      </c>
      <c r="AW105" s="84"/>
      <c r="AX105" s="52"/>
      <c r="AY105" s="52"/>
      <c r="AZ105" s="52"/>
      <c r="BA105" s="82"/>
      <c r="BB105" s="43" t="str">
        <f>IF(BA105="","",MIN(BB$7:BB104)+BA105)</f>
        <v/>
      </c>
      <c r="BC105" s="85"/>
      <c r="BD105" s="52"/>
      <c r="BE105" s="52"/>
      <c r="BF105" s="52"/>
      <c r="BG105" s="82"/>
      <c r="BH105" s="43" t="str">
        <f>IF(BG105="","",MIN(BH$7:BH104)+BG105)</f>
        <v/>
      </c>
      <c r="BI105" s="84"/>
      <c r="BJ105" s="52"/>
      <c r="BK105" s="52"/>
      <c r="BL105" s="52"/>
      <c r="BM105" s="82"/>
      <c r="BN105" s="43" t="str">
        <f>IF(BM105="","",MIN(BN$7:BN104)+BM105)</f>
        <v/>
      </c>
      <c r="BO105" s="84"/>
      <c r="BP105" s="52"/>
      <c r="BQ105" s="52"/>
      <c r="BR105" s="52"/>
      <c r="BS105" s="82"/>
      <c r="BT105" s="43" t="str">
        <f>IF(BS105="","",MIN(BT$7:BT104)+BS105)</f>
        <v/>
      </c>
    </row>
    <row r="106" spans="1:72">
      <c r="A106" s="84"/>
      <c r="B106" s="52"/>
      <c r="C106" s="52"/>
      <c r="D106" s="52"/>
      <c r="E106" s="82"/>
      <c r="F106" s="43" t="str">
        <f>IF(E106="","",MIN(F$7:F105)+E106)</f>
        <v/>
      </c>
      <c r="G106" s="85"/>
      <c r="H106" s="52"/>
      <c r="I106" s="52"/>
      <c r="J106" s="52"/>
      <c r="K106" s="82"/>
      <c r="L106" s="43" t="str">
        <f>IF(K106="","",MIN(L$7:L105)+K106)</f>
        <v/>
      </c>
      <c r="M106" s="84"/>
      <c r="N106" s="52"/>
      <c r="O106" s="52"/>
      <c r="P106" s="52"/>
      <c r="Q106" s="82"/>
      <c r="R106" s="43" t="str">
        <f>IF(Q106="","",MIN(R$7:R105)+Q106)</f>
        <v/>
      </c>
      <c r="S106" s="85"/>
      <c r="T106" s="52"/>
      <c r="U106" s="52"/>
      <c r="V106" s="52"/>
      <c r="W106" s="82"/>
      <c r="X106" s="43" t="str">
        <f>IF(W106="","",MIN(X$7:X105)+W106)</f>
        <v/>
      </c>
      <c r="Y106" s="84"/>
      <c r="Z106" s="52"/>
      <c r="AA106" s="52"/>
      <c r="AB106" s="52"/>
      <c r="AC106" s="82"/>
      <c r="AD106" s="43" t="str">
        <f>IF(AC106="","",MIN(AD$7:AD105)+AC106)</f>
        <v/>
      </c>
      <c r="AE106" s="85"/>
      <c r="AF106" s="52"/>
      <c r="AG106" s="52"/>
      <c r="AH106" s="52"/>
      <c r="AI106" s="82"/>
      <c r="AJ106" s="43" t="str">
        <f>IF(AI106="","",MIN(AJ$7:AJ105)+AI106)</f>
        <v/>
      </c>
      <c r="AK106" s="84"/>
      <c r="AL106" s="52"/>
      <c r="AM106" s="52"/>
      <c r="AN106" s="52"/>
      <c r="AO106" s="82"/>
      <c r="AP106" s="43" t="str">
        <f>IF(AO106="","",MIN(AP$7:AP105)+AO106)</f>
        <v/>
      </c>
      <c r="AQ106" s="85"/>
      <c r="AR106" s="52"/>
      <c r="AS106" s="52"/>
      <c r="AT106" s="52"/>
      <c r="AU106" s="82"/>
      <c r="AV106" s="43" t="str">
        <f>IF(AU106="","",MIN(AV$7:AV105)+AU106)</f>
        <v/>
      </c>
      <c r="AW106" s="84"/>
      <c r="AX106" s="52"/>
      <c r="AY106" s="52"/>
      <c r="AZ106" s="52"/>
      <c r="BA106" s="82"/>
      <c r="BB106" s="43" t="str">
        <f>IF(BA106="","",MIN(BB$7:BB105)+BA106)</f>
        <v/>
      </c>
      <c r="BC106" s="85"/>
      <c r="BD106" s="52"/>
      <c r="BE106" s="52"/>
      <c r="BF106" s="52"/>
      <c r="BG106" s="82"/>
      <c r="BH106" s="43" t="str">
        <f>IF(BG106="","",MIN(BH$7:BH105)+BG106)</f>
        <v/>
      </c>
      <c r="BI106" s="84"/>
      <c r="BJ106" s="52"/>
      <c r="BK106" s="52"/>
      <c r="BL106" s="52"/>
      <c r="BM106" s="82"/>
      <c r="BN106" s="43" t="str">
        <f>IF(BM106="","",MIN(BN$7:BN105)+BM106)</f>
        <v/>
      </c>
      <c r="BO106" s="84"/>
      <c r="BP106" s="52"/>
      <c r="BQ106" s="52"/>
      <c r="BR106" s="52"/>
      <c r="BS106" s="82"/>
      <c r="BT106" s="43" t="str">
        <f>IF(BS106="","",MIN(BT$7:BT105)+BS106)</f>
        <v/>
      </c>
    </row>
    <row r="107" spans="1:72">
      <c r="A107" s="84"/>
      <c r="B107" s="52"/>
      <c r="C107" s="52"/>
      <c r="D107" s="52"/>
      <c r="E107" s="82"/>
      <c r="F107" s="43" t="str">
        <f>IF(E107="","",MIN(F$7:F106)+E107)</f>
        <v/>
      </c>
      <c r="G107" s="85"/>
      <c r="H107" s="52"/>
      <c r="I107" s="52"/>
      <c r="J107" s="52"/>
      <c r="K107" s="82"/>
      <c r="L107" s="43" t="str">
        <f>IF(K107="","",MIN(L$7:L106)+K107)</f>
        <v/>
      </c>
      <c r="M107" s="84"/>
      <c r="N107" s="52"/>
      <c r="O107" s="52"/>
      <c r="P107" s="52"/>
      <c r="Q107" s="82"/>
      <c r="R107" s="43" t="str">
        <f>IF(Q107="","",MIN(R$7:R106)+Q107)</f>
        <v/>
      </c>
      <c r="S107" s="85"/>
      <c r="T107" s="52"/>
      <c r="U107" s="52"/>
      <c r="V107" s="52"/>
      <c r="W107" s="82"/>
      <c r="X107" s="43" t="str">
        <f>IF(W107="","",MIN(X$7:X106)+W107)</f>
        <v/>
      </c>
      <c r="Y107" s="84"/>
      <c r="Z107" s="52"/>
      <c r="AA107" s="52"/>
      <c r="AB107" s="52"/>
      <c r="AC107" s="82"/>
      <c r="AD107" s="43" t="str">
        <f>IF(AC107="","",MIN(AD$7:AD106)+AC107)</f>
        <v/>
      </c>
      <c r="AE107" s="85"/>
      <c r="AF107" s="52"/>
      <c r="AG107" s="52"/>
      <c r="AH107" s="52"/>
      <c r="AI107" s="82"/>
      <c r="AJ107" s="43" t="str">
        <f>IF(AI107="","",MIN(AJ$7:AJ106)+AI107)</f>
        <v/>
      </c>
      <c r="AK107" s="84"/>
      <c r="AL107" s="52"/>
      <c r="AM107" s="52"/>
      <c r="AN107" s="52"/>
      <c r="AO107" s="82"/>
      <c r="AP107" s="43" t="str">
        <f>IF(AO107="","",MIN(AP$7:AP106)+AO107)</f>
        <v/>
      </c>
      <c r="AQ107" s="85"/>
      <c r="AR107" s="52"/>
      <c r="AS107" s="52"/>
      <c r="AT107" s="52"/>
      <c r="AU107" s="82"/>
      <c r="AV107" s="43" t="str">
        <f>IF(AU107="","",MIN(AV$7:AV106)+AU107)</f>
        <v/>
      </c>
      <c r="AW107" s="84"/>
      <c r="AX107" s="52"/>
      <c r="AY107" s="52"/>
      <c r="AZ107" s="52"/>
      <c r="BA107" s="82"/>
      <c r="BB107" s="43" t="str">
        <f>IF(BA107="","",MIN(BB$7:BB106)+BA107)</f>
        <v/>
      </c>
      <c r="BC107" s="85"/>
      <c r="BD107" s="52"/>
      <c r="BE107" s="52"/>
      <c r="BF107" s="52"/>
      <c r="BG107" s="82"/>
      <c r="BH107" s="43" t="str">
        <f>IF(BG107="","",MIN(BH$7:BH106)+BG107)</f>
        <v/>
      </c>
      <c r="BI107" s="84"/>
      <c r="BJ107" s="52"/>
      <c r="BK107" s="52"/>
      <c r="BL107" s="52"/>
      <c r="BM107" s="82"/>
      <c r="BN107" s="43" t="str">
        <f>IF(BM107="","",MIN(BN$7:BN106)+BM107)</f>
        <v/>
      </c>
      <c r="BO107" s="84"/>
      <c r="BP107" s="52"/>
      <c r="BQ107" s="52"/>
      <c r="BR107" s="52"/>
      <c r="BS107" s="82"/>
      <c r="BT107" s="43" t="str">
        <f>IF(BS107="","",MIN(BT$7:BT106)+BS107)</f>
        <v/>
      </c>
    </row>
    <row r="108" spans="1:72">
      <c r="A108" s="84"/>
      <c r="B108" s="52"/>
      <c r="C108" s="52"/>
      <c r="D108" s="52"/>
      <c r="E108" s="82"/>
      <c r="F108" s="43" t="str">
        <f>IF(E108="","",MIN(F$7:F107)+E108)</f>
        <v/>
      </c>
      <c r="G108" s="85"/>
      <c r="H108" s="52"/>
      <c r="I108" s="52"/>
      <c r="J108" s="52"/>
      <c r="K108" s="82"/>
      <c r="L108" s="43" t="str">
        <f>IF(K108="","",MIN(L$7:L107)+K108)</f>
        <v/>
      </c>
      <c r="M108" s="84"/>
      <c r="N108" s="52"/>
      <c r="O108" s="52"/>
      <c r="P108" s="52"/>
      <c r="Q108" s="82"/>
      <c r="R108" s="43" t="str">
        <f>IF(Q108="","",MIN(R$7:R107)+Q108)</f>
        <v/>
      </c>
      <c r="S108" s="85"/>
      <c r="T108" s="52"/>
      <c r="U108" s="52"/>
      <c r="V108" s="52"/>
      <c r="W108" s="82"/>
      <c r="X108" s="43" t="str">
        <f>IF(W108="","",MIN(X$7:X107)+W108)</f>
        <v/>
      </c>
      <c r="Y108" s="84"/>
      <c r="Z108" s="52"/>
      <c r="AA108" s="52"/>
      <c r="AB108" s="52"/>
      <c r="AC108" s="82"/>
      <c r="AD108" s="43" t="str">
        <f>IF(AC108="","",MIN(AD$7:AD107)+AC108)</f>
        <v/>
      </c>
      <c r="AE108" s="85"/>
      <c r="AF108" s="52"/>
      <c r="AG108" s="52"/>
      <c r="AH108" s="52"/>
      <c r="AI108" s="82"/>
      <c r="AJ108" s="43" t="str">
        <f>IF(AI108="","",MIN(AJ$7:AJ107)+AI108)</f>
        <v/>
      </c>
      <c r="AK108" s="84"/>
      <c r="AL108" s="52"/>
      <c r="AM108" s="52"/>
      <c r="AN108" s="52"/>
      <c r="AO108" s="82"/>
      <c r="AP108" s="43" t="str">
        <f>IF(AO108="","",MIN(AP$7:AP107)+AO108)</f>
        <v/>
      </c>
      <c r="AQ108" s="85"/>
      <c r="AR108" s="52"/>
      <c r="AS108" s="52"/>
      <c r="AT108" s="52"/>
      <c r="AU108" s="82"/>
      <c r="AV108" s="43" t="str">
        <f>IF(AU108="","",MIN(AV$7:AV107)+AU108)</f>
        <v/>
      </c>
      <c r="AW108" s="84"/>
      <c r="AX108" s="52"/>
      <c r="AY108" s="52"/>
      <c r="AZ108" s="52"/>
      <c r="BA108" s="82"/>
      <c r="BB108" s="43" t="str">
        <f>IF(BA108="","",MIN(BB$7:BB107)+BA108)</f>
        <v/>
      </c>
      <c r="BC108" s="85"/>
      <c r="BD108" s="52"/>
      <c r="BE108" s="52"/>
      <c r="BF108" s="52"/>
      <c r="BG108" s="82"/>
      <c r="BH108" s="43" t="str">
        <f>IF(BG108="","",MIN(BH$7:BH107)+BG108)</f>
        <v/>
      </c>
      <c r="BI108" s="84"/>
      <c r="BJ108" s="52"/>
      <c r="BK108" s="52"/>
      <c r="BL108" s="52"/>
      <c r="BM108" s="82"/>
      <c r="BN108" s="43" t="str">
        <f>IF(BM108="","",MIN(BN$7:BN107)+BM108)</f>
        <v/>
      </c>
      <c r="BO108" s="84"/>
      <c r="BP108" s="52"/>
      <c r="BQ108" s="52"/>
      <c r="BR108" s="52"/>
      <c r="BS108" s="82"/>
      <c r="BT108" s="43" t="str">
        <f>IF(BS108="","",MIN(BT$7:BT107)+BS108)</f>
        <v/>
      </c>
    </row>
    <row r="109" spans="1:72">
      <c r="A109" s="84"/>
      <c r="B109" s="52"/>
      <c r="C109" s="52"/>
      <c r="D109" s="52"/>
      <c r="E109" s="82"/>
      <c r="F109" s="43" t="str">
        <f>IF(E109="","",MIN(F$7:F108)+E109)</f>
        <v/>
      </c>
      <c r="G109" s="85"/>
      <c r="H109" s="52"/>
      <c r="I109" s="52"/>
      <c r="J109" s="52"/>
      <c r="K109" s="82"/>
      <c r="L109" s="43" t="str">
        <f>IF(K109="","",MIN(L$7:L108)+K109)</f>
        <v/>
      </c>
      <c r="M109" s="84"/>
      <c r="N109" s="52"/>
      <c r="O109" s="52"/>
      <c r="P109" s="52"/>
      <c r="Q109" s="82"/>
      <c r="R109" s="43" t="str">
        <f>IF(Q109="","",MIN(R$7:R108)+Q109)</f>
        <v/>
      </c>
      <c r="S109" s="85"/>
      <c r="T109" s="52"/>
      <c r="U109" s="52"/>
      <c r="V109" s="52"/>
      <c r="W109" s="82"/>
      <c r="X109" s="43" t="str">
        <f>IF(W109="","",MIN(X$7:X108)+W109)</f>
        <v/>
      </c>
      <c r="Y109" s="84"/>
      <c r="Z109" s="52"/>
      <c r="AA109" s="52"/>
      <c r="AB109" s="52"/>
      <c r="AC109" s="82"/>
      <c r="AD109" s="43" t="str">
        <f>IF(AC109="","",MIN(AD$7:AD108)+AC109)</f>
        <v/>
      </c>
      <c r="AE109" s="85"/>
      <c r="AF109" s="52"/>
      <c r="AG109" s="52"/>
      <c r="AH109" s="52"/>
      <c r="AI109" s="82"/>
      <c r="AJ109" s="43" t="str">
        <f>IF(AI109="","",MIN(AJ$7:AJ108)+AI109)</f>
        <v/>
      </c>
      <c r="AK109" s="84"/>
      <c r="AL109" s="52"/>
      <c r="AM109" s="52"/>
      <c r="AN109" s="52"/>
      <c r="AO109" s="82"/>
      <c r="AP109" s="43" t="str">
        <f>IF(AO109="","",MIN(AP$7:AP108)+AO109)</f>
        <v/>
      </c>
      <c r="AQ109" s="85"/>
      <c r="AR109" s="52"/>
      <c r="AS109" s="52"/>
      <c r="AT109" s="52"/>
      <c r="AU109" s="82"/>
      <c r="AV109" s="43" t="str">
        <f>IF(AU109="","",MIN(AV$7:AV108)+AU109)</f>
        <v/>
      </c>
      <c r="AW109" s="84"/>
      <c r="AX109" s="52"/>
      <c r="AY109" s="52"/>
      <c r="AZ109" s="52"/>
      <c r="BA109" s="82"/>
      <c r="BB109" s="43" t="str">
        <f>IF(BA109="","",MIN(BB$7:BB108)+BA109)</f>
        <v/>
      </c>
      <c r="BC109" s="85"/>
      <c r="BD109" s="52"/>
      <c r="BE109" s="52"/>
      <c r="BF109" s="52"/>
      <c r="BG109" s="82"/>
      <c r="BH109" s="43" t="str">
        <f>IF(BG109="","",MIN(BH$7:BH108)+BG109)</f>
        <v/>
      </c>
      <c r="BI109" s="84"/>
      <c r="BJ109" s="52"/>
      <c r="BK109" s="52"/>
      <c r="BL109" s="52"/>
      <c r="BM109" s="82"/>
      <c r="BN109" s="43" t="str">
        <f>IF(BM109="","",MIN(BN$7:BN108)+BM109)</f>
        <v/>
      </c>
      <c r="BO109" s="84"/>
      <c r="BP109" s="52"/>
      <c r="BQ109" s="52"/>
      <c r="BR109" s="52"/>
      <c r="BS109" s="82"/>
      <c r="BT109" s="43" t="str">
        <f>IF(BS109="","",MIN(BT$7:BT108)+BS109)</f>
        <v/>
      </c>
    </row>
    <row r="110" spans="1:72">
      <c r="A110" s="84"/>
      <c r="B110" s="52"/>
      <c r="C110" s="52"/>
      <c r="D110" s="52"/>
      <c r="E110" s="82"/>
      <c r="F110" s="43" t="str">
        <f>IF(E110="","",MIN(F$7:F109)+E110)</f>
        <v/>
      </c>
      <c r="G110" s="85"/>
      <c r="H110" s="52"/>
      <c r="I110" s="52"/>
      <c r="J110" s="52"/>
      <c r="K110" s="82"/>
      <c r="L110" s="43" t="str">
        <f>IF(K110="","",MIN(L$7:L109)+K110)</f>
        <v/>
      </c>
      <c r="M110" s="84"/>
      <c r="N110" s="52"/>
      <c r="O110" s="52"/>
      <c r="P110" s="52"/>
      <c r="Q110" s="82"/>
      <c r="R110" s="43" t="str">
        <f>IF(Q110="","",MIN(R$7:R109)+Q110)</f>
        <v/>
      </c>
      <c r="S110" s="85"/>
      <c r="T110" s="52"/>
      <c r="U110" s="52"/>
      <c r="V110" s="52"/>
      <c r="W110" s="82"/>
      <c r="X110" s="43" t="str">
        <f>IF(W110="","",MIN(X$7:X109)+W110)</f>
        <v/>
      </c>
      <c r="Y110" s="84"/>
      <c r="Z110" s="52"/>
      <c r="AA110" s="52"/>
      <c r="AB110" s="52"/>
      <c r="AC110" s="82"/>
      <c r="AD110" s="43" t="str">
        <f>IF(AC110="","",MIN(AD$7:AD109)+AC110)</f>
        <v/>
      </c>
      <c r="AE110" s="85"/>
      <c r="AF110" s="52"/>
      <c r="AG110" s="52"/>
      <c r="AH110" s="52"/>
      <c r="AI110" s="82"/>
      <c r="AJ110" s="43" t="str">
        <f>IF(AI110="","",MIN(AJ$7:AJ109)+AI110)</f>
        <v/>
      </c>
      <c r="AK110" s="84"/>
      <c r="AL110" s="52"/>
      <c r="AM110" s="52"/>
      <c r="AN110" s="52"/>
      <c r="AO110" s="82"/>
      <c r="AP110" s="43" t="str">
        <f>IF(AO110="","",MIN(AP$7:AP109)+AO110)</f>
        <v/>
      </c>
      <c r="AQ110" s="85"/>
      <c r="AR110" s="52"/>
      <c r="AS110" s="52"/>
      <c r="AT110" s="52"/>
      <c r="AU110" s="82"/>
      <c r="AV110" s="43" t="str">
        <f>IF(AU110="","",MIN(AV$7:AV109)+AU110)</f>
        <v/>
      </c>
      <c r="AW110" s="84"/>
      <c r="AX110" s="52"/>
      <c r="AY110" s="52"/>
      <c r="AZ110" s="52"/>
      <c r="BA110" s="82"/>
      <c r="BB110" s="43" t="str">
        <f>IF(BA110="","",MIN(BB$7:BB109)+BA110)</f>
        <v/>
      </c>
      <c r="BC110" s="85"/>
      <c r="BD110" s="52"/>
      <c r="BE110" s="52"/>
      <c r="BF110" s="52"/>
      <c r="BG110" s="82"/>
      <c r="BH110" s="43" t="str">
        <f>IF(BG110="","",MIN(BH$7:BH109)+BG110)</f>
        <v/>
      </c>
      <c r="BI110" s="84"/>
      <c r="BJ110" s="52"/>
      <c r="BK110" s="52"/>
      <c r="BL110" s="52"/>
      <c r="BM110" s="82"/>
      <c r="BN110" s="43" t="str">
        <f>IF(BM110="","",MIN(BN$7:BN109)+BM110)</f>
        <v/>
      </c>
      <c r="BO110" s="84"/>
      <c r="BP110" s="52"/>
      <c r="BQ110" s="52"/>
      <c r="BR110" s="52"/>
      <c r="BS110" s="82"/>
      <c r="BT110" s="43" t="str">
        <f>IF(BS110="","",MIN(BT$7:BT109)+BS110)</f>
        <v/>
      </c>
    </row>
    <row r="111" spans="1:72">
      <c r="A111" s="84"/>
      <c r="B111" s="52"/>
      <c r="C111" s="52"/>
      <c r="D111" s="52"/>
      <c r="E111" s="82"/>
      <c r="F111" s="43" t="str">
        <f>IF(E111="","",MIN(F$7:F110)+E111)</f>
        <v/>
      </c>
      <c r="G111" s="85"/>
      <c r="H111" s="52"/>
      <c r="I111" s="52"/>
      <c r="J111" s="52"/>
      <c r="K111" s="82"/>
      <c r="L111" s="43" t="str">
        <f>IF(K111="","",MIN(L$7:L110)+K111)</f>
        <v/>
      </c>
      <c r="M111" s="84"/>
      <c r="N111" s="52"/>
      <c r="O111" s="52"/>
      <c r="P111" s="52"/>
      <c r="Q111" s="82"/>
      <c r="R111" s="43" t="str">
        <f>IF(Q111="","",MIN(R$7:R110)+Q111)</f>
        <v/>
      </c>
      <c r="S111" s="85"/>
      <c r="T111" s="52"/>
      <c r="U111" s="52"/>
      <c r="V111" s="52"/>
      <c r="W111" s="82"/>
      <c r="X111" s="43" t="str">
        <f>IF(W111="","",MIN(X$7:X110)+W111)</f>
        <v/>
      </c>
      <c r="Y111" s="84"/>
      <c r="Z111" s="52"/>
      <c r="AA111" s="52"/>
      <c r="AB111" s="52"/>
      <c r="AC111" s="82"/>
      <c r="AD111" s="43" t="str">
        <f>IF(AC111="","",MIN(AD$7:AD110)+AC111)</f>
        <v/>
      </c>
      <c r="AE111" s="85"/>
      <c r="AF111" s="52"/>
      <c r="AG111" s="52"/>
      <c r="AH111" s="52"/>
      <c r="AI111" s="82"/>
      <c r="AJ111" s="43" t="str">
        <f>IF(AI111="","",MIN(AJ$7:AJ110)+AI111)</f>
        <v/>
      </c>
      <c r="AK111" s="84"/>
      <c r="AL111" s="52"/>
      <c r="AM111" s="52"/>
      <c r="AN111" s="52"/>
      <c r="AO111" s="82"/>
      <c r="AP111" s="43" t="str">
        <f>IF(AO111="","",MIN(AP$7:AP110)+AO111)</f>
        <v/>
      </c>
      <c r="AQ111" s="85"/>
      <c r="AR111" s="52"/>
      <c r="AS111" s="52"/>
      <c r="AT111" s="52"/>
      <c r="AU111" s="82"/>
      <c r="AV111" s="43" t="str">
        <f>IF(AU111="","",MIN(AV$7:AV110)+AU111)</f>
        <v/>
      </c>
      <c r="AW111" s="84"/>
      <c r="AX111" s="52"/>
      <c r="AY111" s="52"/>
      <c r="AZ111" s="52"/>
      <c r="BA111" s="82"/>
      <c r="BB111" s="43" t="str">
        <f>IF(BA111="","",MIN(BB$7:BB110)+BA111)</f>
        <v/>
      </c>
      <c r="BC111" s="85"/>
      <c r="BD111" s="52"/>
      <c r="BE111" s="52"/>
      <c r="BF111" s="52"/>
      <c r="BG111" s="82"/>
      <c r="BH111" s="43" t="str">
        <f>IF(BG111="","",MIN(BH$7:BH110)+BG111)</f>
        <v/>
      </c>
      <c r="BI111" s="84"/>
      <c r="BJ111" s="52"/>
      <c r="BK111" s="52"/>
      <c r="BL111" s="52"/>
      <c r="BM111" s="82"/>
      <c r="BN111" s="43" t="str">
        <f>IF(BM111="","",MIN(BN$7:BN110)+BM111)</f>
        <v/>
      </c>
      <c r="BO111" s="84"/>
      <c r="BP111" s="52"/>
      <c r="BQ111" s="52"/>
      <c r="BR111" s="52"/>
      <c r="BS111" s="82"/>
      <c r="BT111" s="43" t="str">
        <f>IF(BS111="","",MIN(BT$7:BT110)+BS111)</f>
        <v/>
      </c>
    </row>
    <row r="112" spans="1:72">
      <c r="A112" s="84"/>
      <c r="B112" s="52"/>
      <c r="C112" s="52"/>
      <c r="D112" s="52"/>
      <c r="E112" s="82"/>
      <c r="F112" s="43" t="str">
        <f>IF(E112="","",MIN(F$7:F111)+E112)</f>
        <v/>
      </c>
      <c r="G112" s="85"/>
      <c r="H112" s="52"/>
      <c r="I112" s="52"/>
      <c r="J112" s="52"/>
      <c r="K112" s="82"/>
      <c r="L112" s="43" t="str">
        <f>IF(K112="","",MIN(L$7:L111)+K112)</f>
        <v/>
      </c>
      <c r="M112" s="84"/>
      <c r="N112" s="52"/>
      <c r="O112" s="52"/>
      <c r="P112" s="52"/>
      <c r="Q112" s="82"/>
      <c r="R112" s="43" t="str">
        <f>IF(Q112="","",MIN(R$7:R111)+Q112)</f>
        <v/>
      </c>
      <c r="S112" s="85"/>
      <c r="T112" s="52"/>
      <c r="U112" s="52"/>
      <c r="V112" s="52"/>
      <c r="W112" s="82"/>
      <c r="X112" s="43" t="str">
        <f>IF(W112="","",MIN(X$7:X111)+W112)</f>
        <v/>
      </c>
      <c r="Y112" s="84"/>
      <c r="Z112" s="52"/>
      <c r="AA112" s="52"/>
      <c r="AB112" s="52"/>
      <c r="AC112" s="82"/>
      <c r="AD112" s="43" t="str">
        <f>IF(AC112="","",MIN(AD$7:AD111)+AC112)</f>
        <v/>
      </c>
      <c r="AE112" s="85"/>
      <c r="AF112" s="52"/>
      <c r="AG112" s="52"/>
      <c r="AH112" s="52"/>
      <c r="AI112" s="82"/>
      <c r="AJ112" s="43" t="str">
        <f>IF(AI112="","",MIN(AJ$7:AJ111)+AI112)</f>
        <v/>
      </c>
      <c r="AK112" s="84"/>
      <c r="AL112" s="52"/>
      <c r="AM112" s="52"/>
      <c r="AN112" s="52"/>
      <c r="AO112" s="82"/>
      <c r="AP112" s="43" t="str">
        <f>IF(AO112="","",MIN(AP$7:AP111)+AO112)</f>
        <v/>
      </c>
      <c r="AQ112" s="85"/>
      <c r="AR112" s="52"/>
      <c r="AS112" s="52"/>
      <c r="AT112" s="52"/>
      <c r="AU112" s="82"/>
      <c r="AV112" s="43" t="str">
        <f>IF(AU112="","",MIN(AV$7:AV111)+AU112)</f>
        <v/>
      </c>
      <c r="AW112" s="84"/>
      <c r="AX112" s="52"/>
      <c r="AY112" s="52"/>
      <c r="AZ112" s="52"/>
      <c r="BA112" s="82"/>
      <c r="BB112" s="43" t="str">
        <f>IF(BA112="","",MIN(BB$7:BB111)+BA112)</f>
        <v/>
      </c>
      <c r="BC112" s="85"/>
      <c r="BD112" s="52"/>
      <c r="BE112" s="52"/>
      <c r="BF112" s="52"/>
      <c r="BG112" s="82"/>
      <c r="BH112" s="43" t="str">
        <f>IF(BG112="","",MIN(BH$7:BH111)+BG112)</f>
        <v/>
      </c>
      <c r="BI112" s="84"/>
      <c r="BJ112" s="52"/>
      <c r="BK112" s="52"/>
      <c r="BL112" s="52"/>
      <c r="BM112" s="82"/>
      <c r="BN112" s="43" t="str">
        <f>IF(BM112="","",MIN(BN$7:BN111)+BM112)</f>
        <v/>
      </c>
      <c r="BO112" s="84"/>
      <c r="BP112" s="52"/>
      <c r="BQ112" s="52"/>
      <c r="BR112" s="52"/>
      <c r="BS112" s="82"/>
      <c r="BT112" s="43" t="str">
        <f>IF(BS112="","",MIN(BT$7:BT111)+BS112)</f>
        <v/>
      </c>
    </row>
    <row r="113" spans="1:72">
      <c r="A113" s="84"/>
      <c r="B113" s="52"/>
      <c r="C113" s="52"/>
      <c r="D113" s="52"/>
      <c r="E113" s="82"/>
      <c r="F113" s="43" t="str">
        <f>IF(E113="","",MIN(F$7:F112)+E113)</f>
        <v/>
      </c>
      <c r="G113" s="85"/>
      <c r="H113" s="52"/>
      <c r="I113" s="52"/>
      <c r="J113" s="52"/>
      <c r="K113" s="82"/>
      <c r="L113" s="43" t="str">
        <f>IF(K113="","",MIN(L$7:L112)+K113)</f>
        <v/>
      </c>
      <c r="M113" s="84"/>
      <c r="N113" s="52"/>
      <c r="O113" s="52"/>
      <c r="P113" s="52"/>
      <c r="Q113" s="82"/>
      <c r="R113" s="43" t="str">
        <f>IF(Q113="","",MIN(R$7:R112)+Q113)</f>
        <v/>
      </c>
      <c r="S113" s="85"/>
      <c r="T113" s="52"/>
      <c r="U113" s="52"/>
      <c r="V113" s="52"/>
      <c r="W113" s="82"/>
      <c r="X113" s="43" t="str">
        <f>IF(W113="","",MIN(X$7:X112)+W113)</f>
        <v/>
      </c>
      <c r="Y113" s="84"/>
      <c r="Z113" s="52"/>
      <c r="AA113" s="52"/>
      <c r="AB113" s="52"/>
      <c r="AC113" s="82"/>
      <c r="AD113" s="43" t="str">
        <f>IF(AC113="","",MIN(AD$7:AD112)+AC113)</f>
        <v/>
      </c>
      <c r="AE113" s="85"/>
      <c r="AF113" s="52"/>
      <c r="AG113" s="52"/>
      <c r="AH113" s="52"/>
      <c r="AI113" s="82"/>
      <c r="AJ113" s="43" t="str">
        <f>IF(AI113="","",MIN(AJ$7:AJ112)+AI113)</f>
        <v/>
      </c>
      <c r="AK113" s="84"/>
      <c r="AL113" s="52"/>
      <c r="AM113" s="52"/>
      <c r="AN113" s="52"/>
      <c r="AO113" s="82"/>
      <c r="AP113" s="43" t="str">
        <f>IF(AO113="","",MIN(AP$7:AP112)+AO113)</f>
        <v/>
      </c>
      <c r="AQ113" s="85"/>
      <c r="AR113" s="52"/>
      <c r="AS113" s="52"/>
      <c r="AT113" s="52"/>
      <c r="AU113" s="82"/>
      <c r="AV113" s="43" t="str">
        <f>IF(AU113="","",MIN(AV$7:AV112)+AU113)</f>
        <v/>
      </c>
      <c r="AW113" s="84"/>
      <c r="AX113" s="52"/>
      <c r="AY113" s="52"/>
      <c r="AZ113" s="52"/>
      <c r="BA113" s="82"/>
      <c r="BB113" s="43" t="str">
        <f>IF(BA113="","",MIN(BB$7:BB112)+BA113)</f>
        <v/>
      </c>
      <c r="BC113" s="85"/>
      <c r="BD113" s="52"/>
      <c r="BE113" s="52"/>
      <c r="BF113" s="52"/>
      <c r="BG113" s="82"/>
      <c r="BH113" s="43" t="str">
        <f>IF(BG113="","",MIN(BH$7:BH112)+BG113)</f>
        <v/>
      </c>
      <c r="BI113" s="84"/>
      <c r="BJ113" s="52"/>
      <c r="BK113" s="52"/>
      <c r="BL113" s="52"/>
      <c r="BM113" s="82"/>
      <c r="BN113" s="43" t="str">
        <f>IF(BM113="","",MIN(BN$7:BN112)+BM113)</f>
        <v/>
      </c>
      <c r="BO113" s="84"/>
      <c r="BP113" s="52"/>
      <c r="BQ113" s="52"/>
      <c r="BR113" s="52"/>
      <c r="BS113" s="82"/>
      <c r="BT113" s="43" t="str">
        <f>IF(BS113="","",MIN(BT$7:BT112)+BS113)</f>
        <v/>
      </c>
    </row>
    <row r="114" spans="1:72">
      <c r="A114" s="84"/>
      <c r="B114" s="52"/>
      <c r="C114" s="52"/>
      <c r="D114" s="52"/>
      <c r="E114" s="82"/>
      <c r="F114" s="43" t="str">
        <f>IF(E114="","",MIN(F$7:F113)+E114)</f>
        <v/>
      </c>
      <c r="G114" s="85"/>
      <c r="H114" s="52"/>
      <c r="I114" s="52"/>
      <c r="J114" s="52"/>
      <c r="K114" s="82"/>
      <c r="L114" s="43" t="str">
        <f>IF(K114="","",MIN(L$7:L113)+K114)</f>
        <v/>
      </c>
      <c r="M114" s="84"/>
      <c r="N114" s="52"/>
      <c r="O114" s="52"/>
      <c r="P114" s="52"/>
      <c r="Q114" s="82"/>
      <c r="R114" s="43" t="str">
        <f>IF(Q114="","",MIN(R$7:R113)+Q114)</f>
        <v/>
      </c>
      <c r="S114" s="85"/>
      <c r="T114" s="52"/>
      <c r="U114" s="52"/>
      <c r="V114" s="52"/>
      <c r="W114" s="82"/>
      <c r="X114" s="43" t="str">
        <f>IF(W114="","",MIN(X$7:X113)+W114)</f>
        <v/>
      </c>
      <c r="Y114" s="84"/>
      <c r="Z114" s="52"/>
      <c r="AA114" s="52"/>
      <c r="AB114" s="52"/>
      <c r="AC114" s="82"/>
      <c r="AD114" s="43" t="str">
        <f>IF(AC114="","",MIN(AD$7:AD113)+AC114)</f>
        <v/>
      </c>
      <c r="AE114" s="85"/>
      <c r="AF114" s="52"/>
      <c r="AG114" s="52"/>
      <c r="AH114" s="52"/>
      <c r="AI114" s="82"/>
      <c r="AJ114" s="43" t="str">
        <f>IF(AI114="","",MIN(AJ$7:AJ113)+AI114)</f>
        <v/>
      </c>
      <c r="AK114" s="84"/>
      <c r="AL114" s="52"/>
      <c r="AM114" s="52"/>
      <c r="AN114" s="52"/>
      <c r="AO114" s="82"/>
      <c r="AP114" s="43" t="str">
        <f>IF(AO114="","",MIN(AP$7:AP113)+AO114)</f>
        <v/>
      </c>
      <c r="AQ114" s="85"/>
      <c r="AR114" s="52"/>
      <c r="AS114" s="52"/>
      <c r="AT114" s="52"/>
      <c r="AU114" s="82"/>
      <c r="AV114" s="43" t="str">
        <f>IF(AU114="","",MIN(AV$7:AV113)+AU114)</f>
        <v/>
      </c>
      <c r="AW114" s="84"/>
      <c r="AX114" s="52"/>
      <c r="AY114" s="52"/>
      <c r="AZ114" s="52"/>
      <c r="BA114" s="82"/>
      <c r="BB114" s="43" t="str">
        <f>IF(BA114="","",MIN(BB$7:BB113)+BA114)</f>
        <v/>
      </c>
      <c r="BC114" s="85"/>
      <c r="BD114" s="52"/>
      <c r="BE114" s="52"/>
      <c r="BF114" s="52"/>
      <c r="BG114" s="82"/>
      <c r="BH114" s="43" t="str">
        <f>IF(BG114="","",MIN(BH$7:BH113)+BG114)</f>
        <v/>
      </c>
      <c r="BI114" s="84"/>
      <c r="BJ114" s="52"/>
      <c r="BK114" s="52"/>
      <c r="BL114" s="52"/>
      <c r="BM114" s="82"/>
      <c r="BN114" s="43" t="str">
        <f>IF(BM114="","",MIN(BN$7:BN113)+BM114)</f>
        <v/>
      </c>
      <c r="BO114" s="84"/>
      <c r="BP114" s="52"/>
      <c r="BQ114" s="52"/>
      <c r="BR114" s="52"/>
      <c r="BS114" s="82"/>
      <c r="BT114" s="43" t="str">
        <f>IF(BS114="","",MIN(BT$7:BT113)+BS114)</f>
        <v/>
      </c>
    </row>
    <row r="115" spans="1:72">
      <c r="A115" s="84"/>
      <c r="B115" s="52"/>
      <c r="C115" s="52"/>
      <c r="D115" s="52"/>
      <c r="E115" s="82"/>
      <c r="F115" s="43" t="str">
        <f>IF(E115="","",MIN(F$7:F114)+E115)</f>
        <v/>
      </c>
      <c r="G115" s="85"/>
      <c r="H115" s="52"/>
      <c r="I115" s="52"/>
      <c r="J115" s="52"/>
      <c r="K115" s="82"/>
      <c r="L115" s="43" t="str">
        <f>IF(K115="","",MIN(L$7:L114)+K115)</f>
        <v/>
      </c>
      <c r="M115" s="84"/>
      <c r="N115" s="52"/>
      <c r="O115" s="52"/>
      <c r="P115" s="52"/>
      <c r="Q115" s="82"/>
      <c r="R115" s="43" t="str">
        <f>IF(Q115="","",MIN(R$7:R114)+Q115)</f>
        <v/>
      </c>
      <c r="S115" s="85"/>
      <c r="T115" s="52"/>
      <c r="U115" s="52"/>
      <c r="V115" s="52"/>
      <c r="W115" s="82"/>
      <c r="X115" s="43" t="str">
        <f>IF(W115="","",MIN(X$7:X114)+W115)</f>
        <v/>
      </c>
      <c r="Y115" s="84"/>
      <c r="Z115" s="52"/>
      <c r="AA115" s="52"/>
      <c r="AB115" s="52"/>
      <c r="AC115" s="82"/>
      <c r="AD115" s="43" t="str">
        <f>IF(AC115="","",MIN(AD$7:AD114)+AC115)</f>
        <v/>
      </c>
      <c r="AE115" s="85"/>
      <c r="AF115" s="52"/>
      <c r="AG115" s="52"/>
      <c r="AH115" s="52"/>
      <c r="AI115" s="82"/>
      <c r="AJ115" s="43" t="str">
        <f>IF(AI115="","",MIN(AJ$7:AJ114)+AI115)</f>
        <v/>
      </c>
      <c r="AK115" s="84"/>
      <c r="AL115" s="52"/>
      <c r="AM115" s="52"/>
      <c r="AN115" s="52"/>
      <c r="AO115" s="82"/>
      <c r="AP115" s="43" t="str">
        <f>IF(AO115="","",MIN(AP$7:AP114)+AO115)</f>
        <v/>
      </c>
      <c r="AQ115" s="85"/>
      <c r="AR115" s="52"/>
      <c r="AS115" s="52"/>
      <c r="AT115" s="52"/>
      <c r="AU115" s="82"/>
      <c r="AV115" s="43" t="str">
        <f>IF(AU115="","",MIN(AV$7:AV114)+AU115)</f>
        <v/>
      </c>
      <c r="AW115" s="84"/>
      <c r="AX115" s="52"/>
      <c r="AY115" s="52"/>
      <c r="AZ115" s="52"/>
      <c r="BA115" s="82"/>
      <c r="BB115" s="43" t="str">
        <f>IF(BA115="","",MIN(BB$7:BB114)+BA115)</f>
        <v/>
      </c>
      <c r="BC115" s="85"/>
      <c r="BD115" s="52"/>
      <c r="BE115" s="52"/>
      <c r="BF115" s="52"/>
      <c r="BG115" s="82"/>
      <c r="BH115" s="43" t="str">
        <f>IF(BG115="","",MIN(BH$7:BH114)+BG115)</f>
        <v/>
      </c>
      <c r="BI115" s="84"/>
      <c r="BJ115" s="52"/>
      <c r="BK115" s="52"/>
      <c r="BL115" s="52"/>
      <c r="BM115" s="82"/>
      <c r="BN115" s="43" t="str">
        <f>IF(BM115="","",MIN(BN$7:BN114)+BM115)</f>
        <v/>
      </c>
      <c r="BO115" s="84"/>
      <c r="BP115" s="52"/>
      <c r="BQ115" s="52"/>
      <c r="BR115" s="52"/>
      <c r="BS115" s="82"/>
      <c r="BT115" s="43" t="str">
        <f>IF(BS115="","",MIN(BT$7:BT114)+BS115)</f>
        <v/>
      </c>
    </row>
    <row r="116" spans="1:72">
      <c r="A116" s="84"/>
      <c r="B116" s="52"/>
      <c r="C116" s="52"/>
      <c r="D116" s="52"/>
      <c r="E116" s="82"/>
      <c r="F116" s="43" t="str">
        <f>IF(E116="","",MIN(F$7:F115)+E116)</f>
        <v/>
      </c>
      <c r="G116" s="85"/>
      <c r="H116" s="52"/>
      <c r="I116" s="52"/>
      <c r="J116" s="52"/>
      <c r="K116" s="82"/>
      <c r="L116" s="43" t="str">
        <f>IF(K116="","",MIN(L$7:L115)+K116)</f>
        <v/>
      </c>
      <c r="M116" s="84"/>
      <c r="N116" s="52"/>
      <c r="O116" s="52"/>
      <c r="P116" s="52"/>
      <c r="Q116" s="82"/>
      <c r="R116" s="43" t="str">
        <f>IF(Q116="","",MIN(R$7:R115)+Q116)</f>
        <v/>
      </c>
      <c r="S116" s="85"/>
      <c r="T116" s="52"/>
      <c r="U116" s="52"/>
      <c r="V116" s="52"/>
      <c r="W116" s="82"/>
      <c r="X116" s="43" t="str">
        <f>IF(W116="","",MIN(X$7:X115)+W116)</f>
        <v/>
      </c>
      <c r="Y116" s="84"/>
      <c r="Z116" s="52"/>
      <c r="AA116" s="52"/>
      <c r="AB116" s="52"/>
      <c r="AC116" s="82"/>
      <c r="AD116" s="43" t="str">
        <f>IF(AC116="","",MIN(AD$7:AD115)+AC116)</f>
        <v/>
      </c>
      <c r="AE116" s="85"/>
      <c r="AF116" s="52"/>
      <c r="AG116" s="52"/>
      <c r="AH116" s="52"/>
      <c r="AI116" s="82"/>
      <c r="AJ116" s="43" t="str">
        <f>IF(AI116="","",MIN(AJ$7:AJ115)+AI116)</f>
        <v/>
      </c>
      <c r="AK116" s="84"/>
      <c r="AL116" s="52"/>
      <c r="AM116" s="52"/>
      <c r="AN116" s="52"/>
      <c r="AO116" s="82"/>
      <c r="AP116" s="43" t="str">
        <f>IF(AO116="","",MIN(AP$7:AP115)+AO116)</f>
        <v/>
      </c>
      <c r="AQ116" s="85"/>
      <c r="AR116" s="52"/>
      <c r="AS116" s="52"/>
      <c r="AT116" s="52"/>
      <c r="AU116" s="82"/>
      <c r="AV116" s="43" t="str">
        <f>IF(AU116="","",MIN(AV$7:AV115)+AU116)</f>
        <v/>
      </c>
      <c r="AW116" s="84"/>
      <c r="AX116" s="52"/>
      <c r="AY116" s="52"/>
      <c r="AZ116" s="52"/>
      <c r="BA116" s="82"/>
      <c r="BB116" s="43" t="str">
        <f>IF(BA116="","",MIN(BB$7:BB115)+BA116)</f>
        <v/>
      </c>
      <c r="BC116" s="85"/>
      <c r="BD116" s="52"/>
      <c r="BE116" s="52"/>
      <c r="BF116" s="52"/>
      <c r="BG116" s="82"/>
      <c r="BH116" s="43" t="str">
        <f>IF(BG116="","",MIN(BH$7:BH115)+BG116)</f>
        <v/>
      </c>
      <c r="BI116" s="84"/>
      <c r="BJ116" s="52"/>
      <c r="BK116" s="52"/>
      <c r="BL116" s="52"/>
      <c r="BM116" s="82"/>
      <c r="BN116" s="43" t="str">
        <f>IF(BM116="","",MIN(BN$7:BN115)+BM116)</f>
        <v/>
      </c>
      <c r="BO116" s="84"/>
      <c r="BP116" s="52"/>
      <c r="BQ116" s="52"/>
      <c r="BR116" s="52"/>
      <c r="BS116" s="82"/>
      <c r="BT116" s="43" t="str">
        <f>IF(BS116="","",MIN(BT$7:BT115)+BS116)</f>
        <v/>
      </c>
    </row>
    <row r="117" spans="1:72">
      <c r="A117" s="84"/>
      <c r="B117" s="52"/>
      <c r="C117" s="52"/>
      <c r="D117" s="52"/>
      <c r="E117" s="82"/>
      <c r="F117" s="43" t="str">
        <f>IF(E117="","",MIN(F$7:F116)+E117)</f>
        <v/>
      </c>
      <c r="G117" s="85"/>
      <c r="H117" s="52"/>
      <c r="I117" s="52"/>
      <c r="J117" s="52"/>
      <c r="K117" s="82"/>
      <c r="L117" s="43" t="str">
        <f>IF(K117="","",MIN(L$7:L116)+K117)</f>
        <v/>
      </c>
      <c r="M117" s="84"/>
      <c r="N117" s="52"/>
      <c r="O117" s="52"/>
      <c r="P117" s="52"/>
      <c r="Q117" s="82"/>
      <c r="R117" s="43" t="str">
        <f>IF(Q117="","",MIN(R$7:R116)+Q117)</f>
        <v/>
      </c>
      <c r="S117" s="85"/>
      <c r="T117" s="52"/>
      <c r="U117" s="52"/>
      <c r="V117" s="52"/>
      <c r="W117" s="82"/>
      <c r="X117" s="43" t="str">
        <f>IF(W117="","",MIN(X$7:X116)+W117)</f>
        <v/>
      </c>
      <c r="Y117" s="84"/>
      <c r="Z117" s="52"/>
      <c r="AA117" s="52"/>
      <c r="AB117" s="52"/>
      <c r="AC117" s="82"/>
      <c r="AD117" s="43" t="str">
        <f>IF(AC117="","",MIN(AD$7:AD116)+AC117)</f>
        <v/>
      </c>
      <c r="AE117" s="85"/>
      <c r="AF117" s="52"/>
      <c r="AG117" s="52"/>
      <c r="AH117" s="52"/>
      <c r="AI117" s="82"/>
      <c r="AJ117" s="43" t="str">
        <f>IF(AI117="","",MIN(AJ$7:AJ116)+AI117)</f>
        <v/>
      </c>
      <c r="AK117" s="84"/>
      <c r="AL117" s="52"/>
      <c r="AM117" s="52"/>
      <c r="AN117" s="52"/>
      <c r="AO117" s="82"/>
      <c r="AP117" s="43" t="str">
        <f>IF(AO117="","",MIN(AP$7:AP116)+AO117)</f>
        <v/>
      </c>
      <c r="AQ117" s="85"/>
      <c r="AR117" s="52"/>
      <c r="AS117" s="52"/>
      <c r="AT117" s="52"/>
      <c r="AU117" s="82"/>
      <c r="AV117" s="43" t="str">
        <f>IF(AU117="","",MIN(AV$7:AV116)+AU117)</f>
        <v/>
      </c>
      <c r="AW117" s="84"/>
      <c r="AX117" s="52"/>
      <c r="AY117" s="52"/>
      <c r="AZ117" s="52"/>
      <c r="BA117" s="82"/>
      <c r="BB117" s="43" t="str">
        <f>IF(BA117="","",MIN(BB$7:BB116)+BA117)</f>
        <v/>
      </c>
      <c r="BC117" s="85"/>
      <c r="BD117" s="52"/>
      <c r="BE117" s="52"/>
      <c r="BF117" s="52"/>
      <c r="BG117" s="82"/>
      <c r="BH117" s="43" t="str">
        <f>IF(BG117="","",MIN(BH$7:BH116)+BG117)</f>
        <v/>
      </c>
      <c r="BI117" s="84"/>
      <c r="BJ117" s="52"/>
      <c r="BK117" s="52"/>
      <c r="BL117" s="52"/>
      <c r="BM117" s="82"/>
      <c r="BN117" s="43" t="str">
        <f>IF(BM117="","",MIN(BN$7:BN116)+BM117)</f>
        <v/>
      </c>
      <c r="BO117" s="84"/>
      <c r="BP117" s="52"/>
      <c r="BQ117" s="52"/>
      <c r="BR117" s="52"/>
      <c r="BS117" s="82"/>
      <c r="BT117" s="43" t="str">
        <f>IF(BS117="","",MIN(BT$7:BT116)+BS117)</f>
        <v/>
      </c>
    </row>
    <row r="118" spans="1:72">
      <c r="A118" s="84"/>
      <c r="B118" s="52"/>
      <c r="C118" s="52"/>
      <c r="D118" s="52"/>
      <c r="E118" s="82"/>
      <c r="F118" s="43" t="str">
        <f>IF(E118="","",MIN(F$7:F117)+E118)</f>
        <v/>
      </c>
      <c r="G118" s="85"/>
      <c r="H118" s="52"/>
      <c r="I118" s="52"/>
      <c r="J118" s="52"/>
      <c r="K118" s="82"/>
      <c r="L118" s="43" t="str">
        <f>IF(K118="","",MIN(L$7:L117)+K118)</f>
        <v/>
      </c>
      <c r="M118" s="84"/>
      <c r="N118" s="52"/>
      <c r="O118" s="52"/>
      <c r="P118" s="52"/>
      <c r="Q118" s="82"/>
      <c r="R118" s="43" t="str">
        <f>IF(Q118="","",MIN(R$7:R117)+Q118)</f>
        <v/>
      </c>
      <c r="S118" s="85"/>
      <c r="T118" s="52"/>
      <c r="U118" s="52"/>
      <c r="V118" s="52"/>
      <c r="W118" s="82"/>
      <c r="X118" s="43" t="str">
        <f>IF(W118="","",MIN(X$7:X117)+W118)</f>
        <v/>
      </c>
      <c r="Y118" s="84"/>
      <c r="Z118" s="52"/>
      <c r="AA118" s="52"/>
      <c r="AB118" s="52"/>
      <c r="AC118" s="82"/>
      <c r="AD118" s="43" t="str">
        <f>IF(AC118="","",MIN(AD$7:AD117)+AC118)</f>
        <v/>
      </c>
      <c r="AE118" s="85"/>
      <c r="AF118" s="52"/>
      <c r="AG118" s="52"/>
      <c r="AH118" s="52"/>
      <c r="AI118" s="82"/>
      <c r="AJ118" s="43" t="str">
        <f>IF(AI118="","",MIN(AJ$7:AJ117)+AI118)</f>
        <v/>
      </c>
      <c r="AK118" s="84"/>
      <c r="AL118" s="52"/>
      <c r="AM118" s="52"/>
      <c r="AN118" s="52"/>
      <c r="AO118" s="82"/>
      <c r="AP118" s="43" t="str">
        <f>IF(AO118="","",MIN(AP$7:AP117)+AO118)</f>
        <v/>
      </c>
      <c r="AQ118" s="85"/>
      <c r="AR118" s="52"/>
      <c r="AS118" s="52"/>
      <c r="AT118" s="52"/>
      <c r="AU118" s="82"/>
      <c r="AV118" s="43" t="str">
        <f>IF(AU118="","",MIN(AV$7:AV117)+AU118)</f>
        <v/>
      </c>
      <c r="AW118" s="84"/>
      <c r="AX118" s="52"/>
      <c r="AY118" s="52"/>
      <c r="AZ118" s="52"/>
      <c r="BA118" s="82"/>
      <c r="BB118" s="43" t="str">
        <f>IF(BA118="","",MIN(BB$7:BB117)+BA118)</f>
        <v/>
      </c>
      <c r="BC118" s="85"/>
      <c r="BD118" s="52"/>
      <c r="BE118" s="52"/>
      <c r="BF118" s="52"/>
      <c r="BG118" s="82"/>
      <c r="BH118" s="43" t="str">
        <f>IF(BG118="","",MIN(BH$7:BH117)+BG118)</f>
        <v/>
      </c>
      <c r="BI118" s="84"/>
      <c r="BJ118" s="52"/>
      <c r="BK118" s="52"/>
      <c r="BL118" s="52"/>
      <c r="BM118" s="82"/>
      <c r="BN118" s="43" t="str">
        <f>IF(BM118="","",MIN(BN$7:BN117)+BM118)</f>
        <v/>
      </c>
      <c r="BO118" s="84"/>
      <c r="BP118" s="52"/>
      <c r="BQ118" s="52"/>
      <c r="BR118" s="52"/>
      <c r="BS118" s="82"/>
      <c r="BT118" s="43" t="str">
        <f>IF(BS118="","",MIN(BT$7:BT117)+BS118)</f>
        <v/>
      </c>
    </row>
    <row r="119" spans="1:72">
      <c r="A119" s="84"/>
      <c r="B119" s="52"/>
      <c r="C119" s="52"/>
      <c r="D119" s="52"/>
      <c r="E119" s="82"/>
      <c r="F119" s="43" t="str">
        <f>IF(E119="","",MIN(F$7:F118)+E119)</f>
        <v/>
      </c>
      <c r="G119" s="85"/>
      <c r="H119" s="52"/>
      <c r="I119" s="52"/>
      <c r="J119" s="52"/>
      <c r="K119" s="82"/>
      <c r="L119" s="43" t="str">
        <f>IF(K119="","",MIN(L$7:L118)+K119)</f>
        <v/>
      </c>
      <c r="M119" s="84"/>
      <c r="N119" s="52"/>
      <c r="O119" s="52"/>
      <c r="P119" s="52"/>
      <c r="Q119" s="82"/>
      <c r="R119" s="43" t="str">
        <f>IF(Q119="","",MIN(R$7:R118)+Q119)</f>
        <v/>
      </c>
      <c r="S119" s="85"/>
      <c r="T119" s="52"/>
      <c r="U119" s="52"/>
      <c r="V119" s="52"/>
      <c r="W119" s="82"/>
      <c r="X119" s="43" t="str">
        <f>IF(W119="","",MIN(X$7:X118)+W119)</f>
        <v/>
      </c>
      <c r="Y119" s="84"/>
      <c r="Z119" s="52"/>
      <c r="AA119" s="52"/>
      <c r="AB119" s="52"/>
      <c r="AC119" s="82"/>
      <c r="AD119" s="43" t="str">
        <f>IF(AC119="","",MIN(AD$7:AD118)+AC119)</f>
        <v/>
      </c>
      <c r="AE119" s="85"/>
      <c r="AF119" s="52"/>
      <c r="AG119" s="52"/>
      <c r="AH119" s="52"/>
      <c r="AI119" s="82"/>
      <c r="AJ119" s="43" t="str">
        <f>IF(AI119="","",MIN(AJ$7:AJ118)+AI119)</f>
        <v/>
      </c>
      <c r="AK119" s="84"/>
      <c r="AL119" s="52"/>
      <c r="AM119" s="52"/>
      <c r="AN119" s="52"/>
      <c r="AO119" s="82"/>
      <c r="AP119" s="43" t="str">
        <f>IF(AO119="","",MIN(AP$7:AP118)+AO119)</f>
        <v/>
      </c>
      <c r="AQ119" s="85"/>
      <c r="AR119" s="52"/>
      <c r="AS119" s="52"/>
      <c r="AT119" s="52"/>
      <c r="AU119" s="82"/>
      <c r="AV119" s="43" t="str">
        <f>IF(AU119="","",MIN(AV$7:AV118)+AU119)</f>
        <v/>
      </c>
      <c r="AW119" s="84"/>
      <c r="AX119" s="52"/>
      <c r="AY119" s="52"/>
      <c r="AZ119" s="52"/>
      <c r="BA119" s="82"/>
      <c r="BB119" s="43" t="str">
        <f>IF(BA119="","",MIN(BB$7:BB118)+BA119)</f>
        <v/>
      </c>
      <c r="BC119" s="85"/>
      <c r="BD119" s="52"/>
      <c r="BE119" s="52"/>
      <c r="BF119" s="52"/>
      <c r="BG119" s="82"/>
      <c r="BH119" s="43" t="str">
        <f>IF(BG119="","",MIN(BH$7:BH118)+BG119)</f>
        <v/>
      </c>
      <c r="BI119" s="84"/>
      <c r="BJ119" s="52"/>
      <c r="BK119" s="52"/>
      <c r="BL119" s="52"/>
      <c r="BM119" s="82"/>
      <c r="BN119" s="43" t="str">
        <f>IF(BM119="","",MIN(BN$7:BN118)+BM119)</f>
        <v/>
      </c>
      <c r="BO119" s="84"/>
      <c r="BP119" s="52"/>
      <c r="BQ119" s="52"/>
      <c r="BR119" s="52"/>
      <c r="BS119" s="82"/>
      <c r="BT119" s="43" t="str">
        <f>IF(BS119="","",MIN(BT$7:BT118)+BS119)</f>
        <v/>
      </c>
    </row>
    <row r="120" spans="1:72">
      <c r="A120" s="84"/>
      <c r="B120" s="52"/>
      <c r="C120" s="52"/>
      <c r="D120" s="52"/>
      <c r="E120" s="82"/>
      <c r="F120" s="43" t="str">
        <f>IF(E120="","",MIN(F$7:F119)+E120)</f>
        <v/>
      </c>
      <c r="G120" s="85"/>
      <c r="H120" s="52"/>
      <c r="I120" s="52"/>
      <c r="J120" s="52"/>
      <c r="K120" s="82"/>
      <c r="L120" s="43" t="str">
        <f>IF(K120="","",MIN(L$7:L119)+K120)</f>
        <v/>
      </c>
      <c r="M120" s="84"/>
      <c r="N120" s="52"/>
      <c r="O120" s="52"/>
      <c r="P120" s="52"/>
      <c r="Q120" s="82"/>
      <c r="R120" s="43" t="str">
        <f>IF(Q120="","",MIN(R$7:R119)+Q120)</f>
        <v/>
      </c>
      <c r="S120" s="85"/>
      <c r="T120" s="52"/>
      <c r="U120" s="52"/>
      <c r="V120" s="52"/>
      <c r="W120" s="82"/>
      <c r="X120" s="43" t="str">
        <f>IF(W120="","",MIN(X$7:X119)+W120)</f>
        <v/>
      </c>
      <c r="Y120" s="84"/>
      <c r="Z120" s="52"/>
      <c r="AA120" s="52"/>
      <c r="AB120" s="52"/>
      <c r="AC120" s="82"/>
      <c r="AD120" s="43" t="str">
        <f>IF(AC120="","",MIN(AD$7:AD119)+AC120)</f>
        <v/>
      </c>
      <c r="AE120" s="85"/>
      <c r="AF120" s="52"/>
      <c r="AG120" s="52"/>
      <c r="AH120" s="52"/>
      <c r="AI120" s="82"/>
      <c r="AJ120" s="43" t="str">
        <f>IF(AI120="","",MIN(AJ$7:AJ119)+AI120)</f>
        <v/>
      </c>
      <c r="AK120" s="84"/>
      <c r="AL120" s="52"/>
      <c r="AM120" s="52"/>
      <c r="AN120" s="52"/>
      <c r="AO120" s="82"/>
      <c r="AP120" s="43" t="str">
        <f>IF(AO120="","",MIN(AP$7:AP119)+AO120)</f>
        <v/>
      </c>
      <c r="AQ120" s="85"/>
      <c r="AR120" s="52"/>
      <c r="AS120" s="52"/>
      <c r="AT120" s="52"/>
      <c r="AU120" s="82"/>
      <c r="AV120" s="43" t="str">
        <f>IF(AU120="","",MIN(AV$7:AV119)+AU120)</f>
        <v/>
      </c>
      <c r="AW120" s="84"/>
      <c r="AX120" s="52"/>
      <c r="AY120" s="52"/>
      <c r="AZ120" s="52"/>
      <c r="BA120" s="82"/>
      <c r="BB120" s="43" t="str">
        <f>IF(BA120="","",MIN(BB$7:BB119)+BA120)</f>
        <v/>
      </c>
      <c r="BC120" s="85"/>
      <c r="BD120" s="52"/>
      <c r="BE120" s="52"/>
      <c r="BF120" s="52"/>
      <c r="BG120" s="82"/>
      <c r="BH120" s="43" t="str">
        <f>IF(BG120="","",MIN(BH$7:BH119)+BG120)</f>
        <v/>
      </c>
      <c r="BI120" s="84"/>
      <c r="BJ120" s="52"/>
      <c r="BK120" s="52"/>
      <c r="BL120" s="52"/>
      <c r="BM120" s="82"/>
      <c r="BN120" s="43" t="str">
        <f>IF(BM120="","",MIN(BN$7:BN119)+BM120)</f>
        <v/>
      </c>
      <c r="BO120" s="84"/>
      <c r="BP120" s="52"/>
      <c r="BQ120" s="52"/>
      <c r="BR120" s="52"/>
      <c r="BS120" s="82"/>
      <c r="BT120" s="43" t="str">
        <f>IF(BS120="","",MIN(BT$7:BT119)+BS120)</f>
        <v/>
      </c>
    </row>
    <row r="121" spans="1:72">
      <c r="A121" s="84"/>
      <c r="B121" s="52"/>
      <c r="C121" s="52"/>
      <c r="D121" s="52"/>
      <c r="E121" s="82"/>
      <c r="F121" s="43" t="str">
        <f>IF(E121="","",MIN(F$7:F120)+E121)</f>
        <v/>
      </c>
      <c r="G121" s="85"/>
      <c r="H121" s="52"/>
      <c r="I121" s="52"/>
      <c r="J121" s="52"/>
      <c r="K121" s="82"/>
      <c r="L121" s="43" t="str">
        <f>IF(K121="","",MIN(L$7:L120)+K121)</f>
        <v/>
      </c>
      <c r="M121" s="84"/>
      <c r="N121" s="52"/>
      <c r="O121" s="52"/>
      <c r="P121" s="52"/>
      <c r="Q121" s="82"/>
      <c r="R121" s="43" t="str">
        <f>IF(Q121="","",MIN(R$7:R120)+Q121)</f>
        <v/>
      </c>
      <c r="S121" s="85"/>
      <c r="T121" s="52"/>
      <c r="U121" s="52"/>
      <c r="V121" s="52"/>
      <c r="W121" s="82"/>
      <c r="X121" s="43" t="str">
        <f>IF(W121="","",MIN(X$7:X120)+W121)</f>
        <v/>
      </c>
      <c r="Y121" s="84"/>
      <c r="Z121" s="52"/>
      <c r="AA121" s="52"/>
      <c r="AB121" s="52"/>
      <c r="AC121" s="82"/>
      <c r="AD121" s="43" t="str">
        <f>IF(AC121="","",MIN(AD$7:AD120)+AC121)</f>
        <v/>
      </c>
      <c r="AE121" s="85"/>
      <c r="AF121" s="52"/>
      <c r="AG121" s="52"/>
      <c r="AH121" s="52"/>
      <c r="AI121" s="82"/>
      <c r="AJ121" s="43" t="str">
        <f>IF(AI121="","",MIN(AJ$7:AJ120)+AI121)</f>
        <v/>
      </c>
      <c r="AK121" s="84"/>
      <c r="AL121" s="52"/>
      <c r="AM121" s="52"/>
      <c r="AN121" s="52"/>
      <c r="AO121" s="82"/>
      <c r="AP121" s="43" t="str">
        <f>IF(AO121="","",MIN(AP$7:AP120)+AO121)</f>
        <v/>
      </c>
      <c r="AQ121" s="85"/>
      <c r="AR121" s="52"/>
      <c r="AS121" s="52"/>
      <c r="AT121" s="52"/>
      <c r="AU121" s="82"/>
      <c r="AV121" s="43" t="str">
        <f>IF(AU121="","",MIN(AV$7:AV120)+AU121)</f>
        <v/>
      </c>
      <c r="AW121" s="84"/>
      <c r="AX121" s="52"/>
      <c r="AY121" s="52"/>
      <c r="AZ121" s="52"/>
      <c r="BA121" s="82"/>
      <c r="BB121" s="43" t="str">
        <f>IF(BA121="","",MIN(BB$7:BB120)+BA121)</f>
        <v/>
      </c>
      <c r="BC121" s="85"/>
      <c r="BD121" s="52"/>
      <c r="BE121" s="52"/>
      <c r="BF121" s="52"/>
      <c r="BG121" s="82"/>
      <c r="BH121" s="43" t="str">
        <f>IF(BG121="","",MIN(BH$7:BH120)+BG121)</f>
        <v/>
      </c>
      <c r="BI121" s="84"/>
      <c r="BJ121" s="52"/>
      <c r="BK121" s="52"/>
      <c r="BL121" s="52"/>
      <c r="BM121" s="82"/>
      <c r="BN121" s="43" t="str">
        <f>IF(BM121="","",MIN(BN$7:BN120)+BM121)</f>
        <v/>
      </c>
      <c r="BO121" s="84"/>
      <c r="BP121" s="52"/>
      <c r="BQ121" s="52"/>
      <c r="BR121" s="52"/>
      <c r="BS121" s="82"/>
      <c r="BT121" s="43" t="str">
        <f>IF(BS121="","",MIN(BT$7:BT120)+BS121)</f>
        <v/>
      </c>
    </row>
    <row r="122" spans="1:72">
      <c r="A122" s="84"/>
      <c r="B122" s="52"/>
      <c r="C122" s="52"/>
      <c r="D122" s="52"/>
      <c r="E122" s="82"/>
      <c r="F122" s="43" t="str">
        <f>IF(E122="","",MIN(F$7:F121)+E122)</f>
        <v/>
      </c>
      <c r="G122" s="85"/>
      <c r="H122" s="52"/>
      <c r="I122" s="52"/>
      <c r="J122" s="52"/>
      <c r="K122" s="82"/>
      <c r="L122" s="43" t="str">
        <f>IF(K122="","",MIN(L$7:L121)+K122)</f>
        <v/>
      </c>
      <c r="M122" s="84"/>
      <c r="N122" s="52"/>
      <c r="O122" s="52"/>
      <c r="P122" s="52"/>
      <c r="Q122" s="82"/>
      <c r="R122" s="43" t="str">
        <f>IF(Q122="","",MIN(R$7:R121)+Q122)</f>
        <v/>
      </c>
      <c r="S122" s="85"/>
      <c r="T122" s="52"/>
      <c r="U122" s="52"/>
      <c r="V122" s="52"/>
      <c r="W122" s="82"/>
      <c r="X122" s="43" t="str">
        <f>IF(W122="","",MIN(X$7:X121)+W122)</f>
        <v/>
      </c>
      <c r="Y122" s="84"/>
      <c r="Z122" s="52"/>
      <c r="AA122" s="52"/>
      <c r="AB122" s="52"/>
      <c r="AC122" s="82"/>
      <c r="AD122" s="43" t="str">
        <f>IF(AC122="","",MIN(AD$7:AD121)+AC122)</f>
        <v/>
      </c>
      <c r="AE122" s="85"/>
      <c r="AF122" s="52"/>
      <c r="AG122" s="52"/>
      <c r="AH122" s="52"/>
      <c r="AI122" s="82"/>
      <c r="AJ122" s="43" t="str">
        <f>IF(AI122="","",MIN(AJ$7:AJ121)+AI122)</f>
        <v/>
      </c>
      <c r="AK122" s="84"/>
      <c r="AL122" s="52"/>
      <c r="AM122" s="52"/>
      <c r="AN122" s="52"/>
      <c r="AO122" s="82"/>
      <c r="AP122" s="43" t="str">
        <f>IF(AO122="","",MIN(AP$7:AP121)+AO122)</f>
        <v/>
      </c>
      <c r="AQ122" s="85"/>
      <c r="AR122" s="52"/>
      <c r="AS122" s="52"/>
      <c r="AT122" s="52"/>
      <c r="AU122" s="82"/>
      <c r="AV122" s="43" t="str">
        <f>IF(AU122="","",MIN(AV$7:AV121)+AU122)</f>
        <v/>
      </c>
      <c r="AW122" s="84"/>
      <c r="AX122" s="52"/>
      <c r="AY122" s="52"/>
      <c r="AZ122" s="52"/>
      <c r="BA122" s="82"/>
      <c r="BB122" s="43" t="str">
        <f>IF(BA122="","",MIN(BB$7:BB121)+BA122)</f>
        <v/>
      </c>
      <c r="BC122" s="85"/>
      <c r="BD122" s="52"/>
      <c r="BE122" s="52"/>
      <c r="BF122" s="52"/>
      <c r="BG122" s="82"/>
      <c r="BH122" s="43" t="str">
        <f>IF(BG122="","",MIN(BH$7:BH121)+BG122)</f>
        <v/>
      </c>
      <c r="BI122" s="84"/>
      <c r="BJ122" s="52"/>
      <c r="BK122" s="52"/>
      <c r="BL122" s="52"/>
      <c r="BM122" s="82"/>
      <c r="BN122" s="43" t="str">
        <f>IF(BM122="","",MIN(BN$7:BN121)+BM122)</f>
        <v/>
      </c>
      <c r="BO122" s="84"/>
      <c r="BP122" s="52"/>
      <c r="BQ122" s="52"/>
      <c r="BR122" s="52"/>
      <c r="BS122" s="82"/>
      <c r="BT122" s="43" t="str">
        <f>IF(BS122="","",MIN(BT$7:BT121)+BS122)</f>
        <v/>
      </c>
    </row>
    <row r="123" spans="1:72">
      <c r="A123" s="84"/>
      <c r="B123" s="52"/>
      <c r="C123" s="52"/>
      <c r="D123" s="52"/>
      <c r="E123" s="82"/>
      <c r="F123" s="43" t="str">
        <f>IF(E123="","",MIN(F$7:F122)+E123)</f>
        <v/>
      </c>
      <c r="G123" s="85"/>
      <c r="H123" s="52"/>
      <c r="I123" s="52"/>
      <c r="J123" s="52"/>
      <c r="K123" s="82"/>
      <c r="L123" s="43" t="str">
        <f>IF(K123="","",MIN(L$7:L122)+K123)</f>
        <v/>
      </c>
      <c r="M123" s="84"/>
      <c r="N123" s="52"/>
      <c r="O123" s="52"/>
      <c r="P123" s="52"/>
      <c r="Q123" s="82"/>
      <c r="R123" s="43" t="str">
        <f>IF(Q123="","",MIN(R$7:R122)+Q123)</f>
        <v/>
      </c>
      <c r="S123" s="85"/>
      <c r="T123" s="52"/>
      <c r="U123" s="52"/>
      <c r="V123" s="52"/>
      <c r="W123" s="82"/>
      <c r="X123" s="43" t="str">
        <f>IF(W123="","",MIN(X$7:X122)+W123)</f>
        <v/>
      </c>
      <c r="Y123" s="84"/>
      <c r="Z123" s="52"/>
      <c r="AA123" s="52"/>
      <c r="AB123" s="52"/>
      <c r="AC123" s="82"/>
      <c r="AD123" s="43" t="str">
        <f>IF(AC123="","",MIN(AD$7:AD122)+AC123)</f>
        <v/>
      </c>
      <c r="AE123" s="85"/>
      <c r="AF123" s="52"/>
      <c r="AG123" s="52"/>
      <c r="AH123" s="52"/>
      <c r="AI123" s="82"/>
      <c r="AJ123" s="43" t="str">
        <f>IF(AI123="","",MIN(AJ$7:AJ122)+AI123)</f>
        <v/>
      </c>
      <c r="AK123" s="84"/>
      <c r="AL123" s="52"/>
      <c r="AM123" s="52"/>
      <c r="AN123" s="52"/>
      <c r="AO123" s="82"/>
      <c r="AP123" s="43" t="str">
        <f>IF(AO123="","",MIN(AP$7:AP122)+AO123)</f>
        <v/>
      </c>
      <c r="AQ123" s="85"/>
      <c r="AR123" s="52"/>
      <c r="AS123" s="52"/>
      <c r="AT123" s="52"/>
      <c r="AU123" s="82"/>
      <c r="AV123" s="43" t="str">
        <f>IF(AU123="","",MIN(AV$7:AV122)+AU123)</f>
        <v/>
      </c>
      <c r="AW123" s="84"/>
      <c r="AX123" s="52"/>
      <c r="AY123" s="52"/>
      <c r="AZ123" s="52"/>
      <c r="BA123" s="82"/>
      <c r="BB123" s="43" t="str">
        <f>IF(BA123="","",MIN(BB$7:BB122)+BA123)</f>
        <v/>
      </c>
      <c r="BC123" s="85"/>
      <c r="BD123" s="52"/>
      <c r="BE123" s="52"/>
      <c r="BF123" s="52"/>
      <c r="BG123" s="82"/>
      <c r="BH123" s="43" t="str">
        <f>IF(BG123="","",MIN(BH$7:BH122)+BG123)</f>
        <v/>
      </c>
      <c r="BI123" s="84"/>
      <c r="BJ123" s="52"/>
      <c r="BK123" s="52"/>
      <c r="BL123" s="52"/>
      <c r="BM123" s="82"/>
      <c r="BN123" s="43" t="str">
        <f>IF(BM123="","",MIN(BN$7:BN122)+BM123)</f>
        <v/>
      </c>
      <c r="BO123" s="84"/>
      <c r="BP123" s="52"/>
      <c r="BQ123" s="52"/>
      <c r="BR123" s="52"/>
      <c r="BS123" s="82"/>
      <c r="BT123" s="43" t="str">
        <f>IF(BS123="","",MIN(BT$7:BT122)+BS123)</f>
        <v/>
      </c>
    </row>
    <row r="124" spans="1:72">
      <c r="A124" s="84"/>
      <c r="B124" s="52"/>
      <c r="C124" s="52"/>
      <c r="D124" s="52"/>
      <c r="E124" s="82"/>
      <c r="F124" s="43" t="str">
        <f>IF(E124="","",MIN(F$7:F123)+E124)</f>
        <v/>
      </c>
      <c r="G124" s="85"/>
      <c r="H124" s="52"/>
      <c r="I124" s="52"/>
      <c r="J124" s="52"/>
      <c r="K124" s="82"/>
      <c r="L124" s="43" t="str">
        <f>IF(K124="","",MIN(L$7:L123)+K124)</f>
        <v/>
      </c>
      <c r="M124" s="84"/>
      <c r="N124" s="52"/>
      <c r="O124" s="52"/>
      <c r="P124" s="52"/>
      <c r="Q124" s="82"/>
      <c r="R124" s="43" t="str">
        <f>IF(Q124="","",MIN(R$7:R123)+Q124)</f>
        <v/>
      </c>
      <c r="S124" s="85"/>
      <c r="T124" s="52"/>
      <c r="U124" s="52"/>
      <c r="V124" s="52"/>
      <c r="W124" s="82"/>
      <c r="X124" s="43" t="str">
        <f>IF(W124="","",MIN(X$7:X123)+W124)</f>
        <v/>
      </c>
      <c r="Y124" s="84"/>
      <c r="Z124" s="52"/>
      <c r="AA124" s="52"/>
      <c r="AB124" s="52"/>
      <c r="AC124" s="82"/>
      <c r="AD124" s="43" t="str">
        <f>IF(AC124="","",MIN(AD$7:AD123)+AC124)</f>
        <v/>
      </c>
      <c r="AE124" s="85"/>
      <c r="AF124" s="52"/>
      <c r="AG124" s="52"/>
      <c r="AH124" s="52"/>
      <c r="AI124" s="82"/>
      <c r="AJ124" s="43" t="str">
        <f>IF(AI124="","",MIN(AJ$7:AJ123)+AI124)</f>
        <v/>
      </c>
      <c r="AK124" s="84"/>
      <c r="AL124" s="52"/>
      <c r="AM124" s="52"/>
      <c r="AN124" s="52"/>
      <c r="AO124" s="82"/>
      <c r="AP124" s="43" t="str">
        <f>IF(AO124="","",MIN(AP$7:AP123)+AO124)</f>
        <v/>
      </c>
      <c r="AQ124" s="85"/>
      <c r="AR124" s="52"/>
      <c r="AS124" s="52"/>
      <c r="AT124" s="52"/>
      <c r="AU124" s="82"/>
      <c r="AV124" s="43" t="str">
        <f>IF(AU124="","",MIN(AV$7:AV123)+AU124)</f>
        <v/>
      </c>
      <c r="AW124" s="84"/>
      <c r="AX124" s="52"/>
      <c r="AY124" s="52"/>
      <c r="AZ124" s="52"/>
      <c r="BA124" s="82"/>
      <c r="BB124" s="43" t="str">
        <f>IF(BA124="","",MIN(BB$7:BB123)+BA124)</f>
        <v/>
      </c>
      <c r="BC124" s="85"/>
      <c r="BD124" s="52"/>
      <c r="BE124" s="52"/>
      <c r="BF124" s="52"/>
      <c r="BG124" s="82"/>
      <c r="BH124" s="43" t="str">
        <f>IF(BG124="","",MIN(BH$7:BH123)+BG124)</f>
        <v/>
      </c>
      <c r="BI124" s="84"/>
      <c r="BJ124" s="52"/>
      <c r="BK124" s="52"/>
      <c r="BL124" s="52"/>
      <c r="BM124" s="82"/>
      <c r="BN124" s="43" t="str">
        <f>IF(BM124="","",MIN(BN$7:BN123)+BM124)</f>
        <v/>
      </c>
      <c r="BO124" s="84"/>
      <c r="BP124" s="52"/>
      <c r="BQ124" s="52"/>
      <c r="BR124" s="52"/>
      <c r="BS124" s="82"/>
      <c r="BT124" s="43" t="str">
        <f>IF(BS124="","",MIN(BT$7:BT123)+BS124)</f>
        <v/>
      </c>
    </row>
    <row r="125" spans="1:72">
      <c r="A125" s="84"/>
      <c r="B125" s="52"/>
      <c r="C125" s="52"/>
      <c r="D125" s="52"/>
      <c r="E125" s="82"/>
      <c r="F125" s="43" t="str">
        <f>IF(E125="","",MIN(F$7:F124)+E125)</f>
        <v/>
      </c>
      <c r="G125" s="85"/>
      <c r="H125" s="52"/>
      <c r="I125" s="52"/>
      <c r="J125" s="52"/>
      <c r="K125" s="82"/>
      <c r="L125" s="43" t="str">
        <f>IF(K125="","",MIN(L$7:L124)+K125)</f>
        <v/>
      </c>
      <c r="M125" s="84"/>
      <c r="N125" s="52"/>
      <c r="O125" s="52"/>
      <c r="P125" s="52"/>
      <c r="Q125" s="82"/>
      <c r="R125" s="43" t="str">
        <f>IF(Q125="","",MIN(R$7:R124)+Q125)</f>
        <v/>
      </c>
      <c r="S125" s="85"/>
      <c r="T125" s="52"/>
      <c r="U125" s="52"/>
      <c r="V125" s="52"/>
      <c r="W125" s="82"/>
      <c r="X125" s="43" t="str">
        <f>IF(W125="","",MIN(X$7:X124)+W125)</f>
        <v/>
      </c>
      <c r="Y125" s="84"/>
      <c r="Z125" s="52"/>
      <c r="AA125" s="52"/>
      <c r="AB125" s="52"/>
      <c r="AC125" s="82"/>
      <c r="AD125" s="43" t="str">
        <f>IF(AC125="","",MIN(AD$7:AD124)+AC125)</f>
        <v/>
      </c>
      <c r="AE125" s="85"/>
      <c r="AF125" s="52"/>
      <c r="AG125" s="52"/>
      <c r="AH125" s="52"/>
      <c r="AI125" s="82"/>
      <c r="AJ125" s="43" t="str">
        <f>IF(AI125="","",MIN(AJ$7:AJ124)+AI125)</f>
        <v/>
      </c>
      <c r="AK125" s="84"/>
      <c r="AL125" s="52"/>
      <c r="AM125" s="52"/>
      <c r="AN125" s="52"/>
      <c r="AO125" s="82"/>
      <c r="AP125" s="43" t="str">
        <f>IF(AO125="","",MIN(AP$7:AP124)+AO125)</f>
        <v/>
      </c>
      <c r="AQ125" s="85"/>
      <c r="AR125" s="52"/>
      <c r="AS125" s="52"/>
      <c r="AT125" s="52"/>
      <c r="AU125" s="82"/>
      <c r="AV125" s="43" t="str">
        <f>IF(AU125="","",MIN(AV$7:AV124)+AU125)</f>
        <v/>
      </c>
      <c r="AW125" s="84"/>
      <c r="AX125" s="52"/>
      <c r="AY125" s="52"/>
      <c r="AZ125" s="52"/>
      <c r="BA125" s="82"/>
      <c r="BB125" s="43" t="str">
        <f>IF(BA125="","",MIN(BB$7:BB124)+BA125)</f>
        <v/>
      </c>
      <c r="BC125" s="85"/>
      <c r="BD125" s="52"/>
      <c r="BE125" s="52"/>
      <c r="BF125" s="52"/>
      <c r="BG125" s="82"/>
      <c r="BH125" s="43" t="str">
        <f>IF(BG125="","",MIN(BH$7:BH124)+BG125)</f>
        <v/>
      </c>
      <c r="BI125" s="84"/>
      <c r="BJ125" s="52"/>
      <c r="BK125" s="52"/>
      <c r="BL125" s="52"/>
      <c r="BM125" s="82"/>
      <c r="BN125" s="43" t="str">
        <f>IF(BM125="","",MIN(BN$7:BN124)+BM125)</f>
        <v/>
      </c>
      <c r="BO125" s="84"/>
      <c r="BP125" s="52"/>
      <c r="BQ125" s="52"/>
      <c r="BR125" s="52"/>
      <c r="BS125" s="82"/>
      <c r="BT125" s="43" t="str">
        <f>IF(BS125="","",MIN(BT$7:BT124)+BS125)</f>
        <v/>
      </c>
    </row>
    <row r="126" spans="1:72">
      <c r="A126" s="84"/>
      <c r="B126" s="52"/>
      <c r="C126" s="52"/>
      <c r="D126" s="52"/>
      <c r="E126" s="82"/>
      <c r="F126" s="43" t="str">
        <f>IF(E126="","",MIN(F$7:F125)+E126)</f>
        <v/>
      </c>
      <c r="G126" s="85"/>
      <c r="H126" s="52"/>
      <c r="I126" s="52"/>
      <c r="J126" s="52"/>
      <c r="K126" s="82"/>
      <c r="L126" s="43" t="str">
        <f>IF(K126="","",MIN(L$7:L125)+K126)</f>
        <v/>
      </c>
      <c r="M126" s="84"/>
      <c r="N126" s="52"/>
      <c r="O126" s="52"/>
      <c r="P126" s="52"/>
      <c r="Q126" s="82"/>
      <c r="R126" s="43" t="str">
        <f>IF(Q126="","",MIN(R$7:R125)+Q126)</f>
        <v/>
      </c>
      <c r="S126" s="85"/>
      <c r="T126" s="52"/>
      <c r="U126" s="52"/>
      <c r="V126" s="52"/>
      <c r="W126" s="82"/>
      <c r="X126" s="43" t="str">
        <f>IF(W126="","",MIN(X$7:X125)+W126)</f>
        <v/>
      </c>
      <c r="Y126" s="84"/>
      <c r="Z126" s="52"/>
      <c r="AA126" s="52"/>
      <c r="AB126" s="52"/>
      <c r="AC126" s="82"/>
      <c r="AD126" s="43" t="str">
        <f>IF(AC126="","",MIN(AD$7:AD125)+AC126)</f>
        <v/>
      </c>
      <c r="AE126" s="85"/>
      <c r="AF126" s="52"/>
      <c r="AG126" s="52"/>
      <c r="AH126" s="52"/>
      <c r="AI126" s="82"/>
      <c r="AJ126" s="43" t="str">
        <f>IF(AI126="","",MIN(AJ$7:AJ125)+AI126)</f>
        <v/>
      </c>
      <c r="AK126" s="84"/>
      <c r="AL126" s="52"/>
      <c r="AM126" s="52"/>
      <c r="AN126" s="52"/>
      <c r="AO126" s="82"/>
      <c r="AP126" s="43" t="str">
        <f>IF(AO126="","",MIN(AP$7:AP125)+AO126)</f>
        <v/>
      </c>
      <c r="AQ126" s="85"/>
      <c r="AR126" s="52"/>
      <c r="AS126" s="52"/>
      <c r="AT126" s="52"/>
      <c r="AU126" s="82"/>
      <c r="AV126" s="43" t="str">
        <f>IF(AU126="","",MIN(AV$7:AV125)+AU126)</f>
        <v/>
      </c>
      <c r="AW126" s="84"/>
      <c r="AX126" s="52"/>
      <c r="AY126" s="52"/>
      <c r="AZ126" s="52"/>
      <c r="BA126" s="82"/>
      <c r="BB126" s="43" t="str">
        <f>IF(BA126="","",MIN(BB$7:BB125)+BA126)</f>
        <v/>
      </c>
      <c r="BC126" s="85"/>
      <c r="BD126" s="52"/>
      <c r="BE126" s="52"/>
      <c r="BF126" s="52"/>
      <c r="BG126" s="82"/>
      <c r="BH126" s="43" t="str">
        <f>IF(BG126="","",MIN(BH$7:BH125)+BG126)</f>
        <v/>
      </c>
      <c r="BI126" s="84"/>
      <c r="BJ126" s="52"/>
      <c r="BK126" s="52"/>
      <c r="BL126" s="52"/>
      <c r="BM126" s="82"/>
      <c r="BN126" s="43" t="str">
        <f>IF(BM126="","",MIN(BN$7:BN125)+BM126)</f>
        <v/>
      </c>
      <c r="BO126" s="84"/>
      <c r="BP126" s="52"/>
      <c r="BQ126" s="52"/>
      <c r="BR126" s="52"/>
      <c r="BS126" s="82"/>
      <c r="BT126" s="43" t="str">
        <f>IF(BS126="","",MIN(BT$7:BT125)+BS126)</f>
        <v/>
      </c>
    </row>
    <row r="127" spans="1:72">
      <c r="A127" s="84"/>
      <c r="B127" s="52"/>
      <c r="C127" s="52"/>
      <c r="D127" s="52"/>
      <c r="E127" s="82"/>
      <c r="F127" s="43" t="str">
        <f>IF(E127="","",MIN(F$7:F126)+E127)</f>
        <v/>
      </c>
      <c r="G127" s="85"/>
      <c r="H127" s="52"/>
      <c r="I127" s="52"/>
      <c r="J127" s="52"/>
      <c r="K127" s="82"/>
      <c r="L127" s="43" t="str">
        <f>IF(K127="","",MIN(L$7:L126)+K127)</f>
        <v/>
      </c>
      <c r="M127" s="84"/>
      <c r="N127" s="52"/>
      <c r="O127" s="52"/>
      <c r="P127" s="52"/>
      <c r="Q127" s="82"/>
      <c r="R127" s="43" t="str">
        <f>IF(Q127="","",MIN(R$7:R126)+Q127)</f>
        <v/>
      </c>
      <c r="S127" s="85"/>
      <c r="T127" s="52"/>
      <c r="U127" s="52"/>
      <c r="V127" s="52"/>
      <c r="W127" s="82"/>
      <c r="X127" s="43" t="str">
        <f>IF(W127="","",MIN(X$7:X126)+W127)</f>
        <v/>
      </c>
      <c r="Y127" s="84"/>
      <c r="Z127" s="52"/>
      <c r="AA127" s="52"/>
      <c r="AB127" s="52"/>
      <c r="AC127" s="82"/>
      <c r="AD127" s="43" t="str">
        <f>IF(AC127="","",MIN(AD$7:AD126)+AC127)</f>
        <v/>
      </c>
      <c r="AE127" s="85"/>
      <c r="AF127" s="52"/>
      <c r="AG127" s="52"/>
      <c r="AH127" s="52"/>
      <c r="AI127" s="82"/>
      <c r="AJ127" s="43" t="str">
        <f>IF(AI127="","",MIN(AJ$7:AJ126)+AI127)</f>
        <v/>
      </c>
      <c r="AK127" s="84"/>
      <c r="AL127" s="52"/>
      <c r="AM127" s="52"/>
      <c r="AN127" s="52"/>
      <c r="AO127" s="82"/>
      <c r="AP127" s="43" t="str">
        <f>IF(AO127="","",MIN(AP$7:AP126)+AO127)</f>
        <v/>
      </c>
      <c r="AQ127" s="85"/>
      <c r="AR127" s="52"/>
      <c r="AS127" s="52"/>
      <c r="AT127" s="52"/>
      <c r="AU127" s="82"/>
      <c r="AV127" s="43" t="str">
        <f>IF(AU127="","",MIN(AV$7:AV126)+AU127)</f>
        <v/>
      </c>
      <c r="AW127" s="84"/>
      <c r="AX127" s="52"/>
      <c r="AY127" s="52"/>
      <c r="AZ127" s="52"/>
      <c r="BA127" s="82"/>
      <c r="BB127" s="43" t="str">
        <f>IF(BA127="","",MIN(BB$7:BB126)+BA127)</f>
        <v/>
      </c>
      <c r="BC127" s="85"/>
      <c r="BD127" s="52"/>
      <c r="BE127" s="52"/>
      <c r="BF127" s="52"/>
      <c r="BG127" s="82"/>
      <c r="BH127" s="43" t="str">
        <f>IF(BG127="","",MIN(BH$7:BH126)+BG127)</f>
        <v/>
      </c>
      <c r="BI127" s="84"/>
      <c r="BJ127" s="52"/>
      <c r="BK127" s="52"/>
      <c r="BL127" s="52"/>
      <c r="BM127" s="82"/>
      <c r="BN127" s="43" t="str">
        <f>IF(BM127="","",MIN(BN$7:BN126)+BM127)</f>
        <v/>
      </c>
      <c r="BO127" s="84"/>
      <c r="BP127" s="52"/>
      <c r="BQ127" s="52"/>
      <c r="BR127" s="52"/>
      <c r="BS127" s="82"/>
      <c r="BT127" s="43" t="str">
        <f>IF(BS127="","",MIN(BT$7:BT126)+BS127)</f>
        <v/>
      </c>
    </row>
    <row r="128" spans="1:72">
      <c r="A128" s="84"/>
      <c r="B128" s="52"/>
      <c r="C128" s="52"/>
      <c r="D128" s="52"/>
      <c r="E128" s="82"/>
      <c r="F128" s="43" t="str">
        <f>IF(E128="","",MIN(F$7:F127)+E128)</f>
        <v/>
      </c>
      <c r="G128" s="85"/>
      <c r="H128" s="52"/>
      <c r="I128" s="52"/>
      <c r="J128" s="52"/>
      <c r="K128" s="82"/>
      <c r="L128" s="43" t="str">
        <f>IF(K128="","",MIN(L$7:L127)+K128)</f>
        <v/>
      </c>
      <c r="M128" s="84"/>
      <c r="N128" s="52"/>
      <c r="O128" s="52"/>
      <c r="P128" s="52"/>
      <c r="Q128" s="82"/>
      <c r="R128" s="43" t="str">
        <f>IF(Q128="","",MIN(R$7:R127)+Q128)</f>
        <v/>
      </c>
      <c r="S128" s="85"/>
      <c r="T128" s="52"/>
      <c r="U128" s="52"/>
      <c r="V128" s="52"/>
      <c r="W128" s="82"/>
      <c r="X128" s="43" t="str">
        <f>IF(W128="","",MIN(X$7:X127)+W128)</f>
        <v/>
      </c>
      <c r="Y128" s="84"/>
      <c r="Z128" s="52"/>
      <c r="AA128" s="52"/>
      <c r="AB128" s="52"/>
      <c r="AC128" s="82"/>
      <c r="AD128" s="43" t="str">
        <f>IF(AC128="","",MIN(AD$7:AD127)+AC128)</f>
        <v/>
      </c>
      <c r="AE128" s="85"/>
      <c r="AF128" s="52"/>
      <c r="AG128" s="52"/>
      <c r="AH128" s="52"/>
      <c r="AI128" s="82"/>
      <c r="AJ128" s="43" t="str">
        <f>IF(AI128="","",MIN(AJ$7:AJ127)+AI128)</f>
        <v/>
      </c>
      <c r="AK128" s="84"/>
      <c r="AL128" s="52"/>
      <c r="AM128" s="52"/>
      <c r="AN128" s="52"/>
      <c r="AO128" s="82"/>
      <c r="AP128" s="43" t="str">
        <f>IF(AO128="","",MIN(AP$7:AP127)+AO128)</f>
        <v/>
      </c>
      <c r="AQ128" s="85"/>
      <c r="AR128" s="52"/>
      <c r="AS128" s="52"/>
      <c r="AT128" s="52"/>
      <c r="AU128" s="82"/>
      <c r="AV128" s="43" t="str">
        <f>IF(AU128="","",MIN(AV$7:AV127)+AU128)</f>
        <v/>
      </c>
      <c r="AW128" s="84"/>
      <c r="AX128" s="52"/>
      <c r="AY128" s="52"/>
      <c r="AZ128" s="52"/>
      <c r="BA128" s="82"/>
      <c r="BB128" s="43" t="str">
        <f>IF(BA128="","",MIN(BB$7:BB127)+BA128)</f>
        <v/>
      </c>
      <c r="BC128" s="85"/>
      <c r="BD128" s="52"/>
      <c r="BE128" s="52"/>
      <c r="BF128" s="52"/>
      <c r="BG128" s="82"/>
      <c r="BH128" s="43" t="str">
        <f>IF(BG128="","",MIN(BH$7:BH127)+BG128)</f>
        <v/>
      </c>
      <c r="BI128" s="84"/>
      <c r="BJ128" s="52"/>
      <c r="BK128" s="52"/>
      <c r="BL128" s="52"/>
      <c r="BM128" s="82"/>
      <c r="BN128" s="43" t="str">
        <f>IF(BM128="","",MIN(BN$7:BN127)+BM128)</f>
        <v/>
      </c>
      <c r="BO128" s="84"/>
      <c r="BP128" s="52"/>
      <c r="BQ128" s="52"/>
      <c r="BR128" s="52"/>
      <c r="BS128" s="82"/>
      <c r="BT128" s="43" t="str">
        <f>IF(BS128="","",MIN(BT$7:BT127)+BS128)</f>
        <v/>
      </c>
    </row>
    <row r="129" spans="1:72">
      <c r="A129" s="84"/>
      <c r="B129" s="52"/>
      <c r="C129" s="52"/>
      <c r="D129" s="52"/>
      <c r="E129" s="82"/>
      <c r="F129" s="43" t="str">
        <f>IF(E129="","",MIN(F$7:F128)+E129)</f>
        <v/>
      </c>
      <c r="G129" s="85"/>
      <c r="H129" s="52"/>
      <c r="I129" s="52"/>
      <c r="J129" s="52"/>
      <c r="K129" s="82"/>
      <c r="L129" s="43" t="str">
        <f>IF(K129="","",MIN(L$7:L128)+K129)</f>
        <v/>
      </c>
      <c r="M129" s="84"/>
      <c r="N129" s="52"/>
      <c r="O129" s="52"/>
      <c r="P129" s="52"/>
      <c r="Q129" s="82"/>
      <c r="R129" s="43" t="str">
        <f>IF(Q129="","",MIN(R$7:R128)+Q129)</f>
        <v/>
      </c>
      <c r="S129" s="85"/>
      <c r="T129" s="52"/>
      <c r="U129" s="52"/>
      <c r="V129" s="52"/>
      <c r="W129" s="82"/>
      <c r="X129" s="43" t="str">
        <f>IF(W129="","",MIN(X$7:X128)+W129)</f>
        <v/>
      </c>
      <c r="Y129" s="84"/>
      <c r="Z129" s="52"/>
      <c r="AA129" s="52"/>
      <c r="AB129" s="52"/>
      <c r="AC129" s="82"/>
      <c r="AD129" s="43" t="str">
        <f>IF(AC129="","",MIN(AD$7:AD128)+AC129)</f>
        <v/>
      </c>
      <c r="AE129" s="85"/>
      <c r="AF129" s="52"/>
      <c r="AG129" s="52"/>
      <c r="AH129" s="52"/>
      <c r="AI129" s="82"/>
      <c r="AJ129" s="43" t="str">
        <f>IF(AI129="","",MIN(AJ$7:AJ128)+AI129)</f>
        <v/>
      </c>
      <c r="AK129" s="84"/>
      <c r="AL129" s="52"/>
      <c r="AM129" s="52"/>
      <c r="AN129" s="52"/>
      <c r="AO129" s="82"/>
      <c r="AP129" s="43" t="str">
        <f>IF(AO129="","",MIN(AP$7:AP128)+AO129)</f>
        <v/>
      </c>
      <c r="AQ129" s="85"/>
      <c r="AR129" s="52"/>
      <c r="AS129" s="52"/>
      <c r="AT129" s="52"/>
      <c r="AU129" s="82"/>
      <c r="AV129" s="43" t="str">
        <f>IF(AU129="","",MIN(AV$7:AV128)+AU129)</f>
        <v/>
      </c>
      <c r="AW129" s="84"/>
      <c r="AX129" s="52"/>
      <c r="AY129" s="52"/>
      <c r="AZ129" s="52"/>
      <c r="BA129" s="82"/>
      <c r="BB129" s="43" t="str">
        <f>IF(BA129="","",MIN(BB$7:BB128)+BA129)</f>
        <v/>
      </c>
      <c r="BC129" s="85"/>
      <c r="BD129" s="52"/>
      <c r="BE129" s="52"/>
      <c r="BF129" s="52"/>
      <c r="BG129" s="82"/>
      <c r="BH129" s="43" t="str">
        <f>IF(BG129="","",MIN(BH$7:BH128)+BG129)</f>
        <v/>
      </c>
      <c r="BI129" s="84"/>
      <c r="BJ129" s="52"/>
      <c r="BK129" s="52"/>
      <c r="BL129" s="52"/>
      <c r="BM129" s="82"/>
      <c r="BN129" s="43" t="str">
        <f>IF(BM129="","",MIN(BN$7:BN128)+BM129)</f>
        <v/>
      </c>
      <c r="BO129" s="84"/>
      <c r="BP129" s="52"/>
      <c r="BQ129" s="52"/>
      <c r="BR129" s="52"/>
      <c r="BS129" s="82"/>
      <c r="BT129" s="43" t="str">
        <f>IF(BS129="","",MIN(BT$7:BT128)+BS129)</f>
        <v/>
      </c>
    </row>
    <row r="130" spans="1:72">
      <c r="A130" s="84"/>
      <c r="B130" s="52"/>
      <c r="C130" s="52"/>
      <c r="D130" s="52"/>
      <c r="E130" s="82"/>
      <c r="F130" s="43" t="str">
        <f>IF(E130="","",MIN(F$7:F129)+E130)</f>
        <v/>
      </c>
      <c r="G130" s="85"/>
      <c r="H130" s="52"/>
      <c r="I130" s="52"/>
      <c r="J130" s="52"/>
      <c r="K130" s="82"/>
      <c r="L130" s="43" t="str">
        <f>IF(K130="","",MIN(L$7:L129)+K130)</f>
        <v/>
      </c>
      <c r="M130" s="84"/>
      <c r="N130" s="52"/>
      <c r="O130" s="52"/>
      <c r="P130" s="52"/>
      <c r="Q130" s="82"/>
      <c r="R130" s="43" t="str">
        <f>IF(Q130="","",MIN(R$7:R129)+Q130)</f>
        <v/>
      </c>
      <c r="S130" s="85"/>
      <c r="T130" s="52"/>
      <c r="U130" s="52"/>
      <c r="V130" s="52"/>
      <c r="W130" s="82"/>
      <c r="X130" s="43" t="str">
        <f>IF(W130="","",MIN(X$7:X129)+W130)</f>
        <v/>
      </c>
      <c r="Y130" s="84"/>
      <c r="Z130" s="52"/>
      <c r="AA130" s="52"/>
      <c r="AB130" s="52"/>
      <c r="AC130" s="82"/>
      <c r="AD130" s="43" t="str">
        <f>IF(AC130="","",MIN(AD$7:AD129)+AC130)</f>
        <v/>
      </c>
      <c r="AE130" s="85"/>
      <c r="AF130" s="52"/>
      <c r="AG130" s="52"/>
      <c r="AH130" s="52"/>
      <c r="AI130" s="82"/>
      <c r="AJ130" s="43" t="str">
        <f>IF(AI130="","",MIN(AJ$7:AJ129)+AI130)</f>
        <v/>
      </c>
      <c r="AK130" s="84"/>
      <c r="AL130" s="52"/>
      <c r="AM130" s="52"/>
      <c r="AN130" s="52"/>
      <c r="AO130" s="82"/>
      <c r="AP130" s="43" t="str">
        <f>IF(AO130="","",MIN(AP$7:AP129)+AO130)</f>
        <v/>
      </c>
      <c r="AQ130" s="85"/>
      <c r="AR130" s="52"/>
      <c r="AS130" s="52"/>
      <c r="AT130" s="52"/>
      <c r="AU130" s="82"/>
      <c r="AV130" s="43" t="str">
        <f>IF(AU130="","",MIN(AV$7:AV129)+AU130)</f>
        <v/>
      </c>
      <c r="AW130" s="84"/>
      <c r="AX130" s="52"/>
      <c r="AY130" s="52"/>
      <c r="AZ130" s="52"/>
      <c r="BA130" s="82"/>
      <c r="BB130" s="43" t="str">
        <f>IF(BA130="","",MIN(BB$7:BB129)+BA130)</f>
        <v/>
      </c>
      <c r="BC130" s="85"/>
      <c r="BD130" s="52"/>
      <c r="BE130" s="52"/>
      <c r="BF130" s="52"/>
      <c r="BG130" s="82"/>
      <c r="BH130" s="43" t="str">
        <f>IF(BG130="","",MIN(BH$7:BH129)+BG130)</f>
        <v/>
      </c>
      <c r="BI130" s="84"/>
      <c r="BJ130" s="52"/>
      <c r="BK130" s="52"/>
      <c r="BL130" s="52"/>
      <c r="BM130" s="82"/>
      <c r="BN130" s="43" t="str">
        <f>IF(BM130="","",MIN(BN$7:BN129)+BM130)</f>
        <v/>
      </c>
      <c r="BO130" s="84"/>
      <c r="BP130" s="52"/>
      <c r="BQ130" s="52"/>
      <c r="BR130" s="52"/>
      <c r="BS130" s="82"/>
      <c r="BT130" s="43" t="str">
        <f>IF(BS130="","",MIN(BT$7:BT129)+BS130)</f>
        <v/>
      </c>
    </row>
    <row r="131" spans="1:72">
      <c r="A131" s="84"/>
      <c r="B131" s="52"/>
      <c r="C131" s="52"/>
      <c r="D131" s="52"/>
      <c r="E131" s="82"/>
      <c r="F131" s="43" t="str">
        <f>IF(E131="","",MIN(F$7:F130)+E131)</f>
        <v/>
      </c>
      <c r="G131" s="85"/>
      <c r="H131" s="52"/>
      <c r="I131" s="52"/>
      <c r="J131" s="52"/>
      <c r="K131" s="82"/>
      <c r="L131" s="43" t="str">
        <f>IF(K131="","",MIN(L$7:L130)+K131)</f>
        <v/>
      </c>
      <c r="M131" s="84"/>
      <c r="N131" s="52"/>
      <c r="O131" s="52"/>
      <c r="P131" s="52"/>
      <c r="Q131" s="82"/>
      <c r="R131" s="43" t="str">
        <f>IF(Q131="","",MIN(R$7:R130)+Q131)</f>
        <v/>
      </c>
      <c r="S131" s="85"/>
      <c r="T131" s="52"/>
      <c r="U131" s="52"/>
      <c r="V131" s="52"/>
      <c r="W131" s="82"/>
      <c r="X131" s="43" t="str">
        <f>IF(W131="","",MIN(X$7:X130)+W131)</f>
        <v/>
      </c>
      <c r="Y131" s="84"/>
      <c r="Z131" s="52"/>
      <c r="AA131" s="52"/>
      <c r="AB131" s="52"/>
      <c r="AC131" s="82"/>
      <c r="AD131" s="43" t="str">
        <f>IF(AC131="","",MIN(AD$7:AD130)+AC131)</f>
        <v/>
      </c>
      <c r="AE131" s="85"/>
      <c r="AF131" s="52"/>
      <c r="AG131" s="52"/>
      <c r="AH131" s="52"/>
      <c r="AI131" s="82"/>
      <c r="AJ131" s="43" t="str">
        <f>IF(AI131="","",MIN(AJ$7:AJ130)+AI131)</f>
        <v/>
      </c>
      <c r="AK131" s="84"/>
      <c r="AL131" s="52"/>
      <c r="AM131" s="52"/>
      <c r="AN131" s="52"/>
      <c r="AO131" s="82"/>
      <c r="AP131" s="43" t="str">
        <f>IF(AO131="","",MIN(AP$7:AP130)+AO131)</f>
        <v/>
      </c>
      <c r="AQ131" s="85"/>
      <c r="AR131" s="52"/>
      <c r="AS131" s="52"/>
      <c r="AT131" s="52"/>
      <c r="AU131" s="82"/>
      <c r="AV131" s="43" t="str">
        <f>IF(AU131="","",MIN(AV$7:AV130)+AU131)</f>
        <v/>
      </c>
      <c r="AW131" s="84"/>
      <c r="AX131" s="52"/>
      <c r="AY131" s="52"/>
      <c r="AZ131" s="52"/>
      <c r="BA131" s="82"/>
      <c r="BB131" s="43" t="str">
        <f>IF(BA131="","",MIN(BB$7:BB130)+BA131)</f>
        <v/>
      </c>
      <c r="BC131" s="85"/>
      <c r="BD131" s="52"/>
      <c r="BE131" s="52"/>
      <c r="BF131" s="52"/>
      <c r="BG131" s="82"/>
      <c r="BH131" s="43" t="str">
        <f>IF(BG131="","",MIN(BH$7:BH130)+BG131)</f>
        <v/>
      </c>
      <c r="BI131" s="84"/>
      <c r="BJ131" s="52"/>
      <c r="BK131" s="52"/>
      <c r="BL131" s="52"/>
      <c r="BM131" s="82"/>
      <c r="BN131" s="43" t="str">
        <f>IF(BM131="","",MIN(BN$7:BN130)+BM131)</f>
        <v/>
      </c>
      <c r="BO131" s="84"/>
      <c r="BP131" s="52"/>
      <c r="BQ131" s="52"/>
      <c r="BR131" s="52"/>
      <c r="BS131" s="82"/>
      <c r="BT131" s="43" t="str">
        <f>IF(BS131="","",MIN(BT$7:BT130)+BS131)</f>
        <v/>
      </c>
    </row>
    <row r="132" spans="1:72">
      <c r="A132" s="84"/>
      <c r="B132" s="52"/>
      <c r="C132" s="52"/>
      <c r="D132" s="52"/>
      <c r="E132" s="82"/>
      <c r="F132" s="43" t="str">
        <f>IF(E132="","",MIN(F$7:F131)+E132)</f>
        <v/>
      </c>
      <c r="G132" s="85"/>
      <c r="H132" s="52"/>
      <c r="I132" s="52"/>
      <c r="J132" s="52"/>
      <c r="K132" s="82"/>
      <c r="L132" s="43" t="str">
        <f>IF(K132="","",MIN(L$7:L131)+K132)</f>
        <v/>
      </c>
      <c r="M132" s="84"/>
      <c r="N132" s="52"/>
      <c r="O132" s="52"/>
      <c r="P132" s="52"/>
      <c r="Q132" s="82"/>
      <c r="R132" s="43" t="str">
        <f>IF(Q132="","",MIN(R$7:R131)+Q132)</f>
        <v/>
      </c>
      <c r="S132" s="85"/>
      <c r="T132" s="52"/>
      <c r="U132" s="52"/>
      <c r="V132" s="52"/>
      <c r="W132" s="82"/>
      <c r="X132" s="43" t="str">
        <f>IF(W132="","",MIN(X$7:X131)+W132)</f>
        <v/>
      </c>
      <c r="Y132" s="84"/>
      <c r="Z132" s="52"/>
      <c r="AA132" s="52"/>
      <c r="AB132" s="52"/>
      <c r="AC132" s="82"/>
      <c r="AD132" s="43" t="str">
        <f>IF(AC132="","",MIN(AD$7:AD131)+AC132)</f>
        <v/>
      </c>
      <c r="AE132" s="85"/>
      <c r="AF132" s="52"/>
      <c r="AG132" s="52"/>
      <c r="AH132" s="52"/>
      <c r="AI132" s="82"/>
      <c r="AJ132" s="43" t="str">
        <f>IF(AI132="","",MIN(AJ$7:AJ131)+AI132)</f>
        <v/>
      </c>
      <c r="AK132" s="84"/>
      <c r="AL132" s="52"/>
      <c r="AM132" s="52"/>
      <c r="AN132" s="52"/>
      <c r="AO132" s="82"/>
      <c r="AP132" s="43" t="str">
        <f>IF(AO132="","",MIN(AP$7:AP131)+AO132)</f>
        <v/>
      </c>
      <c r="AQ132" s="85"/>
      <c r="AR132" s="52"/>
      <c r="AS132" s="52"/>
      <c r="AT132" s="52"/>
      <c r="AU132" s="82"/>
      <c r="AV132" s="43" t="str">
        <f>IF(AU132="","",MIN(AV$7:AV131)+AU132)</f>
        <v/>
      </c>
      <c r="AW132" s="84"/>
      <c r="AX132" s="52"/>
      <c r="AY132" s="52"/>
      <c r="AZ132" s="52"/>
      <c r="BA132" s="82"/>
      <c r="BB132" s="43" t="str">
        <f>IF(BA132="","",MIN(BB$7:BB131)+BA132)</f>
        <v/>
      </c>
      <c r="BC132" s="85"/>
      <c r="BD132" s="52"/>
      <c r="BE132" s="52"/>
      <c r="BF132" s="52"/>
      <c r="BG132" s="82"/>
      <c r="BH132" s="43" t="str">
        <f>IF(BG132="","",MIN(BH$7:BH131)+BG132)</f>
        <v/>
      </c>
      <c r="BI132" s="84"/>
      <c r="BJ132" s="52"/>
      <c r="BK132" s="52"/>
      <c r="BL132" s="52"/>
      <c r="BM132" s="82"/>
      <c r="BN132" s="43" t="str">
        <f>IF(BM132="","",MIN(BN$7:BN131)+BM132)</f>
        <v/>
      </c>
      <c r="BO132" s="84"/>
      <c r="BP132" s="52"/>
      <c r="BQ132" s="52"/>
      <c r="BR132" s="52"/>
      <c r="BS132" s="82"/>
      <c r="BT132" s="43" t="str">
        <f>IF(BS132="","",MIN(BT$7:BT131)+BS132)</f>
        <v/>
      </c>
    </row>
    <row r="133" spans="1:72">
      <c r="A133" s="84"/>
      <c r="B133" s="52"/>
      <c r="C133" s="52"/>
      <c r="D133" s="52"/>
      <c r="E133" s="82"/>
      <c r="F133" s="43" t="str">
        <f>IF(E133="","",MIN(F$7:F132)+E133)</f>
        <v/>
      </c>
      <c r="G133" s="85"/>
      <c r="H133" s="52"/>
      <c r="I133" s="52"/>
      <c r="J133" s="52"/>
      <c r="K133" s="82"/>
      <c r="L133" s="43" t="str">
        <f>IF(K133="","",MIN(L$7:L132)+K133)</f>
        <v/>
      </c>
      <c r="M133" s="84"/>
      <c r="N133" s="52"/>
      <c r="O133" s="52"/>
      <c r="P133" s="52"/>
      <c r="Q133" s="82"/>
      <c r="R133" s="43" t="str">
        <f>IF(Q133="","",MIN(R$7:R132)+Q133)</f>
        <v/>
      </c>
      <c r="S133" s="85"/>
      <c r="T133" s="52"/>
      <c r="U133" s="52"/>
      <c r="V133" s="52"/>
      <c r="W133" s="82"/>
      <c r="X133" s="43" t="str">
        <f>IF(W133="","",MIN(X$7:X132)+W133)</f>
        <v/>
      </c>
      <c r="Y133" s="84"/>
      <c r="Z133" s="52"/>
      <c r="AA133" s="52"/>
      <c r="AB133" s="52"/>
      <c r="AC133" s="82"/>
      <c r="AD133" s="43" t="str">
        <f>IF(AC133="","",MIN(AD$7:AD132)+AC133)</f>
        <v/>
      </c>
      <c r="AE133" s="85"/>
      <c r="AF133" s="52"/>
      <c r="AG133" s="52"/>
      <c r="AH133" s="52"/>
      <c r="AI133" s="82"/>
      <c r="AJ133" s="43" t="str">
        <f>IF(AI133="","",MIN(AJ$7:AJ132)+AI133)</f>
        <v/>
      </c>
      <c r="AK133" s="84"/>
      <c r="AL133" s="52"/>
      <c r="AM133" s="52"/>
      <c r="AN133" s="52"/>
      <c r="AO133" s="82"/>
      <c r="AP133" s="43" t="str">
        <f>IF(AO133="","",MIN(AP$7:AP132)+AO133)</f>
        <v/>
      </c>
      <c r="AQ133" s="85"/>
      <c r="AR133" s="52"/>
      <c r="AS133" s="52"/>
      <c r="AT133" s="52"/>
      <c r="AU133" s="82"/>
      <c r="AV133" s="43" t="str">
        <f>IF(AU133="","",MIN(AV$7:AV132)+AU133)</f>
        <v/>
      </c>
      <c r="AW133" s="84"/>
      <c r="AX133" s="52"/>
      <c r="AY133" s="52"/>
      <c r="AZ133" s="52"/>
      <c r="BA133" s="82"/>
      <c r="BB133" s="43" t="str">
        <f>IF(BA133="","",MIN(BB$7:BB132)+BA133)</f>
        <v/>
      </c>
      <c r="BC133" s="85"/>
      <c r="BD133" s="52"/>
      <c r="BE133" s="52"/>
      <c r="BF133" s="52"/>
      <c r="BG133" s="82"/>
      <c r="BH133" s="43" t="str">
        <f>IF(BG133="","",MIN(BH$7:BH132)+BG133)</f>
        <v/>
      </c>
      <c r="BI133" s="84"/>
      <c r="BJ133" s="52"/>
      <c r="BK133" s="52"/>
      <c r="BL133" s="52"/>
      <c r="BM133" s="82"/>
      <c r="BN133" s="43" t="str">
        <f>IF(BM133="","",MIN(BN$7:BN132)+BM133)</f>
        <v/>
      </c>
      <c r="BO133" s="84"/>
      <c r="BP133" s="52"/>
      <c r="BQ133" s="52"/>
      <c r="BR133" s="52"/>
      <c r="BS133" s="82"/>
      <c r="BT133" s="43" t="str">
        <f>IF(BS133="","",MIN(BT$7:BT132)+BS133)</f>
        <v/>
      </c>
    </row>
    <row r="134" spans="1:72">
      <c r="A134" s="84"/>
      <c r="B134" s="52"/>
      <c r="C134" s="52"/>
      <c r="D134" s="52"/>
      <c r="E134" s="82"/>
      <c r="F134" s="43" t="str">
        <f>IF(E134="","",MIN(F$7:F133)+E134)</f>
        <v/>
      </c>
      <c r="G134" s="85"/>
      <c r="H134" s="52"/>
      <c r="I134" s="52"/>
      <c r="J134" s="52"/>
      <c r="K134" s="82"/>
      <c r="L134" s="43" t="str">
        <f>IF(K134="","",MIN(L$7:L133)+K134)</f>
        <v/>
      </c>
      <c r="M134" s="84"/>
      <c r="N134" s="52"/>
      <c r="O134" s="52"/>
      <c r="P134" s="52"/>
      <c r="Q134" s="82"/>
      <c r="R134" s="43" t="str">
        <f>IF(Q134="","",MIN(R$7:R133)+Q134)</f>
        <v/>
      </c>
      <c r="S134" s="85"/>
      <c r="T134" s="52"/>
      <c r="U134" s="52"/>
      <c r="V134" s="52"/>
      <c r="W134" s="82"/>
      <c r="X134" s="43" t="str">
        <f>IF(W134="","",MIN(X$7:X133)+W134)</f>
        <v/>
      </c>
      <c r="Y134" s="84"/>
      <c r="Z134" s="52"/>
      <c r="AA134" s="52"/>
      <c r="AB134" s="52"/>
      <c r="AC134" s="82"/>
      <c r="AD134" s="43" t="str">
        <f>IF(AC134="","",MIN(AD$7:AD133)+AC134)</f>
        <v/>
      </c>
      <c r="AE134" s="85"/>
      <c r="AF134" s="52"/>
      <c r="AG134" s="52"/>
      <c r="AH134" s="52"/>
      <c r="AI134" s="82"/>
      <c r="AJ134" s="43" t="str">
        <f>IF(AI134="","",MIN(AJ$7:AJ133)+AI134)</f>
        <v/>
      </c>
      <c r="AK134" s="84"/>
      <c r="AL134" s="52"/>
      <c r="AM134" s="52"/>
      <c r="AN134" s="52"/>
      <c r="AO134" s="82"/>
      <c r="AP134" s="43" t="str">
        <f>IF(AO134="","",MIN(AP$7:AP133)+AO134)</f>
        <v/>
      </c>
      <c r="AQ134" s="85"/>
      <c r="AR134" s="52"/>
      <c r="AS134" s="52"/>
      <c r="AT134" s="52"/>
      <c r="AU134" s="82"/>
      <c r="AV134" s="43" t="str">
        <f>IF(AU134="","",MIN(AV$7:AV133)+AU134)</f>
        <v/>
      </c>
      <c r="AW134" s="84"/>
      <c r="AX134" s="52"/>
      <c r="AY134" s="52"/>
      <c r="AZ134" s="52"/>
      <c r="BA134" s="82"/>
      <c r="BB134" s="43" t="str">
        <f>IF(BA134="","",MIN(BB$7:BB133)+BA134)</f>
        <v/>
      </c>
      <c r="BC134" s="85"/>
      <c r="BD134" s="52"/>
      <c r="BE134" s="52"/>
      <c r="BF134" s="52"/>
      <c r="BG134" s="82"/>
      <c r="BH134" s="43" t="str">
        <f>IF(BG134="","",MIN(BH$7:BH133)+BG134)</f>
        <v/>
      </c>
      <c r="BI134" s="84"/>
      <c r="BJ134" s="52"/>
      <c r="BK134" s="52"/>
      <c r="BL134" s="52"/>
      <c r="BM134" s="82"/>
      <c r="BN134" s="43" t="str">
        <f>IF(BM134="","",MIN(BN$7:BN133)+BM134)</f>
        <v/>
      </c>
      <c r="BO134" s="84"/>
      <c r="BP134" s="52"/>
      <c r="BQ134" s="52"/>
      <c r="BR134" s="52"/>
      <c r="BS134" s="82"/>
      <c r="BT134" s="43" t="str">
        <f>IF(BS134="","",MIN(BT$7:BT133)+BS134)</f>
        <v/>
      </c>
    </row>
    <row r="135" spans="1:72">
      <c r="A135" s="84"/>
      <c r="B135" s="52"/>
      <c r="C135" s="52"/>
      <c r="D135" s="52"/>
      <c r="E135" s="82"/>
      <c r="F135" s="43" t="str">
        <f>IF(E135="","",MIN(F$7:F134)+E135)</f>
        <v/>
      </c>
      <c r="G135" s="85"/>
      <c r="H135" s="52"/>
      <c r="I135" s="52"/>
      <c r="J135" s="52"/>
      <c r="K135" s="82"/>
      <c r="L135" s="43" t="str">
        <f>IF(K135="","",MIN(L$7:L134)+K135)</f>
        <v/>
      </c>
      <c r="M135" s="84"/>
      <c r="N135" s="52"/>
      <c r="O135" s="52"/>
      <c r="P135" s="52"/>
      <c r="Q135" s="82"/>
      <c r="R135" s="43" t="str">
        <f>IF(Q135="","",MIN(R$7:R134)+Q135)</f>
        <v/>
      </c>
      <c r="S135" s="85"/>
      <c r="T135" s="52"/>
      <c r="U135" s="52"/>
      <c r="V135" s="52"/>
      <c r="W135" s="82"/>
      <c r="X135" s="43" t="str">
        <f>IF(W135="","",MIN(X$7:X134)+W135)</f>
        <v/>
      </c>
      <c r="Y135" s="84"/>
      <c r="Z135" s="52"/>
      <c r="AA135" s="52"/>
      <c r="AB135" s="52"/>
      <c r="AC135" s="82"/>
      <c r="AD135" s="43" t="str">
        <f>IF(AC135="","",MIN(AD$7:AD134)+AC135)</f>
        <v/>
      </c>
      <c r="AE135" s="85"/>
      <c r="AF135" s="52"/>
      <c r="AG135" s="52"/>
      <c r="AH135" s="52"/>
      <c r="AI135" s="82"/>
      <c r="AJ135" s="43" t="str">
        <f>IF(AI135="","",MIN(AJ$7:AJ134)+AI135)</f>
        <v/>
      </c>
      <c r="AK135" s="84"/>
      <c r="AL135" s="52"/>
      <c r="AM135" s="52"/>
      <c r="AN135" s="52"/>
      <c r="AO135" s="82"/>
      <c r="AP135" s="43" t="str">
        <f>IF(AO135="","",MIN(AP$7:AP134)+AO135)</f>
        <v/>
      </c>
      <c r="AQ135" s="85"/>
      <c r="AR135" s="52"/>
      <c r="AS135" s="52"/>
      <c r="AT135" s="52"/>
      <c r="AU135" s="82"/>
      <c r="AV135" s="43" t="str">
        <f>IF(AU135="","",MIN(AV$7:AV134)+AU135)</f>
        <v/>
      </c>
      <c r="AW135" s="84"/>
      <c r="AX135" s="52"/>
      <c r="AY135" s="52"/>
      <c r="AZ135" s="52"/>
      <c r="BA135" s="82"/>
      <c r="BB135" s="43" t="str">
        <f>IF(BA135="","",MIN(BB$7:BB134)+BA135)</f>
        <v/>
      </c>
      <c r="BC135" s="85"/>
      <c r="BD135" s="52"/>
      <c r="BE135" s="52"/>
      <c r="BF135" s="52"/>
      <c r="BG135" s="82"/>
      <c r="BH135" s="43" t="str">
        <f>IF(BG135="","",MIN(BH$7:BH134)+BG135)</f>
        <v/>
      </c>
      <c r="BI135" s="84"/>
      <c r="BJ135" s="52"/>
      <c r="BK135" s="52"/>
      <c r="BL135" s="52"/>
      <c r="BM135" s="82"/>
      <c r="BN135" s="43" t="str">
        <f>IF(BM135="","",MIN(BN$7:BN134)+BM135)</f>
        <v/>
      </c>
      <c r="BO135" s="84"/>
      <c r="BP135" s="52"/>
      <c r="BQ135" s="52"/>
      <c r="BR135" s="52"/>
      <c r="BS135" s="82"/>
      <c r="BT135" s="43" t="str">
        <f>IF(BS135="","",MIN(BT$7:BT134)+BS135)</f>
        <v/>
      </c>
    </row>
    <row r="136" spans="1:72">
      <c r="A136" s="84"/>
      <c r="B136" s="52"/>
      <c r="C136" s="52"/>
      <c r="D136" s="52"/>
      <c r="E136" s="82"/>
      <c r="F136" s="43" t="str">
        <f>IF(E136="","",MIN(F$7:F135)+E136)</f>
        <v/>
      </c>
      <c r="G136" s="85"/>
      <c r="H136" s="52"/>
      <c r="I136" s="52"/>
      <c r="J136" s="52"/>
      <c r="K136" s="82"/>
      <c r="L136" s="43" t="str">
        <f>IF(K136="","",MIN(L$7:L135)+K136)</f>
        <v/>
      </c>
      <c r="M136" s="84"/>
      <c r="N136" s="52"/>
      <c r="O136" s="52"/>
      <c r="P136" s="52"/>
      <c r="Q136" s="82"/>
      <c r="R136" s="43" t="str">
        <f>IF(Q136="","",MIN(R$7:R135)+Q136)</f>
        <v/>
      </c>
      <c r="S136" s="85"/>
      <c r="T136" s="52"/>
      <c r="U136" s="52"/>
      <c r="V136" s="52"/>
      <c r="W136" s="82"/>
      <c r="X136" s="43" t="str">
        <f>IF(W136="","",MIN(X$7:X135)+W136)</f>
        <v/>
      </c>
      <c r="Y136" s="84"/>
      <c r="Z136" s="52"/>
      <c r="AA136" s="52"/>
      <c r="AB136" s="52"/>
      <c r="AC136" s="82"/>
      <c r="AD136" s="43" t="str">
        <f>IF(AC136="","",MIN(AD$7:AD135)+AC136)</f>
        <v/>
      </c>
      <c r="AE136" s="85"/>
      <c r="AF136" s="52"/>
      <c r="AG136" s="52"/>
      <c r="AH136" s="52"/>
      <c r="AI136" s="82"/>
      <c r="AJ136" s="43" t="str">
        <f>IF(AI136="","",MIN(AJ$7:AJ135)+AI136)</f>
        <v/>
      </c>
      <c r="AK136" s="84"/>
      <c r="AL136" s="52"/>
      <c r="AM136" s="52"/>
      <c r="AN136" s="52"/>
      <c r="AO136" s="82"/>
      <c r="AP136" s="43" t="str">
        <f>IF(AO136="","",MIN(AP$7:AP135)+AO136)</f>
        <v/>
      </c>
      <c r="AQ136" s="85"/>
      <c r="AR136" s="52"/>
      <c r="AS136" s="52"/>
      <c r="AT136" s="52"/>
      <c r="AU136" s="82"/>
      <c r="AV136" s="43" t="str">
        <f>IF(AU136="","",MIN(AV$7:AV135)+AU136)</f>
        <v/>
      </c>
      <c r="AW136" s="84"/>
      <c r="AX136" s="52"/>
      <c r="AY136" s="52"/>
      <c r="AZ136" s="52"/>
      <c r="BA136" s="82"/>
      <c r="BB136" s="43" t="str">
        <f>IF(BA136="","",MIN(BB$7:BB135)+BA136)</f>
        <v/>
      </c>
      <c r="BC136" s="85"/>
      <c r="BD136" s="52"/>
      <c r="BE136" s="52"/>
      <c r="BF136" s="52"/>
      <c r="BG136" s="82"/>
      <c r="BH136" s="43" t="str">
        <f>IF(BG136="","",MIN(BH$7:BH135)+BG136)</f>
        <v/>
      </c>
      <c r="BI136" s="84"/>
      <c r="BJ136" s="52"/>
      <c r="BK136" s="52"/>
      <c r="BL136" s="52"/>
      <c r="BM136" s="82"/>
      <c r="BN136" s="43" t="str">
        <f>IF(BM136="","",MIN(BN$7:BN135)+BM136)</f>
        <v/>
      </c>
      <c r="BO136" s="84"/>
      <c r="BP136" s="52"/>
      <c r="BQ136" s="52"/>
      <c r="BR136" s="52"/>
      <c r="BS136" s="82"/>
      <c r="BT136" s="43" t="str">
        <f>IF(BS136="","",MIN(BT$7:BT135)+BS136)</f>
        <v/>
      </c>
    </row>
    <row r="137" spans="1:72">
      <c r="A137" s="84"/>
      <c r="B137" s="52"/>
      <c r="C137" s="52"/>
      <c r="D137" s="52"/>
      <c r="E137" s="82"/>
      <c r="F137" s="43" t="str">
        <f>IF(E137="","",MIN(F$7:F136)+E137)</f>
        <v/>
      </c>
      <c r="G137" s="85"/>
      <c r="H137" s="52"/>
      <c r="I137" s="52"/>
      <c r="J137" s="52"/>
      <c r="K137" s="82"/>
      <c r="L137" s="43" t="str">
        <f>IF(K137="","",MIN(L$7:L136)+K137)</f>
        <v/>
      </c>
      <c r="M137" s="84"/>
      <c r="N137" s="52"/>
      <c r="O137" s="52"/>
      <c r="P137" s="52"/>
      <c r="Q137" s="82"/>
      <c r="R137" s="43" t="str">
        <f>IF(Q137="","",MIN(R$7:R136)+Q137)</f>
        <v/>
      </c>
      <c r="S137" s="85"/>
      <c r="T137" s="52"/>
      <c r="U137" s="52"/>
      <c r="V137" s="52"/>
      <c r="W137" s="82"/>
      <c r="X137" s="43" t="str">
        <f>IF(W137="","",MIN(X$7:X136)+W137)</f>
        <v/>
      </c>
      <c r="Y137" s="84"/>
      <c r="Z137" s="52"/>
      <c r="AA137" s="52"/>
      <c r="AB137" s="52"/>
      <c r="AC137" s="82"/>
      <c r="AD137" s="43" t="str">
        <f>IF(AC137="","",MIN(AD$7:AD136)+AC137)</f>
        <v/>
      </c>
      <c r="AE137" s="85"/>
      <c r="AF137" s="52"/>
      <c r="AG137" s="52"/>
      <c r="AH137" s="52"/>
      <c r="AI137" s="82"/>
      <c r="AJ137" s="43" t="str">
        <f>IF(AI137="","",MIN(AJ$7:AJ136)+AI137)</f>
        <v/>
      </c>
      <c r="AK137" s="84"/>
      <c r="AL137" s="52"/>
      <c r="AM137" s="52"/>
      <c r="AN137" s="52"/>
      <c r="AO137" s="82"/>
      <c r="AP137" s="43" t="str">
        <f>IF(AO137="","",MIN(AP$7:AP136)+AO137)</f>
        <v/>
      </c>
      <c r="AQ137" s="85"/>
      <c r="AR137" s="52"/>
      <c r="AS137" s="52"/>
      <c r="AT137" s="52"/>
      <c r="AU137" s="82"/>
      <c r="AV137" s="43" t="str">
        <f>IF(AU137="","",MIN(AV$7:AV136)+AU137)</f>
        <v/>
      </c>
      <c r="AW137" s="84"/>
      <c r="AX137" s="52"/>
      <c r="AY137" s="52"/>
      <c r="AZ137" s="52"/>
      <c r="BA137" s="82"/>
      <c r="BB137" s="43" t="str">
        <f>IF(BA137="","",MIN(BB$7:BB136)+BA137)</f>
        <v/>
      </c>
      <c r="BC137" s="85"/>
      <c r="BD137" s="52"/>
      <c r="BE137" s="52"/>
      <c r="BF137" s="52"/>
      <c r="BG137" s="82"/>
      <c r="BH137" s="43" t="str">
        <f>IF(BG137="","",MIN(BH$7:BH136)+BG137)</f>
        <v/>
      </c>
      <c r="BI137" s="84"/>
      <c r="BJ137" s="52"/>
      <c r="BK137" s="52"/>
      <c r="BL137" s="52"/>
      <c r="BM137" s="82"/>
      <c r="BN137" s="43" t="str">
        <f>IF(BM137="","",MIN(BN$7:BN136)+BM137)</f>
        <v/>
      </c>
      <c r="BO137" s="84"/>
      <c r="BP137" s="52"/>
      <c r="BQ137" s="52"/>
      <c r="BR137" s="52"/>
      <c r="BS137" s="82"/>
      <c r="BT137" s="43" t="str">
        <f>IF(BS137="","",MIN(BT$7:BT136)+BS137)</f>
        <v/>
      </c>
    </row>
    <row r="138" spans="1:72">
      <c r="A138" s="84"/>
      <c r="B138" s="52"/>
      <c r="C138" s="52"/>
      <c r="D138" s="52"/>
      <c r="E138" s="82"/>
      <c r="F138" s="43" t="str">
        <f>IF(E138="","",MIN(F$7:F137)+E138)</f>
        <v/>
      </c>
      <c r="G138" s="85"/>
      <c r="H138" s="52"/>
      <c r="I138" s="52"/>
      <c r="J138" s="52"/>
      <c r="K138" s="82"/>
      <c r="L138" s="43" t="str">
        <f>IF(K138="","",MIN(L$7:L137)+K138)</f>
        <v/>
      </c>
      <c r="M138" s="84"/>
      <c r="N138" s="52"/>
      <c r="O138" s="52"/>
      <c r="P138" s="52"/>
      <c r="Q138" s="82"/>
      <c r="R138" s="43" t="str">
        <f>IF(Q138="","",MIN(R$7:R137)+Q138)</f>
        <v/>
      </c>
      <c r="S138" s="85"/>
      <c r="T138" s="52"/>
      <c r="U138" s="52"/>
      <c r="V138" s="52"/>
      <c r="W138" s="82"/>
      <c r="X138" s="43" t="str">
        <f>IF(W138="","",MIN(X$7:X137)+W138)</f>
        <v/>
      </c>
      <c r="Y138" s="84"/>
      <c r="Z138" s="52"/>
      <c r="AA138" s="52"/>
      <c r="AB138" s="52"/>
      <c r="AC138" s="82"/>
      <c r="AD138" s="43" t="str">
        <f>IF(AC138="","",MIN(AD$7:AD137)+AC138)</f>
        <v/>
      </c>
      <c r="AE138" s="85"/>
      <c r="AF138" s="52"/>
      <c r="AG138" s="52"/>
      <c r="AH138" s="52"/>
      <c r="AI138" s="82"/>
      <c r="AJ138" s="43" t="str">
        <f>IF(AI138="","",MIN(AJ$7:AJ137)+AI138)</f>
        <v/>
      </c>
      <c r="AK138" s="84"/>
      <c r="AL138" s="52"/>
      <c r="AM138" s="52"/>
      <c r="AN138" s="52"/>
      <c r="AO138" s="82"/>
      <c r="AP138" s="43" t="str">
        <f>IF(AO138="","",MIN(AP$7:AP137)+AO138)</f>
        <v/>
      </c>
      <c r="AQ138" s="85"/>
      <c r="AR138" s="52"/>
      <c r="AS138" s="52"/>
      <c r="AT138" s="52"/>
      <c r="AU138" s="82"/>
      <c r="AV138" s="43" t="str">
        <f>IF(AU138="","",MIN(AV$7:AV137)+AU138)</f>
        <v/>
      </c>
      <c r="AW138" s="84"/>
      <c r="AX138" s="52"/>
      <c r="AY138" s="52"/>
      <c r="AZ138" s="52"/>
      <c r="BA138" s="82"/>
      <c r="BB138" s="43" t="str">
        <f>IF(BA138="","",MIN(BB$7:BB137)+BA138)</f>
        <v/>
      </c>
      <c r="BC138" s="85"/>
      <c r="BD138" s="52"/>
      <c r="BE138" s="52"/>
      <c r="BF138" s="52"/>
      <c r="BG138" s="82"/>
      <c r="BH138" s="43" t="str">
        <f>IF(BG138="","",MIN(BH$7:BH137)+BG138)</f>
        <v/>
      </c>
      <c r="BI138" s="84"/>
      <c r="BJ138" s="52"/>
      <c r="BK138" s="52"/>
      <c r="BL138" s="52"/>
      <c r="BM138" s="82"/>
      <c r="BN138" s="43" t="str">
        <f>IF(BM138="","",MIN(BN$7:BN137)+BM138)</f>
        <v/>
      </c>
      <c r="BO138" s="84"/>
      <c r="BP138" s="52"/>
      <c r="BQ138" s="52"/>
      <c r="BR138" s="52"/>
      <c r="BS138" s="82"/>
      <c r="BT138" s="43" t="str">
        <f>IF(BS138="","",MIN(BT$7:BT137)+BS138)</f>
        <v/>
      </c>
    </row>
    <row r="139" spans="1:72">
      <c r="A139" s="84"/>
      <c r="B139" s="52"/>
      <c r="C139" s="52"/>
      <c r="D139" s="52"/>
      <c r="E139" s="82"/>
      <c r="F139" s="43" t="str">
        <f>IF(E139="","",MIN(F$7:F138)+E139)</f>
        <v/>
      </c>
      <c r="G139" s="85"/>
      <c r="H139" s="52"/>
      <c r="I139" s="52"/>
      <c r="J139" s="52"/>
      <c r="K139" s="82"/>
      <c r="L139" s="43" t="str">
        <f>IF(K139="","",MIN(L$7:L138)+K139)</f>
        <v/>
      </c>
      <c r="M139" s="84"/>
      <c r="N139" s="52"/>
      <c r="O139" s="52"/>
      <c r="P139" s="52"/>
      <c r="Q139" s="82"/>
      <c r="R139" s="43" t="str">
        <f>IF(Q139="","",MIN(R$7:R138)+Q139)</f>
        <v/>
      </c>
      <c r="S139" s="85"/>
      <c r="T139" s="52"/>
      <c r="U139" s="52"/>
      <c r="V139" s="52"/>
      <c r="W139" s="82"/>
      <c r="X139" s="43" t="str">
        <f>IF(W139="","",MIN(X$7:X138)+W139)</f>
        <v/>
      </c>
      <c r="Y139" s="84"/>
      <c r="Z139" s="52"/>
      <c r="AA139" s="52"/>
      <c r="AB139" s="52"/>
      <c r="AC139" s="82"/>
      <c r="AD139" s="43" t="str">
        <f>IF(AC139="","",MIN(AD$7:AD138)+AC139)</f>
        <v/>
      </c>
      <c r="AE139" s="85"/>
      <c r="AF139" s="52"/>
      <c r="AG139" s="52"/>
      <c r="AH139" s="52"/>
      <c r="AI139" s="82"/>
      <c r="AJ139" s="43" t="str">
        <f>IF(AI139="","",MIN(AJ$7:AJ138)+AI139)</f>
        <v/>
      </c>
      <c r="AK139" s="84"/>
      <c r="AL139" s="52"/>
      <c r="AM139" s="52"/>
      <c r="AN139" s="52"/>
      <c r="AO139" s="82"/>
      <c r="AP139" s="43" t="str">
        <f>IF(AO139="","",MIN(AP$7:AP138)+AO139)</f>
        <v/>
      </c>
      <c r="AQ139" s="85"/>
      <c r="AR139" s="52"/>
      <c r="AS139" s="52"/>
      <c r="AT139" s="52"/>
      <c r="AU139" s="82"/>
      <c r="AV139" s="43" t="str">
        <f>IF(AU139="","",MIN(AV$7:AV138)+AU139)</f>
        <v/>
      </c>
      <c r="AW139" s="84"/>
      <c r="AX139" s="52"/>
      <c r="AY139" s="52"/>
      <c r="AZ139" s="52"/>
      <c r="BA139" s="82"/>
      <c r="BB139" s="43" t="str">
        <f>IF(BA139="","",MIN(BB$7:BB138)+BA139)</f>
        <v/>
      </c>
      <c r="BC139" s="85"/>
      <c r="BD139" s="52"/>
      <c r="BE139" s="52"/>
      <c r="BF139" s="52"/>
      <c r="BG139" s="82"/>
      <c r="BH139" s="43" t="str">
        <f>IF(BG139="","",MIN(BH$7:BH138)+BG139)</f>
        <v/>
      </c>
      <c r="BI139" s="84"/>
      <c r="BJ139" s="52"/>
      <c r="BK139" s="52"/>
      <c r="BL139" s="52"/>
      <c r="BM139" s="82"/>
      <c r="BN139" s="43" t="str">
        <f>IF(BM139="","",MIN(BN$7:BN138)+BM139)</f>
        <v/>
      </c>
      <c r="BO139" s="84"/>
      <c r="BP139" s="52"/>
      <c r="BQ139" s="52"/>
      <c r="BR139" s="52"/>
      <c r="BS139" s="82"/>
      <c r="BT139" s="43" t="str">
        <f>IF(BS139="","",MIN(BT$7:BT138)+BS139)</f>
        <v/>
      </c>
    </row>
    <row r="140" spans="1:72">
      <c r="A140" s="84"/>
      <c r="B140" s="52"/>
      <c r="C140" s="52"/>
      <c r="D140" s="52"/>
      <c r="E140" s="82"/>
      <c r="F140" s="43" t="str">
        <f>IF(E140="","",MIN(F$7:F139)+E140)</f>
        <v/>
      </c>
      <c r="G140" s="85"/>
      <c r="H140" s="52"/>
      <c r="I140" s="52"/>
      <c r="J140" s="52"/>
      <c r="K140" s="82"/>
      <c r="L140" s="43" t="str">
        <f>IF(K140="","",MIN(L$7:L139)+K140)</f>
        <v/>
      </c>
      <c r="M140" s="84"/>
      <c r="N140" s="52"/>
      <c r="O140" s="52"/>
      <c r="P140" s="52"/>
      <c r="Q140" s="82"/>
      <c r="R140" s="43" t="str">
        <f>IF(Q140="","",MIN(R$7:R139)+Q140)</f>
        <v/>
      </c>
      <c r="S140" s="85"/>
      <c r="T140" s="52"/>
      <c r="U140" s="52"/>
      <c r="V140" s="52"/>
      <c r="W140" s="82"/>
      <c r="X140" s="43" t="str">
        <f>IF(W140="","",MIN(X$7:X139)+W140)</f>
        <v/>
      </c>
      <c r="Y140" s="84"/>
      <c r="Z140" s="52"/>
      <c r="AA140" s="52"/>
      <c r="AB140" s="52"/>
      <c r="AC140" s="82"/>
      <c r="AD140" s="43" t="str">
        <f>IF(AC140="","",MIN(AD$7:AD139)+AC140)</f>
        <v/>
      </c>
      <c r="AE140" s="85"/>
      <c r="AF140" s="52"/>
      <c r="AG140" s="52"/>
      <c r="AH140" s="52"/>
      <c r="AI140" s="82"/>
      <c r="AJ140" s="43" t="str">
        <f>IF(AI140="","",MIN(AJ$7:AJ139)+AI140)</f>
        <v/>
      </c>
      <c r="AK140" s="84"/>
      <c r="AL140" s="52"/>
      <c r="AM140" s="52"/>
      <c r="AN140" s="52"/>
      <c r="AO140" s="82"/>
      <c r="AP140" s="43" t="str">
        <f>IF(AO140="","",MIN(AP$7:AP139)+AO140)</f>
        <v/>
      </c>
      <c r="AQ140" s="85"/>
      <c r="AR140" s="52"/>
      <c r="AS140" s="52"/>
      <c r="AT140" s="52"/>
      <c r="AU140" s="82"/>
      <c r="AV140" s="43" t="str">
        <f>IF(AU140="","",MIN(AV$7:AV139)+AU140)</f>
        <v/>
      </c>
      <c r="AW140" s="84"/>
      <c r="AX140" s="52"/>
      <c r="AY140" s="52"/>
      <c r="AZ140" s="52"/>
      <c r="BA140" s="82"/>
      <c r="BB140" s="43" t="str">
        <f>IF(BA140="","",MIN(BB$7:BB139)+BA140)</f>
        <v/>
      </c>
      <c r="BC140" s="85"/>
      <c r="BD140" s="52"/>
      <c r="BE140" s="52"/>
      <c r="BF140" s="52"/>
      <c r="BG140" s="82"/>
      <c r="BH140" s="43" t="str">
        <f>IF(BG140="","",MIN(BH$7:BH139)+BG140)</f>
        <v/>
      </c>
      <c r="BI140" s="84"/>
      <c r="BJ140" s="52"/>
      <c r="BK140" s="52"/>
      <c r="BL140" s="52"/>
      <c r="BM140" s="82"/>
      <c r="BN140" s="43" t="str">
        <f>IF(BM140="","",MIN(BN$7:BN139)+BM140)</f>
        <v/>
      </c>
      <c r="BO140" s="84"/>
      <c r="BP140" s="52"/>
      <c r="BQ140" s="52"/>
      <c r="BR140" s="52"/>
      <c r="BS140" s="82"/>
      <c r="BT140" s="43" t="str">
        <f>IF(BS140="","",MIN(BT$7:BT139)+BS140)</f>
        <v/>
      </c>
    </row>
    <row r="141" spans="1:72">
      <c r="A141" s="84"/>
      <c r="B141" s="52"/>
      <c r="C141" s="52"/>
      <c r="D141" s="52"/>
      <c r="E141" s="82"/>
      <c r="F141" s="43" t="str">
        <f>IF(E141="","",MIN(F$7:F140)+E141)</f>
        <v/>
      </c>
      <c r="G141" s="85"/>
      <c r="H141" s="52"/>
      <c r="I141" s="52"/>
      <c r="J141" s="52"/>
      <c r="K141" s="82"/>
      <c r="L141" s="43" t="str">
        <f>IF(K141="","",MIN(L$7:L140)+K141)</f>
        <v/>
      </c>
      <c r="M141" s="84"/>
      <c r="N141" s="52"/>
      <c r="O141" s="52"/>
      <c r="P141" s="52"/>
      <c r="Q141" s="82"/>
      <c r="R141" s="43" t="str">
        <f>IF(Q141="","",MIN(R$7:R140)+Q141)</f>
        <v/>
      </c>
      <c r="S141" s="85"/>
      <c r="T141" s="52"/>
      <c r="U141" s="52"/>
      <c r="V141" s="52"/>
      <c r="W141" s="82"/>
      <c r="X141" s="43" t="str">
        <f>IF(W141="","",MIN(X$7:X140)+W141)</f>
        <v/>
      </c>
      <c r="Y141" s="84"/>
      <c r="Z141" s="52"/>
      <c r="AA141" s="52"/>
      <c r="AB141" s="52"/>
      <c r="AC141" s="82"/>
      <c r="AD141" s="43" t="str">
        <f>IF(AC141="","",MIN(AD$7:AD140)+AC141)</f>
        <v/>
      </c>
      <c r="AE141" s="85"/>
      <c r="AF141" s="52"/>
      <c r="AG141" s="52"/>
      <c r="AH141" s="52"/>
      <c r="AI141" s="82"/>
      <c r="AJ141" s="43" t="str">
        <f>IF(AI141="","",MIN(AJ$7:AJ140)+AI141)</f>
        <v/>
      </c>
      <c r="AK141" s="84"/>
      <c r="AL141" s="52"/>
      <c r="AM141" s="52"/>
      <c r="AN141" s="52"/>
      <c r="AO141" s="82"/>
      <c r="AP141" s="43" t="str">
        <f>IF(AO141="","",MIN(AP$7:AP140)+AO141)</f>
        <v/>
      </c>
      <c r="AQ141" s="85"/>
      <c r="AR141" s="52"/>
      <c r="AS141" s="52"/>
      <c r="AT141" s="52"/>
      <c r="AU141" s="82"/>
      <c r="AV141" s="43" t="str">
        <f>IF(AU141="","",MIN(AV$7:AV140)+AU141)</f>
        <v/>
      </c>
      <c r="AW141" s="84"/>
      <c r="AX141" s="52"/>
      <c r="AY141" s="52"/>
      <c r="AZ141" s="52"/>
      <c r="BA141" s="82"/>
      <c r="BB141" s="43" t="str">
        <f>IF(BA141="","",MIN(BB$7:BB140)+BA141)</f>
        <v/>
      </c>
      <c r="BC141" s="85"/>
      <c r="BD141" s="52"/>
      <c r="BE141" s="52"/>
      <c r="BF141" s="52"/>
      <c r="BG141" s="82"/>
      <c r="BH141" s="43" t="str">
        <f>IF(BG141="","",MIN(BH$7:BH140)+BG141)</f>
        <v/>
      </c>
      <c r="BI141" s="84"/>
      <c r="BJ141" s="52"/>
      <c r="BK141" s="52"/>
      <c r="BL141" s="52"/>
      <c r="BM141" s="82"/>
      <c r="BN141" s="43" t="str">
        <f>IF(BM141="","",MIN(BN$7:BN140)+BM141)</f>
        <v/>
      </c>
      <c r="BO141" s="84"/>
      <c r="BP141" s="52"/>
      <c r="BQ141" s="52"/>
      <c r="BR141" s="52"/>
      <c r="BS141" s="82"/>
      <c r="BT141" s="43" t="str">
        <f>IF(BS141="","",MIN(BT$7:BT140)+BS141)</f>
        <v/>
      </c>
    </row>
    <row r="142" spans="1:72">
      <c r="A142" s="84"/>
      <c r="B142" s="52"/>
      <c r="C142" s="52"/>
      <c r="D142" s="52"/>
      <c r="E142" s="82"/>
      <c r="F142" s="43" t="str">
        <f>IF(E142="","",MIN(F$7:F141)+E142)</f>
        <v/>
      </c>
      <c r="G142" s="85"/>
      <c r="H142" s="52"/>
      <c r="I142" s="52"/>
      <c r="J142" s="52"/>
      <c r="K142" s="82"/>
      <c r="L142" s="43" t="str">
        <f>IF(K142="","",MIN(L$7:L141)+K142)</f>
        <v/>
      </c>
      <c r="M142" s="84"/>
      <c r="N142" s="52"/>
      <c r="O142" s="52"/>
      <c r="P142" s="52"/>
      <c r="Q142" s="82"/>
      <c r="R142" s="43" t="str">
        <f>IF(Q142="","",MIN(R$7:R141)+Q142)</f>
        <v/>
      </c>
      <c r="S142" s="85"/>
      <c r="T142" s="52"/>
      <c r="U142" s="52"/>
      <c r="V142" s="52"/>
      <c r="W142" s="82"/>
      <c r="X142" s="43" t="str">
        <f>IF(W142="","",MIN(X$7:X141)+W142)</f>
        <v/>
      </c>
      <c r="Y142" s="84"/>
      <c r="Z142" s="52"/>
      <c r="AA142" s="52"/>
      <c r="AB142" s="52"/>
      <c r="AC142" s="82"/>
      <c r="AD142" s="43" t="str">
        <f>IF(AC142="","",MIN(AD$7:AD141)+AC142)</f>
        <v/>
      </c>
      <c r="AE142" s="85"/>
      <c r="AF142" s="52"/>
      <c r="AG142" s="52"/>
      <c r="AH142" s="52"/>
      <c r="AI142" s="82"/>
      <c r="AJ142" s="43" t="str">
        <f>IF(AI142="","",MIN(AJ$7:AJ141)+AI142)</f>
        <v/>
      </c>
      <c r="AK142" s="84"/>
      <c r="AL142" s="52"/>
      <c r="AM142" s="52"/>
      <c r="AN142" s="52"/>
      <c r="AO142" s="82"/>
      <c r="AP142" s="43" t="str">
        <f>IF(AO142="","",MIN(AP$7:AP141)+AO142)</f>
        <v/>
      </c>
      <c r="AQ142" s="85"/>
      <c r="AR142" s="52"/>
      <c r="AS142" s="52"/>
      <c r="AT142" s="52"/>
      <c r="AU142" s="82"/>
      <c r="AV142" s="43" t="str">
        <f>IF(AU142="","",MIN(AV$7:AV141)+AU142)</f>
        <v/>
      </c>
      <c r="AW142" s="84"/>
      <c r="AX142" s="52"/>
      <c r="AY142" s="52"/>
      <c r="AZ142" s="52"/>
      <c r="BA142" s="82"/>
      <c r="BB142" s="43" t="str">
        <f>IF(BA142="","",MIN(BB$7:BB141)+BA142)</f>
        <v/>
      </c>
      <c r="BC142" s="85"/>
      <c r="BD142" s="52"/>
      <c r="BE142" s="52"/>
      <c r="BF142" s="52"/>
      <c r="BG142" s="82"/>
      <c r="BH142" s="43" t="str">
        <f>IF(BG142="","",MIN(BH$7:BH141)+BG142)</f>
        <v/>
      </c>
      <c r="BI142" s="84"/>
      <c r="BJ142" s="52"/>
      <c r="BK142" s="52"/>
      <c r="BL142" s="52"/>
      <c r="BM142" s="82"/>
      <c r="BN142" s="43" t="str">
        <f>IF(BM142="","",MIN(BN$7:BN141)+BM142)</f>
        <v/>
      </c>
      <c r="BO142" s="84"/>
      <c r="BP142" s="52"/>
      <c r="BQ142" s="52"/>
      <c r="BR142" s="52"/>
      <c r="BS142" s="82"/>
      <c r="BT142" s="43" t="str">
        <f>IF(BS142="","",MIN(BT$7:BT141)+BS142)</f>
        <v/>
      </c>
    </row>
    <row r="143" spans="1:72">
      <c r="A143" s="84"/>
      <c r="B143" s="52"/>
      <c r="C143" s="52"/>
      <c r="D143" s="52"/>
      <c r="E143" s="82"/>
      <c r="F143" s="43" t="str">
        <f>IF(E143="","",MIN(F$7:F142)+E143)</f>
        <v/>
      </c>
      <c r="G143" s="85"/>
      <c r="H143" s="52"/>
      <c r="I143" s="52"/>
      <c r="J143" s="52"/>
      <c r="K143" s="82"/>
      <c r="L143" s="43" t="str">
        <f>IF(K143="","",MIN(L$7:L142)+K143)</f>
        <v/>
      </c>
      <c r="M143" s="84"/>
      <c r="N143" s="52"/>
      <c r="O143" s="52"/>
      <c r="P143" s="52"/>
      <c r="Q143" s="82"/>
      <c r="R143" s="43" t="str">
        <f>IF(Q143="","",MIN(R$7:R142)+Q143)</f>
        <v/>
      </c>
      <c r="S143" s="85"/>
      <c r="T143" s="52"/>
      <c r="U143" s="52"/>
      <c r="V143" s="52"/>
      <c r="W143" s="82"/>
      <c r="X143" s="43" t="str">
        <f>IF(W143="","",MIN(X$7:X142)+W143)</f>
        <v/>
      </c>
      <c r="Y143" s="84"/>
      <c r="Z143" s="52"/>
      <c r="AA143" s="52"/>
      <c r="AB143" s="52"/>
      <c r="AC143" s="82"/>
      <c r="AD143" s="43" t="str">
        <f>IF(AC143="","",MIN(AD$7:AD142)+AC143)</f>
        <v/>
      </c>
      <c r="AE143" s="85"/>
      <c r="AF143" s="52"/>
      <c r="AG143" s="52"/>
      <c r="AH143" s="52"/>
      <c r="AI143" s="82"/>
      <c r="AJ143" s="43" t="str">
        <f>IF(AI143="","",MIN(AJ$7:AJ142)+AI143)</f>
        <v/>
      </c>
      <c r="AK143" s="84"/>
      <c r="AL143" s="52"/>
      <c r="AM143" s="52"/>
      <c r="AN143" s="52"/>
      <c r="AO143" s="82"/>
      <c r="AP143" s="43" t="str">
        <f>IF(AO143="","",MIN(AP$7:AP142)+AO143)</f>
        <v/>
      </c>
      <c r="AQ143" s="85"/>
      <c r="AR143" s="52"/>
      <c r="AS143" s="52"/>
      <c r="AT143" s="52"/>
      <c r="AU143" s="82"/>
      <c r="AV143" s="43" t="str">
        <f>IF(AU143="","",MIN(AV$7:AV142)+AU143)</f>
        <v/>
      </c>
      <c r="AW143" s="84"/>
      <c r="AX143" s="52"/>
      <c r="AY143" s="52"/>
      <c r="AZ143" s="52"/>
      <c r="BA143" s="82"/>
      <c r="BB143" s="43" t="str">
        <f>IF(BA143="","",MIN(BB$7:BB142)+BA143)</f>
        <v/>
      </c>
      <c r="BC143" s="85"/>
      <c r="BD143" s="52"/>
      <c r="BE143" s="52"/>
      <c r="BF143" s="52"/>
      <c r="BG143" s="82"/>
      <c r="BH143" s="43" t="str">
        <f>IF(BG143="","",MIN(BH$7:BH142)+BG143)</f>
        <v/>
      </c>
      <c r="BI143" s="84"/>
      <c r="BJ143" s="52"/>
      <c r="BK143" s="52"/>
      <c r="BL143" s="52"/>
      <c r="BM143" s="82"/>
      <c r="BN143" s="43" t="str">
        <f>IF(BM143="","",MIN(BN$7:BN142)+BM143)</f>
        <v/>
      </c>
      <c r="BO143" s="84"/>
      <c r="BP143" s="52"/>
      <c r="BQ143" s="52"/>
      <c r="BR143" s="52"/>
      <c r="BS143" s="82"/>
      <c r="BT143" s="43" t="str">
        <f>IF(BS143="","",MIN(BT$7:BT142)+BS143)</f>
        <v/>
      </c>
    </row>
    <row r="144" spans="1:72">
      <c r="A144" s="84"/>
      <c r="B144" s="52"/>
      <c r="C144" s="52"/>
      <c r="D144" s="52"/>
      <c r="E144" s="82"/>
      <c r="F144" s="43" t="str">
        <f>IF(E144="","",MIN(F$7:F143)+E144)</f>
        <v/>
      </c>
      <c r="G144" s="85"/>
      <c r="H144" s="52"/>
      <c r="I144" s="52"/>
      <c r="J144" s="52"/>
      <c r="K144" s="82"/>
      <c r="L144" s="43" t="str">
        <f>IF(K144="","",MIN(L$7:L143)+K144)</f>
        <v/>
      </c>
      <c r="M144" s="84"/>
      <c r="N144" s="52"/>
      <c r="O144" s="52"/>
      <c r="P144" s="52"/>
      <c r="Q144" s="82"/>
      <c r="R144" s="43" t="str">
        <f>IF(Q144="","",MIN(R$7:R143)+Q144)</f>
        <v/>
      </c>
      <c r="S144" s="85"/>
      <c r="T144" s="52"/>
      <c r="U144" s="52"/>
      <c r="V144" s="52"/>
      <c r="W144" s="82"/>
      <c r="X144" s="43" t="str">
        <f>IF(W144="","",MIN(X$7:X143)+W144)</f>
        <v/>
      </c>
      <c r="Y144" s="84"/>
      <c r="Z144" s="52"/>
      <c r="AA144" s="52"/>
      <c r="AB144" s="52"/>
      <c r="AC144" s="82"/>
      <c r="AD144" s="43" t="str">
        <f>IF(AC144="","",MIN(AD$7:AD143)+AC144)</f>
        <v/>
      </c>
      <c r="AE144" s="85"/>
      <c r="AF144" s="52"/>
      <c r="AG144" s="52"/>
      <c r="AH144" s="52"/>
      <c r="AI144" s="82"/>
      <c r="AJ144" s="43" t="str">
        <f>IF(AI144="","",MIN(AJ$7:AJ143)+AI144)</f>
        <v/>
      </c>
      <c r="AK144" s="84"/>
      <c r="AL144" s="52"/>
      <c r="AM144" s="52"/>
      <c r="AN144" s="52"/>
      <c r="AO144" s="82"/>
      <c r="AP144" s="43" t="str">
        <f>IF(AO144="","",MIN(AP$7:AP143)+AO144)</f>
        <v/>
      </c>
      <c r="AQ144" s="85"/>
      <c r="AR144" s="52"/>
      <c r="AS144" s="52"/>
      <c r="AT144" s="52"/>
      <c r="AU144" s="82"/>
      <c r="AV144" s="43" t="str">
        <f>IF(AU144="","",MIN(AV$7:AV143)+AU144)</f>
        <v/>
      </c>
      <c r="AW144" s="84"/>
      <c r="AX144" s="52"/>
      <c r="AY144" s="52"/>
      <c r="AZ144" s="52"/>
      <c r="BA144" s="82"/>
      <c r="BB144" s="43" t="str">
        <f>IF(BA144="","",MIN(BB$7:BB143)+BA144)</f>
        <v/>
      </c>
      <c r="BC144" s="85"/>
      <c r="BD144" s="52"/>
      <c r="BE144" s="52"/>
      <c r="BF144" s="52"/>
      <c r="BG144" s="82"/>
      <c r="BH144" s="43" t="str">
        <f>IF(BG144="","",MIN(BH$7:BH143)+BG144)</f>
        <v/>
      </c>
      <c r="BI144" s="84"/>
      <c r="BJ144" s="52"/>
      <c r="BK144" s="52"/>
      <c r="BL144" s="52"/>
      <c r="BM144" s="82"/>
      <c r="BN144" s="43" t="str">
        <f>IF(BM144="","",MIN(BN$7:BN143)+BM144)</f>
        <v/>
      </c>
      <c r="BO144" s="84"/>
      <c r="BP144" s="52"/>
      <c r="BQ144" s="52"/>
      <c r="BR144" s="52"/>
      <c r="BS144" s="82"/>
      <c r="BT144" s="43" t="str">
        <f>IF(BS144="","",MIN(BT$7:BT143)+BS144)</f>
        <v/>
      </c>
    </row>
    <row r="145" spans="1:72">
      <c r="A145" s="84"/>
      <c r="B145" s="52"/>
      <c r="C145" s="52"/>
      <c r="D145" s="52"/>
      <c r="E145" s="82"/>
      <c r="F145" s="43" t="str">
        <f>IF(E145="","",MIN(F$7:F144)+E145)</f>
        <v/>
      </c>
      <c r="G145" s="85"/>
      <c r="H145" s="52"/>
      <c r="I145" s="52"/>
      <c r="J145" s="52"/>
      <c r="K145" s="82"/>
      <c r="L145" s="43" t="str">
        <f>IF(K145="","",MIN(L$7:L144)+K145)</f>
        <v/>
      </c>
      <c r="M145" s="84"/>
      <c r="N145" s="52"/>
      <c r="O145" s="52"/>
      <c r="P145" s="52"/>
      <c r="Q145" s="82"/>
      <c r="R145" s="43" t="str">
        <f>IF(Q145="","",MIN(R$7:R144)+Q145)</f>
        <v/>
      </c>
      <c r="S145" s="85"/>
      <c r="T145" s="52"/>
      <c r="U145" s="52"/>
      <c r="V145" s="52"/>
      <c r="W145" s="82"/>
      <c r="X145" s="43" t="str">
        <f>IF(W145="","",MIN(X$7:X144)+W145)</f>
        <v/>
      </c>
      <c r="Y145" s="84"/>
      <c r="Z145" s="52"/>
      <c r="AA145" s="52"/>
      <c r="AB145" s="52"/>
      <c r="AC145" s="82"/>
      <c r="AD145" s="43" t="str">
        <f>IF(AC145="","",MIN(AD$7:AD144)+AC145)</f>
        <v/>
      </c>
      <c r="AE145" s="85"/>
      <c r="AF145" s="52"/>
      <c r="AG145" s="52"/>
      <c r="AH145" s="52"/>
      <c r="AI145" s="82"/>
      <c r="AJ145" s="43" t="str">
        <f>IF(AI145="","",MIN(AJ$7:AJ144)+AI145)</f>
        <v/>
      </c>
      <c r="AK145" s="84"/>
      <c r="AL145" s="52"/>
      <c r="AM145" s="52"/>
      <c r="AN145" s="52"/>
      <c r="AO145" s="82"/>
      <c r="AP145" s="43" t="str">
        <f>IF(AO145="","",MIN(AP$7:AP144)+AO145)</f>
        <v/>
      </c>
      <c r="AQ145" s="85"/>
      <c r="AR145" s="52"/>
      <c r="AS145" s="52"/>
      <c r="AT145" s="52"/>
      <c r="AU145" s="82"/>
      <c r="AV145" s="43" t="str">
        <f>IF(AU145="","",MIN(AV$7:AV144)+AU145)</f>
        <v/>
      </c>
      <c r="AW145" s="84"/>
      <c r="AX145" s="52"/>
      <c r="AY145" s="52"/>
      <c r="AZ145" s="52"/>
      <c r="BA145" s="82"/>
      <c r="BB145" s="43" t="str">
        <f>IF(BA145="","",MIN(BB$7:BB144)+BA145)</f>
        <v/>
      </c>
      <c r="BC145" s="85"/>
      <c r="BD145" s="52"/>
      <c r="BE145" s="52"/>
      <c r="BF145" s="52"/>
      <c r="BG145" s="82"/>
      <c r="BH145" s="43" t="str">
        <f>IF(BG145="","",MIN(BH$7:BH144)+BG145)</f>
        <v/>
      </c>
      <c r="BI145" s="84"/>
      <c r="BJ145" s="52"/>
      <c r="BK145" s="52"/>
      <c r="BL145" s="52"/>
      <c r="BM145" s="82"/>
      <c r="BN145" s="43" t="str">
        <f>IF(BM145="","",MIN(BN$7:BN144)+BM145)</f>
        <v/>
      </c>
      <c r="BO145" s="84"/>
      <c r="BP145" s="52"/>
      <c r="BQ145" s="52"/>
      <c r="BR145" s="52"/>
      <c r="BS145" s="82"/>
      <c r="BT145" s="43" t="str">
        <f>IF(BS145="","",MIN(BT$7:BT144)+BS145)</f>
        <v/>
      </c>
    </row>
    <row r="146" spans="1:72">
      <c r="A146" s="84"/>
      <c r="B146" s="52"/>
      <c r="C146" s="52"/>
      <c r="D146" s="52"/>
      <c r="E146" s="82"/>
      <c r="F146" s="43" t="str">
        <f>IF(E146="","",MIN(F$7:F145)+E146)</f>
        <v/>
      </c>
      <c r="G146" s="85"/>
      <c r="H146" s="52"/>
      <c r="I146" s="52"/>
      <c r="J146" s="52"/>
      <c r="K146" s="82"/>
      <c r="L146" s="43" t="str">
        <f>IF(K146="","",MIN(L$7:L145)+K146)</f>
        <v/>
      </c>
      <c r="M146" s="84"/>
      <c r="N146" s="52"/>
      <c r="O146" s="52"/>
      <c r="P146" s="52"/>
      <c r="Q146" s="82"/>
      <c r="R146" s="43" t="str">
        <f>IF(Q146="","",MIN(R$7:R145)+Q146)</f>
        <v/>
      </c>
      <c r="S146" s="85"/>
      <c r="T146" s="52"/>
      <c r="U146" s="52"/>
      <c r="V146" s="52"/>
      <c r="W146" s="82"/>
      <c r="X146" s="43" t="str">
        <f>IF(W146="","",MIN(X$7:X145)+W146)</f>
        <v/>
      </c>
      <c r="Y146" s="84"/>
      <c r="Z146" s="52"/>
      <c r="AA146" s="52"/>
      <c r="AB146" s="52"/>
      <c r="AC146" s="82"/>
      <c r="AD146" s="43" t="str">
        <f>IF(AC146="","",MIN(AD$7:AD145)+AC146)</f>
        <v/>
      </c>
      <c r="AE146" s="85"/>
      <c r="AF146" s="52"/>
      <c r="AG146" s="52"/>
      <c r="AH146" s="52"/>
      <c r="AI146" s="82"/>
      <c r="AJ146" s="43" t="str">
        <f>IF(AI146="","",MIN(AJ$7:AJ145)+AI146)</f>
        <v/>
      </c>
      <c r="AK146" s="84"/>
      <c r="AL146" s="52"/>
      <c r="AM146" s="52"/>
      <c r="AN146" s="52"/>
      <c r="AO146" s="82"/>
      <c r="AP146" s="43" t="str">
        <f>IF(AO146="","",MIN(AP$7:AP145)+AO146)</f>
        <v/>
      </c>
      <c r="AQ146" s="85"/>
      <c r="AR146" s="52"/>
      <c r="AS146" s="52"/>
      <c r="AT146" s="52"/>
      <c r="AU146" s="82"/>
      <c r="AV146" s="43" t="str">
        <f>IF(AU146="","",MIN(AV$7:AV145)+AU146)</f>
        <v/>
      </c>
      <c r="AW146" s="84"/>
      <c r="AX146" s="52"/>
      <c r="AY146" s="52"/>
      <c r="AZ146" s="52"/>
      <c r="BA146" s="82"/>
      <c r="BB146" s="43" t="str">
        <f>IF(BA146="","",MIN(BB$7:BB145)+BA146)</f>
        <v/>
      </c>
      <c r="BC146" s="85"/>
      <c r="BD146" s="52"/>
      <c r="BE146" s="52"/>
      <c r="BF146" s="52"/>
      <c r="BG146" s="82"/>
      <c r="BH146" s="43" t="str">
        <f>IF(BG146="","",MIN(BH$7:BH145)+BG146)</f>
        <v/>
      </c>
      <c r="BI146" s="84"/>
      <c r="BJ146" s="52"/>
      <c r="BK146" s="52"/>
      <c r="BL146" s="52"/>
      <c r="BM146" s="82"/>
      <c r="BN146" s="43" t="str">
        <f>IF(BM146="","",MIN(BN$7:BN145)+BM146)</f>
        <v/>
      </c>
      <c r="BO146" s="84"/>
      <c r="BP146" s="52"/>
      <c r="BQ146" s="52"/>
      <c r="BR146" s="52"/>
      <c r="BS146" s="82"/>
      <c r="BT146" s="43" t="str">
        <f>IF(BS146="","",MIN(BT$7:BT145)+BS146)</f>
        <v/>
      </c>
    </row>
    <row r="147" spans="1:72">
      <c r="A147" s="84"/>
      <c r="B147" s="52"/>
      <c r="C147" s="52"/>
      <c r="D147" s="52"/>
      <c r="E147" s="82"/>
      <c r="F147" s="43" t="str">
        <f>IF(E147="","",MIN(F$7:F146)+E147)</f>
        <v/>
      </c>
      <c r="G147" s="85"/>
      <c r="H147" s="52"/>
      <c r="I147" s="52"/>
      <c r="J147" s="52"/>
      <c r="K147" s="82"/>
      <c r="L147" s="43" t="str">
        <f>IF(K147="","",MIN(L$7:L146)+K147)</f>
        <v/>
      </c>
      <c r="M147" s="84"/>
      <c r="N147" s="52"/>
      <c r="O147" s="52"/>
      <c r="P147" s="52"/>
      <c r="Q147" s="82"/>
      <c r="R147" s="43" t="str">
        <f>IF(Q147="","",MIN(R$7:R146)+Q147)</f>
        <v/>
      </c>
      <c r="S147" s="85"/>
      <c r="T147" s="52"/>
      <c r="U147" s="52"/>
      <c r="V147" s="52"/>
      <c r="W147" s="82"/>
      <c r="X147" s="43" t="str">
        <f>IF(W147="","",MIN(X$7:X146)+W147)</f>
        <v/>
      </c>
      <c r="Y147" s="84"/>
      <c r="Z147" s="52"/>
      <c r="AA147" s="52"/>
      <c r="AB147" s="52"/>
      <c r="AC147" s="82"/>
      <c r="AD147" s="43" t="str">
        <f>IF(AC147="","",MIN(AD$7:AD146)+AC147)</f>
        <v/>
      </c>
      <c r="AE147" s="85"/>
      <c r="AF147" s="52"/>
      <c r="AG147" s="52"/>
      <c r="AH147" s="52"/>
      <c r="AI147" s="82"/>
      <c r="AJ147" s="43" t="str">
        <f>IF(AI147="","",MIN(AJ$7:AJ146)+AI147)</f>
        <v/>
      </c>
      <c r="AK147" s="84"/>
      <c r="AL147" s="52"/>
      <c r="AM147" s="52"/>
      <c r="AN147" s="52"/>
      <c r="AO147" s="82"/>
      <c r="AP147" s="43" t="str">
        <f>IF(AO147="","",MIN(AP$7:AP146)+AO147)</f>
        <v/>
      </c>
      <c r="AQ147" s="85"/>
      <c r="AR147" s="52"/>
      <c r="AS147" s="52"/>
      <c r="AT147" s="52"/>
      <c r="AU147" s="82"/>
      <c r="AV147" s="43" t="str">
        <f>IF(AU147="","",MIN(AV$7:AV146)+AU147)</f>
        <v/>
      </c>
      <c r="AW147" s="84"/>
      <c r="AX147" s="52"/>
      <c r="AY147" s="52"/>
      <c r="AZ147" s="52"/>
      <c r="BA147" s="82"/>
      <c r="BB147" s="43" t="str">
        <f>IF(BA147="","",MIN(BB$7:BB146)+BA147)</f>
        <v/>
      </c>
      <c r="BC147" s="85"/>
      <c r="BD147" s="52"/>
      <c r="BE147" s="52"/>
      <c r="BF147" s="52"/>
      <c r="BG147" s="82"/>
      <c r="BH147" s="43" t="str">
        <f>IF(BG147="","",MIN(BH$7:BH146)+BG147)</f>
        <v/>
      </c>
      <c r="BI147" s="84"/>
      <c r="BJ147" s="52"/>
      <c r="BK147" s="52"/>
      <c r="BL147" s="52"/>
      <c r="BM147" s="82"/>
      <c r="BN147" s="43" t="str">
        <f>IF(BM147="","",MIN(BN$7:BN146)+BM147)</f>
        <v/>
      </c>
      <c r="BO147" s="84"/>
      <c r="BP147" s="52"/>
      <c r="BQ147" s="52"/>
      <c r="BR147" s="52"/>
      <c r="BS147" s="82"/>
      <c r="BT147" s="43" t="str">
        <f>IF(BS147="","",MIN(BT$7:BT146)+BS147)</f>
        <v/>
      </c>
    </row>
    <row r="148" spans="1:72">
      <c r="A148" s="84"/>
      <c r="B148" s="52"/>
      <c r="C148" s="52"/>
      <c r="D148" s="52"/>
      <c r="E148" s="82"/>
      <c r="F148" s="43" t="str">
        <f>IF(E148="","",MIN(F$7:F147)+E148)</f>
        <v/>
      </c>
      <c r="G148" s="85"/>
      <c r="H148" s="52"/>
      <c r="I148" s="52"/>
      <c r="J148" s="52"/>
      <c r="K148" s="82"/>
      <c r="L148" s="43" t="str">
        <f>IF(K148="","",MIN(L$7:L147)+K148)</f>
        <v/>
      </c>
      <c r="M148" s="84"/>
      <c r="N148" s="52"/>
      <c r="O148" s="52"/>
      <c r="P148" s="52"/>
      <c r="Q148" s="82"/>
      <c r="R148" s="43" t="str">
        <f>IF(Q148="","",MIN(R$7:R147)+Q148)</f>
        <v/>
      </c>
      <c r="S148" s="85"/>
      <c r="T148" s="52"/>
      <c r="U148" s="52"/>
      <c r="V148" s="52"/>
      <c r="W148" s="82"/>
      <c r="X148" s="43" t="str">
        <f>IF(W148="","",MIN(X$7:X147)+W148)</f>
        <v/>
      </c>
      <c r="Y148" s="84"/>
      <c r="Z148" s="52"/>
      <c r="AA148" s="52"/>
      <c r="AB148" s="52"/>
      <c r="AC148" s="82"/>
      <c r="AD148" s="43" t="str">
        <f>IF(AC148="","",MIN(AD$7:AD147)+AC148)</f>
        <v/>
      </c>
      <c r="AE148" s="85"/>
      <c r="AF148" s="52"/>
      <c r="AG148" s="52"/>
      <c r="AH148" s="52"/>
      <c r="AI148" s="82"/>
      <c r="AJ148" s="43" t="str">
        <f>IF(AI148="","",MIN(AJ$7:AJ147)+AI148)</f>
        <v/>
      </c>
      <c r="AK148" s="84"/>
      <c r="AL148" s="52"/>
      <c r="AM148" s="52"/>
      <c r="AN148" s="52"/>
      <c r="AO148" s="82"/>
      <c r="AP148" s="43" t="str">
        <f>IF(AO148="","",MIN(AP$7:AP147)+AO148)</f>
        <v/>
      </c>
      <c r="AQ148" s="85"/>
      <c r="AR148" s="52"/>
      <c r="AS148" s="52"/>
      <c r="AT148" s="52"/>
      <c r="AU148" s="82"/>
      <c r="AV148" s="43" t="str">
        <f>IF(AU148="","",MIN(AV$7:AV147)+AU148)</f>
        <v/>
      </c>
      <c r="AW148" s="84"/>
      <c r="AX148" s="52"/>
      <c r="AY148" s="52"/>
      <c r="AZ148" s="52"/>
      <c r="BA148" s="82"/>
      <c r="BB148" s="43" t="str">
        <f>IF(BA148="","",MIN(BB$7:BB147)+BA148)</f>
        <v/>
      </c>
      <c r="BC148" s="85"/>
      <c r="BD148" s="52"/>
      <c r="BE148" s="52"/>
      <c r="BF148" s="52"/>
      <c r="BG148" s="82"/>
      <c r="BH148" s="43" t="str">
        <f>IF(BG148="","",MIN(BH$7:BH147)+BG148)</f>
        <v/>
      </c>
      <c r="BI148" s="84"/>
      <c r="BJ148" s="52"/>
      <c r="BK148" s="52"/>
      <c r="BL148" s="52"/>
      <c r="BM148" s="82"/>
      <c r="BN148" s="43" t="str">
        <f>IF(BM148="","",MIN(BN$7:BN147)+BM148)</f>
        <v/>
      </c>
      <c r="BO148" s="84"/>
      <c r="BP148" s="52"/>
      <c r="BQ148" s="52"/>
      <c r="BR148" s="52"/>
      <c r="BS148" s="82"/>
      <c r="BT148" s="43" t="str">
        <f>IF(BS148="","",MIN(BT$7:BT147)+BS148)</f>
        <v/>
      </c>
    </row>
    <row r="149" spans="1:72">
      <c r="A149" s="84"/>
      <c r="B149" s="52"/>
      <c r="C149" s="52"/>
      <c r="D149" s="52"/>
      <c r="E149" s="82"/>
      <c r="F149" s="43" t="str">
        <f>IF(E149="","",MIN(F$7:F148)+E149)</f>
        <v/>
      </c>
      <c r="G149" s="85"/>
      <c r="H149" s="52"/>
      <c r="I149" s="52"/>
      <c r="J149" s="52"/>
      <c r="K149" s="82"/>
      <c r="L149" s="43" t="str">
        <f>IF(K149="","",MIN(L$7:L148)+K149)</f>
        <v/>
      </c>
      <c r="M149" s="84"/>
      <c r="N149" s="52"/>
      <c r="O149" s="52"/>
      <c r="P149" s="52"/>
      <c r="Q149" s="82"/>
      <c r="R149" s="43" t="str">
        <f>IF(Q149="","",MIN(R$7:R148)+Q149)</f>
        <v/>
      </c>
      <c r="S149" s="85"/>
      <c r="T149" s="52"/>
      <c r="U149" s="52"/>
      <c r="V149" s="52"/>
      <c r="W149" s="82"/>
      <c r="X149" s="43" t="str">
        <f>IF(W149="","",MIN(X$7:X148)+W149)</f>
        <v/>
      </c>
      <c r="Y149" s="84"/>
      <c r="Z149" s="52"/>
      <c r="AA149" s="52"/>
      <c r="AB149" s="52"/>
      <c r="AC149" s="82"/>
      <c r="AD149" s="43" t="str">
        <f>IF(AC149="","",MIN(AD$7:AD148)+AC149)</f>
        <v/>
      </c>
      <c r="AE149" s="85"/>
      <c r="AF149" s="52"/>
      <c r="AG149" s="52"/>
      <c r="AH149" s="52"/>
      <c r="AI149" s="82"/>
      <c r="AJ149" s="43" t="str">
        <f>IF(AI149="","",MIN(AJ$7:AJ148)+AI149)</f>
        <v/>
      </c>
      <c r="AK149" s="84"/>
      <c r="AL149" s="52"/>
      <c r="AM149" s="52"/>
      <c r="AN149" s="52"/>
      <c r="AO149" s="82"/>
      <c r="AP149" s="43" t="str">
        <f>IF(AO149="","",MIN(AP$7:AP148)+AO149)</f>
        <v/>
      </c>
      <c r="AQ149" s="85"/>
      <c r="AR149" s="52"/>
      <c r="AS149" s="52"/>
      <c r="AT149" s="52"/>
      <c r="AU149" s="82"/>
      <c r="AV149" s="43" t="str">
        <f>IF(AU149="","",MIN(AV$7:AV148)+AU149)</f>
        <v/>
      </c>
      <c r="AW149" s="84"/>
      <c r="AX149" s="52"/>
      <c r="AY149" s="52"/>
      <c r="AZ149" s="52"/>
      <c r="BA149" s="82"/>
      <c r="BB149" s="43" t="str">
        <f>IF(BA149="","",MIN(BB$7:BB148)+BA149)</f>
        <v/>
      </c>
      <c r="BC149" s="85"/>
      <c r="BD149" s="52"/>
      <c r="BE149" s="52"/>
      <c r="BF149" s="52"/>
      <c r="BG149" s="82"/>
      <c r="BH149" s="43" t="str">
        <f>IF(BG149="","",MIN(BH$7:BH148)+BG149)</f>
        <v/>
      </c>
      <c r="BI149" s="84"/>
      <c r="BJ149" s="52"/>
      <c r="BK149" s="52"/>
      <c r="BL149" s="52"/>
      <c r="BM149" s="82"/>
      <c r="BN149" s="43" t="str">
        <f>IF(BM149="","",MIN(BN$7:BN148)+BM149)</f>
        <v/>
      </c>
      <c r="BO149" s="84"/>
      <c r="BP149" s="52"/>
      <c r="BQ149" s="52"/>
      <c r="BR149" s="52"/>
      <c r="BS149" s="82"/>
      <c r="BT149" s="43" t="str">
        <f>IF(BS149="","",MIN(BT$7:BT148)+BS149)</f>
        <v/>
      </c>
    </row>
    <row r="150" spans="1:72">
      <c r="A150" s="84"/>
      <c r="B150" s="52"/>
      <c r="C150" s="52"/>
      <c r="D150" s="52"/>
      <c r="E150" s="82"/>
      <c r="F150" s="43" t="str">
        <f>IF(E150="","",MIN(F$7:F149)+E150)</f>
        <v/>
      </c>
      <c r="G150" s="85"/>
      <c r="H150" s="52"/>
      <c r="I150" s="52"/>
      <c r="J150" s="52"/>
      <c r="K150" s="82"/>
      <c r="L150" s="43" t="str">
        <f>IF(K150="","",MIN(L$7:L149)+K150)</f>
        <v/>
      </c>
      <c r="M150" s="84"/>
      <c r="N150" s="52"/>
      <c r="O150" s="52"/>
      <c r="P150" s="52"/>
      <c r="Q150" s="82"/>
      <c r="R150" s="43" t="str">
        <f>IF(Q150="","",MIN(R$7:R149)+Q150)</f>
        <v/>
      </c>
      <c r="S150" s="85"/>
      <c r="T150" s="52"/>
      <c r="U150" s="52"/>
      <c r="V150" s="52"/>
      <c r="W150" s="82"/>
      <c r="X150" s="43" t="str">
        <f>IF(W150="","",MIN(X$7:X149)+W150)</f>
        <v/>
      </c>
      <c r="Y150" s="84"/>
      <c r="Z150" s="52"/>
      <c r="AA150" s="52"/>
      <c r="AB150" s="52"/>
      <c r="AC150" s="82"/>
      <c r="AD150" s="43" t="str">
        <f>IF(AC150="","",MIN(AD$7:AD149)+AC150)</f>
        <v/>
      </c>
      <c r="AE150" s="85"/>
      <c r="AF150" s="52"/>
      <c r="AG150" s="52"/>
      <c r="AH150" s="52"/>
      <c r="AI150" s="82"/>
      <c r="AJ150" s="43" t="str">
        <f>IF(AI150="","",MIN(AJ$7:AJ149)+AI150)</f>
        <v/>
      </c>
      <c r="AK150" s="84"/>
      <c r="AL150" s="52"/>
      <c r="AM150" s="52"/>
      <c r="AN150" s="52"/>
      <c r="AO150" s="82"/>
      <c r="AP150" s="43" t="str">
        <f>IF(AO150="","",MIN(AP$7:AP149)+AO150)</f>
        <v/>
      </c>
      <c r="AQ150" s="85"/>
      <c r="AR150" s="52"/>
      <c r="AS150" s="52"/>
      <c r="AT150" s="52"/>
      <c r="AU150" s="82"/>
      <c r="AV150" s="43" t="str">
        <f>IF(AU150="","",MIN(AV$7:AV149)+AU150)</f>
        <v/>
      </c>
      <c r="AW150" s="84"/>
      <c r="AX150" s="52"/>
      <c r="AY150" s="52"/>
      <c r="AZ150" s="52"/>
      <c r="BA150" s="82"/>
      <c r="BB150" s="43" t="str">
        <f>IF(BA150="","",MIN(BB$7:BB149)+BA150)</f>
        <v/>
      </c>
      <c r="BC150" s="85"/>
      <c r="BD150" s="52"/>
      <c r="BE150" s="52"/>
      <c r="BF150" s="52"/>
      <c r="BG150" s="82"/>
      <c r="BH150" s="43" t="str">
        <f>IF(BG150="","",MIN(BH$7:BH149)+BG150)</f>
        <v/>
      </c>
      <c r="BI150" s="84"/>
      <c r="BJ150" s="52"/>
      <c r="BK150" s="52"/>
      <c r="BL150" s="52"/>
      <c r="BM150" s="82"/>
      <c r="BN150" s="43" t="str">
        <f>IF(BM150="","",MIN(BN$7:BN149)+BM150)</f>
        <v/>
      </c>
      <c r="BO150" s="84"/>
      <c r="BP150" s="52"/>
      <c r="BQ150" s="52"/>
      <c r="BR150" s="52"/>
      <c r="BS150" s="82"/>
      <c r="BT150" s="43" t="str">
        <f>IF(BS150="","",MIN(BT$7:BT149)+BS150)</f>
        <v/>
      </c>
    </row>
    <row r="151" spans="1:72">
      <c r="A151" s="84"/>
      <c r="B151" s="52"/>
      <c r="C151" s="52"/>
      <c r="D151" s="52"/>
      <c r="E151" s="82"/>
      <c r="F151" s="43" t="str">
        <f>IF(E151="","",MIN(F$7:F150)+E151)</f>
        <v/>
      </c>
      <c r="G151" s="85"/>
      <c r="H151" s="52"/>
      <c r="I151" s="52"/>
      <c r="J151" s="52"/>
      <c r="K151" s="82"/>
      <c r="L151" s="43" t="str">
        <f>IF(K151="","",MIN(L$7:L150)+K151)</f>
        <v/>
      </c>
      <c r="M151" s="84"/>
      <c r="N151" s="52"/>
      <c r="O151" s="52"/>
      <c r="P151" s="52"/>
      <c r="Q151" s="82"/>
      <c r="R151" s="43" t="str">
        <f>IF(Q151="","",MIN(R$7:R150)+Q151)</f>
        <v/>
      </c>
      <c r="S151" s="85"/>
      <c r="T151" s="52"/>
      <c r="U151" s="52"/>
      <c r="V151" s="52"/>
      <c r="W151" s="82"/>
      <c r="X151" s="43" t="str">
        <f>IF(W151="","",MIN(X$7:X150)+W151)</f>
        <v/>
      </c>
      <c r="Y151" s="84"/>
      <c r="Z151" s="52"/>
      <c r="AA151" s="52"/>
      <c r="AB151" s="52"/>
      <c r="AC151" s="82"/>
      <c r="AD151" s="43" t="str">
        <f>IF(AC151="","",MIN(AD$7:AD150)+AC151)</f>
        <v/>
      </c>
      <c r="AE151" s="85"/>
      <c r="AF151" s="52"/>
      <c r="AG151" s="52"/>
      <c r="AH151" s="52"/>
      <c r="AI151" s="82"/>
      <c r="AJ151" s="43" t="str">
        <f>IF(AI151="","",MIN(AJ$7:AJ150)+AI151)</f>
        <v/>
      </c>
      <c r="AK151" s="84"/>
      <c r="AL151" s="52"/>
      <c r="AM151" s="52"/>
      <c r="AN151" s="52"/>
      <c r="AO151" s="82"/>
      <c r="AP151" s="43" t="str">
        <f>IF(AO151="","",MIN(AP$7:AP150)+AO151)</f>
        <v/>
      </c>
      <c r="AQ151" s="85"/>
      <c r="AR151" s="52"/>
      <c r="AS151" s="52"/>
      <c r="AT151" s="52"/>
      <c r="AU151" s="82"/>
      <c r="AV151" s="43" t="str">
        <f>IF(AU151="","",MIN(AV$7:AV150)+AU151)</f>
        <v/>
      </c>
      <c r="AW151" s="84"/>
      <c r="AX151" s="52"/>
      <c r="AY151" s="52"/>
      <c r="AZ151" s="52"/>
      <c r="BA151" s="82"/>
      <c r="BB151" s="43" t="str">
        <f>IF(BA151="","",MIN(BB$7:BB150)+BA151)</f>
        <v/>
      </c>
      <c r="BC151" s="85"/>
      <c r="BD151" s="52"/>
      <c r="BE151" s="52"/>
      <c r="BF151" s="52"/>
      <c r="BG151" s="82"/>
      <c r="BH151" s="43" t="str">
        <f>IF(BG151="","",MIN(BH$7:BH150)+BG151)</f>
        <v/>
      </c>
      <c r="BI151" s="84"/>
      <c r="BJ151" s="52"/>
      <c r="BK151" s="52"/>
      <c r="BL151" s="52"/>
      <c r="BM151" s="82"/>
      <c r="BN151" s="43" t="str">
        <f>IF(BM151="","",MIN(BN$7:BN150)+BM151)</f>
        <v/>
      </c>
      <c r="BO151" s="84"/>
      <c r="BP151" s="52"/>
      <c r="BQ151" s="52"/>
      <c r="BR151" s="52"/>
      <c r="BS151" s="82"/>
      <c r="BT151" s="43" t="str">
        <f>IF(BS151="","",MIN(BT$7:BT150)+BS151)</f>
        <v/>
      </c>
    </row>
    <row r="152" spans="1:72">
      <c r="A152" s="84"/>
      <c r="B152" s="52"/>
      <c r="C152" s="52"/>
      <c r="D152" s="52"/>
      <c r="E152" s="82"/>
      <c r="F152" s="43" t="str">
        <f>IF(E152="","",MIN(F$7:F151)+E152)</f>
        <v/>
      </c>
      <c r="G152" s="85"/>
      <c r="H152" s="52"/>
      <c r="I152" s="52"/>
      <c r="J152" s="52"/>
      <c r="K152" s="82"/>
      <c r="L152" s="43" t="str">
        <f>IF(K152="","",MIN(L$7:L151)+K152)</f>
        <v/>
      </c>
      <c r="M152" s="84"/>
      <c r="N152" s="52"/>
      <c r="O152" s="52"/>
      <c r="P152" s="52"/>
      <c r="Q152" s="82"/>
      <c r="R152" s="43" t="str">
        <f>IF(Q152="","",MIN(R$7:R151)+Q152)</f>
        <v/>
      </c>
      <c r="S152" s="85"/>
      <c r="T152" s="52"/>
      <c r="U152" s="52"/>
      <c r="V152" s="52"/>
      <c r="W152" s="82"/>
      <c r="X152" s="43" t="str">
        <f>IF(W152="","",MIN(X$7:X151)+W152)</f>
        <v/>
      </c>
      <c r="Y152" s="84"/>
      <c r="Z152" s="52"/>
      <c r="AA152" s="52"/>
      <c r="AB152" s="52"/>
      <c r="AC152" s="82"/>
      <c r="AD152" s="43" t="str">
        <f>IF(AC152="","",MIN(AD$7:AD151)+AC152)</f>
        <v/>
      </c>
      <c r="AE152" s="85"/>
      <c r="AF152" s="52"/>
      <c r="AG152" s="52"/>
      <c r="AH152" s="52"/>
      <c r="AI152" s="82"/>
      <c r="AJ152" s="43" t="str">
        <f>IF(AI152="","",MIN(AJ$7:AJ151)+AI152)</f>
        <v/>
      </c>
      <c r="AK152" s="84"/>
      <c r="AL152" s="52"/>
      <c r="AM152" s="52"/>
      <c r="AN152" s="52"/>
      <c r="AO152" s="82"/>
      <c r="AP152" s="43" t="str">
        <f>IF(AO152="","",MIN(AP$7:AP151)+AO152)</f>
        <v/>
      </c>
      <c r="AQ152" s="85"/>
      <c r="AR152" s="52"/>
      <c r="AS152" s="52"/>
      <c r="AT152" s="52"/>
      <c r="AU152" s="82"/>
      <c r="AV152" s="43" t="str">
        <f>IF(AU152="","",MIN(AV$7:AV151)+AU152)</f>
        <v/>
      </c>
      <c r="AW152" s="84"/>
      <c r="AX152" s="52"/>
      <c r="AY152" s="52"/>
      <c r="AZ152" s="52"/>
      <c r="BA152" s="82"/>
      <c r="BB152" s="43" t="str">
        <f>IF(BA152="","",MIN(BB$7:BB151)+BA152)</f>
        <v/>
      </c>
      <c r="BC152" s="85"/>
      <c r="BD152" s="52"/>
      <c r="BE152" s="52"/>
      <c r="BF152" s="52"/>
      <c r="BG152" s="82"/>
      <c r="BH152" s="43" t="str">
        <f>IF(BG152="","",MIN(BH$7:BH151)+BG152)</f>
        <v/>
      </c>
      <c r="BI152" s="84"/>
      <c r="BJ152" s="52"/>
      <c r="BK152" s="52"/>
      <c r="BL152" s="52"/>
      <c r="BM152" s="82"/>
      <c r="BN152" s="43" t="str">
        <f>IF(BM152="","",MIN(BN$7:BN151)+BM152)</f>
        <v/>
      </c>
      <c r="BO152" s="84"/>
      <c r="BP152" s="52"/>
      <c r="BQ152" s="52"/>
      <c r="BR152" s="52"/>
      <c r="BS152" s="82"/>
      <c r="BT152" s="43" t="str">
        <f>IF(BS152="","",MIN(BT$7:BT151)+BS152)</f>
        <v/>
      </c>
    </row>
    <row r="153" spans="1:72">
      <c r="A153" s="84"/>
      <c r="B153" s="52"/>
      <c r="C153" s="52"/>
      <c r="D153" s="52"/>
      <c r="E153" s="82"/>
      <c r="F153" s="43" t="str">
        <f>IF(E153="","",MIN(F$7:F152)+E153)</f>
        <v/>
      </c>
      <c r="G153" s="85"/>
      <c r="H153" s="52"/>
      <c r="I153" s="52"/>
      <c r="J153" s="52"/>
      <c r="K153" s="82"/>
      <c r="L153" s="43" t="str">
        <f>IF(K153="","",MIN(L$7:L152)+K153)</f>
        <v/>
      </c>
      <c r="M153" s="84"/>
      <c r="N153" s="52"/>
      <c r="O153" s="52"/>
      <c r="P153" s="52"/>
      <c r="Q153" s="82"/>
      <c r="R153" s="43" t="str">
        <f>IF(Q153="","",MIN(R$7:R152)+Q153)</f>
        <v/>
      </c>
      <c r="S153" s="85"/>
      <c r="T153" s="52"/>
      <c r="U153" s="52"/>
      <c r="V153" s="52"/>
      <c r="W153" s="82"/>
      <c r="X153" s="43" t="str">
        <f>IF(W153="","",MIN(X$7:X152)+W153)</f>
        <v/>
      </c>
      <c r="Y153" s="84"/>
      <c r="Z153" s="52"/>
      <c r="AA153" s="52"/>
      <c r="AB153" s="52"/>
      <c r="AC153" s="82"/>
      <c r="AD153" s="43" t="str">
        <f>IF(AC153="","",MIN(AD$7:AD152)+AC153)</f>
        <v/>
      </c>
      <c r="AE153" s="85"/>
      <c r="AF153" s="52"/>
      <c r="AG153" s="52"/>
      <c r="AH153" s="52"/>
      <c r="AI153" s="82"/>
      <c r="AJ153" s="43" t="str">
        <f>IF(AI153="","",MIN(AJ$7:AJ152)+AI153)</f>
        <v/>
      </c>
      <c r="AK153" s="84"/>
      <c r="AL153" s="52"/>
      <c r="AM153" s="52"/>
      <c r="AN153" s="52"/>
      <c r="AO153" s="82"/>
      <c r="AP153" s="43" t="str">
        <f>IF(AO153="","",MIN(AP$7:AP152)+AO153)</f>
        <v/>
      </c>
      <c r="AQ153" s="85"/>
      <c r="AR153" s="52"/>
      <c r="AS153" s="52"/>
      <c r="AT153" s="52"/>
      <c r="AU153" s="82"/>
      <c r="AV153" s="43" t="str">
        <f>IF(AU153="","",MIN(AV$7:AV152)+AU153)</f>
        <v/>
      </c>
      <c r="AW153" s="84"/>
      <c r="AX153" s="52"/>
      <c r="AY153" s="52"/>
      <c r="AZ153" s="52"/>
      <c r="BA153" s="82"/>
      <c r="BB153" s="43" t="str">
        <f>IF(BA153="","",MIN(BB$7:BB152)+BA153)</f>
        <v/>
      </c>
      <c r="BC153" s="85"/>
      <c r="BD153" s="52"/>
      <c r="BE153" s="52"/>
      <c r="BF153" s="52"/>
      <c r="BG153" s="82"/>
      <c r="BH153" s="43" t="str">
        <f>IF(BG153="","",MIN(BH$7:BH152)+BG153)</f>
        <v/>
      </c>
      <c r="BI153" s="84"/>
      <c r="BJ153" s="52"/>
      <c r="BK153" s="52"/>
      <c r="BL153" s="52"/>
      <c r="BM153" s="82"/>
      <c r="BN153" s="43" t="str">
        <f>IF(BM153="","",MIN(BN$7:BN152)+BM153)</f>
        <v/>
      </c>
      <c r="BO153" s="84"/>
      <c r="BP153" s="52"/>
      <c r="BQ153" s="52"/>
      <c r="BR153" s="52"/>
      <c r="BS153" s="82"/>
      <c r="BT153" s="43" t="str">
        <f>IF(BS153="","",MIN(BT$7:BT152)+BS153)</f>
        <v/>
      </c>
    </row>
    <row r="154" spans="1:72">
      <c r="A154" s="84"/>
      <c r="B154" s="52"/>
      <c r="C154" s="52"/>
      <c r="D154" s="52"/>
      <c r="E154" s="82"/>
      <c r="F154" s="43" t="str">
        <f>IF(E154="","",MIN(F$7:F153)+E154)</f>
        <v/>
      </c>
      <c r="G154" s="85"/>
      <c r="H154" s="52"/>
      <c r="I154" s="52"/>
      <c r="J154" s="52"/>
      <c r="K154" s="82"/>
      <c r="L154" s="43" t="str">
        <f>IF(K154="","",MIN(L$7:L153)+K154)</f>
        <v/>
      </c>
      <c r="M154" s="84"/>
      <c r="N154" s="52"/>
      <c r="O154" s="52"/>
      <c r="P154" s="52"/>
      <c r="Q154" s="82"/>
      <c r="R154" s="43" t="str">
        <f>IF(Q154="","",MIN(R$7:R153)+Q154)</f>
        <v/>
      </c>
      <c r="S154" s="85"/>
      <c r="T154" s="52"/>
      <c r="U154" s="52"/>
      <c r="V154" s="52"/>
      <c r="W154" s="82"/>
      <c r="X154" s="43" t="str">
        <f>IF(W154="","",MIN(X$7:X153)+W154)</f>
        <v/>
      </c>
      <c r="Y154" s="84"/>
      <c r="Z154" s="52"/>
      <c r="AA154" s="52"/>
      <c r="AB154" s="52"/>
      <c r="AC154" s="82"/>
      <c r="AD154" s="43" t="str">
        <f>IF(AC154="","",MIN(AD$7:AD153)+AC154)</f>
        <v/>
      </c>
      <c r="AE154" s="85"/>
      <c r="AF154" s="52"/>
      <c r="AG154" s="52"/>
      <c r="AH154" s="52"/>
      <c r="AI154" s="82"/>
      <c r="AJ154" s="43" t="str">
        <f>IF(AI154="","",MIN(AJ$7:AJ153)+AI154)</f>
        <v/>
      </c>
      <c r="AK154" s="84"/>
      <c r="AL154" s="52"/>
      <c r="AM154" s="52"/>
      <c r="AN154" s="52"/>
      <c r="AO154" s="82"/>
      <c r="AP154" s="43" t="str">
        <f>IF(AO154="","",MIN(AP$7:AP153)+AO154)</f>
        <v/>
      </c>
      <c r="AQ154" s="85"/>
      <c r="AR154" s="52"/>
      <c r="AS154" s="52"/>
      <c r="AT154" s="52"/>
      <c r="AU154" s="82"/>
      <c r="AV154" s="43" t="str">
        <f>IF(AU154="","",MIN(AV$7:AV153)+AU154)</f>
        <v/>
      </c>
      <c r="AW154" s="84"/>
      <c r="AX154" s="52"/>
      <c r="AY154" s="52"/>
      <c r="AZ154" s="52"/>
      <c r="BA154" s="82"/>
      <c r="BB154" s="43" t="str">
        <f>IF(BA154="","",MIN(BB$7:BB153)+BA154)</f>
        <v/>
      </c>
      <c r="BC154" s="85"/>
      <c r="BD154" s="52"/>
      <c r="BE154" s="52"/>
      <c r="BF154" s="52"/>
      <c r="BG154" s="82"/>
      <c r="BH154" s="43" t="str">
        <f>IF(BG154="","",MIN(BH$7:BH153)+BG154)</f>
        <v/>
      </c>
      <c r="BI154" s="84"/>
      <c r="BJ154" s="52"/>
      <c r="BK154" s="52"/>
      <c r="BL154" s="52"/>
      <c r="BM154" s="82"/>
      <c r="BN154" s="43" t="str">
        <f>IF(BM154="","",MIN(BN$7:BN153)+BM154)</f>
        <v/>
      </c>
      <c r="BO154" s="84"/>
      <c r="BP154" s="52"/>
      <c r="BQ154" s="52"/>
      <c r="BR154" s="52"/>
      <c r="BS154" s="82"/>
      <c r="BT154" s="43" t="str">
        <f>IF(BS154="","",MIN(BT$7:BT153)+BS154)</f>
        <v/>
      </c>
    </row>
    <row r="155" spans="1:72">
      <c r="A155" s="84"/>
      <c r="B155" s="52"/>
      <c r="C155" s="52"/>
      <c r="D155" s="52"/>
      <c r="E155" s="82"/>
      <c r="F155" s="43" t="str">
        <f>IF(E155="","",MIN(F$7:F154)+E155)</f>
        <v/>
      </c>
      <c r="G155" s="85"/>
      <c r="H155" s="52"/>
      <c r="I155" s="52"/>
      <c r="J155" s="52"/>
      <c r="K155" s="82"/>
      <c r="L155" s="43" t="str">
        <f>IF(K155="","",MIN(L$7:L154)+K155)</f>
        <v/>
      </c>
      <c r="M155" s="84"/>
      <c r="N155" s="52"/>
      <c r="O155" s="52"/>
      <c r="P155" s="52"/>
      <c r="Q155" s="82"/>
      <c r="R155" s="43" t="str">
        <f>IF(Q155="","",MIN(R$7:R154)+Q155)</f>
        <v/>
      </c>
      <c r="S155" s="85"/>
      <c r="T155" s="52"/>
      <c r="U155" s="52"/>
      <c r="V155" s="52"/>
      <c r="W155" s="82"/>
      <c r="X155" s="43" t="str">
        <f>IF(W155="","",MIN(X$7:X154)+W155)</f>
        <v/>
      </c>
      <c r="Y155" s="84"/>
      <c r="Z155" s="52"/>
      <c r="AA155" s="52"/>
      <c r="AB155" s="52"/>
      <c r="AC155" s="82"/>
      <c r="AD155" s="43" t="str">
        <f>IF(AC155="","",MIN(AD$7:AD154)+AC155)</f>
        <v/>
      </c>
      <c r="AE155" s="85"/>
      <c r="AF155" s="52"/>
      <c r="AG155" s="52"/>
      <c r="AH155" s="52"/>
      <c r="AI155" s="82"/>
      <c r="AJ155" s="43" t="str">
        <f>IF(AI155="","",MIN(AJ$7:AJ154)+AI155)</f>
        <v/>
      </c>
      <c r="AK155" s="84"/>
      <c r="AL155" s="52"/>
      <c r="AM155" s="52"/>
      <c r="AN155" s="52"/>
      <c r="AO155" s="82"/>
      <c r="AP155" s="43" t="str">
        <f>IF(AO155="","",MIN(AP$7:AP154)+AO155)</f>
        <v/>
      </c>
      <c r="AQ155" s="85"/>
      <c r="AR155" s="52"/>
      <c r="AS155" s="52"/>
      <c r="AT155" s="52"/>
      <c r="AU155" s="82"/>
      <c r="AV155" s="43" t="str">
        <f>IF(AU155="","",MIN(AV$7:AV154)+AU155)</f>
        <v/>
      </c>
      <c r="AW155" s="84"/>
      <c r="AX155" s="52"/>
      <c r="AY155" s="52"/>
      <c r="AZ155" s="52"/>
      <c r="BA155" s="82"/>
      <c r="BB155" s="43" t="str">
        <f>IF(BA155="","",MIN(BB$7:BB154)+BA155)</f>
        <v/>
      </c>
      <c r="BC155" s="85"/>
      <c r="BD155" s="52"/>
      <c r="BE155" s="52"/>
      <c r="BF155" s="52"/>
      <c r="BG155" s="82"/>
      <c r="BH155" s="43" t="str">
        <f>IF(BG155="","",MIN(BH$7:BH154)+BG155)</f>
        <v/>
      </c>
      <c r="BI155" s="84"/>
      <c r="BJ155" s="52"/>
      <c r="BK155" s="52"/>
      <c r="BL155" s="52"/>
      <c r="BM155" s="82"/>
      <c r="BN155" s="43" t="str">
        <f>IF(BM155="","",MIN(BN$7:BN154)+BM155)</f>
        <v/>
      </c>
      <c r="BO155" s="84"/>
      <c r="BP155" s="52"/>
      <c r="BQ155" s="52"/>
      <c r="BR155" s="52"/>
      <c r="BS155" s="82"/>
      <c r="BT155" s="43" t="str">
        <f>IF(BS155="","",MIN(BT$7:BT154)+BS155)</f>
        <v/>
      </c>
    </row>
    <row r="156" spans="1:72">
      <c r="A156" s="84"/>
      <c r="B156" s="52"/>
      <c r="C156" s="52"/>
      <c r="D156" s="52"/>
      <c r="E156" s="82"/>
      <c r="F156" s="43" t="str">
        <f>IF(E156="","",MIN(F$7:F155)+E156)</f>
        <v/>
      </c>
      <c r="G156" s="85"/>
      <c r="H156" s="52"/>
      <c r="I156" s="52"/>
      <c r="J156" s="52"/>
      <c r="K156" s="82"/>
      <c r="L156" s="43" t="str">
        <f>IF(K156="","",MIN(L$7:L155)+K156)</f>
        <v/>
      </c>
      <c r="M156" s="84"/>
      <c r="N156" s="52"/>
      <c r="O156" s="52"/>
      <c r="P156" s="52"/>
      <c r="Q156" s="82"/>
      <c r="R156" s="43" t="str">
        <f>IF(Q156="","",MIN(R$7:R155)+Q156)</f>
        <v/>
      </c>
      <c r="S156" s="85"/>
      <c r="T156" s="52"/>
      <c r="U156" s="52"/>
      <c r="V156" s="52"/>
      <c r="W156" s="82"/>
      <c r="X156" s="43" t="str">
        <f>IF(W156="","",MIN(X$7:X155)+W156)</f>
        <v/>
      </c>
      <c r="Y156" s="84"/>
      <c r="Z156" s="52"/>
      <c r="AA156" s="52"/>
      <c r="AB156" s="52"/>
      <c r="AC156" s="82"/>
      <c r="AD156" s="43" t="str">
        <f>IF(AC156="","",MIN(AD$7:AD155)+AC156)</f>
        <v/>
      </c>
      <c r="AE156" s="85"/>
      <c r="AF156" s="52"/>
      <c r="AG156" s="52"/>
      <c r="AH156" s="52"/>
      <c r="AI156" s="82"/>
      <c r="AJ156" s="43" t="str">
        <f>IF(AI156="","",MIN(AJ$7:AJ155)+AI156)</f>
        <v/>
      </c>
      <c r="AK156" s="84"/>
      <c r="AL156" s="52"/>
      <c r="AM156" s="52"/>
      <c r="AN156" s="52"/>
      <c r="AO156" s="82"/>
      <c r="AP156" s="43" t="str">
        <f>IF(AO156="","",MIN(AP$7:AP155)+AO156)</f>
        <v/>
      </c>
      <c r="AQ156" s="85"/>
      <c r="AR156" s="52"/>
      <c r="AS156" s="52"/>
      <c r="AT156" s="52"/>
      <c r="AU156" s="82"/>
      <c r="AV156" s="43" t="str">
        <f>IF(AU156="","",MIN(AV$7:AV155)+AU156)</f>
        <v/>
      </c>
      <c r="AW156" s="84"/>
      <c r="AX156" s="52"/>
      <c r="AY156" s="52"/>
      <c r="AZ156" s="52"/>
      <c r="BA156" s="82"/>
      <c r="BB156" s="43" t="str">
        <f>IF(BA156="","",MIN(BB$7:BB155)+BA156)</f>
        <v/>
      </c>
      <c r="BC156" s="85"/>
      <c r="BD156" s="52"/>
      <c r="BE156" s="52"/>
      <c r="BF156" s="52"/>
      <c r="BG156" s="82"/>
      <c r="BH156" s="43" t="str">
        <f>IF(BG156="","",MIN(BH$7:BH155)+BG156)</f>
        <v/>
      </c>
      <c r="BI156" s="84"/>
      <c r="BJ156" s="52"/>
      <c r="BK156" s="52"/>
      <c r="BL156" s="52"/>
      <c r="BM156" s="82"/>
      <c r="BN156" s="43" t="str">
        <f>IF(BM156="","",MIN(BN$7:BN155)+BM156)</f>
        <v/>
      </c>
      <c r="BO156" s="84"/>
      <c r="BP156" s="52"/>
      <c r="BQ156" s="52"/>
      <c r="BR156" s="52"/>
      <c r="BS156" s="82"/>
      <c r="BT156" s="43" t="str">
        <f>IF(BS156="","",MIN(BT$7:BT155)+BS156)</f>
        <v/>
      </c>
    </row>
    <row r="157" spans="1:72">
      <c r="A157" s="84"/>
      <c r="B157" s="52"/>
      <c r="C157" s="52"/>
      <c r="D157" s="52"/>
      <c r="E157" s="82"/>
      <c r="F157" s="43" t="str">
        <f>IF(E157="","",MIN(F$7:F156)+E157)</f>
        <v/>
      </c>
      <c r="G157" s="85"/>
      <c r="H157" s="52"/>
      <c r="I157" s="52"/>
      <c r="J157" s="52"/>
      <c r="K157" s="82"/>
      <c r="L157" s="43" t="str">
        <f>IF(K157="","",MIN(L$7:L156)+K157)</f>
        <v/>
      </c>
      <c r="M157" s="84"/>
      <c r="N157" s="52"/>
      <c r="O157" s="52"/>
      <c r="P157" s="52"/>
      <c r="Q157" s="82"/>
      <c r="R157" s="43" t="str">
        <f>IF(Q157="","",MIN(R$7:R156)+Q157)</f>
        <v/>
      </c>
      <c r="S157" s="85"/>
      <c r="T157" s="52"/>
      <c r="U157" s="52"/>
      <c r="V157" s="52"/>
      <c r="W157" s="82"/>
      <c r="X157" s="43" t="str">
        <f>IF(W157="","",MIN(X$7:X156)+W157)</f>
        <v/>
      </c>
      <c r="Y157" s="84"/>
      <c r="Z157" s="52"/>
      <c r="AA157" s="52"/>
      <c r="AB157" s="52"/>
      <c r="AC157" s="82"/>
      <c r="AD157" s="43" t="str">
        <f>IF(AC157="","",MIN(AD$7:AD156)+AC157)</f>
        <v/>
      </c>
      <c r="AE157" s="85"/>
      <c r="AF157" s="52"/>
      <c r="AG157" s="52"/>
      <c r="AH157" s="52"/>
      <c r="AI157" s="82"/>
      <c r="AJ157" s="43" t="str">
        <f>IF(AI157="","",MIN(AJ$7:AJ156)+AI157)</f>
        <v/>
      </c>
      <c r="AK157" s="84"/>
      <c r="AL157" s="52"/>
      <c r="AM157" s="52"/>
      <c r="AN157" s="52"/>
      <c r="AO157" s="82"/>
      <c r="AP157" s="43" t="str">
        <f>IF(AO157="","",MIN(AP$7:AP156)+AO157)</f>
        <v/>
      </c>
      <c r="AQ157" s="85"/>
      <c r="AR157" s="52"/>
      <c r="AS157" s="52"/>
      <c r="AT157" s="52"/>
      <c r="AU157" s="82"/>
      <c r="AV157" s="43" t="str">
        <f>IF(AU157="","",MIN(AV$7:AV156)+AU157)</f>
        <v/>
      </c>
      <c r="AW157" s="84"/>
      <c r="AX157" s="52"/>
      <c r="AY157" s="52"/>
      <c r="AZ157" s="52"/>
      <c r="BA157" s="82"/>
      <c r="BB157" s="43" t="str">
        <f>IF(BA157="","",MIN(BB$7:BB156)+BA157)</f>
        <v/>
      </c>
      <c r="BC157" s="85"/>
      <c r="BD157" s="52"/>
      <c r="BE157" s="52"/>
      <c r="BF157" s="52"/>
      <c r="BG157" s="82"/>
      <c r="BH157" s="43" t="str">
        <f>IF(BG157="","",MIN(BH$7:BH156)+BG157)</f>
        <v/>
      </c>
      <c r="BI157" s="84"/>
      <c r="BJ157" s="52"/>
      <c r="BK157" s="52"/>
      <c r="BL157" s="52"/>
      <c r="BM157" s="82"/>
      <c r="BN157" s="43" t="str">
        <f>IF(BM157="","",MIN(BN$7:BN156)+BM157)</f>
        <v/>
      </c>
      <c r="BO157" s="84"/>
      <c r="BP157" s="52"/>
      <c r="BQ157" s="52"/>
      <c r="BR157" s="52"/>
      <c r="BS157" s="82"/>
      <c r="BT157" s="43" t="str">
        <f>IF(BS157="","",MIN(BT$7:BT156)+BS157)</f>
        <v/>
      </c>
    </row>
    <row r="158" spans="1:72">
      <c r="A158" s="84"/>
      <c r="B158" s="52"/>
      <c r="C158" s="52"/>
      <c r="D158" s="52"/>
      <c r="E158" s="82"/>
      <c r="F158" s="43" t="str">
        <f>IF(E158="","",MIN(F$7:F157)+E158)</f>
        <v/>
      </c>
      <c r="G158" s="85"/>
      <c r="H158" s="52"/>
      <c r="I158" s="52"/>
      <c r="J158" s="52"/>
      <c r="K158" s="82"/>
      <c r="L158" s="43" t="str">
        <f>IF(K158="","",MIN(L$7:L157)+K158)</f>
        <v/>
      </c>
      <c r="M158" s="84"/>
      <c r="N158" s="52"/>
      <c r="O158" s="52"/>
      <c r="P158" s="52"/>
      <c r="Q158" s="82"/>
      <c r="R158" s="43" t="str">
        <f>IF(Q158="","",MIN(R$7:R157)+Q158)</f>
        <v/>
      </c>
      <c r="S158" s="85"/>
      <c r="T158" s="52"/>
      <c r="U158" s="52"/>
      <c r="V158" s="52"/>
      <c r="W158" s="82"/>
      <c r="X158" s="43" t="str">
        <f>IF(W158="","",MIN(X$7:X157)+W158)</f>
        <v/>
      </c>
      <c r="Y158" s="84"/>
      <c r="Z158" s="52"/>
      <c r="AA158" s="52"/>
      <c r="AB158" s="52"/>
      <c r="AC158" s="82"/>
      <c r="AD158" s="43" t="str">
        <f>IF(AC158="","",MIN(AD$7:AD157)+AC158)</f>
        <v/>
      </c>
      <c r="AE158" s="85"/>
      <c r="AF158" s="52"/>
      <c r="AG158" s="52"/>
      <c r="AH158" s="52"/>
      <c r="AI158" s="82"/>
      <c r="AJ158" s="43" t="str">
        <f>IF(AI158="","",MIN(AJ$7:AJ157)+AI158)</f>
        <v/>
      </c>
      <c r="AK158" s="84"/>
      <c r="AL158" s="52"/>
      <c r="AM158" s="52"/>
      <c r="AN158" s="52"/>
      <c r="AO158" s="82"/>
      <c r="AP158" s="43" t="str">
        <f>IF(AO158="","",MIN(AP$7:AP157)+AO158)</f>
        <v/>
      </c>
      <c r="AQ158" s="85"/>
      <c r="AR158" s="52"/>
      <c r="AS158" s="52"/>
      <c r="AT158" s="52"/>
      <c r="AU158" s="82"/>
      <c r="AV158" s="43" t="str">
        <f>IF(AU158="","",MIN(AV$7:AV157)+AU158)</f>
        <v/>
      </c>
      <c r="AW158" s="84"/>
      <c r="AX158" s="52"/>
      <c r="AY158" s="52"/>
      <c r="AZ158" s="52"/>
      <c r="BA158" s="82"/>
      <c r="BB158" s="43" t="str">
        <f>IF(BA158="","",MIN(BB$7:BB157)+BA158)</f>
        <v/>
      </c>
      <c r="BC158" s="85"/>
      <c r="BD158" s="52"/>
      <c r="BE158" s="52"/>
      <c r="BF158" s="52"/>
      <c r="BG158" s="82"/>
      <c r="BH158" s="43" t="str">
        <f>IF(BG158="","",MIN(BH$7:BH157)+BG158)</f>
        <v/>
      </c>
      <c r="BI158" s="84"/>
      <c r="BJ158" s="52"/>
      <c r="BK158" s="52"/>
      <c r="BL158" s="52"/>
      <c r="BM158" s="82"/>
      <c r="BN158" s="43" t="str">
        <f>IF(BM158="","",MIN(BN$7:BN157)+BM158)</f>
        <v/>
      </c>
      <c r="BO158" s="84"/>
      <c r="BP158" s="52"/>
      <c r="BQ158" s="52"/>
      <c r="BR158" s="52"/>
      <c r="BS158" s="82"/>
      <c r="BT158" s="43" t="str">
        <f>IF(BS158="","",MIN(BT$7:BT157)+BS158)</f>
        <v/>
      </c>
    </row>
    <row r="159" spans="1:72">
      <c r="A159" s="84"/>
      <c r="B159" s="52"/>
      <c r="C159" s="52"/>
      <c r="D159" s="52"/>
      <c r="E159" s="82"/>
      <c r="F159" s="43" t="str">
        <f>IF(E159="","",MIN(F$7:F158)+E159)</f>
        <v/>
      </c>
      <c r="G159" s="85"/>
      <c r="H159" s="52"/>
      <c r="I159" s="52"/>
      <c r="J159" s="52"/>
      <c r="K159" s="82"/>
      <c r="L159" s="43" t="str">
        <f>IF(K159="","",MIN(L$7:L158)+K159)</f>
        <v/>
      </c>
      <c r="M159" s="84"/>
      <c r="N159" s="52"/>
      <c r="O159" s="52"/>
      <c r="P159" s="52"/>
      <c r="Q159" s="82"/>
      <c r="R159" s="43" t="str">
        <f>IF(Q159="","",MIN(R$7:R158)+Q159)</f>
        <v/>
      </c>
      <c r="S159" s="85"/>
      <c r="T159" s="52"/>
      <c r="U159" s="52"/>
      <c r="V159" s="52"/>
      <c r="W159" s="82"/>
      <c r="X159" s="43" t="str">
        <f>IF(W159="","",MIN(X$7:X158)+W159)</f>
        <v/>
      </c>
      <c r="Y159" s="84"/>
      <c r="Z159" s="52"/>
      <c r="AA159" s="52"/>
      <c r="AB159" s="52"/>
      <c r="AC159" s="82"/>
      <c r="AD159" s="43" t="str">
        <f>IF(AC159="","",MIN(AD$7:AD158)+AC159)</f>
        <v/>
      </c>
      <c r="AE159" s="85"/>
      <c r="AF159" s="52"/>
      <c r="AG159" s="52"/>
      <c r="AH159" s="52"/>
      <c r="AI159" s="82"/>
      <c r="AJ159" s="43" t="str">
        <f>IF(AI159="","",MIN(AJ$7:AJ158)+AI159)</f>
        <v/>
      </c>
      <c r="AK159" s="84"/>
      <c r="AL159" s="52"/>
      <c r="AM159" s="52"/>
      <c r="AN159" s="52"/>
      <c r="AO159" s="82"/>
      <c r="AP159" s="43" t="str">
        <f>IF(AO159="","",MIN(AP$7:AP158)+AO159)</f>
        <v/>
      </c>
      <c r="AQ159" s="85"/>
      <c r="AR159" s="52"/>
      <c r="AS159" s="52"/>
      <c r="AT159" s="52"/>
      <c r="AU159" s="82"/>
      <c r="AV159" s="43" t="str">
        <f>IF(AU159="","",MIN(AV$7:AV158)+AU159)</f>
        <v/>
      </c>
      <c r="AW159" s="84"/>
      <c r="AX159" s="52"/>
      <c r="AY159" s="52"/>
      <c r="AZ159" s="52"/>
      <c r="BA159" s="82"/>
      <c r="BB159" s="43" t="str">
        <f>IF(BA159="","",MIN(BB$7:BB158)+BA159)</f>
        <v/>
      </c>
      <c r="BC159" s="85"/>
      <c r="BD159" s="52"/>
      <c r="BE159" s="52"/>
      <c r="BF159" s="52"/>
      <c r="BG159" s="82"/>
      <c r="BH159" s="43" t="str">
        <f>IF(BG159="","",MIN(BH$7:BH158)+BG159)</f>
        <v/>
      </c>
      <c r="BI159" s="84"/>
      <c r="BJ159" s="52"/>
      <c r="BK159" s="52"/>
      <c r="BL159" s="52"/>
      <c r="BM159" s="82"/>
      <c r="BN159" s="43" t="str">
        <f>IF(BM159="","",MIN(BN$7:BN158)+BM159)</f>
        <v/>
      </c>
      <c r="BO159" s="84"/>
      <c r="BP159" s="52"/>
      <c r="BQ159" s="52"/>
      <c r="BR159" s="52"/>
      <c r="BS159" s="82"/>
      <c r="BT159" s="43" t="str">
        <f>IF(BS159="","",MIN(BT$7:BT158)+BS159)</f>
        <v/>
      </c>
    </row>
    <row r="160" spans="1:72">
      <c r="A160" s="84"/>
      <c r="B160" s="52"/>
      <c r="C160" s="52"/>
      <c r="D160" s="52"/>
      <c r="E160" s="82"/>
      <c r="F160" s="43" t="str">
        <f>IF(E160="","",MIN(F$7:F159)+E160)</f>
        <v/>
      </c>
      <c r="G160" s="85"/>
      <c r="H160" s="52"/>
      <c r="I160" s="52"/>
      <c r="J160" s="52"/>
      <c r="K160" s="82"/>
      <c r="L160" s="43" t="str">
        <f>IF(K160="","",MIN(L$7:L159)+K160)</f>
        <v/>
      </c>
      <c r="M160" s="84"/>
      <c r="N160" s="52"/>
      <c r="O160" s="52"/>
      <c r="P160" s="52"/>
      <c r="Q160" s="82"/>
      <c r="R160" s="43" t="str">
        <f>IF(Q160="","",MIN(R$7:R159)+Q160)</f>
        <v/>
      </c>
      <c r="S160" s="85"/>
      <c r="T160" s="52"/>
      <c r="U160" s="52"/>
      <c r="V160" s="52"/>
      <c r="W160" s="82"/>
      <c r="X160" s="43" t="str">
        <f>IF(W160="","",MIN(X$7:X159)+W160)</f>
        <v/>
      </c>
      <c r="Y160" s="84"/>
      <c r="Z160" s="52"/>
      <c r="AA160" s="52"/>
      <c r="AB160" s="52"/>
      <c r="AC160" s="82"/>
      <c r="AD160" s="43" t="str">
        <f>IF(AC160="","",MIN(AD$7:AD159)+AC160)</f>
        <v/>
      </c>
      <c r="AE160" s="85"/>
      <c r="AF160" s="52"/>
      <c r="AG160" s="52"/>
      <c r="AH160" s="52"/>
      <c r="AI160" s="82"/>
      <c r="AJ160" s="43" t="str">
        <f>IF(AI160="","",MIN(AJ$7:AJ159)+AI160)</f>
        <v/>
      </c>
      <c r="AK160" s="84"/>
      <c r="AL160" s="52"/>
      <c r="AM160" s="52"/>
      <c r="AN160" s="52"/>
      <c r="AO160" s="82"/>
      <c r="AP160" s="43" t="str">
        <f>IF(AO160="","",MIN(AP$7:AP159)+AO160)</f>
        <v/>
      </c>
      <c r="AQ160" s="85"/>
      <c r="AR160" s="52"/>
      <c r="AS160" s="52"/>
      <c r="AT160" s="52"/>
      <c r="AU160" s="82"/>
      <c r="AV160" s="43" t="str">
        <f>IF(AU160="","",MIN(AV$7:AV159)+AU160)</f>
        <v/>
      </c>
      <c r="AW160" s="84"/>
      <c r="AX160" s="52"/>
      <c r="AY160" s="52"/>
      <c r="AZ160" s="52"/>
      <c r="BA160" s="82"/>
      <c r="BB160" s="43" t="str">
        <f>IF(BA160="","",MIN(BB$7:BB159)+BA160)</f>
        <v/>
      </c>
      <c r="BC160" s="85"/>
      <c r="BD160" s="52"/>
      <c r="BE160" s="52"/>
      <c r="BF160" s="52"/>
      <c r="BG160" s="82"/>
      <c r="BH160" s="43" t="str">
        <f>IF(BG160="","",MIN(BH$7:BH159)+BG160)</f>
        <v/>
      </c>
      <c r="BI160" s="84"/>
      <c r="BJ160" s="52"/>
      <c r="BK160" s="52"/>
      <c r="BL160" s="52"/>
      <c r="BM160" s="82"/>
      <c r="BN160" s="43" t="str">
        <f>IF(BM160="","",MIN(BN$7:BN159)+BM160)</f>
        <v/>
      </c>
      <c r="BO160" s="84"/>
      <c r="BP160" s="52"/>
      <c r="BQ160" s="52"/>
      <c r="BR160" s="52"/>
      <c r="BS160" s="82"/>
      <c r="BT160" s="43" t="str">
        <f>IF(BS160="","",MIN(BT$7:BT159)+BS160)</f>
        <v/>
      </c>
    </row>
    <row r="161" spans="1:72">
      <c r="A161" s="84"/>
      <c r="B161" s="52"/>
      <c r="C161" s="52"/>
      <c r="D161" s="52"/>
      <c r="E161" s="82"/>
      <c r="F161" s="43" t="str">
        <f>IF(E161="","",MIN(F$7:F160)+E161)</f>
        <v/>
      </c>
      <c r="G161" s="85"/>
      <c r="H161" s="52"/>
      <c r="I161" s="52"/>
      <c r="J161" s="52"/>
      <c r="K161" s="82"/>
      <c r="L161" s="43" t="str">
        <f>IF(K161="","",MIN(L$7:L160)+K161)</f>
        <v/>
      </c>
      <c r="M161" s="84"/>
      <c r="N161" s="52"/>
      <c r="O161" s="52"/>
      <c r="P161" s="52"/>
      <c r="Q161" s="82"/>
      <c r="R161" s="43" t="str">
        <f>IF(Q161="","",MIN(R$7:R160)+Q161)</f>
        <v/>
      </c>
      <c r="S161" s="85"/>
      <c r="T161" s="52"/>
      <c r="U161" s="52"/>
      <c r="V161" s="52"/>
      <c r="W161" s="82"/>
      <c r="X161" s="43" t="str">
        <f>IF(W161="","",MIN(X$7:X160)+W161)</f>
        <v/>
      </c>
      <c r="Y161" s="84"/>
      <c r="Z161" s="52"/>
      <c r="AA161" s="52"/>
      <c r="AB161" s="52"/>
      <c r="AC161" s="82"/>
      <c r="AD161" s="43" t="str">
        <f>IF(AC161="","",MIN(AD$7:AD160)+AC161)</f>
        <v/>
      </c>
      <c r="AE161" s="85"/>
      <c r="AF161" s="52"/>
      <c r="AG161" s="52"/>
      <c r="AH161" s="52"/>
      <c r="AI161" s="82"/>
      <c r="AJ161" s="43" t="str">
        <f>IF(AI161="","",MIN(AJ$7:AJ160)+AI161)</f>
        <v/>
      </c>
      <c r="AK161" s="84"/>
      <c r="AL161" s="52"/>
      <c r="AM161" s="52"/>
      <c r="AN161" s="52"/>
      <c r="AO161" s="82"/>
      <c r="AP161" s="43" t="str">
        <f>IF(AO161="","",MIN(AP$7:AP160)+AO161)</f>
        <v/>
      </c>
      <c r="AQ161" s="85"/>
      <c r="AR161" s="52"/>
      <c r="AS161" s="52"/>
      <c r="AT161" s="52"/>
      <c r="AU161" s="82"/>
      <c r="AV161" s="43" t="str">
        <f>IF(AU161="","",MIN(AV$7:AV160)+AU161)</f>
        <v/>
      </c>
      <c r="AW161" s="84"/>
      <c r="AX161" s="52"/>
      <c r="AY161" s="52"/>
      <c r="AZ161" s="52"/>
      <c r="BA161" s="82"/>
      <c r="BB161" s="43" t="str">
        <f>IF(BA161="","",MIN(BB$7:BB160)+BA161)</f>
        <v/>
      </c>
      <c r="BC161" s="85"/>
      <c r="BD161" s="52"/>
      <c r="BE161" s="52"/>
      <c r="BF161" s="52"/>
      <c r="BG161" s="82"/>
      <c r="BH161" s="43" t="str">
        <f>IF(BG161="","",MIN(BH$7:BH160)+BG161)</f>
        <v/>
      </c>
      <c r="BI161" s="84"/>
      <c r="BJ161" s="52"/>
      <c r="BK161" s="52"/>
      <c r="BL161" s="52"/>
      <c r="BM161" s="82"/>
      <c r="BN161" s="43" t="str">
        <f>IF(BM161="","",MIN(BN$7:BN160)+BM161)</f>
        <v/>
      </c>
      <c r="BO161" s="84"/>
      <c r="BP161" s="52"/>
      <c r="BQ161" s="52"/>
      <c r="BR161" s="52"/>
      <c r="BS161" s="82"/>
      <c r="BT161" s="43" t="str">
        <f>IF(BS161="","",MIN(BT$7:BT160)+BS161)</f>
        <v/>
      </c>
    </row>
    <row r="162" spans="1:72">
      <c r="A162" s="84"/>
      <c r="B162" s="52"/>
      <c r="C162" s="52"/>
      <c r="D162" s="52"/>
      <c r="E162" s="82"/>
      <c r="F162" s="43" t="str">
        <f>IF(E162="","",MIN(F$7:F161)+E162)</f>
        <v/>
      </c>
      <c r="G162" s="85"/>
      <c r="H162" s="52"/>
      <c r="I162" s="52"/>
      <c r="J162" s="52"/>
      <c r="K162" s="82"/>
      <c r="L162" s="43" t="str">
        <f>IF(K162="","",MIN(L$7:L161)+K162)</f>
        <v/>
      </c>
      <c r="M162" s="84"/>
      <c r="N162" s="52"/>
      <c r="O162" s="52"/>
      <c r="P162" s="52"/>
      <c r="Q162" s="82"/>
      <c r="R162" s="43" t="str">
        <f>IF(Q162="","",MIN(R$7:R161)+Q162)</f>
        <v/>
      </c>
      <c r="S162" s="85"/>
      <c r="T162" s="52"/>
      <c r="U162" s="52"/>
      <c r="V162" s="52"/>
      <c r="W162" s="82"/>
      <c r="X162" s="43" t="str">
        <f>IF(W162="","",MIN(X$7:X161)+W162)</f>
        <v/>
      </c>
      <c r="Y162" s="84"/>
      <c r="Z162" s="52"/>
      <c r="AA162" s="52"/>
      <c r="AB162" s="52"/>
      <c r="AC162" s="82"/>
      <c r="AD162" s="43" t="str">
        <f>IF(AC162="","",MIN(AD$7:AD161)+AC162)</f>
        <v/>
      </c>
      <c r="AE162" s="85"/>
      <c r="AF162" s="52"/>
      <c r="AG162" s="52"/>
      <c r="AH162" s="52"/>
      <c r="AI162" s="82"/>
      <c r="AJ162" s="43" t="str">
        <f>IF(AI162="","",MIN(AJ$7:AJ161)+AI162)</f>
        <v/>
      </c>
      <c r="AK162" s="84"/>
      <c r="AL162" s="52"/>
      <c r="AM162" s="52"/>
      <c r="AN162" s="52"/>
      <c r="AO162" s="82"/>
      <c r="AP162" s="43" t="str">
        <f>IF(AO162="","",MIN(AP$7:AP161)+AO162)</f>
        <v/>
      </c>
      <c r="AQ162" s="85"/>
      <c r="AR162" s="52"/>
      <c r="AS162" s="52"/>
      <c r="AT162" s="52"/>
      <c r="AU162" s="82"/>
      <c r="AV162" s="43" t="str">
        <f>IF(AU162="","",MIN(AV$7:AV161)+AU162)</f>
        <v/>
      </c>
      <c r="AW162" s="84"/>
      <c r="AX162" s="52"/>
      <c r="AY162" s="52"/>
      <c r="AZ162" s="52"/>
      <c r="BA162" s="82"/>
      <c r="BB162" s="43" t="str">
        <f>IF(BA162="","",MIN(BB$7:BB161)+BA162)</f>
        <v/>
      </c>
      <c r="BC162" s="85"/>
      <c r="BD162" s="52"/>
      <c r="BE162" s="52"/>
      <c r="BF162" s="52"/>
      <c r="BG162" s="82"/>
      <c r="BH162" s="43" t="str">
        <f>IF(BG162="","",MIN(BH$7:BH161)+BG162)</f>
        <v/>
      </c>
      <c r="BI162" s="84"/>
      <c r="BJ162" s="52"/>
      <c r="BK162" s="52"/>
      <c r="BL162" s="52"/>
      <c r="BM162" s="82"/>
      <c r="BN162" s="43" t="str">
        <f>IF(BM162="","",MIN(BN$7:BN161)+BM162)</f>
        <v/>
      </c>
      <c r="BO162" s="84"/>
      <c r="BP162" s="52"/>
      <c r="BQ162" s="52"/>
      <c r="BR162" s="52"/>
      <c r="BS162" s="82"/>
      <c r="BT162" s="43" t="str">
        <f>IF(BS162="","",MIN(BT$7:BT161)+BS162)</f>
        <v/>
      </c>
    </row>
    <row r="163" spans="1:72">
      <c r="A163" s="84"/>
      <c r="B163" s="52"/>
      <c r="C163" s="52"/>
      <c r="D163" s="52"/>
      <c r="E163" s="82"/>
      <c r="F163" s="43" t="str">
        <f>IF(E163="","",MIN(F$7:F162)+E163)</f>
        <v/>
      </c>
      <c r="G163" s="85"/>
      <c r="H163" s="52"/>
      <c r="I163" s="52"/>
      <c r="J163" s="52"/>
      <c r="K163" s="82"/>
      <c r="L163" s="43" t="str">
        <f>IF(K163="","",MIN(L$7:L162)+K163)</f>
        <v/>
      </c>
      <c r="M163" s="84"/>
      <c r="N163" s="52"/>
      <c r="O163" s="52"/>
      <c r="P163" s="52"/>
      <c r="Q163" s="82"/>
      <c r="R163" s="43" t="str">
        <f>IF(Q163="","",MIN(R$7:R162)+Q163)</f>
        <v/>
      </c>
      <c r="S163" s="85"/>
      <c r="T163" s="52"/>
      <c r="U163" s="52"/>
      <c r="V163" s="52"/>
      <c r="W163" s="82"/>
      <c r="X163" s="43" t="str">
        <f>IF(W163="","",MIN(X$7:X162)+W163)</f>
        <v/>
      </c>
      <c r="Y163" s="84"/>
      <c r="Z163" s="52"/>
      <c r="AA163" s="52"/>
      <c r="AB163" s="52"/>
      <c r="AC163" s="82"/>
      <c r="AD163" s="43" t="str">
        <f>IF(AC163="","",MIN(AD$7:AD162)+AC163)</f>
        <v/>
      </c>
      <c r="AE163" s="85"/>
      <c r="AF163" s="52"/>
      <c r="AG163" s="52"/>
      <c r="AH163" s="52"/>
      <c r="AI163" s="82"/>
      <c r="AJ163" s="43" t="str">
        <f>IF(AI163="","",MIN(AJ$7:AJ162)+AI163)</f>
        <v/>
      </c>
      <c r="AK163" s="84"/>
      <c r="AL163" s="52"/>
      <c r="AM163" s="52"/>
      <c r="AN163" s="52"/>
      <c r="AO163" s="82"/>
      <c r="AP163" s="43" t="str">
        <f>IF(AO163="","",MIN(AP$7:AP162)+AO163)</f>
        <v/>
      </c>
      <c r="AQ163" s="85"/>
      <c r="AR163" s="52"/>
      <c r="AS163" s="52"/>
      <c r="AT163" s="52"/>
      <c r="AU163" s="82"/>
      <c r="AV163" s="43" t="str">
        <f>IF(AU163="","",MIN(AV$7:AV162)+AU163)</f>
        <v/>
      </c>
      <c r="AW163" s="84"/>
      <c r="AX163" s="52"/>
      <c r="AY163" s="52"/>
      <c r="AZ163" s="52"/>
      <c r="BA163" s="82"/>
      <c r="BB163" s="43" t="str">
        <f>IF(BA163="","",MIN(BB$7:BB162)+BA163)</f>
        <v/>
      </c>
      <c r="BC163" s="85"/>
      <c r="BD163" s="52"/>
      <c r="BE163" s="52"/>
      <c r="BF163" s="52"/>
      <c r="BG163" s="82"/>
      <c r="BH163" s="43" t="str">
        <f>IF(BG163="","",MIN(BH$7:BH162)+BG163)</f>
        <v/>
      </c>
      <c r="BI163" s="84"/>
      <c r="BJ163" s="52"/>
      <c r="BK163" s="52"/>
      <c r="BL163" s="52"/>
      <c r="BM163" s="82"/>
      <c r="BN163" s="43" t="str">
        <f>IF(BM163="","",MIN(BN$7:BN162)+BM163)</f>
        <v/>
      </c>
      <c r="BO163" s="84"/>
      <c r="BP163" s="52"/>
      <c r="BQ163" s="52"/>
      <c r="BR163" s="52"/>
      <c r="BS163" s="82"/>
      <c r="BT163" s="43" t="str">
        <f>IF(BS163="","",MIN(BT$7:BT162)+BS163)</f>
        <v/>
      </c>
    </row>
    <row r="164" spans="1:72">
      <c r="A164" s="84"/>
      <c r="B164" s="52"/>
      <c r="C164" s="52"/>
      <c r="D164" s="52"/>
      <c r="E164" s="82"/>
      <c r="F164" s="43" t="str">
        <f>IF(E164="","",MIN(F$7:F163)+E164)</f>
        <v/>
      </c>
      <c r="G164" s="85"/>
      <c r="H164" s="52"/>
      <c r="I164" s="52"/>
      <c r="J164" s="52"/>
      <c r="K164" s="82"/>
      <c r="L164" s="43" t="str">
        <f>IF(K164="","",MIN(L$7:L163)+K164)</f>
        <v/>
      </c>
      <c r="M164" s="84"/>
      <c r="N164" s="52"/>
      <c r="O164" s="52"/>
      <c r="P164" s="52"/>
      <c r="Q164" s="82"/>
      <c r="R164" s="43" t="str">
        <f>IF(Q164="","",MIN(R$7:R163)+Q164)</f>
        <v/>
      </c>
      <c r="S164" s="85"/>
      <c r="T164" s="52"/>
      <c r="U164" s="52"/>
      <c r="V164" s="52"/>
      <c r="W164" s="82"/>
      <c r="X164" s="43" t="str">
        <f>IF(W164="","",MIN(X$7:X163)+W164)</f>
        <v/>
      </c>
      <c r="Y164" s="84"/>
      <c r="Z164" s="52"/>
      <c r="AA164" s="52"/>
      <c r="AB164" s="52"/>
      <c r="AC164" s="82"/>
      <c r="AD164" s="43" t="str">
        <f>IF(AC164="","",MIN(AD$7:AD163)+AC164)</f>
        <v/>
      </c>
      <c r="AE164" s="85"/>
      <c r="AF164" s="52"/>
      <c r="AG164" s="52"/>
      <c r="AH164" s="52"/>
      <c r="AI164" s="82"/>
      <c r="AJ164" s="43" t="str">
        <f>IF(AI164="","",MIN(AJ$7:AJ163)+AI164)</f>
        <v/>
      </c>
      <c r="AK164" s="84"/>
      <c r="AL164" s="52"/>
      <c r="AM164" s="52"/>
      <c r="AN164" s="52"/>
      <c r="AO164" s="82"/>
      <c r="AP164" s="43" t="str">
        <f>IF(AO164="","",MIN(AP$7:AP163)+AO164)</f>
        <v/>
      </c>
      <c r="AQ164" s="85"/>
      <c r="AR164" s="52"/>
      <c r="AS164" s="52"/>
      <c r="AT164" s="52"/>
      <c r="AU164" s="82"/>
      <c r="AV164" s="43" t="str">
        <f>IF(AU164="","",MIN(AV$7:AV163)+AU164)</f>
        <v/>
      </c>
      <c r="AW164" s="84"/>
      <c r="AX164" s="52"/>
      <c r="AY164" s="52"/>
      <c r="AZ164" s="52"/>
      <c r="BA164" s="82"/>
      <c r="BB164" s="43" t="str">
        <f>IF(BA164="","",MIN(BB$7:BB163)+BA164)</f>
        <v/>
      </c>
      <c r="BC164" s="85"/>
      <c r="BD164" s="52"/>
      <c r="BE164" s="52"/>
      <c r="BF164" s="52"/>
      <c r="BG164" s="82"/>
      <c r="BH164" s="43" t="str">
        <f>IF(BG164="","",MIN(BH$7:BH163)+BG164)</f>
        <v/>
      </c>
      <c r="BI164" s="84"/>
      <c r="BJ164" s="52"/>
      <c r="BK164" s="52"/>
      <c r="BL164" s="52"/>
      <c r="BM164" s="82"/>
      <c r="BN164" s="43" t="str">
        <f>IF(BM164="","",MIN(BN$7:BN163)+BM164)</f>
        <v/>
      </c>
      <c r="BO164" s="84"/>
      <c r="BP164" s="52"/>
      <c r="BQ164" s="52"/>
      <c r="BR164" s="52"/>
      <c r="BS164" s="82"/>
      <c r="BT164" s="43" t="str">
        <f>IF(BS164="","",MIN(BT$7:BT163)+BS164)</f>
        <v/>
      </c>
    </row>
    <row r="165" spans="1:72">
      <c r="A165" s="84"/>
      <c r="B165" s="52"/>
      <c r="C165" s="52"/>
      <c r="D165" s="52"/>
      <c r="E165" s="82"/>
      <c r="F165" s="43" t="str">
        <f>IF(E165="","",MIN(F$7:F164)+E165)</f>
        <v/>
      </c>
      <c r="G165" s="85"/>
      <c r="H165" s="52"/>
      <c r="I165" s="52"/>
      <c r="J165" s="52"/>
      <c r="K165" s="82"/>
      <c r="L165" s="43" t="str">
        <f>IF(K165="","",MIN(L$7:L164)+K165)</f>
        <v/>
      </c>
      <c r="M165" s="84"/>
      <c r="N165" s="52"/>
      <c r="O165" s="52"/>
      <c r="P165" s="52"/>
      <c r="Q165" s="82"/>
      <c r="R165" s="43" t="str">
        <f>IF(Q165="","",MIN(R$7:R164)+Q165)</f>
        <v/>
      </c>
      <c r="S165" s="85"/>
      <c r="T165" s="52"/>
      <c r="U165" s="52"/>
      <c r="V165" s="52"/>
      <c r="W165" s="82"/>
      <c r="X165" s="43" t="str">
        <f>IF(W165="","",MIN(X$7:X164)+W165)</f>
        <v/>
      </c>
      <c r="Y165" s="84"/>
      <c r="Z165" s="52"/>
      <c r="AA165" s="52"/>
      <c r="AB165" s="52"/>
      <c r="AC165" s="82"/>
      <c r="AD165" s="43" t="str">
        <f>IF(AC165="","",MIN(AD$7:AD164)+AC165)</f>
        <v/>
      </c>
      <c r="AE165" s="85"/>
      <c r="AF165" s="52"/>
      <c r="AG165" s="52"/>
      <c r="AH165" s="52"/>
      <c r="AI165" s="82"/>
      <c r="AJ165" s="43" t="str">
        <f>IF(AI165="","",MIN(AJ$7:AJ164)+AI165)</f>
        <v/>
      </c>
      <c r="AK165" s="84"/>
      <c r="AL165" s="52"/>
      <c r="AM165" s="52"/>
      <c r="AN165" s="52"/>
      <c r="AO165" s="82"/>
      <c r="AP165" s="43" t="str">
        <f>IF(AO165="","",MIN(AP$7:AP164)+AO165)</f>
        <v/>
      </c>
      <c r="AQ165" s="85"/>
      <c r="AR165" s="52"/>
      <c r="AS165" s="52"/>
      <c r="AT165" s="52"/>
      <c r="AU165" s="82"/>
      <c r="AV165" s="43" t="str">
        <f>IF(AU165="","",MIN(AV$7:AV164)+AU165)</f>
        <v/>
      </c>
      <c r="AW165" s="84"/>
      <c r="AX165" s="52"/>
      <c r="AY165" s="52"/>
      <c r="AZ165" s="52"/>
      <c r="BA165" s="82"/>
      <c r="BB165" s="43" t="str">
        <f>IF(BA165="","",MIN(BB$7:BB164)+BA165)</f>
        <v/>
      </c>
      <c r="BC165" s="85"/>
      <c r="BD165" s="52"/>
      <c r="BE165" s="52"/>
      <c r="BF165" s="52"/>
      <c r="BG165" s="82"/>
      <c r="BH165" s="43" t="str">
        <f>IF(BG165="","",MIN(BH$7:BH164)+BG165)</f>
        <v/>
      </c>
      <c r="BI165" s="84"/>
      <c r="BJ165" s="52"/>
      <c r="BK165" s="52"/>
      <c r="BL165" s="52"/>
      <c r="BM165" s="82"/>
      <c r="BN165" s="43" t="str">
        <f>IF(BM165="","",MIN(BN$7:BN164)+BM165)</f>
        <v/>
      </c>
      <c r="BO165" s="84"/>
      <c r="BP165" s="52"/>
      <c r="BQ165" s="52"/>
      <c r="BR165" s="52"/>
      <c r="BS165" s="82"/>
      <c r="BT165" s="43" t="str">
        <f>IF(BS165="","",MIN(BT$7:BT164)+BS165)</f>
        <v/>
      </c>
    </row>
    <row r="166" spans="1:72">
      <c r="A166" s="84"/>
      <c r="B166" s="52"/>
      <c r="C166" s="52"/>
      <c r="D166" s="52"/>
      <c r="E166" s="82"/>
      <c r="F166" s="43" t="str">
        <f>IF(E166="","",MIN(F$7:F165)+E166)</f>
        <v/>
      </c>
      <c r="G166" s="85"/>
      <c r="H166" s="52"/>
      <c r="I166" s="52"/>
      <c r="J166" s="52"/>
      <c r="K166" s="82"/>
      <c r="L166" s="43" t="str">
        <f>IF(K166="","",MIN(L$7:L165)+K166)</f>
        <v/>
      </c>
      <c r="M166" s="84"/>
      <c r="N166" s="52"/>
      <c r="O166" s="52"/>
      <c r="P166" s="52"/>
      <c r="Q166" s="82"/>
      <c r="R166" s="43" t="str">
        <f>IF(Q166="","",MIN(R$7:R165)+Q166)</f>
        <v/>
      </c>
      <c r="S166" s="85"/>
      <c r="T166" s="52"/>
      <c r="U166" s="52"/>
      <c r="V166" s="52"/>
      <c r="W166" s="82"/>
      <c r="X166" s="43" t="str">
        <f>IF(W166="","",MIN(X$7:X165)+W166)</f>
        <v/>
      </c>
      <c r="Y166" s="84"/>
      <c r="Z166" s="52"/>
      <c r="AA166" s="52"/>
      <c r="AB166" s="52"/>
      <c r="AC166" s="82"/>
      <c r="AD166" s="43" t="str">
        <f>IF(AC166="","",MIN(AD$7:AD165)+AC166)</f>
        <v/>
      </c>
      <c r="AE166" s="85"/>
      <c r="AF166" s="52"/>
      <c r="AG166" s="52"/>
      <c r="AH166" s="52"/>
      <c r="AI166" s="82"/>
      <c r="AJ166" s="43" t="str">
        <f>IF(AI166="","",MIN(AJ$7:AJ165)+AI166)</f>
        <v/>
      </c>
      <c r="AK166" s="84"/>
      <c r="AL166" s="52"/>
      <c r="AM166" s="52"/>
      <c r="AN166" s="52"/>
      <c r="AO166" s="82"/>
      <c r="AP166" s="43" t="str">
        <f>IF(AO166="","",MIN(AP$7:AP165)+AO166)</f>
        <v/>
      </c>
      <c r="AQ166" s="85"/>
      <c r="AR166" s="52"/>
      <c r="AS166" s="52"/>
      <c r="AT166" s="52"/>
      <c r="AU166" s="82"/>
      <c r="AV166" s="43" t="str">
        <f>IF(AU166="","",MIN(AV$7:AV165)+AU166)</f>
        <v/>
      </c>
      <c r="AW166" s="84"/>
      <c r="AX166" s="52"/>
      <c r="AY166" s="52"/>
      <c r="AZ166" s="52"/>
      <c r="BA166" s="82"/>
      <c r="BB166" s="43" t="str">
        <f>IF(BA166="","",MIN(BB$7:BB165)+BA166)</f>
        <v/>
      </c>
      <c r="BC166" s="85"/>
      <c r="BD166" s="52"/>
      <c r="BE166" s="52"/>
      <c r="BF166" s="52"/>
      <c r="BG166" s="82"/>
      <c r="BH166" s="43" t="str">
        <f>IF(BG166="","",MIN(BH$7:BH165)+BG166)</f>
        <v/>
      </c>
      <c r="BI166" s="84"/>
      <c r="BJ166" s="52"/>
      <c r="BK166" s="52"/>
      <c r="BL166" s="52"/>
      <c r="BM166" s="82"/>
      <c r="BN166" s="43" t="str">
        <f>IF(BM166="","",MIN(BN$7:BN165)+BM166)</f>
        <v/>
      </c>
      <c r="BO166" s="84"/>
      <c r="BP166" s="52"/>
      <c r="BQ166" s="52"/>
      <c r="BR166" s="52"/>
      <c r="BS166" s="82"/>
      <c r="BT166" s="43" t="str">
        <f>IF(BS166="","",MIN(BT$7:BT165)+BS166)</f>
        <v/>
      </c>
    </row>
    <row r="167" spans="1:72">
      <c r="A167" s="84"/>
      <c r="B167" s="52"/>
      <c r="C167" s="52"/>
      <c r="D167" s="52"/>
      <c r="E167" s="82"/>
      <c r="F167" s="43" t="str">
        <f>IF(E167="","",MIN(F$7:F166)+E167)</f>
        <v/>
      </c>
      <c r="G167" s="85"/>
      <c r="H167" s="52"/>
      <c r="I167" s="52"/>
      <c r="J167" s="52"/>
      <c r="K167" s="82"/>
      <c r="L167" s="43" t="str">
        <f>IF(K167="","",MIN(L$7:L166)+K167)</f>
        <v/>
      </c>
      <c r="M167" s="84"/>
      <c r="N167" s="52"/>
      <c r="O167" s="52"/>
      <c r="P167" s="52"/>
      <c r="Q167" s="82"/>
      <c r="R167" s="43" t="str">
        <f>IF(Q167="","",MIN(R$7:R166)+Q167)</f>
        <v/>
      </c>
      <c r="S167" s="85"/>
      <c r="T167" s="52"/>
      <c r="U167" s="52"/>
      <c r="V167" s="52"/>
      <c r="W167" s="82"/>
      <c r="X167" s="43" t="str">
        <f>IF(W167="","",MIN(X$7:X166)+W167)</f>
        <v/>
      </c>
      <c r="Y167" s="84"/>
      <c r="Z167" s="52"/>
      <c r="AA167" s="52"/>
      <c r="AB167" s="52"/>
      <c r="AC167" s="82"/>
      <c r="AD167" s="43" t="str">
        <f>IF(AC167="","",MIN(AD$7:AD166)+AC167)</f>
        <v/>
      </c>
      <c r="AE167" s="85"/>
      <c r="AF167" s="52"/>
      <c r="AG167" s="52"/>
      <c r="AH167" s="52"/>
      <c r="AI167" s="82"/>
      <c r="AJ167" s="43" t="str">
        <f>IF(AI167="","",MIN(AJ$7:AJ166)+AI167)</f>
        <v/>
      </c>
      <c r="AK167" s="84"/>
      <c r="AL167" s="52"/>
      <c r="AM167" s="52"/>
      <c r="AN167" s="52"/>
      <c r="AO167" s="82"/>
      <c r="AP167" s="43" t="str">
        <f>IF(AO167="","",MIN(AP$7:AP166)+AO167)</f>
        <v/>
      </c>
      <c r="AQ167" s="85"/>
      <c r="AR167" s="52"/>
      <c r="AS167" s="52"/>
      <c r="AT167" s="52"/>
      <c r="AU167" s="82"/>
      <c r="AV167" s="43" t="str">
        <f>IF(AU167="","",MIN(AV$7:AV166)+AU167)</f>
        <v/>
      </c>
      <c r="AW167" s="84"/>
      <c r="AX167" s="52"/>
      <c r="AY167" s="52"/>
      <c r="AZ167" s="52"/>
      <c r="BA167" s="82"/>
      <c r="BB167" s="43" t="str">
        <f>IF(BA167="","",MIN(BB$7:BB166)+BA167)</f>
        <v/>
      </c>
      <c r="BC167" s="85"/>
      <c r="BD167" s="52"/>
      <c r="BE167" s="52"/>
      <c r="BF167" s="52"/>
      <c r="BG167" s="82"/>
      <c r="BH167" s="43" t="str">
        <f>IF(BG167="","",MIN(BH$7:BH166)+BG167)</f>
        <v/>
      </c>
      <c r="BI167" s="84"/>
      <c r="BJ167" s="52"/>
      <c r="BK167" s="52"/>
      <c r="BL167" s="52"/>
      <c r="BM167" s="82"/>
      <c r="BN167" s="43" t="str">
        <f>IF(BM167="","",MIN(BN$7:BN166)+BM167)</f>
        <v/>
      </c>
      <c r="BO167" s="84"/>
      <c r="BP167" s="52"/>
      <c r="BQ167" s="52"/>
      <c r="BR167" s="52"/>
      <c r="BS167" s="82"/>
      <c r="BT167" s="43" t="str">
        <f>IF(BS167="","",MIN(BT$7:BT166)+BS167)</f>
        <v/>
      </c>
    </row>
    <row r="168" spans="1:72">
      <c r="A168" s="84"/>
      <c r="B168" s="52"/>
      <c r="C168" s="52"/>
      <c r="D168" s="52"/>
      <c r="E168" s="82"/>
      <c r="F168" s="43" t="str">
        <f>IF(E168="","",MIN(F$7:F167)+E168)</f>
        <v/>
      </c>
      <c r="G168" s="85"/>
      <c r="H168" s="52"/>
      <c r="I168" s="52"/>
      <c r="J168" s="52"/>
      <c r="K168" s="82"/>
      <c r="L168" s="43" t="str">
        <f>IF(K168="","",MIN(L$7:L167)+K168)</f>
        <v/>
      </c>
      <c r="M168" s="84"/>
      <c r="N168" s="52"/>
      <c r="O168" s="52"/>
      <c r="P168" s="52"/>
      <c r="Q168" s="82"/>
      <c r="R168" s="43" t="str">
        <f>IF(Q168="","",MIN(R$7:R167)+Q168)</f>
        <v/>
      </c>
      <c r="S168" s="85"/>
      <c r="T168" s="52"/>
      <c r="U168" s="52"/>
      <c r="V168" s="52"/>
      <c r="W168" s="82"/>
      <c r="X168" s="43" t="str">
        <f>IF(W168="","",MIN(X$7:X167)+W168)</f>
        <v/>
      </c>
      <c r="Y168" s="84"/>
      <c r="Z168" s="52"/>
      <c r="AA168" s="52"/>
      <c r="AB168" s="52"/>
      <c r="AC168" s="82"/>
      <c r="AD168" s="43" t="str">
        <f>IF(AC168="","",MIN(AD$7:AD167)+AC168)</f>
        <v/>
      </c>
      <c r="AE168" s="85"/>
      <c r="AF168" s="52"/>
      <c r="AG168" s="52"/>
      <c r="AH168" s="52"/>
      <c r="AI168" s="82"/>
      <c r="AJ168" s="43" t="str">
        <f>IF(AI168="","",MIN(AJ$7:AJ167)+AI168)</f>
        <v/>
      </c>
      <c r="AK168" s="84"/>
      <c r="AL168" s="52"/>
      <c r="AM168" s="52"/>
      <c r="AN168" s="52"/>
      <c r="AO168" s="82"/>
      <c r="AP168" s="43" t="str">
        <f>IF(AO168="","",MIN(AP$7:AP167)+AO168)</f>
        <v/>
      </c>
      <c r="AQ168" s="85"/>
      <c r="AR168" s="52"/>
      <c r="AS168" s="52"/>
      <c r="AT168" s="52"/>
      <c r="AU168" s="82"/>
      <c r="AV168" s="43" t="str">
        <f>IF(AU168="","",MIN(AV$7:AV167)+AU168)</f>
        <v/>
      </c>
      <c r="AW168" s="84"/>
      <c r="AX168" s="52"/>
      <c r="AY168" s="52"/>
      <c r="AZ168" s="52"/>
      <c r="BA168" s="82"/>
      <c r="BB168" s="43" t="str">
        <f>IF(BA168="","",MIN(BB$7:BB167)+BA168)</f>
        <v/>
      </c>
      <c r="BC168" s="85"/>
      <c r="BD168" s="52"/>
      <c r="BE168" s="52"/>
      <c r="BF168" s="52"/>
      <c r="BG168" s="82"/>
      <c r="BH168" s="43" t="str">
        <f>IF(BG168="","",MIN(BH$7:BH167)+BG168)</f>
        <v/>
      </c>
      <c r="BI168" s="84"/>
      <c r="BJ168" s="52"/>
      <c r="BK168" s="52"/>
      <c r="BL168" s="52"/>
      <c r="BM168" s="82"/>
      <c r="BN168" s="43" t="str">
        <f>IF(BM168="","",MIN(BN$7:BN167)+BM168)</f>
        <v/>
      </c>
      <c r="BO168" s="84"/>
      <c r="BP168" s="52"/>
      <c r="BQ168" s="52"/>
      <c r="BR168" s="52"/>
      <c r="BS168" s="82"/>
      <c r="BT168" s="43" t="str">
        <f>IF(BS168="","",MIN(BT$7:BT167)+BS168)</f>
        <v/>
      </c>
    </row>
    <row r="169" spans="1:72">
      <c r="A169" s="84"/>
      <c r="B169" s="52"/>
      <c r="C169" s="52"/>
      <c r="D169" s="52"/>
      <c r="E169" s="82"/>
      <c r="F169" s="43" t="str">
        <f>IF(E169="","",MIN(F$7:F168)+E169)</f>
        <v/>
      </c>
      <c r="G169" s="85"/>
      <c r="H169" s="52"/>
      <c r="I169" s="52"/>
      <c r="J169" s="52"/>
      <c r="K169" s="82"/>
      <c r="L169" s="43" t="str">
        <f>IF(K169="","",MIN(L$7:L168)+K169)</f>
        <v/>
      </c>
      <c r="M169" s="84"/>
      <c r="N169" s="52"/>
      <c r="O169" s="52"/>
      <c r="P169" s="52"/>
      <c r="Q169" s="82"/>
      <c r="R169" s="43" t="str">
        <f>IF(Q169="","",MIN(R$7:R168)+Q169)</f>
        <v/>
      </c>
      <c r="S169" s="85"/>
      <c r="T169" s="52"/>
      <c r="U169" s="52"/>
      <c r="V169" s="52"/>
      <c r="W169" s="82"/>
      <c r="X169" s="43" t="str">
        <f>IF(W169="","",MIN(X$7:X168)+W169)</f>
        <v/>
      </c>
      <c r="Y169" s="84"/>
      <c r="Z169" s="52"/>
      <c r="AA169" s="52"/>
      <c r="AB169" s="52"/>
      <c r="AC169" s="82"/>
      <c r="AD169" s="43" t="str">
        <f>IF(AC169="","",MIN(AD$7:AD168)+AC169)</f>
        <v/>
      </c>
      <c r="AE169" s="85"/>
      <c r="AF169" s="52"/>
      <c r="AG169" s="52"/>
      <c r="AH169" s="52"/>
      <c r="AI169" s="82"/>
      <c r="AJ169" s="43" t="str">
        <f>IF(AI169="","",MIN(AJ$7:AJ168)+AI169)</f>
        <v/>
      </c>
      <c r="AK169" s="84"/>
      <c r="AL169" s="52"/>
      <c r="AM169" s="52"/>
      <c r="AN169" s="52"/>
      <c r="AO169" s="82"/>
      <c r="AP169" s="43" t="str">
        <f>IF(AO169="","",MIN(AP$7:AP168)+AO169)</f>
        <v/>
      </c>
      <c r="AQ169" s="85"/>
      <c r="AR169" s="52"/>
      <c r="AS169" s="52"/>
      <c r="AT169" s="52"/>
      <c r="AU169" s="82"/>
      <c r="AV169" s="43" t="str">
        <f>IF(AU169="","",MIN(AV$7:AV168)+AU169)</f>
        <v/>
      </c>
      <c r="AW169" s="84"/>
      <c r="AX169" s="52"/>
      <c r="AY169" s="52"/>
      <c r="AZ169" s="52"/>
      <c r="BA169" s="82"/>
      <c r="BB169" s="43" t="str">
        <f>IF(BA169="","",MIN(BB$7:BB168)+BA169)</f>
        <v/>
      </c>
      <c r="BC169" s="85"/>
      <c r="BD169" s="52"/>
      <c r="BE169" s="52"/>
      <c r="BF169" s="52"/>
      <c r="BG169" s="82"/>
      <c r="BH169" s="43" t="str">
        <f>IF(BG169="","",MIN(BH$7:BH168)+BG169)</f>
        <v/>
      </c>
      <c r="BI169" s="84"/>
      <c r="BJ169" s="52"/>
      <c r="BK169" s="52"/>
      <c r="BL169" s="52"/>
      <c r="BM169" s="82"/>
      <c r="BN169" s="43" t="str">
        <f>IF(BM169="","",MIN(BN$7:BN168)+BM169)</f>
        <v/>
      </c>
      <c r="BO169" s="84"/>
      <c r="BP169" s="52"/>
      <c r="BQ169" s="52"/>
      <c r="BR169" s="52"/>
      <c r="BS169" s="82"/>
      <c r="BT169" s="43" t="str">
        <f>IF(BS169="","",MIN(BT$7:BT168)+BS169)</f>
        <v/>
      </c>
    </row>
    <row r="170" spans="1:72">
      <c r="A170" s="84"/>
      <c r="B170" s="52"/>
      <c r="C170" s="52"/>
      <c r="D170" s="52"/>
      <c r="E170" s="82"/>
      <c r="F170" s="43" t="str">
        <f>IF(E170="","",MIN(F$7:F169)+E170)</f>
        <v/>
      </c>
      <c r="G170" s="85"/>
      <c r="H170" s="52"/>
      <c r="I170" s="52"/>
      <c r="J170" s="52"/>
      <c r="K170" s="82"/>
      <c r="L170" s="43" t="str">
        <f>IF(K170="","",MIN(L$7:L169)+K170)</f>
        <v/>
      </c>
      <c r="M170" s="84"/>
      <c r="N170" s="52"/>
      <c r="O170" s="52"/>
      <c r="P170" s="52"/>
      <c r="Q170" s="82"/>
      <c r="R170" s="43" t="str">
        <f>IF(Q170="","",MIN(R$7:R169)+Q170)</f>
        <v/>
      </c>
      <c r="S170" s="85"/>
      <c r="T170" s="52"/>
      <c r="U170" s="52"/>
      <c r="V170" s="52"/>
      <c r="W170" s="82"/>
      <c r="X170" s="43" t="str">
        <f>IF(W170="","",MIN(X$7:X169)+W170)</f>
        <v/>
      </c>
      <c r="Y170" s="84"/>
      <c r="Z170" s="52"/>
      <c r="AA170" s="52"/>
      <c r="AB170" s="52"/>
      <c r="AC170" s="82"/>
      <c r="AD170" s="43" t="str">
        <f>IF(AC170="","",MIN(AD$7:AD169)+AC170)</f>
        <v/>
      </c>
      <c r="AE170" s="85"/>
      <c r="AF170" s="52"/>
      <c r="AG170" s="52"/>
      <c r="AH170" s="52"/>
      <c r="AI170" s="82"/>
      <c r="AJ170" s="43" t="str">
        <f>IF(AI170="","",MIN(AJ$7:AJ169)+AI170)</f>
        <v/>
      </c>
      <c r="AK170" s="84"/>
      <c r="AL170" s="52"/>
      <c r="AM170" s="52"/>
      <c r="AN170" s="52"/>
      <c r="AO170" s="82"/>
      <c r="AP170" s="43" t="str">
        <f>IF(AO170="","",MIN(AP$7:AP169)+AO170)</f>
        <v/>
      </c>
      <c r="AQ170" s="85"/>
      <c r="AR170" s="52"/>
      <c r="AS170" s="52"/>
      <c r="AT170" s="52"/>
      <c r="AU170" s="82"/>
      <c r="AV170" s="43" t="str">
        <f>IF(AU170="","",MIN(AV$7:AV169)+AU170)</f>
        <v/>
      </c>
      <c r="AW170" s="84"/>
      <c r="AX170" s="52"/>
      <c r="AY170" s="52"/>
      <c r="AZ170" s="52"/>
      <c r="BA170" s="82"/>
      <c r="BB170" s="43" t="str">
        <f>IF(BA170="","",MIN(BB$7:BB169)+BA170)</f>
        <v/>
      </c>
      <c r="BC170" s="85"/>
      <c r="BD170" s="52"/>
      <c r="BE170" s="52"/>
      <c r="BF170" s="52"/>
      <c r="BG170" s="82"/>
      <c r="BH170" s="43" t="str">
        <f>IF(BG170="","",MIN(BH$7:BH169)+BG170)</f>
        <v/>
      </c>
      <c r="BI170" s="84"/>
      <c r="BJ170" s="52"/>
      <c r="BK170" s="52"/>
      <c r="BL170" s="52"/>
      <c r="BM170" s="82"/>
      <c r="BN170" s="43" t="str">
        <f>IF(BM170="","",MIN(BN$7:BN169)+BM170)</f>
        <v/>
      </c>
      <c r="BO170" s="84"/>
      <c r="BP170" s="52"/>
      <c r="BQ170" s="52"/>
      <c r="BR170" s="52"/>
      <c r="BS170" s="82"/>
      <c r="BT170" s="43" t="str">
        <f>IF(BS170="","",MIN(BT$7:BT169)+BS170)</f>
        <v/>
      </c>
    </row>
    <row r="171" spans="1:72">
      <c r="A171" s="84"/>
      <c r="B171" s="52"/>
      <c r="C171" s="52"/>
      <c r="D171" s="52"/>
      <c r="E171" s="82"/>
      <c r="F171" s="43" t="str">
        <f>IF(E171="","",MIN(F$7:F170)+E171)</f>
        <v/>
      </c>
      <c r="G171" s="85"/>
      <c r="H171" s="52"/>
      <c r="I171" s="52"/>
      <c r="J171" s="52"/>
      <c r="K171" s="82"/>
      <c r="L171" s="43" t="str">
        <f>IF(K171="","",MIN(L$7:L170)+K171)</f>
        <v/>
      </c>
      <c r="M171" s="84"/>
      <c r="N171" s="52"/>
      <c r="O171" s="52"/>
      <c r="P171" s="52"/>
      <c r="Q171" s="82"/>
      <c r="R171" s="43" t="str">
        <f>IF(Q171="","",MIN(R$7:R170)+Q171)</f>
        <v/>
      </c>
      <c r="S171" s="85"/>
      <c r="T171" s="52"/>
      <c r="U171" s="52"/>
      <c r="V171" s="52"/>
      <c r="W171" s="82"/>
      <c r="X171" s="43" t="str">
        <f>IF(W171="","",MIN(X$7:X170)+W171)</f>
        <v/>
      </c>
      <c r="Y171" s="84"/>
      <c r="Z171" s="52"/>
      <c r="AA171" s="52"/>
      <c r="AB171" s="52"/>
      <c r="AC171" s="82"/>
      <c r="AD171" s="43" t="str">
        <f>IF(AC171="","",MIN(AD$7:AD170)+AC171)</f>
        <v/>
      </c>
      <c r="AE171" s="85"/>
      <c r="AF171" s="52"/>
      <c r="AG171" s="52"/>
      <c r="AH171" s="52"/>
      <c r="AI171" s="82"/>
      <c r="AJ171" s="43" t="str">
        <f>IF(AI171="","",MIN(AJ$7:AJ170)+AI171)</f>
        <v/>
      </c>
      <c r="AK171" s="84"/>
      <c r="AL171" s="52"/>
      <c r="AM171" s="52"/>
      <c r="AN171" s="52"/>
      <c r="AO171" s="82"/>
      <c r="AP171" s="43" t="str">
        <f>IF(AO171="","",MIN(AP$7:AP170)+AO171)</f>
        <v/>
      </c>
      <c r="AQ171" s="85"/>
      <c r="AR171" s="52"/>
      <c r="AS171" s="52"/>
      <c r="AT171" s="52"/>
      <c r="AU171" s="82"/>
      <c r="AV171" s="43" t="str">
        <f>IF(AU171="","",MIN(AV$7:AV170)+AU171)</f>
        <v/>
      </c>
      <c r="AW171" s="84"/>
      <c r="AX171" s="52"/>
      <c r="AY171" s="52"/>
      <c r="AZ171" s="52"/>
      <c r="BA171" s="82"/>
      <c r="BB171" s="43" t="str">
        <f>IF(BA171="","",MIN(BB$7:BB170)+BA171)</f>
        <v/>
      </c>
      <c r="BC171" s="85"/>
      <c r="BD171" s="52"/>
      <c r="BE171" s="52"/>
      <c r="BF171" s="52"/>
      <c r="BG171" s="82"/>
      <c r="BH171" s="43" t="str">
        <f>IF(BG171="","",MIN(BH$7:BH170)+BG171)</f>
        <v/>
      </c>
      <c r="BI171" s="84"/>
      <c r="BJ171" s="52"/>
      <c r="BK171" s="52"/>
      <c r="BL171" s="52"/>
      <c r="BM171" s="82"/>
      <c r="BN171" s="43" t="str">
        <f>IF(BM171="","",MIN(BN$7:BN170)+BM171)</f>
        <v/>
      </c>
      <c r="BO171" s="84"/>
      <c r="BP171" s="52"/>
      <c r="BQ171" s="52"/>
      <c r="BR171" s="52"/>
      <c r="BS171" s="82"/>
      <c r="BT171" s="43" t="str">
        <f>IF(BS171="","",MIN(BT$7:BT170)+BS171)</f>
        <v/>
      </c>
    </row>
    <row r="172" spans="1:72">
      <c r="A172" s="84"/>
      <c r="B172" s="52"/>
      <c r="C172" s="52"/>
      <c r="D172" s="52"/>
      <c r="E172" s="82"/>
      <c r="F172" s="43" t="str">
        <f>IF(E172="","",MIN(F$7:F171)+E172)</f>
        <v/>
      </c>
      <c r="G172" s="85"/>
      <c r="H172" s="52"/>
      <c r="I172" s="52"/>
      <c r="J172" s="52"/>
      <c r="K172" s="82"/>
      <c r="L172" s="43" t="str">
        <f>IF(K172="","",MIN(L$7:L171)+K172)</f>
        <v/>
      </c>
      <c r="M172" s="84"/>
      <c r="N172" s="52"/>
      <c r="O172" s="52"/>
      <c r="P172" s="52"/>
      <c r="Q172" s="82"/>
      <c r="R172" s="43" t="str">
        <f>IF(Q172="","",MIN(R$7:R171)+Q172)</f>
        <v/>
      </c>
      <c r="S172" s="85"/>
      <c r="T172" s="52"/>
      <c r="U172" s="52"/>
      <c r="V172" s="52"/>
      <c r="W172" s="82"/>
      <c r="X172" s="43" t="str">
        <f>IF(W172="","",MIN(X$7:X171)+W172)</f>
        <v/>
      </c>
      <c r="Y172" s="84"/>
      <c r="Z172" s="52"/>
      <c r="AA172" s="52"/>
      <c r="AB172" s="52"/>
      <c r="AC172" s="82"/>
      <c r="AD172" s="43" t="str">
        <f>IF(AC172="","",MIN(AD$7:AD171)+AC172)</f>
        <v/>
      </c>
      <c r="AE172" s="85"/>
      <c r="AF172" s="52"/>
      <c r="AG172" s="52"/>
      <c r="AH172" s="52"/>
      <c r="AI172" s="82"/>
      <c r="AJ172" s="43" t="str">
        <f>IF(AI172="","",MIN(AJ$7:AJ171)+AI172)</f>
        <v/>
      </c>
      <c r="AK172" s="84"/>
      <c r="AL172" s="52"/>
      <c r="AM172" s="52"/>
      <c r="AN172" s="52"/>
      <c r="AO172" s="82"/>
      <c r="AP172" s="43" t="str">
        <f>IF(AO172="","",MIN(AP$7:AP171)+AO172)</f>
        <v/>
      </c>
      <c r="AQ172" s="85"/>
      <c r="AR172" s="52"/>
      <c r="AS172" s="52"/>
      <c r="AT172" s="52"/>
      <c r="AU172" s="82"/>
      <c r="AV172" s="43" t="str">
        <f>IF(AU172="","",MIN(AV$7:AV171)+AU172)</f>
        <v/>
      </c>
      <c r="AW172" s="84"/>
      <c r="AX172" s="52"/>
      <c r="AY172" s="52"/>
      <c r="AZ172" s="52"/>
      <c r="BA172" s="82"/>
      <c r="BB172" s="43" t="str">
        <f>IF(BA172="","",MIN(BB$7:BB171)+BA172)</f>
        <v/>
      </c>
      <c r="BC172" s="85"/>
      <c r="BD172" s="52"/>
      <c r="BE172" s="52"/>
      <c r="BF172" s="52"/>
      <c r="BG172" s="82"/>
      <c r="BH172" s="43" t="str">
        <f>IF(BG172="","",MIN(BH$7:BH171)+BG172)</f>
        <v/>
      </c>
      <c r="BI172" s="84"/>
      <c r="BJ172" s="52"/>
      <c r="BK172" s="52"/>
      <c r="BL172" s="52"/>
      <c r="BM172" s="82"/>
      <c r="BN172" s="43" t="str">
        <f>IF(BM172="","",MIN(BN$7:BN171)+BM172)</f>
        <v/>
      </c>
      <c r="BO172" s="84"/>
      <c r="BP172" s="52"/>
      <c r="BQ172" s="52"/>
      <c r="BR172" s="52"/>
      <c r="BS172" s="82"/>
      <c r="BT172" s="43" t="str">
        <f>IF(BS172="","",MIN(BT$7:BT171)+BS172)</f>
        <v/>
      </c>
    </row>
    <row r="173" spans="1:72">
      <c r="A173" s="84"/>
      <c r="B173" s="52"/>
      <c r="C173" s="52"/>
      <c r="D173" s="52"/>
      <c r="E173" s="82"/>
      <c r="F173" s="43" t="str">
        <f>IF(E173="","",MIN(F$7:F172)+E173)</f>
        <v/>
      </c>
      <c r="G173" s="85"/>
      <c r="H173" s="52"/>
      <c r="I173" s="52"/>
      <c r="J173" s="52"/>
      <c r="K173" s="82"/>
      <c r="L173" s="43" t="str">
        <f>IF(K173="","",MIN(L$7:L172)+K173)</f>
        <v/>
      </c>
      <c r="M173" s="84"/>
      <c r="N173" s="52"/>
      <c r="O173" s="52"/>
      <c r="P173" s="52"/>
      <c r="Q173" s="82"/>
      <c r="R173" s="43" t="str">
        <f>IF(Q173="","",MIN(R$7:R172)+Q173)</f>
        <v/>
      </c>
      <c r="S173" s="85"/>
      <c r="T173" s="52"/>
      <c r="U173" s="52"/>
      <c r="V173" s="52"/>
      <c r="W173" s="82"/>
      <c r="X173" s="43" t="str">
        <f>IF(W173="","",MIN(X$7:X172)+W173)</f>
        <v/>
      </c>
      <c r="Y173" s="84"/>
      <c r="Z173" s="52"/>
      <c r="AA173" s="52"/>
      <c r="AB173" s="52"/>
      <c r="AC173" s="82"/>
      <c r="AD173" s="43" t="str">
        <f>IF(AC173="","",MIN(AD$7:AD172)+AC173)</f>
        <v/>
      </c>
      <c r="AE173" s="85"/>
      <c r="AF173" s="52"/>
      <c r="AG173" s="52"/>
      <c r="AH173" s="52"/>
      <c r="AI173" s="82"/>
      <c r="AJ173" s="43" t="str">
        <f>IF(AI173="","",MIN(AJ$7:AJ172)+AI173)</f>
        <v/>
      </c>
      <c r="AK173" s="84"/>
      <c r="AL173" s="52"/>
      <c r="AM173" s="52"/>
      <c r="AN173" s="52"/>
      <c r="AO173" s="82"/>
      <c r="AP173" s="43" t="str">
        <f>IF(AO173="","",MIN(AP$7:AP172)+AO173)</f>
        <v/>
      </c>
      <c r="AQ173" s="85"/>
      <c r="AR173" s="52"/>
      <c r="AS173" s="52"/>
      <c r="AT173" s="52"/>
      <c r="AU173" s="82"/>
      <c r="AV173" s="43" t="str">
        <f>IF(AU173="","",MIN(AV$7:AV172)+AU173)</f>
        <v/>
      </c>
      <c r="AW173" s="84"/>
      <c r="AX173" s="52"/>
      <c r="AY173" s="52"/>
      <c r="AZ173" s="52"/>
      <c r="BA173" s="82"/>
      <c r="BB173" s="43" t="str">
        <f>IF(BA173="","",MIN(BB$7:BB172)+BA173)</f>
        <v/>
      </c>
      <c r="BC173" s="85"/>
      <c r="BD173" s="52"/>
      <c r="BE173" s="52"/>
      <c r="BF173" s="52"/>
      <c r="BG173" s="82"/>
      <c r="BH173" s="43" t="str">
        <f>IF(BG173="","",MIN(BH$7:BH172)+BG173)</f>
        <v/>
      </c>
      <c r="BI173" s="84"/>
      <c r="BJ173" s="52"/>
      <c r="BK173" s="52"/>
      <c r="BL173" s="52"/>
      <c r="BM173" s="82"/>
      <c r="BN173" s="43" t="str">
        <f>IF(BM173="","",MIN(BN$7:BN172)+BM173)</f>
        <v/>
      </c>
      <c r="BO173" s="84"/>
      <c r="BP173" s="52"/>
      <c r="BQ173" s="52"/>
      <c r="BR173" s="52"/>
      <c r="BS173" s="82"/>
      <c r="BT173" s="43" t="str">
        <f>IF(BS173="","",MIN(BT$7:BT172)+BS173)</f>
        <v/>
      </c>
    </row>
    <row r="174" spans="1:72">
      <c r="A174" s="84"/>
      <c r="B174" s="52"/>
      <c r="C174" s="52"/>
      <c r="D174" s="52"/>
      <c r="E174" s="82"/>
      <c r="F174" s="43" t="str">
        <f>IF(E174="","",MIN(F$7:F173)+E174)</f>
        <v/>
      </c>
      <c r="G174" s="85"/>
      <c r="H174" s="52"/>
      <c r="I174" s="52"/>
      <c r="J174" s="52"/>
      <c r="K174" s="82"/>
      <c r="L174" s="43" t="str">
        <f>IF(K174="","",MIN(L$7:L173)+K174)</f>
        <v/>
      </c>
      <c r="M174" s="84"/>
      <c r="N174" s="52"/>
      <c r="O174" s="52"/>
      <c r="P174" s="52"/>
      <c r="Q174" s="82"/>
      <c r="R174" s="43" t="str">
        <f>IF(Q174="","",MIN(R$7:R173)+Q174)</f>
        <v/>
      </c>
      <c r="S174" s="85"/>
      <c r="T174" s="52"/>
      <c r="U174" s="52"/>
      <c r="V174" s="52"/>
      <c r="W174" s="82"/>
      <c r="X174" s="43" t="str">
        <f>IF(W174="","",MIN(X$7:X173)+W174)</f>
        <v/>
      </c>
      <c r="Y174" s="84"/>
      <c r="Z174" s="52"/>
      <c r="AA174" s="52"/>
      <c r="AB174" s="52"/>
      <c r="AC174" s="82"/>
      <c r="AD174" s="43" t="str">
        <f>IF(AC174="","",MIN(AD$7:AD173)+AC174)</f>
        <v/>
      </c>
      <c r="AE174" s="85"/>
      <c r="AF174" s="52"/>
      <c r="AG174" s="52"/>
      <c r="AH174" s="52"/>
      <c r="AI174" s="82"/>
      <c r="AJ174" s="43" t="str">
        <f>IF(AI174="","",MIN(AJ$7:AJ173)+AI174)</f>
        <v/>
      </c>
      <c r="AK174" s="84"/>
      <c r="AL174" s="52"/>
      <c r="AM174" s="52"/>
      <c r="AN174" s="52"/>
      <c r="AO174" s="82"/>
      <c r="AP174" s="43" t="str">
        <f>IF(AO174="","",MIN(AP$7:AP173)+AO174)</f>
        <v/>
      </c>
      <c r="AQ174" s="85"/>
      <c r="AR174" s="52"/>
      <c r="AS174" s="52"/>
      <c r="AT174" s="52"/>
      <c r="AU174" s="82"/>
      <c r="AV174" s="43" t="str">
        <f>IF(AU174="","",MIN(AV$7:AV173)+AU174)</f>
        <v/>
      </c>
      <c r="AW174" s="84"/>
      <c r="AX174" s="52"/>
      <c r="AY174" s="52"/>
      <c r="AZ174" s="52"/>
      <c r="BA174" s="82"/>
      <c r="BB174" s="43" t="str">
        <f>IF(BA174="","",MIN(BB$7:BB173)+BA174)</f>
        <v/>
      </c>
      <c r="BC174" s="85"/>
      <c r="BD174" s="52"/>
      <c r="BE174" s="52"/>
      <c r="BF174" s="52"/>
      <c r="BG174" s="82"/>
      <c r="BH174" s="43" t="str">
        <f>IF(BG174="","",MIN(BH$7:BH173)+BG174)</f>
        <v/>
      </c>
      <c r="BI174" s="84"/>
      <c r="BJ174" s="52"/>
      <c r="BK174" s="52"/>
      <c r="BL174" s="52"/>
      <c r="BM174" s="82"/>
      <c r="BN174" s="43" t="str">
        <f>IF(BM174="","",MIN(BN$7:BN173)+BM174)</f>
        <v/>
      </c>
      <c r="BO174" s="84"/>
      <c r="BP174" s="52"/>
      <c r="BQ174" s="52"/>
      <c r="BR174" s="52"/>
      <c r="BS174" s="82"/>
      <c r="BT174" s="43" t="str">
        <f>IF(BS174="","",MIN(BT$7:BT173)+BS174)</f>
        <v/>
      </c>
    </row>
    <row r="175" spans="1:72">
      <c r="A175" s="84"/>
      <c r="B175" s="52"/>
      <c r="C175" s="52"/>
      <c r="D175" s="52"/>
      <c r="E175" s="82"/>
      <c r="F175" s="43" t="str">
        <f>IF(E175="","",MIN(F$7:F174)+E175)</f>
        <v/>
      </c>
      <c r="G175" s="85"/>
      <c r="H175" s="52"/>
      <c r="I175" s="52"/>
      <c r="J175" s="52"/>
      <c r="K175" s="82"/>
      <c r="L175" s="43" t="str">
        <f>IF(K175="","",MIN(L$7:L174)+K175)</f>
        <v/>
      </c>
      <c r="M175" s="84"/>
      <c r="N175" s="52"/>
      <c r="O175" s="52"/>
      <c r="P175" s="52"/>
      <c r="Q175" s="82"/>
      <c r="R175" s="43" t="str">
        <f>IF(Q175="","",MIN(R$7:R174)+Q175)</f>
        <v/>
      </c>
      <c r="S175" s="85"/>
      <c r="T175" s="52"/>
      <c r="U175" s="52"/>
      <c r="V175" s="52"/>
      <c r="W175" s="82"/>
      <c r="X175" s="43" t="str">
        <f>IF(W175="","",MIN(X$7:X174)+W175)</f>
        <v/>
      </c>
      <c r="Y175" s="84"/>
      <c r="Z175" s="52"/>
      <c r="AA175" s="52"/>
      <c r="AB175" s="52"/>
      <c r="AC175" s="82"/>
      <c r="AD175" s="43" t="str">
        <f>IF(AC175="","",MIN(AD$7:AD174)+AC175)</f>
        <v/>
      </c>
      <c r="AE175" s="85"/>
      <c r="AF175" s="52"/>
      <c r="AG175" s="52"/>
      <c r="AH175" s="52"/>
      <c r="AI175" s="82"/>
      <c r="AJ175" s="43" t="str">
        <f>IF(AI175="","",MIN(AJ$7:AJ174)+AI175)</f>
        <v/>
      </c>
      <c r="AK175" s="84"/>
      <c r="AL175" s="52"/>
      <c r="AM175" s="52"/>
      <c r="AN175" s="52"/>
      <c r="AO175" s="82"/>
      <c r="AP175" s="43" t="str">
        <f>IF(AO175="","",MIN(AP$7:AP174)+AO175)</f>
        <v/>
      </c>
      <c r="AQ175" s="85"/>
      <c r="AR175" s="52"/>
      <c r="AS175" s="52"/>
      <c r="AT175" s="52"/>
      <c r="AU175" s="82"/>
      <c r="AV175" s="43" t="str">
        <f>IF(AU175="","",MIN(AV$7:AV174)+AU175)</f>
        <v/>
      </c>
      <c r="AW175" s="84"/>
      <c r="AX175" s="52"/>
      <c r="AY175" s="52"/>
      <c r="AZ175" s="52"/>
      <c r="BA175" s="82"/>
      <c r="BB175" s="43" t="str">
        <f>IF(BA175="","",MIN(BB$7:BB174)+BA175)</f>
        <v/>
      </c>
      <c r="BC175" s="85"/>
      <c r="BD175" s="52"/>
      <c r="BE175" s="52"/>
      <c r="BF175" s="52"/>
      <c r="BG175" s="82"/>
      <c r="BH175" s="43" t="str">
        <f>IF(BG175="","",MIN(BH$7:BH174)+BG175)</f>
        <v/>
      </c>
      <c r="BI175" s="84"/>
      <c r="BJ175" s="52"/>
      <c r="BK175" s="52"/>
      <c r="BL175" s="52"/>
      <c r="BM175" s="82"/>
      <c r="BN175" s="43" t="str">
        <f>IF(BM175="","",MIN(BN$7:BN174)+BM175)</f>
        <v/>
      </c>
      <c r="BO175" s="84"/>
      <c r="BP175" s="52"/>
      <c r="BQ175" s="52"/>
      <c r="BR175" s="52"/>
      <c r="BS175" s="82"/>
      <c r="BT175" s="43" t="str">
        <f>IF(BS175="","",MIN(BT$7:BT174)+BS175)</f>
        <v/>
      </c>
    </row>
    <row r="176" spans="1:72">
      <c r="A176" s="84"/>
      <c r="B176" s="52"/>
      <c r="C176" s="52"/>
      <c r="D176" s="52"/>
      <c r="E176" s="82"/>
      <c r="F176" s="43" t="str">
        <f>IF(E176="","",MIN(F$7:F175)+E176)</f>
        <v/>
      </c>
      <c r="G176" s="85"/>
      <c r="H176" s="52"/>
      <c r="I176" s="52"/>
      <c r="J176" s="52"/>
      <c r="K176" s="82"/>
      <c r="L176" s="43" t="str">
        <f>IF(K176="","",MIN(L$7:L175)+K176)</f>
        <v/>
      </c>
      <c r="M176" s="84"/>
      <c r="N176" s="52"/>
      <c r="O176" s="52"/>
      <c r="P176" s="52"/>
      <c r="Q176" s="82"/>
      <c r="R176" s="43" t="str">
        <f>IF(Q176="","",MIN(R$7:R175)+Q176)</f>
        <v/>
      </c>
      <c r="S176" s="85"/>
      <c r="T176" s="52"/>
      <c r="U176" s="52"/>
      <c r="V176" s="52"/>
      <c r="W176" s="82"/>
      <c r="X176" s="43" t="str">
        <f>IF(W176="","",MIN(X$7:X175)+W176)</f>
        <v/>
      </c>
      <c r="Y176" s="84"/>
      <c r="Z176" s="52"/>
      <c r="AA176" s="52"/>
      <c r="AB176" s="52"/>
      <c r="AC176" s="82"/>
      <c r="AD176" s="43" t="str">
        <f>IF(AC176="","",MIN(AD$7:AD175)+AC176)</f>
        <v/>
      </c>
      <c r="AE176" s="85"/>
      <c r="AF176" s="52"/>
      <c r="AG176" s="52"/>
      <c r="AH176" s="52"/>
      <c r="AI176" s="82"/>
      <c r="AJ176" s="43" t="str">
        <f>IF(AI176="","",MIN(AJ$7:AJ175)+AI176)</f>
        <v/>
      </c>
      <c r="AK176" s="84"/>
      <c r="AL176" s="52"/>
      <c r="AM176" s="52"/>
      <c r="AN176" s="52"/>
      <c r="AO176" s="82"/>
      <c r="AP176" s="43" t="str">
        <f>IF(AO176="","",MIN(AP$7:AP175)+AO176)</f>
        <v/>
      </c>
      <c r="AQ176" s="85"/>
      <c r="AR176" s="52"/>
      <c r="AS176" s="52"/>
      <c r="AT176" s="52"/>
      <c r="AU176" s="82"/>
      <c r="AV176" s="43" t="str">
        <f>IF(AU176="","",MIN(AV$7:AV175)+AU176)</f>
        <v/>
      </c>
      <c r="AW176" s="84"/>
      <c r="AX176" s="52"/>
      <c r="AY176" s="52"/>
      <c r="AZ176" s="52"/>
      <c r="BA176" s="82"/>
      <c r="BB176" s="43" t="str">
        <f>IF(BA176="","",MIN(BB$7:BB175)+BA176)</f>
        <v/>
      </c>
      <c r="BC176" s="85"/>
      <c r="BD176" s="52"/>
      <c r="BE176" s="52"/>
      <c r="BF176" s="52"/>
      <c r="BG176" s="82"/>
      <c r="BH176" s="43" t="str">
        <f>IF(BG176="","",MIN(BH$7:BH175)+BG176)</f>
        <v/>
      </c>
      <c r="BI176" s="84"/>
      <c r="BJ176" s="52"/>
      <c r="BK176" s="52"/>
      <c r="BL176" s="52"/>
      <c r="BM176" s="82"/>
      <c r="BN176" s="43" t="str">
        <f>IF(BM176="","",MIN(BN$7:BN175)+BM176)</f>
        <v/>
      </c>
      <c r="BO176" s="84"/>
      <c r="BP176" s="52"/>
      <c r="BQ176" s="52"/>
      <c r="BR176" s="52"/>
      <c r="BS176" s="82"/>
      <c r="BT176" s="43" t="str">
        <f>IF(BS176="","",MIN(BT$7:BT175)+BS176)</f>
        <v/>
      </c>
    </row>
    <row r="177" spans="1:72">
      <c r="A177" s="84"/>
      <c r="B177" s="52"/>
      <c r="C177" s="52"/>
      <c r="D177" s="52"/>
      <c r="E177" s="82"/>
      <c r="F177" s="43" t="str">
        <f>IF(E177="","",MIN(F$7:F176)+E177)</f>
        <v/>
      </c>
      <c r="G177" s="85"/>
      <c r="H177" s="52"/>
      <c r="I177" s="52"/>
      <c r="J177" s="52"/>
      <c r="K177" s="82"/>
      <c r="L177" s="43" t="str">
        <f>IF(K177="","",MIN(L$7:L176)+K177)</f>
        <v/>
      </c>
      <c r="M177" s="84"/>
      <c r="N177" s="52"/>
      <c r="O177" s="52"/>
      <c r="P177" s="52"/>
      <c r="Q177" s="82"/>
      <c r="R177" s="43" t="str">
        <f>IF(Q177="","",MIN(R$7:R176)+Q177)</f>
        <v/>
      </c>
      <c r="S177" s="85"/>
      <c r="T177" s="52"/>
      <c r="U177" s="52"/>
      <c r="V177" s="52"/>
      <c r="W177" s="82"/>
      <c r="X177" s="43" t="str">
        <f>IF(W177="","",MIN(X$7:X176)+W177)</f>
        <v/>
      </c>
      <c r="Y177" s="84"/>
      <c r="Z177" s="52"/>
      <c r="AA177" s="52"/>
      <c r="AB177" s="52"/>
      <c r="AC177" s="82"/>
      <c r="AD177" s="43" t="str">
        <f>IF(AC177="","",MIN(AD$7:AD176)+AC177)</f>
        <v/>
      </c>
      <c r="AE177" s="85"/>
      <c r="AF177" s="52"/>
      <c r="AG177" s="52"/>
      <c r="AH177" s="52"/>
      <c r="AI177" s="82"/>
      <c r="AJ177" s="43" t="str">
        <f>IF(AI177="","",MIN(AJ$7:AJ176)+AI177)</f>
        <v/>
      </c>
      <c r="AK177" s="84"/>
      <c r="AL177" s="52"/>
      <c r="AM177" s="52"/>
      <c r="AN177" s="52"/>
      <c r="AO177" s="82"/>
      <c r="AP177" s="43" t="str">
        <f>IF(AO177="","",MIN(AP$7:AP176)+AO177)</f>
        <v/>
      </c>
      <c r="AQ177" s="85"/>
      <c r="AR177" s="52"/>
      <c r="AS177" s="52"/>
      <c r="AT177" s="52"/>
      <c r="AU177" s="82"/>
      <c r="AV177" s="43" t="str">
        <f>IF(AU177="","",MIN(AV$7:AV176)+AU177)</f>
        <v/>
      </c>
      <c r="AW177" s="84"/>
      <c r="AX177" s="52"/>
      <c r="AY177" s="52"/>
      <c r="AZ177" s="52"/>
      <c r="BA177" s="82"/>
      <c r="BB177" s="43" t="str">
        <f>IF(BA177="","",MIN(BB$7:BB176)+BA177)</f>
        <v/>
      </c>
      <c r="BC177" s="85"/>
      <c r="BD177" s="52"/>
      <c r="BE177" s="52"/>
      <c r="BF177" s="52"/>
      <c r="BG177" s="82"/>
      <c r="BH177" s="43" t="str">
        <f>IF(BG177="","",MIN(BH$7:BH176)+BG177)</f>
        <v/>
      </c>
      <c r="BI177" s="84"/>
      <c r="BJ177" s="52"/>
      <c r="BK177" s="52"/>
      <c r="BL177" s="52"/>
      <c r="BM177" s="82"/>
      <c r="BN177" s="43" t="str">
        <f>IF(BM177="","",MIN(BN$7:BN176)+BM177)</f>
        <v/>
      </c>
      <c r="BO177" s="84"/>
      <c r="BP177" s="52"/>
      <c r="BQ177" s="52"/>
      <c r="BR177" s="52"/>
      <c r="BS177" s="82"/>
      <c r="BT177" s="43" t="str">
        <f>IF(BS177="","",MIN(BT$7:BT176)+BS177)</f>
        <v/>
      </c>
    </row>
    <row r="178" spans="1:72">
      <c r="A178" s="84"/>
      <c r="B178" s="52"/>
      <c r="C178" s="52"/>
      <c r="D178" s="52"/>
      <c r="E178" s="82"/>
      <c r="F178" s="43" t="str">
        <f>IF(E178="","",MIN(F$7:F177)+E178)</f>
        <v/>
      </c>
      <c r="G178" s="85"/>
      <c r="H178" s="52"/>
      <c r="I178" s="52"/>
      <c r="J178" s="52"/>
      <c r="K178" s="82"/>
      <c r="L178" s="43" t="str">
        <f>IF(K178="","",MIN(L$7:L177)+K178)</f>
        <v/>
      </c>
      <c r="M178" s="84"/>
      <c r="N178" s="52"/>
      <c r="O178" s="52"/>
      <c r="P178" s="52"/>
      <c r="Q178" s="82"/>
      <c r="R178" s="43" t="str">
        <f>IF(Q178="","",MIN(R$7:R177)+Q178)</f>
        <v/>
      </c>
      <c r="S178" s="85"/>
      <c r="T178" s="52"/>
      <c r="U178" s="52"/>
      <c r="V178" s="52"/>
      <c r="W178" s="82"/>
      <c r="X178" s="43" t="str">
        <f>IF(W178="","",MIN(X$7:X177)+W178)</f>
        <v/>
      </c>
      <c r="Y178" s="84"/>
      <c r="Z178" s="52"/>
      <c r="AA178" s="52"/>
      <c r="AB178" s="52"/>
      <c r="AC178" s="82"/>
      <c r="AD178" s="43" t="str">
        <f>IF(AC178="","",MIN(AD$7:AD177)+AC178)</f>
        <v/>
      </c>
      <c r="AE178" s="85"/>
      <c r="AF178" s="52"/>
      <c r="AG178" s="52"/>
      <c r="AH178" s="52"/>
      <c r="AI178" s="82"/>
      <c r="AJ178" s="43" t="str">
        <f>IF(AI178="","",MIN(AJ$7:AJ177)+AI178)</f>
        <v/>
      </c>
      <c r="AK178" s="84"/>
      <c r="AL178" s="52"/>
      <c r="AM178" s="52"/>
      <c r="AN178" s="52"/>
      <c r="AO178" s="82"/>
      <c r="AP178" s="43" t="str">
        <f>IF(AO178="","",MIN(AP$7:AP177)+AO178)</f>
        <v/>
      </c>
      <c r="AQ178" s="85"/>
      <c r="AR178" s="52"/>
      <c r="AS178" s="52"/>
      <c r="AT178" s="52"/>
      <c r="AU178" s="82"/>
      <c r="AV178" s="43" t="str">
        <f>IF(AU178="","",MIN(AV$7:AV177)+AU178)</f>
        <v/>
      </c>
      <c r="AW178" s="84"/>
      <c r="AX178" s="52"/>
      <c r="AY178" s="52"/>
      <c r="AZ178" s="52"/>
      <c r="BA178" s="82"/>
      <c r="BB178" s="43" t="str">
        <f>IF(BA178="","",MIN(BB$7:BB177)+BA178)</f>
        <v/>
      </c>
      <c r="BC178" s="85"/>
      <c r="BD178" s="52"/>
      <c r="BE178" s="52"/>
      <c r="BF178" s="52"/>
      <c r="BG178" s="82"/>
      <c r="BH178" s="43" t="str">
        <f>IF(BG178="","",MIN(BH$7:BH177)+BG178)</f>
        <v/>
      </c>
      <c r="BI178" s="84"/>
      <c r="BJ178" s="52"/>
      <c r="BK178" s="52"/>
      <c r="BL178" s="52"/>
      <c r="BM178" s="82"/>
      <c r="BN178" s="43" t="str">
        <f>IF(BM178="","",MIN(BN$7:BN177)+BM178)</f>
        <v/>
      </c>
      <c r="BO178" s="84"/>
      <c r="BP178" s="52"/>
      <c r="BQ178" s="52"/>
      <c r="BR178" s="52"/>
      <c r="BS178" s="82"/>
      <c r="BT178" s="43" t="str">
        <f>IF(BS178="","",MIN(BT$7:BT177)+BS178)</f>
        <v/>
      </c>
    </row>
    <row r="179" spans="1:72">
      <c r="A179" s="84"/>
      <c r="B179" s="52"/>
      <c r="C179" s="52"/>
      <c r="D179" s="52"/>
      <c r="E179" s="82"/>
      <c r="F179" s="43" t="str">
        <f>IF(E179="","",MIN(F$7:F178)+E179)</f>
        <v/>
      </c>
      <c r="G179" s="85"/>
      <c r="H179" s="52"/>
      <c r="I179" s="52"/>
      <c r="J179" s="52"/>
      <c r="K179" s="82"/>
      <c r="L179" s="43" t="str">
        <f>IF(K179="","",MIN(L$7:L178)+K179)</f>
        <v/>
      </c>
      <c r="M179" s="84"/>
      <c r="N179" s="52"/>
      <c r="O179" s="52"/>
      <c r="P179" s="52"/>
      <c r="Q179" s="82"/>
      <c r="R179" s="43" t="str">
        <f>IF(Q179="","",MIN(R$7:R178)+Q179)</f>
        <v/>
      </c>
      <c r="S179" s="85"/>
      <c r="T179" s="52"/>
      <c r="U179" s="52"/>
      <c r="V179" s="52"/>
      <c r="W179" s="82"/>
      <c r="X179" s="43" t="str">
        <f>IF(W179="","",MIN(X$7:X178)+W179)</f>
        <v/>
      </c>
      <c r="Y179" s="84"/>
      <c r="Z179" s="52"/>
      <c r="AA179" s="52"/>
      <c r="AB179" s="52"/>
      <c r="AC179" s="82"/>
      <c r="AD179" s="43" t="str">
        <f>IF(AC179="","",MIN(AD$7:AD178)+AC179)</f>
        <v/>
      </c>
      <c r="AE179" s="85"/>
      <c r="AF179" s="52"/>
      <c r="AG179" s="52"/>
      <c r="AH179" s="52"/>
      <c r="AI179" s="82"/>
      <c r="AJ179" s="43" t="str">
        <f>IF(AI179="","",MIN(AJ$7:AJ178)+AI179)</f>
        <v/>
      </c>
      <c r="AK179" s="84"/>
      <c r="AL179" s="52"/>
      <c r="AM179" s="52"/>
      <c r="AN179" s="52"/>
      <c r="AO179" s="82"/>
      <c r="AP179" s="43" t="str">
        <f>IF(AO179="","",MIN(AP$7:AP178)+AO179)</f>
        <v/>
      </c>
      <c r="AQ179" s="85"/>
      <c r="AR179" s="52"/>
      <c r="AS179" s="52"/>
      <c r="AT179" s="52"/>
      <c r="AU179" s="82"/>
      <c r="AV179" s="43" t="str">
        <f>IF(AU179="","",MIN(AV$7:AV178)+AU179)</f>
        <v/>
      </c>
      <c r="AW179" s="84"/>
      <c r="AX179" s="52"/>
      <c r="AY179" s="52"/>
      <c r="AZ179" s="52"/>
      <c r="BA179" s="82"/>
      <c r="BB179" s="43" t="str">
        <f>IF(BA179="","",MIN(BB$7:BB178)+BA179)</f>
        <v/>
      </c>
      <c r="BC179" s="85"/>
      <c r="BD179" s="52"/>
      <c r="BE179" s="52"/>
      <c r="BF179" s="52"/>
      <c r="BG179" s="82"/>
      <c r="BH179" s="43" t="str">
        <f>IF(BG179="","",MIN(BH$7:BH178)+BG179)</f>
        <v/>
      </c>
      <c r="BI179" s="84"/>
      <c r="BJ179" s="52"/>
      <c r="BK179" s="52"/>
      <c r="BL179" s="52"/>
      <c r="BM179" s="82"/>
      <c r="BN179" s="43" t="str">
        <f>IF(BM179="","",MIN(BN$7:BN178)+BM179)</f>
        <v/>
      </c>
      <c r="BO179" s="84"/>
      <c r="BP179" s="52"/>
      <c r="BQ179" s="52"/>
      <c r="BR179" s="52"/>
      <c r="BS179" s="82"/>
      <c r="BT179" s="43" t="str">
        <f>IF(BS179="","",MIN(BT$7:BT178)+BS179)</f>
        <v/>
      </c>
    </row>
    <row r="180" spans="1:72">
      <c r="A180" s="84"/>
      <c r="B180" s="52"/>
      <c r="C180" s="52"/>
      <c r="D180" s="52"/>
      <c r="E180" s="82"/>
      <c r="F180" s="43" t="str">
        <f>IF(E180="","",MIN(F$7:F179)+E180)</f>
        <v/>
      </c>
      <c r="G180" s="85"/>
      <c r="H180" s="52"/>
      <c r="I180" s="52"/>
      <c r="J180" s="52"/>
      <c r="K180" s="82"/>
      <c r="L180" s="43" t="str">
        <f>IF(K180="","",MIN(L$7:L179)+K180)</f>
        <v/>
      </c>
      <c r="M180" s="84"/>
      <c r="N180" s="52"/>
      <c r="O180" s="52"/>
      <c r="P180" s="52"/>
      <c r="Q180" s="82"/>
      <c r="R180" s="43" t="str">
        <f>IF(Q180="","",MIN(R$7:R179)+Q180)</f>
        <v/>
      </c>
      <c r="S180" s="85"/>
      <c r="T180" s="52"/>
      <c r="U180" s="52"/>
      <c r="V180" s="52"/>
      <c r="W180" s="82"/>
      <c r="X180" s="43" t="str">
        <f>IF(W180="","",MIN(X$7:X179)+W180)</f>
        <v/>
      </c>
      <c r="Y180" s="84"/>
      <c r="Z180" s="52"/>
      <c r="AA180" s="52"/>
      <c r="AB180" s="52"/>
      <c r="AC180" s="82"/>
      <c r="AD180" s="43" t="str">
        <f>IF(AC180="","",MIN(AD$7:AD179)+AC180)</f>
        <v/>
      </c>
      <c r="AE180" s="85"/>
      <c r="AF180" s="52"/>
      <c r="AG180" s="52"/>
      <c r="AH180" s="52"/>
      <c r="AI180" s="82"/>
      <c r="AJ180" s="43" t="str">
        <f>IF(AI180="","",MIN(AJ$7:AJ179)+AI180)</f>
        <v/>
      </c>
      <c r="AK180" s="84"/>
      <c r="AL180" s="52"/>
      <c r="AM180" s="52"/>
      <c r="AN180" s="52"/>
      <c r="AO180" s="82"/>
      <c r="AP180" s="43" t="str">
        <f>IF(AO180="","",MIN(AP$7:AP179)+AO180)</f>
        <v/>
      </c>
      <c r="AQ180" s="85"/>
      <c r="AR180" s="52"/>
      <c r="AS180" s="52"/>
      <c r="AT180" s="52"/>
      <c r="AU180" s="82"/>
      <c r="AV180" s="43" t="str">
        <f>IF(AU180="","",MIN(AV$7:AV179)+AU180)</f>
        <v/>
      </c>
      <c r="AW180" s="84"/>
      <c r="AX180" s="52"/>
      <c r="AY180" s="52"/>
      <c r="AZ180" s="52"/>
      <c r="BA180" s="82"/>
      <c r="BB180" s="43" t="str">
        <f>IF(BA180="","",MIN(BB$7:BB179)+BA180)</f>
        <v/>
      </c>
      <c r="BC180" s="85"/>
      <c r="BD180" s="52"/>
      <c r="BE180" s="52"/>
      <c r="BF180" s="52"/>
      <c r="BG180" s="82"/>
      <c r="BH180" s="43" t="str">
        <f>IF(BG180="","",MIN(BH$7:BH179)+BG180)</f>
        <v/>
      </c>
      <c r="BI180" s="84"/>
      <c r="BJ180" s="52"/>
      <c r="BK180" s="52"/>
      <c r="BL180" s="52"/>
      <c r="BM180" s="82"/>
      <c r="BN180" s="43" t="str">
        <f>IF(BM180="","",MIN(BN$7:BN179)+BM180)</f>
        <v/>
      </c>
      <c r="BO180" s="84"/>
      <c r="BP180" s="52"/>
      <c r="BQ180" s="52"/>
      <c r="BR180" s="52"/>
      <c r="BS180" s="82"/>
      <c r="BT180" s="43" t="str">
        <f>IF(BS180="","",MIN(BT$7:BT179)+BS180)</f>
        <v/>
      </c>
    </row>
    <row r="181" spans="1:72">
      <c r="A181" s="84"/>
      <c r="B181" s="52"/>
      <c r="C181" s="52"/>
      <c r="D181" s="52"/>
      <c r="E181" s="82"/>
      <c r="F181" s="43" t="str">
        <f>IF(E181="","",MIN(F$7:F180)+E181)</f>
        <v/>
      </c>
      <c r="G181" s="85"/>
      <c r="H181" s="52"/>
      <c r="I181" s="52"/>
      <c r="J181" s="52"/>
      <c r="K181" s="82"/>
      <c r="L181" s="43" t="str">
        <f>IF(K181="","",MIN(L$7:L180)+K181)</f>
        <v/>
      </c>
      <c r="M181" s="84"/>
      <c r="N181" s="52"/>
      <c r="O181" s="52"/>
      <c r="P181" s="52"/>
      <c r="Q181" s="82"/>
      <c r="R181" s="43" t="str">
        <f>IF(Q181="","",MIN(R$7:R180)+Q181)</f>
        <v/>
      </c>
      <c r="S181" s="85"/>
      <c r="T181" s="52"/>
      <c r="U181" s="52"/>
      <c r="V181" s="52"/>
      <c r="W181" s="82"/>
      <c r="X181" s="43" t="str">
        <f>IF(W181="","",MIN(X$7:X180)+W181)</f>
        <v/>
      </c>
      <c r="Y181" s="84"/>
      <c r="Z181" s="52"/>
      <c r="AA181" s="52"/>
      <c r="AB181" s="52"/>
      <c r="AC181" s="82"/>
      <c r="AD181" s="43" t="str">
        <f>IF(AC181="","",MIN(AD$7:AD180)+AC181)</f>
        <v/>
      </c>
      <c r="AE181" s="85"/>
      <c r="AF181" s="52"/>
      <c r="AG181" s="52"/>
      <c r="AH181" s="52"/>
      <c r="AI181" s="82"/>
      <c r="AJ181" s="43" t="str">
        <f>IF(AI181="","",MIN(AJ$7:AJ180)+AI181)</f>
        <v/>
      </c>
      <c r="AK181" s="84"/>
      <c r="AL181" s="52"/>
      <c r="AM181" s="52"/>
      <c r="AN181" s="52"/>
      <c r="AO181" s="82"/>
      <c r="AP181" s="43" t="str">
        <f>IF(AO181="","",MIN(AP$7:AP180)+AO181)</f>
        <v/>
      </c>
      <c r="AQ181" s="85"/>
      <c r="AR181" s="52"/>
      <c r="AS181" s="52"/>
      <c r="AT181" s="52"/>
      <c r="AU181" s="82"/>
      <c r="AV181" s="43" t="str">
        <f>IF(AU181="","",MIN(AV$7:AV180)+AU181)</f>
        <v/>
      </c>
      <c r="AW181" s="84"/>
      <c r="AX181" s="52"/>
      <c r="AY181" s="52"/>
      <c r="AZ181" s="52"/>
      <c r="BA181" s="82"/>
      <c r="BB181" s="43" t="str">
        <f>IF(BA181="","",MIN(BB$7:BB180)+BA181)</f>
        <v/>
      </c>
      <c r="BC181" s="85"/>
      <c r="BD181" s="52"/>
      <c r="BE181" s="52"/>
      <c r="BF181" s="52"/>
      <c r="BG181" s="82"/>
      <c r="BH181" s="43" t="str">
        <f>IF(BG181="","",MIN(BH$7:BH180)+BG181)</f>
        <v/>
      </c>
      <c r="BI181" s="84"/>
      <c r="BJ181" s="52"/>
      <c r="BK181" s="52"/>
      <c r="BL181" s="52"/>
      <c r="BM181" s="82"/>
      <c r="BN181" s="43" t="str">
        <f>IF(BM181="","",MIN(BN$7:BN180)+BM181)</f>
        <v/>
      </c>
      <c r="BO181" s="84"/>
      <c r="BP181" s="52"/>
      <c r="BQ181" s="52"/>
      <c r="BR181" s="52"/>
      <c r="BS181" s="82"/>
      <c r="BT181" s="43" t="str">
        <f>IF(BS181="","",MIN(BT$7:BT180)+BS181)</f>
        <v/>
      </c>
    </row>
    <row r="182" spans="1:72">
      <c r="A182" s="84"/>
      <c r="B182" s="52"/>
      <c r="C182" s="52"/>
      <c r="D182" s="52"/>
      <c r="E182" s="82"/>
      <c r="F182" s="43" t="str">
        <f>IF(E182="","",MIN(F$7:F181)+E182)</f>
        <v/>
      </c>
      <c r="G182" s="85"/>
      <c r="H182" s="52"/>
      <c r="I182" s="52"/>
      <c r="J182" s="52"/>
      <c r="K182" s="82"/>
      <c r="L182" s="43" t="str">
        <f>IF(K182="","",MIN(L$7:L181)+K182)</f>
        <v/>
      </c>
      <c r="M182" s="84"/>
      <c r="N182" s="52"/>
      <c r="O182" s="52"/>
      <c r="P182" s="52"/>
      <c r="Q182" s="82"/>
      <c r="R182" s="43" t="str">
        <f>IF(Q182="","",MIN(R$7:R181)+Q182)</f>
        <v/>
      </c>
      <c r="S182" s="85"/>
      <c r="T182" s="52"/>
      <c r="U182" s="52"/>
      <c r="V182" s="52"/>
      <c r="W182" s="82"/>
      <c r="X182" s="43" t="str">
        <f>IF(W182="","",MIN(X$7:X181)+W182)</f>
        <v/>
      </c>
      <c r="Y182" s="84"/>
      <c r="Z182" s="52"/>
      <c r="AA182" s="52"/>
      <c r="AB182" s="52"/>
      <c r="AC182" s="82"/>
      <c r="AD182" s="43" t="str">
        <f>IF(AC182="","",MIN(AD$7:AD181)+AC182)</f>
        <v/>
      </c>
      <c r="AE182" s="85"/>
      <c r="AF182" s="52"/>
      <c r="AG182" s="52"/>
      <c r="AH182" s="52"/>
      <c r="AI182" s="82"/>
      <c r="AJ182" s="43" t="str">
        <f>IF(AI182="","",MIN(AJ$7:AJ181)+AI182)</f>
        <v/>
      </c>
      <c r="AK182" s="84"/>
      <c r="AL182" s="52"/>
      <c r="AM182" s="52"/>
      <c r="AN182" s="52"/>
      <c r="AO182" s="82"/>
      <c r="AP182" s="43" t="str">
        <f>IF(AO182="","",MIN(AP$7:AP181)+AO182)</f>
        <v/>
      </c>
      <c r="AQ182" s="85"/>
      <c r="AR182" s="52"/>
      <c r="AS182" s="52"/>
      <c r="AT182" s="52"/>
      <c r="AU182" s="82"/>
      <c r="AV182" s="43" t="str">
        <f>IF(AU182="","",MIN(AV$7:AV181)+AU182)</f>
        <v/>
      </c>
      <c r="AW182" s="84"/>
      <c r="AX182" s="52"/>
      <c r="AY182" s="52"/>
      <c r="AZ182" s="52"/>
      <c r="BA182" s="82"/>
      <c r="BB182" s="43" t="str">
        <f>IF(BA182="","",MIN(BB$7:BB181)+BA182)</f>
        <v/>
      </c>
      <c r="BC182" s="85"/>
      <c r="BD182" s="52"/>
      <c r="BE182" s="52"/>
      <c r="BF182" s="52"/>
      <c r="BG182" s="82"/>
      <c r="BH182" s="43" t="str">
        <f>IF(BG182="","",MIN(BH$7:BH181)+BG182)</f>
        <v/>
      </c>
      <c r="BI182" s="84"/>
      <c r="BJ182" s="52"/>
      <c r="BK182" s="52"/>
      <c r="BL182" s="52"/>
      <c r="BM182" s="82"/>
      <c r="BN182" s="43" t="str">
        <f>IF(BM182="","",MIN(BN$7:BN181)+BM182)</f>
        <v/>
      </c>
      <c r="BO182" s="84"/>
      <c r="BP182" s="52"/>
      <c r="BQ182" s="52"/>
      <c r="BR182" s="52"/>
      <c r="BS182" s="82"/>
      <c r="BT182" s="43" t="str">
        <f>IF(BS182="","",MIN(BT$7:BT181)+BS182)</f>
        <v/>
      </c>
    </row>
    <row r="183" spans="1:72">
      <c r="A183" s="84"/>
      <c r="B183" s="52"/>
      <c r="C183" s="52"/>
      <c r="D183" s="52"/>
      <c r="E183" s="82"/>
      <c r="F183" s="43" t="str">
        <f>IF(E183="","",MIN(F$7:F182)+E183)</f>
        <v/>
      </c>
      <c r="G183" s="85"/>
      <c r="H183" s="52"/>
      <c r="I183" s="52"/>
      <c r="J183" s="52"/>
      <c r="K183" s="82"/>
      <c r="L183" s="43" t="str">
        <f>IF(K183="","",MIN(L$7:L182)+K183)</f>
        <v/>
      </c>
      <c r="M183" s="84"/>
      <c r="N183" s="52"/>
      <c r="O183" s="52"/>
      <c r="P183" s="52"/>
      <c r="Q183" s="82"/>
      <c r="R183" s="43" t="str">
        <f>IF(Q183="","",MIN(R$7:R182)+Q183)</f>
        <v/>
      </c>
      <c r="S183" s="85"/>
      <c r="T183" s="52"/>
      <c r="U183" s="52"/>
      <c r="V183" s="52"/>
      <c r="W183" s="82"/>
      <c r="X183" s="43" t="str">
        <f>IF(W183="","",MIN(X$7:X182)+W183)</f>
        <v/>
      </c>
      <c r="Y183" s="84"/>
      <c r="Z183" s="52"/>
      <c r="AA183" s="52"/>
      <c r="AB183" s="52"/>
      <c r="AC183" s="82"/>
      <c r="AD183" s="43" t="str">
        <f>IF(AC183="","",MIN(AD$7:AD182)+AC183)</f>
        <v/>
      </c>
      <c r="AE183" s="85"/>
      <c r="AF183" s="52"/>
      <c r="AG183" s="52"/>
      <c r="AH183" s="52"/>
      <c r="AI183" s="82"/>
      <c r="AJ183" s="43" t="str">
        <f>IF(AI183="","",MIN(AJ$7:AJ182)+AI183)</f>
        <v/>
      </c>
      <c r="AK183" s="84"/>
      <c r="AL183" s="52"/>
      <c r="AM183" s="52"/>
      <c r="AN183" s="52"/>
      <c r="AO183" s="82"/>
      <c r="AP183" s="43" t="str">
        <f>IF(AO183="","",MIN(AP$7:AP182)+AO183)</f>
        <v/>
      </c>
      <c r="AQ183" s="85"/>
      <c r="AR183" s="52"/>
      <c r="AS183" s="52"/>
      <c r="AT183" s="52"/>
      <c r="AU183" s="82"/>
      <c r="AV183" s="43" t="str">
        <f>IF(AU183="","",MIN(AV$7:AV182)+AU183)</f>
        <v/>
      </c>
      <c r="AW183" s="84"/>
      <c r="AX183" s="52"/>
      <c r="AY183" s="52"/>
      <c r="AZ183" s="52"/>
      <c r="BA183" s="82"/>
      <c r="BB183" s="43" t="str">
        <f>IF(BA183="","",MIN(BB$7:BB182)+BA183)</f>
        <v/>
      </c>
      <c r="BC183" s="85"/>
      <c r="BD183" s="52"/>
      <c r="BE183" s="52"/>
      <c r="BF183" s="52"/>
      <c r="BG183" s="82"/>
      <c r="BH183" s="43" t="str">
        <f>IF(BG183="","",MIN(BH$7:BH182)+BG183)</f>
        <v/>
      </c>
      <c r="BI183" s="84"/>
      <c r="BJ183" s="52"/>
      <c r="BK183" s="52"/>
      <c r="BL183" s="52"/>
      <c r="BM183" s="82"/>
      <c r="BN183" s="43" t="str">
        <f>IF(BM183="","",MIN(BN$7:BN182)+BM183)</f>
        <v/>
      </c>
      <c r="BO183" s="84"/>
      <c r="BP183" s="52"/>
      <c r="BQ183" s="52"/>
      <c r="BR183" s="52"/>
      <c r="BS183" s="82"/>
      <c r="BT183" s="43" t="str">
        <f>IF(BS183="","",MIN(BT$7:BT182)+BS183)</f>
        <v/>
      </c>
    </row>
    <row r="184" spans="1:72">
      <c r="A184" s="84"/>
      <c r="B184" s="52"/>
      <c r="C184" s="52"/>
      <c r="D184" s="52"/>
      <c r="E184" s="82"/>
      <c r="F184" s="43" t="str">
        <f>IF(E184="","",MIN(F$7:F183)+E184)</f>
        <v/>
      </c>
      <c r="G184" s="85"/>
      <c r="H184" s="52"/>
      <c r="I184" s="52"/>
      <c r="J184" s="52"/>
      <c r="K184" s="82"/>
      <c r="L184" s="43" t="str">
        <f>IF(K184="","",MIN(L$7:L183)+K184)</f>
        <v/>
      </c>
      <c r="M184" s="84"/>
      <c r="N184" s="52"/>
      <c r="O184" s="52"/>
      <c r="P184" s="52"/>
      <c r="Q184" s="82"/>
      <c r="R184" s="43" t="str">
        <f>IF(Q184="","",MIN(R$7:R183)+Q184)</f>
        <v/>
      </c>
      <c r="S184" s="85"/>
      <c r="T184" s="52"/>
      <c r="U184" s="52"/>
      <c r="V184" s="52"/>
      <c r="W184" s="82"/>
      <c r="X184" s="43" t="str">
        <f>IF(W184="","",MIN(X$7:X183)+W184)</f>
        <v/>
      </c>
      <c r="Y184" s="84"/>
      <c r="Z184" s="52"/>
      <c r="AA184" s="52"/>
      <c r="AB184" s="52"/>
      <c r="AC184" s="82"/>
      <c r="AD184" s="43" t="str">
        <f>IF(AC184="","",MIN(AD$7:AD183)+AC184)</f>
        <v/>
      </c>
      <c r="AE184" s="85"/>
      <c r="AF184" s="52"/>
      <c r="AG184" s="52"/>
      <c r="AH184" s="52"/>
      <c r="AI184" s="82"/>
      <c r="AJ184" s="43" t="str">
        <f>IF(AI184="","",MIN(AJ$7:AJ183)+AI184)</f>
        <v/>
      </c>
      <c r="AK184" s="84"/>
      <c r="AL184" s="52"/>
      <c r="AM184" s="52"/>
      <c r="AN184" s="52"/>
      <c r="AO184" s="82"/>
      <c r="AP184" s="43" t="str">
        <f>IF(AO184="","",MIN(AP$7:AP183)+AO184)</f>
        <v/>
      </c>
      <c r="AQ184" s="85"/>
      <c r="AR184" s="52"/>
      <c r="AS184" s="52"/>
      <c r="AT184" s="52"/>
      <c r="AU184" s="82"/>
      <c r="AV184" s="43" t="str">
        <f>IF(AU184="","",MIN(AV$7:AV183)+AU184)</f>
        <v/>
      </c>
      <c r="AW184" s="84"/>
      <c r="AX184" s="52"/>
      <c r="AY184" s="52"/>
      <c r="AZ184" s="52"/>
      <c r="BA184" s="82"/>
      <c r="BB184" s="43" t="str">
        <f>IF(BA184="","",MIN(BB$7:BB183)+BA184)</f>
        <v/>
      </c>
      <c r="BC184" s="85"/>
      <c r="BD184" s="52"/>
      <c r="BE184" s="52"/>
      <c r="BF184" s="52"/>
      <c r="BG184" s="82"/>
      <c r="BH184" s="43" t="str">
        <f>IF(BG184="","",MIN(BH$7:BH183)+BG184)</f>
        <v/>
      </c>
      <c r="BI184" s="84"/>
      <c r="BJ184" s="52"/>
      <c r="BK184" s="52"/>
      <c r="BL184" s="52"/>
      <c r="BM184" s="82"/>
      <c r="BN184" s="43" t="str">
        <f>IF(BM184="","",MIN(BN$7:BN183)+BM184)</f>
        <v/>
      </c>
      <c r="BO184" s="84"/>
      <c r="BP184" s="52"/>
      <c r="BQ184" s="52"/>
      <c r="BR184" s="52"/>
      <c r="BS184" s="82"/>
      <c r="BT184" s="43" t="str">
        <f>IF(BS184="","",MIN(BT$7:BT183)+BS184)</f>
        <v/>
      </c>
    </row>
    <row r="185" spans="1:72">
      <c r="A185" s="84"/>
      <c r="B185" s="52"/>
      <c r="C185" s="52"/>
      <c r="D185" s="52"/>
      <c r="E185" s="82"/>
      <c r="F185" s="43" t="str">
        <f>IF(E185="","",MIN(F$7:F184)+E185)</f>
        <v/>
      </c>
      <c r="G185" s="85"/>
      <c r="H185" s="52"/>
      <c r="I185" s="52"/>
      <c r="J185" s="52"/>
      <c r="K185" s="82"/>
      <c r="L185" s="43" t="str">
        <f>IF(K185="","",MIN(L$7:L184)+K185)</f>
        <v/>
      </c>
      <c r="M185" s="84"/>
      <c r="N185" s="52"/>
      <c r="O185" s="52"/>
      <c r="P185" s="52"/>
      <c r="Q185" s="82"/>
      <c r="R185" s="43" t="str">
        <f>IF(Q185="","",MIN(R$7:R184)+Q185)</f>
        <v/>
      </c>
      <c r="S185" s="85"/>
      <c r="T185" s="52"/>
      <c r="U185" s="52"/>
      <c r="V185" s="52"/>
      <c r="W185" s="82"/>
      <c r="X185" s="43" t="str">
        <f>IF(W185="","",MIN(X$7:X184)+W185)</f>
        <v/>
      </c>
      <c r="Y185" s="84"/>
      <c r="Z185" s="52"/>
      <c r="AA185" s="52"/>
      <c r="AB185" s="52"/>
      <c r="AC185" s="82"/>
      <c r="AD185" s="43" t="str">
        <f>IF(AC185="","",MIN(AD$7:AD184)+AC185)</f>
        <v/>
      </c>
      <c r="AE185" s="85"/>
      <c r="AF185" s="52"/>
      <c r="AG185" s="52"/>
      <c r="AH185" s="52"/>
      <c r="AI185" s="82"/>
      <c r="AJ185" s="43" t="str">
        <f>IF(AI185="","",MIN(AJ$7:AJ184)+AI185)</f>
        <v/>
      </c>
      <c r="AK185" s="84"/>
      <c r="AL185" s="52"/>
      <c r="AM185" s="52"/>
      <c r="AN185" s="52"/>
      <c r="AO185" s="82"/>
      <c r="AP185" s="43" t="str">
        <f>IF(AO185="","",MIN(AP$7:AP184)+AO185)</f>
        <v/>
      </c>
      <c r="AQ185" s="85"/>
      <c r="AR185" s="52"/>
      <c r="AS185" s="52"/>
      <c r="AT185" s="52"/>
      <c r="AU185" s="82"/>
      <c r="AV185" s="43" t="str">
        <f>IF(AU185="","",MIN(AV$7:AV184)+AU185)</f>
        <v/>
      </c>
      <c r="AW185" s="84"/>
      <c r="AX185" s="52"/>
      <c r="AY185" s="52"/>
      <c r="AZ185" s="52"/>
      <c r="BA185" s="82"/>
      <c r="BB185" s="43" t="str">
        <f>IF(BA185="","",MIN(BB$7:BB184)+BA185)</f>
        <v/>
      </c>
      <c r="BC185" s="85"/>
      <c r="BD185" s="52"/>
      <c r="BE185" s="52"/>
      <c r="BF185" s="52"/>
      <c r="BG185" s="82"/>
      <c r="BH185" s="43" t="str">
        <f>IF(BG185="","",MIN(BH$7:BH184)+BG185)</f>
        <v/>
      </c>
      <c r="BI185" s="84"/>
      <c r="BJ185" s="52"/>
      <c r="BK185" s="52"/>
      <c r="BL185" s="52"/>
      <c r="BM185" s="82"/>
      <c r="BN185" s="43" t="str">
        <f>IF(BM185="","",MIN(BN$7:BN184)+BM185)</f>
        <v/>
      </c>
      <c r="BO185" s="84"/>
      <c r="BP185" s="52"/>
      <c r="BQ185" s="52"/>
      <c r="BR185" s="52"/>
      <c r="BS185" s="82"/>
      <c r="BT185" s="43" t="str">
        <f>IF(BS185="","",MIN(BT$7:BT184)+BS185)</f>
        <v/>
      </c>
    </row>
    <row r="186" spans="1:72">
      <c r="A186" s="84"/>
      <c r="B186" s="52"/>
      <c r="C186" s="52"/>
      <c r="D186" s="52"/>
      <c r="E186" s="82"/>
      <c r="F186" s="43" t="str">
        <f>IF(E186="","",MIN(F$7:F185)+E186)</f>
        <v/>
      </c>
      <c r="G186" s="85"/>
      <c r="H186" s="52"/>
      <c r="I186" s="52"/>
      <c r="J186" s="52"/>
      <c r="K186" s="82"/>
      <c r="L186" s="43" t="str">
        <f>IF(K186="","",MIN(L$7:L185)+K186)</f>
        <v/>
      </c>
      <c r="M186" s="84"/>
      <c r="N186" s="52"/>
      <c r="O186" s="52"/>
      <c r="P186" s="52"/>
      <c r="Q186" s="82"/>
      <c r="R186" s="43" t="str">
        <f>IF(Q186="","",MIN(R$7:R185)+Q186)</f>
        <v/>
      </c>
      <c r="S186" s="85"/>
      <c r="T186" s="52"/>
      <c r="U186" s="52"/>
      <c r="V186" s="52"/>
      <c r="W186" s="82"/>
      <c r="X186" s="43" t="str">
        <f>IF(W186="","",MIN(X$7:X185)+W186)</f>
        <v/>
      </c>
      <c r="Y186" s="84"/>
      <c r="Z186" s="52"/>
      <c r="AA186" s="52"/>
      <c r="AB186" s="52"/>
      <c r="AC186" s="82"/>
      <c r="AD186" s="43" t="str">
        <f>IF(AC186="","",MIN(AD$7:AD185)+AC186)</f>
        <v/>
      </c>
      <c r="AE186" s="85"/>
      <c r="AF186" s="52"/>
      <c r="AG186" s="52"/>
      <c r="AH186" s="52"/>
      <c r="AI186" s="82"/>
      <c r="AJ186" s="43" t="str">
        <f>IF(AI186="","",MIN(AJ$7:AJ185)+AI186)</f>
        <v/>
      </c>
      <c r="AK186" s="84"/>
      <c r="AL186" s="52"/>
      <c r="AM186" s="52"/>
      <c r="AN186" s="52"/>
      <c r="AO186" s="82"/>
      <c r="AP186" s="43" t="str">
        <f>IF(AO186="","",MIN(AP$7:AP185)+AO186)</f>
        <v/>
      </c>
      <c r="AQ186" s="85"/>
      <c r="AR186" s="52"/>
      <c r="AS186" s="52"/>
      <c r="AT186" s="52"/>
      <c r="AU186" s="82"/>
      <c r="AV186" s="43" t="str">
        <f>IF(AU186="","",MIN(AV$7:AV185)+AU186)</f>
        <v/>
      </c>
      <c r="AW186" s="84"/>
      <c r="AX186" s="52"/>
      <c r="AY186" s="52"/>
      <c r="AZ186" s="52"/>
      <c r="BA186" s="82"/>
      <c r="BB186" s="43" t="str">
        <f>IF(BA186="","",MIN(BB$7:BB185)+BA186)</f>
        <v/>
      </c>
      <c r="BC186" s="85"/>
      <c r="BD186" s="52"/>
      <c r="BE186" s="52"/>
      <c r="BF186" s="52"/>
      <c r="BG186" s="82"/>
      <c r="BH186" s="43" t="str">
        <f>IF(BG186="","",MIN(BH$7:BH185)+BG186)</f>
        <v/>
      </c>
      <c r="BI186" s="84"/>
      <c r="BJ186" s="52"/>
      <c r="BK186" s="52"/>
      <c r="BL186" s="52"/>
      <c r="BM186" s="82"/>
      <c r="BN186" s="43" t="str">
        <f>IF(BM186="","",MIN(BN$7:BN185)+BM186)</f>
        <v/>
      </c>
      <c r="BO186" s="84"/>
      <c r="BP186" s="52"/>
      <c r="BQ186" s="52"/>
      <c r="BR186" s="52"/>
      <c r="BS186" s="82"/>
      <c r="BT186" s="43" t="str">
        <f>IF(BS186="","",MIN(BT$7:BT185)+BS186)</f>
        <v/>
      </c>
    </row>
    <row r="187" spans="1:72">
      <c r="A187" s="84"/>
      <c r="B187" s="52"/>
      <c r="C187" s="52"/>
      <c r="D187" s="52"/>
      <c r="E187" s="82"/>
      <c r="F187" s="43" t="str">
        <f>IF(E187="","",MIN(F$7:F186)+E187)</f>
        <v/>
      </c>
      <c r="G187" s="85"/>
      <c r="H187" s="52"/>
      <c r="I187" s="52"/>
      <c r="J187" s="52"/>
      <c r="K187" s="82"/>
      <c r="L187" s="43" t="str">
        <f>IF(K187="","",MIN(L$7:L186)+K187)</f>
        <v/>
      </c>
      <c r="M187" s="84"/>
      <c r="N187" s="52"/>
      <c r="O187" s="52"/>
      <c r="P187" s="52"/>
      <c r="Q187" s="82"/>
      <c r="R187" s="43" t="str">
        <f>IF(Q187="","",MIN(R$7:R186)+Q187)</f>
        <v/>
      </c>
      <c r="S187" s="85"/>
      <c r="T187" s="52"/>
      <c r="U187" s="52"/>
      <c r="V187" s="52"/>
      <c r="W187" s="82"/>
      <c r="X187" s="43" t="str">
        <f>IF(W187="","",MIN(X$7:X186)+W187)</f>
        <v/>
      </c>
      <c r="Y187" s="84"/>
      <c r="Z187" s="52"/>
      <c r="AA187" s="52"/>
      <c r="AB187" s="52"/>
      <c r="AC187" s="82"/>
      <c r="AD187" s="43" t="str">
        <f>IF(AC187="","",MIN(AD$7:AD186)+AC187)</f>
        <v/>
      </c>
      <c r="AE187" s="85"/>
      <c r="AF187" s="52"/>
      <c r="AG187" s="52"/>
      <c r="AH187" s="52"/>
      <c r="AI187" s="82"/>
      <c r="AJ187" s="43" t="str">
        <f>IF(AI187="","",MIN(AJ$7:AJ186)+AI187)</f>
        <v/>
      </c>
      <c r="AK187" s="84"/>
      <c r="AL187" s="52"/>
      <c r="AM187" s="52"/>
      <c r="AN187" s="52"/>
      <c r="AO187" s="82"/>
      <c r="AP187" s="43" t="str">
        <f>IF(AO187="","",MIN(AP$7:AP186)+AO187)</f>
        <v/>
      </c>
      <c r="AQ187" s="85"/>
      <c r="AR187" s="52"/>
      <c r="AS187" s="52"/>
      <c r="AT187" s="52"/>
      <c r="AU187" s="82"/>
      <c r="AV187" s="43" t="str">
        <f>IF(AU187="","",MIN(AV$7:AV186)+AU187)</f>
        <v/>
      </c>
      <c r="AW187" s="84"/>
      <c r="AX187" s="52"/>
      <c r="AY187" s="52"/>
      <c r="AZ187" s="52"/>
      <c r="BA187" s="82"/>
      <c r="BB187" s="43" t="str">
        <f>IF(BA187="","",MIN(BB$7:BB186)+BA187)</f>
        <v/>
      </c>
      <c r="BC187" s="85"/>
      <c r="BD187" s="52"/>
      <c r="BE187" s="52"/>
      <c r="BF187" s="52"/>
      <c r="BG187" s="82"/>
      <c r="BH187" s="43" t="str">
        <f>IF(BG187="","",MIN(BH$7:BH186)+BG187)</f>
        <v/>
      </c>
      <c r="BI187" s="84"/>
      <c r="BJ187" s="52"/>
      <c r="BK187" s="52"/>
      <c r="BL187" s="52"/>
      <c r="BM187" s="82"/>
      <c r="BN187" s="43" t="str">
        <f>IF(BM187="","",MIN(BN$7:BN186)+BM187)</f>
        <v/>
      </c>
      <c r="BO187" s="84"/>
      <c r="BP187" s="52"/>
      <c r="BQ187" s="52"/>
      <c r="BR187" s="52"/>
      <c r="BS187" s="82"/>
      <c r="BT187" s="43" t="str">
        <f>IF(BS187="","",MIN(BT$7:BT186)+BS187)</f>
        <v/>
      </c>
    </row>
    <row r="188" spans="1:72">
      <c r="A188" s="84"/>
      <c r="B188" s="52"/>
      <c r="C188" s="52"/>
      <c r="D188" s="52"/>
      <c r="E188" s="82"/>
      <c r="F188" s="43" t="str">
        <f>IF(E188="","",MIN(F$7:F187)+E188)</f>
        <v/>
      </c>
      <c r="G188" s="85"/>
      <c r="H188" s="52"/>
      <c r="I188" s="52"/>
      <c r="J188" s="52"/>
      <c r="K188" s="82"/>
      <c r="L188" s="43" t="str">
        <f>IF(K188="","",MIN(L$7:L187)+K188)</f>
        <v/>
      </c>
      <c r="M188" s="84"/>
      <c r="N188" s="52"/>
      <c r="O188" s="52"/>
      <c r="P188" s="52"/>
      <c r="Q188" s="82"/>
      <c r="R188" s="43" t="str">
        <f>IF(Q188="","",MIN(R$7:R187)+Q188)</f>
        <v/>
      </c>
      <c r="S188" s="85"/>
      <c r="T188" s="52"/>
      <c r="U188" s="52"/>
      <c r="V188" s="52"/>
      <c r="W188" s="82"/>
      <c r="X188" s="43" t="str">
        <f>IF(W188="","",MIN(X$7:X187)+W188)</f>
        <v/>
      </c>
      <c r="Y188" s="84"/>
      <c r="Z188" s="52"/>
      <c r="AA188" s="52"/>
      <c r="AB188" s="52"/>
      <c r="AC188" s="82"/>
      <c r="AD188" s="43" t="str">
        <f>IF(AC188="","",MIN(AD$7:AD187)+AC188)</f>
        <v/>
      </c>
      <c r="AE188" s="85"/>
      <c r="AF188" s="52"/>
      <c r="AG188" s="52"/>
      <c r="AH188" s="52"/>
      <c r="AI188" s="82"/>
      <c r="AJ188" s="43" t="str">
        <f>IF(AI188="","",MIN(AJ$7:AJ187)+AI188)</f>
        <v/>
      </c>
      <c r="AK188" s="84"/>
      <c r="AL188" s="52"/>
      <c r="AM188" s="52"/>
      <c r="AN188" s="52"/>
      <c r="AO188" s="82"/>
      <c r="AP188" s="43" t="str">
        <f>IF(AO188="","",MIN(AP$7:AP187)+AO188)</f>
        <v/>
      </c>
      <c r="AQ188" s="85"/>
      <c r="AR188" s="52"/>
      <c r="AS188" s="52"/>
      <c r="AT188" s="52"/>
      <c r="AU188" s="82"/>
      <c r="AV188" s="43" t="str">
        <f>IF(AU188="","",MIN(AV$7:AV187)+AU188)</f>
        <v/>
      </c>
      <c r="AW188" s="84"/>
      <c r="AX188" s="52"/>
      <c r="AY188" s="52"/>
      <c r="AZ188" s="52"/>
      <c r="BA188" s="82"/>
      <c r="BB188" s="43" t="str">
        <f>IF(BA188="","",MIN(BB$7:BB187)+BA188)</f>
        <v/>
      </c>
      <c r="BC188" s="85"/>
      <c r="BD188" s="52"/>
      <c r="BE188" s="52"/>
      <c r="BF188" s="52"/>
      <c r="BG188" s="82"/>
      <c r="BH188" s="43" t="str">
        <f>IF(BG188="","",MIN(BH$7:BH187)+BG188)</f>
        <v/>
      </c>
      <c r="BI188" s="84"/>
      <c r="BJ188" s="52"/>
      <c r="BK188" s="52"/>
      <c r="BL188" s="52"/>
      <c r="BM188" s="82"/>
      <c r="BN188" s="43" t="str">
        <f>IF(BM188="","",MIN(BN$7:BN187)+BM188)</f>
        <v/>
      </c>
      <c r="BO188" s="84"/>
      <c r="BP188" s="52"/>
      <c r="BQ188" s="52"/>
      <c r="BR188" s="52"/>
      <c r="BS188" s="82"/>
      <c r="BT188" s="43" t="str">
        <f>IF(BS188="","",MIN(BT$7:BT187)+BS188)</f>
        <v/>
      </c>
    </row>
    <row r="189" spans="1:72">
      <c r="A189" s="84"/>
      <c r="B189" s="52"/>
      <c r="C189" s="52"/>
      <c r="D189" s="52"/>
      <c r="E189" s="82"/>
      <c r="F189" s="43" t="str">
        <f>IF(E189="","",MIN(F$7:F188)+E189)</f>
        <v/>
      </c>
      <c r="G189" s="85"/>
      <c r="H189" s="52"/>
      <c r="I189" s="52"/>
      <c r="J189" s="52"/>
      <c r="K189" s="82"/>
      <c r="L189" s="43" t="str">
        <f>IF(K189="","",MIN(L$7:L188)+K189)</f>
        <v/>
      </c>
      <c r="M189" s="84"/>
      <c r="N189" s="52"/>
      <c r="O189" s="52"/>
      <c r="P189" s="52"/>
      <c r="Q189" s="82"/>
      <c r="R189" s="43" t="str">
        <f>IF(Q189="","",MIN(R$7:R188)+Q189)</f>
        <v/>
      </c>
      <c r="S189" s="85"/>
      <c r="T189" s="52"/>
      <c r="U189" s="52"/>
      <c r="V189" s="52"/>
      <c r="W189" s="82"/>
      <c r="X189" s="43" t="str">
        <f>IF(W189="","",MIN(X$7:X188)+W189)</f>
        <v/>
      </c>
      <c r="Y189" s="84"/>
      <c r="Z189" s="52"/>
      <c r="AA189" s="52"/>
      <c r="AB189" s="52"/>
      <c r="AC189" s="82"/>
      <c r="AD189" s="43" t="str">
        <f>IF(AC189="","",MIN(AD$7:AD188)+AC189)</f>
        <v/>
      </c>
      <c r="AE189" s="85"/>
      <c r="AF189" s="52"/>
      <c r="AG189" s="52"/>
      <c r="AH189" s="52"/>
      <c r="AI189" s="82"/>
      <c r="AJ189" s="43" t="str">
        <f>IF(AI189="","",MIN(AJ$7:AJ188)+AI189)</f>
        <v/>
      </c>
      <c r="AK189" s="84"/>
      <c r="AL189" s="52"/>
      <c r="AM189" s="52"/>
      <c r="AN189" s="52"/>
      <c r="AO189" s="82"/>
      <c r="AP189" s="43" t="str">
        <f>IF(AO189="","",MIN(AP$7:AP188)+AO189)</f>
        <v/>
      </c>
      <c r="AQ189" s="85"/>
      <c r="AR189" s="52"/>
      <c r="AS189" s="52"/>
      <c r="AT189" s="52"/>
      <c r="AU189" s="82"/>
      <c r="AV189" s="43" t="str">
        <f>IF(AU189="","",MIN(AV$7:AV188)+AU189)</f>
        <v/>
      </c>
      <c r="AW189" s="84"/>
      <c r="AX189" s="52"/>
      <c r="AY189" s="52"/>
      <c r="AZ189" s="52"/>
      <c r="BA189" s="82"/>
      <c r="BB189" s="43" t="str">
        <f>IF(BA189="","",MIN(BB$7:BB188)+BA189)</f>
        <v/>
      </c>
      <c r="BC189" s="85"/>
      <c r="BD189" s="52"/>
      <c r="BE189" s="52"/>
      <c r="BF189" s="52"/>
      <c r="BG189" s="82"/>
      <c r="BH189" s="43" t="str">
        <f>IF(BG189="","",MIN(BH$7:BH188)+BG189)</f>
        <v/>
      </c>
      <c r="BI189" s="84"/>
      <c r="BJ189" s="52"/>
      <c r="BK189" s="52"/>
      <c r="BL189" s="52"/>
      <c r="BM189" s="82"/>
      <c r="BN189" s="43" t="str">
        <f>IF(BM189="","",MIN(BN$7:BN188)+BM189)</f>
        <v/>
      </c>
      <c r="BO189" s="84"/>
      <c r="BP189" s="52"/>
      <c r="BQ189" s="52"/>
      <c r="BR189" s="52"/>
      <c r="BS189" s="82"/>
      <c r="BT189" s="43" t="str">
        <f>IF(BS189="","",MIN(BT$7:BT188)+BS189)</f>
        <v/>
      </c>
    </row>
    <row r="190" spans="1:72">
      <c r="A190" s="84"/>
      <c r="B190" s="52"/>
      <c r="C190" s="52"/>
      <c r="D190" s="52"/>
      <c r="E190" s="82"/>
      <c r="F190" s="43" t="str">
        <f>IF(E190="","",MIN(F$7:F189)+E190)</f>
        <v/>
      </c>
      <c r="G190" s="85"/>
      <c r="H190" s="52"/>
      <c r="I190" s="52"/>
      <c r="J190" s="52"/>
      <c r="K190" s="82"/>
      <c r="L190" s="43" t="str">
        <f>IF(K190="","",MIN(L$7:L189)+K190)</f>
        <v/>
      </c>
      <c r="M190" s="84"/>
      <c r="N190" s="52"/>
      <c r="O190" s="52"/>
      <c r="P190" s="52"/>
      <c r="Q190" s="82"/>
      <c r="R190" s="43" t="str">
        <f>IF(Q190="","",MIN(R$7:R189)+Q190)</f>
        <v/>
      </c>
      <c r="S190" s="85"/>
      <c r="T190" s="52"/>
      <c r="U190" s="52"/>
      <c r="V190" s="52"/>
      <c r="W190" s="82"/>
      <c r="X190" s="43" t="str">
        <f>IF(W190="","",MIN(X$7:X189)+W190)</f>
        <v/>
      </c>
      <c r="Y190" s="84"/>
      <c r="Z190" s="52"/>
      <c r="AA190" s="52"/>
      <c r="AB190" s="52"/>
      <c r="AC190" s="82"/>
      <c r="AD190" s="43" t="str">
        <f>IF(AC190="","",MIN(AD$7:AD189)+AC190)</f>
        <v/>
      </c>
      <c r="AE190" s="85"/>
      <c r="AF190" s="52"/>
      <c r="AG190" s="52"/>
      <c r="AH190" s="52"/>
      <c r="AI190" s="82"/>
      <c r="AJ190" s="43" t="str">
        <f>IF(AI190="","",MIN(AJ$7:AJ189)+AI190)</f>
        <v/>
      </c>
      <c r="AK190" s="84"/>
      <c r="AL190" s="52"/>
      <c r="AM190" s="52"/>
      <c r="AN190" s="52"/>
      <c r="AO190" s="82"/>
      <c r="AP190" s="43" t="str">
        <f>IF(AO190="","",MIN(AP$7:AP189)+AO190)</f>
        <v/>
      </c>
      <c r="AQ190" s="85"/>
      <c r="AR190" s="52"/>
      <c r="AS190" s="52"/>
      <c r="AT190" s="52"/>
      <c r="AU190" s="82"/>
      <c r="AV190" s="43" t="str">
        <f>IF(AU190="","",MIN(AV$7:AV189)+AU190)</f>
        <v/>
      </c>
      <c r="AW190" s="84"/>
      <c r="AX190" s="52"/>
      <c r="AY190" s="52"/>
      <c r="AZ190" s="52"/>
      <c r="BA190" s="82"/>
      <c r="BB190" s="43" t="str">
        <f>IF(BA190="","",MIN(BB$7:BB189)+BA190)</f>
        <v/>
      </c>
      <c r="BC190" s="85"/>
      <c r="BD190" s="52"/>
      <c r="BE190" s="52"/>
      <c r="BF190" s="52"/>
      <c r="BG190" s="82"/>
      <c r="BH190" s="43" t="str">
        <f>IF(BG190="","",MIN(BH$7:BH189)+BG190)</f>
        <v/>
      </c>
      <c r="BI190" s="84"/>
      <c r="BJ190" s="52"/>
      <c r="BK190" s="52"/>
      <c r="BL190" s="52"/>
      <c r="BM190" s="82"/>
      <c r="BN190" s="43" t="str">
        <f>IF(BM190="","",MIN(BN$7:BN189)+BM190)</f>
        <v/>
      </c>
      <c r="BO190" s="84"/>
      <c r="BP190" s="52"/>
      <c r="BQ190" s="52"/>
      <c r="BR190" s="52"/>
      <c r="BS190" s="82"/>
      <c r="BT190" s="43" t="str">
        <f>IF(BS190="","",MIN(BT$7:BT189)+BS190)</f>
        <v/>
      </c>
    </row>
    <row r="191" spans="1:72">
      <c r="A191" s="84"/>
      <c r="B191" s="52"/>
      <c r="C191" s="52"/>
      <c r="D191" s="52"/>
      <c r="E191" s="82"/>
      <c r="F191" s="43" t="str">
        <f>IF(E191="","",MIN(F$7:F190)+E191)</f>
        <v/>
      </c>
      <c r="G191" s="85"/>
      <c r="H191" s="52"/>
      <c r="I191" s="52"/>
      <c r="J191" s="52"/>
      <c r="K191" s="82"/>
      <c r="L191" s="43" t="str">
        <f>IF(K191="","",MIN(L$7:L190)+K191)</f>
        <v/>
      </c>
      <c r="M191" s="84"/>
      <c r="N191" s="52"/>
      <c r="O191" s="52"/>
      <c r="P191" s="52"/>
      <c r="Q191" s="82"/>
      <c r="R191" s="43" t="str">
        <f>IF(Q191="","",MIN(R$7:R190)+Q191)</f>
        <v/>
      </c>
      <c r="S191" s="85"/>
      <c r="T191" s="52"/>
      <c r="U191" s="52"/>
      <c r="V191" s="52"/>
      <c r="W191" s="82"/>
      <c r="X191" s="43" t="str">
        <f>IF(W191="","",MIN(X$7:X190)+W191)</f>
        <v/>
      </c>
      <c r="Y191" s="84"/>
      <c r="Z191" s="52"/>
      <c r="AA191" s="52"/>
      <c r="AB191" s="52"/>
      <c r="AC191" s="82"/>
      <c r="AD191" s="43" t="str">
        <f>IF(AC191="","",MIN(AD$7:AD190)+AC191)</f>
        <v/>
      </c>
      <c r="AE191" s="85"/>
      <c r="AF191" s="52"/>
      <c r="AG191" s="52"/>
      <c r="AH191" s="52"/>
      <c r="AI191" s="82"/>
      <c r="AJ191" s="43" t="str">
        <f>IF(AI191="","",MIN(AJ$7:AJ190)+AI191)</f>
        <v/>
      </c>
      <c r="AK191" s="84"/>
      <c r="AL191" s="52"/>
      <c r="AM191" s="52"/>
      <c r="AN191" s="52"/>
      <c r="AO191" s="82"/>
      <c r="AP191" s="43" t="str">
        <f>IF(AO191="","",MIN(AP$7:AP190)+AO191)</f>
        <v/>
      </c>
      <c r="AQ191" s="85"/>
      <c r="AR191" s="52"/>
      <c r="AS191" s="52"/>
      <c r="AT191" s="52"/>
      <c r="AU191" s="82"/>
      <c r="AV191" s="43" t="str">
        <f>IF(AU191="","",MIN(AV$7:AV190)+AU191)</f>
        <v/>
      </c>
      <c r="AW191" s="84"/>
      <c r="AX191" s="52"/>
      <c r="AY191" s="52"/>
      <c r="AZ191" s="52"/>
      <c r="BA191" s="82"/>
      <c r="BB191" s="43" t="str">
        <f>IF(BA191="","",MIN(BB$7:BB190)+BA191)</f>
        <v/>
      </c>
      <c r="BC191" s="85"/>
      <c r="BD191" s="52"/>
      <c r="BE191" s="52"/>
      <c r="BF191" s="52"/>
      <c r="BG191" s="82"/>
      <c r="BH191" s="43" t="str">
        <f>IF(BG191="","",MIN(BH$7:BH190)+BG191)</f>
        <v/>
      </c>
      <c r="BI191" s="84"/>
      <c r="BJ191" s="52"/>
      <c r="BK191" s="52"/>
      <c r="BL191" s="52"/>
      <c r="BM191" s="82"/>
      <c r="BN191" s="43" t="str">
        <f>IF(BM191="","",MIN(BN$7:BN190)+BM191)</f>
        <v/>
      </c>
      <c r="BO191" s="84"/>
      <c r="BP191" s="52"/>
      <c r="BQ191" s="52"/>
      <c r="BR191" s="52"/>
      <c r="BS191" s="82"/>
      <c r="BT191" s="43" t="str">
        <f>IF(BS191="","",MIN(BT$7:BT190)+BS191)</f>
        <v/>
      </c>
    </row>
    <row r="192" spans="1:72">
      <c r="A192" s="84"/>
      <c r="B192" s="52"/>
      <c r="C192" s="52"/>
      <c r="D192" s="52"/>
      <c r="E192" s="82"/>
      <c r="F192" s="43" t="str">
        <f>IF(E192="","",MIN(F$7:F191)+E192)</f>
        <v/>
      </c>
      <c r="G192" s="85"/>
      <c r="H192" s="52"/>
      <c r="I192" s="52"/>
      <c r="J192" s="52"/>
      <c r="K192" s="82"/>
      <c r="L192" s="43" t="str">
        <f>IF(K192="","",MIN(L$7:L191)+K192)</f>
        <v/>
      </c>
      <c r="M192" s="84"/>
      <c r="N192" s="52"/>
      <c r="O192" s="52"/>
      <c r="P192" s="52"/>
      <c r="Q192" s="82"/>
      <c r="R192" s="43" t="str">
        <f>IF(Q192="","",MIN(R$7:R191)+Q192)</f>
        <v/>
      </c>
      <c r="S192" s="85"/>
      <c r="T192" s="52"/>
      <c r="U192" s="52"/>
      <c r="V192" s="52"/>
      <c r="W192" s="82"/>
      <c r="X192" s="43" t="str">
        <f>IF(W192="","",MIN(X$7:X191)+W192)</f>
        <v/>
      </c>
      <c r="Y192" s="84"/>
      <c r="Z192" s="52"/>
      <c r="AA192" s="52"/>
      <c r="AB192" s="52"/>
      <c r="AC192" s="82"/>
      <c r="AD192" s="43" t="str">
        <f>IF(AC192="","",MIN(AD$7:AD191)+AC192)</f>
        <v/>
      </c>
      <c r="AE192" s="85"/>
      <c r="AF192" s="52"/>
      <c r="AG192" s="52"/>
      <c r="AH192" s="52"/>
      <c r="AI192" s="82"/>
      <c r="AJ192" s="43" t="str">
        <f>IF(AI192="","",MIN(AJ$7:AJ191)+AI192)</f>
        <v/>
      </c>
      <c r="AK192" s="84"/>
      <c r="AL192" s="52"/>
      <c r="AM192" s="52"/>
      <c r="AN192" s="52"/>
      <c r="AO192" s="82"/>
      <c r="AP192" s="43" t="str">
        <f>IF(AO192="","",MIN(AP$7:AP191)+AO192)</f>
        <v/>
      </c>
      <c r="AQ192" s="85"/>
      <c r="AR192" s="52"/>
      <c r="AS192" s="52"/>
      <c r="AT192" s="52"/>
      <c r="AU192" s="82"/>
      <c r="AV192" s="43" t="str">
        <f>IF(AU192="","",MIN(AV$7:AV191)+AU192)</f>
        <v/>
      </c>
      <c r="AW192" s="84"/>
      <c r="AX192" s="52"/>
      <c r="AY192" s="52"/>
      <c r="AZ192" s="52"/>
      <c r="BA192" s="82"/>
      <c r="BB192" s="43" t="str">
        <f>IF(BA192="","",MIN(BB$7:BB191)+BA192)</f>
        <v/>
      </c>
      <c r="BC192" s="85"/>
      <c r="BD192" s="52"/>
      <c r="BE192" s="52"/>
      <c r="BF192" s="52"/>
      <c r="BG192" s="82"/>
      <c r="BH192" s="43" t="str">
        <f>IF(BG192="","",MIN(BH$7:BH191)+BG192)</f>
        <v/>
      </c>
      <c r="BI192" s="84"/>
      <c r="BJ192" s="52"/>
      <c r="BK192" s="52"/>
      <c r="BL192" s="52"/>
      <c r="BM192" s="82"/>
      <c r="BN192" s="43" t="str">
        <f>IF(BM192="","",MIN(BN$7:BN191)+BM192)</f>
        <v/>
      </c>
      <c r="BO192" s="84"/>
      <c r="BP192" s="52"/>
      <c r="BQ192" s="52"/>
      <c r="BR192" s="52"/>
      <c r="BS192" s="82"/>
      <c r="BT192" s="43" t="str">
        <f>IF(BS192="","",MIN(BT$7:BT191)+BS192)</f>
        <v/>
      </c>
    </row>
    <row r="193" spans="1:72">
      <c r="A193" s="84"/>
      <c r="B193" s="52"/>
      <c r="C193" s="52"/>
      <c r="D193" s="52"/>
      <c r="E193" s="82"/>
      <c r="F193" s="43" t="str">
        <f>IF(E193="","",MIN(F$7:F192)+E193)</f>
        <v/>
      </c>
      <c r="G193" s="85"/>
      <c r="H193" s="52"/>
      <c r="I193" s="52"/>
      <c r="J193" s="52"/>
      <c r="K193" s="82"/>
      <c r="L193" s="43" t="str">
        <f>IF(K193="","",MIN(L$7:L192)+K193)</f>
        <v/>
      </c>
      <c r="M193" s="84"/>
      <c r="N193" s="52"/>
      <c r="O193" s="52"/>
      <c r="P193" s="52"/>
      <c r="Q193" s="82"/>
      <c r="R193" s="43" t="str">
        <f>IF(Q193="","",MIN(R$7:R192)+Q193)</f>
        <v/>
      </c>
      <c r="S193" s="85"/>
      <c r="T193" s="52"/>
      <c r="U193" s="52"/>
      <c r="V193" s="52"/>
      <c r="W193" s="82"/>
      <c r="X193" s="43" t="str">
        <f>IF(W193="","",MIN(X$7:X192)+W193)</f>
        <v/>
      </c>
      <c r="Y193" s="84"/>
      <c r="Z193" s="52"/>
      <c r="AA193" s="52"/>
      <c r="AB193" s="52"/>
      <c r="AC193" s="82"/>
      <c r="AD193" s="43" t="str">
        <f>IF(AC193="","",MIN(AD$7:AD192)+AC193)</f>
        <v/>
      </c>
      <c r="AE193" s="85"/>
      <c r="AF193" s="52"/>
      <c r="AG193" s="52"/>
      <c r="AH193" s="52"/>
      <c r="AI193" s="82"/>
      <c r="AJ193" s="43" t="str">
        <f>IF(AI193="","",MIN(AJ$7:AJ192)+AI193)</f>
        <v/>
      </c>
      <c r="AK193" s="84"/>
      <c r="AL193" s="52"/>
      <c r="AM193" s="52"/>
      <c r="AN193" s="52"/>
      <c r="AO193" s="82"/>
      <c r="AP193" s="43" t="str">
        <f>IF(AO193="","",MIN(AP$7:AP192)+AO193)</f>
        <v/>
      </c>
      <c r="AQ193" s="85"/>
      <c r="AR193" s="52"/>
      <c r="AS193" s="52"/>
      <c r="AT193" s="52"/>
      <c r="AU193" s="82"/>
      <c r="AV193" s="43" t="str">
        <f>IF(AU193="","",MIN(AV$7:AV192)+AU193)</f>
        <v/>
      </c>
      <c r="AW193" s="84"/>
      <c r="AX193" s="52"/>
      <c r="AY193" s="52"/>
      <c r="AZ193" s="52"/>
      <c r="BA193" s="82"/>
      <c r="BB193" s="43" t="str">
        <f>IF(BA193="","",MIN(BB$7:BB192)+BA193)</f>
        <v/>
      </c>
      <c r="BC193" s="85"/>
      <c r="BD193" s="52"/>
      <c r="BE193" s="52"/>
      <c r="BF193" s="52"/>
      <c r="BG193" s="82"/>
      <c r="BH193" s="43" t="str">
        <f>IF(BG193="","",MIN(BH$7:BH192)+BG193)</f>
        <v/>
      </c>
      <c r="BI193" s="84"/>
      <c r="BJ193" s="52"/>
      <c r="BK193" s="52"/>
      <c r="BL193" s="52"/>
      <c r="BM193" s="82"/>
      <c r="BN193" s="43" t="str">
        <f>IF(BM193="","",MIN(BN$7:BN192)+BM193)</f>
        <v/>
      </c>
      <c r="BO193" s="84"/>
      <c r="BP193" s="52"/>
      <c r="BQ193" s="52"/>
      <c r="BR193" s="52"/>
      <c r="BS193" s="82"/>
      <c r="BT193" s="43" t="str">
        <f>IF(BS193="","",MIN(BT$7:BT192)+BS193)</f>
        <v/>
      </c>
    </row>
    <row r="194" spans="1:72">
      <c r="A194" s="84"/>
      <c r="B194" s="52"/>
      <c r="C194" s="52"/>
      <c r="D194" s="52"/>
      <c r="E194" s="82"/>
      <c r="F194" s="43" t="str">
        <f>IF(E194="","",MIN(F$7:F193)+E194)</f>
        <v/>
      </c>
      <c r="G194" s="85"/>
      <c r="H194" s="52"/>
      <c r="I194" s="52"/>
      <c r="J194" s="52"/>
      <c r="K194" s="82"/>
      <c r="L194" s="43" t="str">
        <f>IF(K194="","",MIN(L$7:L193)+K194)</f>
        <v/>
      </c>
      <c r="M194" s="84"/>
      <c r="N194" s="52"/>
      <c r="O194" s="52"/>
      <c r="P194" s="52"/>
      <c r="Q194" s="82"/>
      <c r="R194" s="43" t="str">
        <f>IF(Q194="","",MIN(R$7:R193)+Q194)</f>
        <v/>
      </c>
      <c r="S194" s="85"/>
      <c r="T194" s="52"/>
      <c r="U194" s="52"/>
      <c r="V194" s="52"/>
      <c r="W194" s="82"/>
      <c r="X194" s="43" t="str">
        <f>IF(W194="","",MIN(X$7:X193)+W194)</f>
        <v/>
      </c>
      <c r="Y194" s="84"/>
      <c r="Z194" s="52"/>
      <c r="AA194" s="52"/>
      <c r="AB194" s="52"/>
      <c r="AC194" s="82"/>
      <c r="AD194" s="43" t="str">
        <f>IF(AC194="","",MIN(AD$7:AD193)+AC194)</f>
        <v/>
      </c>
      <c r="AE194" s="85"/>
      <c r="AF194" s="52"/>
      <c r="AG194" s="52"/>
      <c r="AH194" s="52"/>
      <c r="AI194" s="82"/>
      <c r="AJ194" s="43" t="str">
        <f>IF(AI194="","",MIN(AJ$7:AJ193)+AI194)</f>
        <v/>
      </c>
      <c r="AK194" s="84"/>
      <c r="AL194" s="52"/>
      <c r="AM194" s="52"/>
      <c r="AN194" s="52"/>
      <c r="AO194" s="82"/>
      <c r="AP194" s="43" t="str">
        <f>IF(AO194="","",MIN(AP$7:AP193)+AO194)</f>
        <v/>
      </c>
      <c r="AQ194" s="85"/>
      <c r="AR194" s="52"/>
      <c r="AS194" s="52"/>
      <c r="AT194" s="52"/>
      <c r="AU194" s="82"/>
      <c r="AV194" s="43" t="str">
        <f>IF(AU194="","",MIN(AV$7:AV193)+AU194)</f>
        <v/>
      </c>
      <c r="AW194" s="84"/>
      <c r="AX194" s="52"/>
      <c r="AY194" s="52"/>
      <c r="AZ194" s="52"/>
      <c r="BA194" s="82"/>
      <c r="BB194" s="43" t="str">
        <f>IF(BA194="","",MIN(BB$7:BB193)+BA194)</f>
        <v/>
      </c>
      <c r="BC194" s="85"/>
      <c r="BD194" s="52"/>
      <c r="BE194" s="52"/>
      <c r="BF194" s="52"/>
      <c r="BG194" s="82"/>
      <c r="BH194" s="43" t="str">
        <f>IF(BG194="","",MIN(BH$7:BH193)+BG194)</f>
        <v/>
      </c>
      <c r="BI194" s="84"/>
      <c r="BJ194" s="52"/>
      <c r="BK194" s="52"/>
      <c r="BL194" s="52"/>
      <c r="BM194" s="82"/>
      <c r="BN194" s="43" t="str">
        <f>IF(BM194="","",MIN(BN$7:BN193)+BM194)</f>
        <v/>
      </c>
      <c r="BO194" s="84"/>
      <c r="BP194" s="52"/>
      <c r="BQ194" s="52"/>
      <c r="BR194" s="52"/>
      <c r="BS194" s="82"/>
      <c r="BT194" s="43" t="str">
        <f>IF(BS194="","",MIN(BT$7:BT193)+BS194)</f>
        <v/>
      </c>
    </row>
    <row r="195" spans="1:72">
      <c r="A195" s="84"/>
      <c r="B195" s="52"/>
      <c r="C195" s="52"/>
      <c r="D195" s="52"/>
      <c r="E195" s="82"/>
      <c r="F195" s="43" t="str">
        <f>IF(E195="","",MIN(F$7:F194)+E195)</f>
        <v/>
      </c>
      <c r="G195" s="85"/>
      <c r="H195" s="52"/>
      <c r="I195" s="52"/>
      <c r="J195" s="52"/>
      <c r="K195" s="82"/>
      <c r="L195" s="43" t="str">
        <f>IF(K195="","",MIN(L$7:L194)+K195)</f>
        <v/>
      </c>
      <c r="M195" s="84"/>
      <c r="N195" s="52"/>
      <c r="O195" s="52"/>
      <c r="P195" s="52"/>
      <c r="Q195" s="82"/>
      <c r="R195" s="43" t="str">
        <f>IF(Q195="","",MIN(R$7:R194)+Q195)</f>
        <v/>
      </c>
      <c r="S195" s="85"/>
      <c r="T195" s="52"/>
      <c r="U195" s="52"/>
      <c r="V195" s="52"/>
      <c r="W195" s="82"/>
      <c r="X195" s="43" t="str">
        <f>IF(W195="","",MIN(X$7:X194)+W195)</f>
        <v/>
      </c>
      <c r="Y195" s="84"/>
      <c r="Z195" s="52"/>
      <c r="AA195" s="52"/>
      <c r="AB195" s="52"/>
      <c r="AC195" s="82"/>
      <c r="AD195" s="43" t="str">
        <f>IF(AC195="","",MIN(AD$7:AD194)+AC195)</f>
        <v/>
      </c>
      <c r="AE195" s="85"/>
      <c r="AF195" s="52"/>
      <c r="AG195" s="52"/>
      <c r="AH195" s="52"/>
      <c r="AI195" s="82"/>
      <c r="AJ195" s="43" t="str">
        <f>IF(AI195="","",MIN(AJ$7:AJ194)+AI195)</f>
        <v/>
      </c>
      <c r="AK195" s="84"/>
      <c r="AL195" s="52"/>
      <c r="AM195" s="52"/>
      <c r="AN195" s="52"/>
      <c r="AO195" s="82"/>
      <c r="AP195" s="43" t="str">
        <f>IF(AO195="","",MIN(AP$7:AP194)+AO195)</f>
        <v/>
      </c>
      <c r="AQ195" s="85"/>
      <c r="AR195" s="52"/>
      <c r="AS195" s="52"/>
      <c r="AT195" s="52"/>
      <c r="AU195" s="82"/>
      <c r="AV195" s="43" t="str">
        <f>IF(AU195="","",MIN(AV$7:AV194)+AU195)</f>
        <v/>
      </c>
      <c r="AW195" s="84"/>
      <c r="AX195" s="52"/>
      <c r="AY195" s="52"/>
      <c r="AZ195" s="52"/>
      <c r="BA195" s="82"/>
      <c r="BB195" s="43" t="str">
        <f>IF(BA195="","",MIN(BB$7:BB194)+BA195)</f>
        <v/>
      </c>
      <c r="BC195" s="85"/>
      <c r="BD195" s="52"/>
      <c r="BE195" s="52"/>
      <c r="BF195" s="52"/>
      <c r="BG195" s="82"/>
      <c r="BH195" s="43" t="str">
        <f>IF(BG195="","",MIN(BH$7:BH194)+BG195)</f>
        <v/>
      </c>
      <c r="BI195" s="84"/>
      <c r="BJ195" s="52"/>
      <c r="BK195" s="52"/>
      <c r="BL195" s="52"/>
      <c r="BM195" s="82"/>
      <c r="BN195" s="43" t="str">
        <f>IF(BM195="","",MIN(BN$7:BN194)+BM195)</f>
        <v/>
      </c>
      <c r="BO195" s="84"/>
      <c r="BP195" s="52"/>
      <c r="BQ195" s="52"/>
      <c r="BR195" s="52"/>
      <c r="BS195" s="82"/>
      <c r="BT195" s="43" t="str">
        <f>IF(BS195="","",MIN(BT$7:BT194)+BS195)</f>
        <v/>
      </c>
    </row>
    <row r="196" spans="1:72">
      <c r="A196" s="84"/>
      <c r="B196" s="52"/>
      <c r="C196" s="52"/>
      <c r="D196" s="52"/>
      <c r="E196" s="82"/>
      <c r="F196" s="43" t="str">
        <f>IF(E196="","",MIN(F$7:F195)+E196)</f>
        <v/>
      </c>
      <c r="G196" s="85"/>
      <c r="H196" s="52"/>
      <c r="I196" s="52"/>
      <c r="J196" s="52"/>
      <c r="K196" s="82"/>
      <c r="L196" s="43" t="str">
        <f>IF(K196="","",MIN(L$7:L195)+K196)</f>
        <v/>
      </c>
      <c r="M196" s="84"/>
      <c r="N196" s="52"/>
      <c r="O196" s="52"/>
      <c r="P196" s="52"/>
      <c r="Q196" s="82"/>
      <c r="R196" s="43" t="str">
        <f>IF(Q196="","",MIN(R$7:R195)+Q196)</f>
        <v/>
      </c>
      <c r="S196" s="85"/>
      <c r="T196" s="52"/>
      <c r="U196" s="52"/>
      <c r="V196" s="52"/>
      <c r="W196" s="82"/>
      <c r="X196" s="43" t="str">
        <f>IF(W196="","",MIN(X$7:X195)+W196)</f>
        <v/>
      </c>
      <c r="Y196" s="84"/>
      <c r="Z196" s="52"/>
      <c r="AA196" s="52"/>
      <c r="AB196" s="52"/>
      <c r="AC196" s="82"/>
      <c r="AD196" s="43" t="str">
        <f>IF(AC196="","",MIN(AD$7:AD195)+AC196)</f>
        <v/>
      </c>
      <c r="AE196" s="85"/>
      <c r="AF196" s="52"/>
      <c r="AG196" s="52"/>
      <c r="AH196" s="52"/>
      <c r="AI196" s="82"/>
      <c r="AJ196" s="43" t="str">
        <f>IF(AI196="","",MIN(AJ$7:AJ195)+AI196)</f>
        <v/>
      </c>
      <c r="AK196" s="84"/>
      <c r="AL196" s="52"/>
      <c r="AM196" s="52"/>
      <c r="AN196" s="52"/>
      <c r="AO196" s="82"/>
      <c r="AP196" s="43" t="str">
        <f>IF(AO196="","",MIN(AP$7:AP195)+AO196)</f>
        <v/>
      </c>
      <c r="AQ196" s="85"/>
      <c r="AR196" s="52"/>
      <c r="AS196" s="52"/>
      <c r="AT196" s="52"/>
      <c r="AU196" s="82"/>
      <c r="AV196" s="43" t="str">
        <f>IF(AU196="","",MIN(AV$7:AV195)+AU196)</f>
        <v/>
      </c>
      <c r="AW196" s="84"/>
      <c r="AX196" s="52"/>
      <c r="AY196" s="52"/>
      <c r="AZ196" s="52"/>
      <c r="BA196" s="82"/>
      <c r="BB196" s="43" t="str">
        <f>IF(BA196="","",MIN(BB$7:BB195)+BA196)</f>
        <v/>
      </c>
      <c r="BC196" s="85"/>
      <c r="BD196" s="52"/>
      <c r="BE196" s="52"/>
      <c r="BF196" s="52"/>
      <c r="BG196" s="82"/>
      <c r="BH196" s="43" t="str">
        <f>IF(BG196="","",MIN(BH$7:BH195)+BG196)</f>
        <v/>
      </c>
      <c r="BI196" s="84"/>
      <c r="BJ196" s="52"/>
      <c r="BK196" s="52"/>
      <c r="BL196" s="52"/>
      <c r="BM196" s="82"/>
      <c r="BN196" s="43" t="str">
        <f>IF(BM196="","",MIN(BN$7:BN195)+BM196)</f>
        <v/>
      </c>
      <c r="BO196" s="84"/>
      <c r="BP196" s="52"/>
      <c r="BQ196" s="52"/>
      <c r="BR196" s="52"/>
      <c r="BS196" s="82"/>
      <c r="BT196" s="43" t="str">
        <f>IF(BS196="","",MIN(BT$7:BT195)+BS196)</f>
        <v/>
      </c>
    </row>
    <row r="197" spans="1:72">
      <c r="A197" s="84"/>
      <c r="B197" s="52"/>
      <c r="C197" s="52"/>
      <c r="D197" s="52"/>
      <c r="E197" s="82"/>
      <c r="F197" s="43" t="str">
        <f>IF(E197="","",MIN(F$7:F196)+E197)</f>
        <v/>
      </c>
      <c r="G197" s="85"/>
      <c r="H197" s="52"/>
      <c r="I197" s="52"/>
      <c r="J197" s="52"/>
      <c r="K197" s="82"/>
      <c r="L197" s="43" t="str">
        <f>IF(K197="","",MIN(L$7:L196)+K197)</f>
        <v/>
      </c>
      <c r="M197" s="84"/>
      <c r="N197" s="52"/>
      <c r="O197" s="52"/>
      <c r="P197" s="52"/>
      <c r="Q197" s="82"/>
      <c r="R197" s="43" t="str">
        <f>IF(Q197="","",MIN(R$7:R196)+Q197)</f>
        <v/>
      </c>
      <c r="S197" s="85"/>
      <c r="T197" s="52"/>
      <c r="U197" s="52"/>
      <c r="V197" s="52"/>
      <c r="W197" s="82"/>
      <c r="X197" s="43" t="str">
        <f>IF(W197="","",MIN(X$7:X196)+W197)</f>
        <v/>
      </c>
      <c r="Y197" s="84"/>
      <c r="Z197" s="52"/>
      <c r="AA197" s="52"/>
      <c r="AB197" s="52"/>
      <c r="AC197" s="82"/>
      <c r="AD197" s="43" t="str">
        <f>IF(AC197="","",MIN(AD$7:AD196)+AC197)</f>
        <v/>
      </c>
      <c r="AE197" s="85"/>
      <c r="AF197" s="52"/>
      <c r="AG197" s="52"/>
      <c r="AH197" s="52"/>
      <c r="AI197" s="82"/>
      <c r="AJ197" s="43" t="str">
        <f>IF(AI197="","",MIN(AJ$7:AJ196)+AI197)</f>
        <v/>
      </c>
      <c r="AK197" s="84"/>
      <c r="AL197" s="52"/>
      <c r="AM197" s="52"/>
      <c r="AN197" s="52"/>
      <c r="AO197" s="82"/>
      <c r="AP197" s="43" t="str">
        <f>IF(AO197="","",MIN(AP$7:AP196)+AO197)</f>
        <v/>
      </c>
      <c r="AQ197" s="85"/>
      <c r="AR197" s="52"/>
      <c r="AS197" s="52"/>
      <c r="AT197" s="52"/>
      <c r="AU197" s="82"/>
      <c r="AV197" s="43" t="str">
        <f>IF(AU197="","",MIN(AV$7:AV196)+AU197)</f>
        <v/>
      </c>
      <c r="AW197" s="84"/>
      <c r="AX197" s="52"/>
      <c r="AY197" s="52"/>
      <c r="AZ197" s="52"/>
      <c r="BA197" s="82"/>
      <c r="BB197" s="43" t="str">
        <f>IF(BA197="","",MIN(BB$7:BB196)+BA197)</f>
        <v/>
      </c>
      <c r="BC197" s="85"/>
      <c r="BD197" s="52"/>
      <c r="BE197" s="52"/>
      <c r="BF197" s="52"/>
      <c r="BG197" s="82"/>
      <c r="BH197" s="43" t="str">
        <f>IF(BG197="","",MIN(BH$7:BH196)+BG197)</f>
        <v/>
      </c>
      <c r="BI197" s="84"/>
      <c r="BJ197" s="52"/>
      <c r="BK197" s="52"/>
      <c r="BL197" s="52"/>
      <c r="BM197" s="82"/>
      <c r="BN197" s="43" t="str">
        <f>IF(BM197="","",MIN(BN$7:BN196)+BM197)</f>
        <v/>
      </c>
      <c r="BO197" s="84"/>
      <c r="BP197" s="52"/>
      <c r="BQ197" s="52"/>
      <c r="BR197" s="52"/>
      <c r="BS197" s="82"/>
      <c r="BT197" s="43" t="str">
        <f>IF(BS197="","",MIN(BT$7:BT196)+BS197)</f>
        <v/>
      </c>
    </row>
    <row r="198" spans="1:72">
      <c r="A198" s="84"/>
      <c r="B198" s="52"/>
      <c r="C198" s="52"/>
      <c r="D198" s="52"/>
      <c r="E198" s="82"/>
      <c r="F198" s="43" t="str">
        <f>IF(E198="","",MIN(F$7:F197)+E198)</f>
        <v/>
      </c>
      <c r="G198" s="85"/>
      <c r="H198" s="52"/>
      <c r="I198" s="52"/>
      <c r="J198" s="52"/>
      <c r="K198" s="82"/>
      <c r="L198" s="43" t="str">
        <f>IF(K198="","",MIN(L$7:L197)+K198)</f>
        <v/>
      </c>
      <c r="M198" s="84"/>
      <c r="N198" s="52"/>
      <c r="O198" s="52"/>
      <c r="P198" s="52"/>
      <c r="Q198" s="82"/>
      <c r="R198" s="43" t="str">
        <f>IF(Q198="","",MIN(R$7:R197)+Q198)</f>
        <v/>
      </c>
      <c r="S198" s="85"/>
      <c r="T198" s="52"/>
      <c r="U198" s="52"/>
      <c r="V198" s="52"/>
      <c r="W198" s="82"/>
      <c r="X198" s="43" t="str">
        <f>IF(W198="","",MIN(X$7:X197)+W198)</f>
        <v/>
      </c>
      <c r="Y198" s="84"/>
      <c r="Z198" s="52"/>
      <c r="AA198" s="52"/>
      <c r="AB198" s="52"/>
      <c r="AC198" s="82"/>
      <c r="AD198" s="43" t="str">
        <f>IF(AC198="","",MIN(AD$7:AD197)+AC198)</f>
        <v/>
      </c>
      <c r="AE198" s="85"/>
      <c r="AF198" s="52"/>
      <c r="AG198" s="52"/>
      <c r="AH198" s="52"/>
      <c r="AI198" s="82"/>
      <c r="AJ198" s="43" t="str">
        <f>IF(AI198="","",MIN(AJ$7:AJ197)+AI198)</f>
        <v/>
      </c>
      <c r="AK198" s="84"/>
      <c r="AL198" s="52"/>
      <c r="AM198" s="52"/>
      <c r="AN198" s="52"/>
      <c r="AO198" s="82"/>
      <c r="AP198" s="43" t="str">
        <f>IF(AO198="","",MIN(AP$7:AP197)+AO198)</f>
        <v/>
      </c>
      <c r="AQ198" s="85"/>
      <c r="AR198" s="52"/>
      <c r="AS198" s="52"/>
      <c r="AT198" s="52"/>
      <c r="AU198" s="82"/>
      <c r="AV198" s="43" t="str">
        <f>IF(AU198="","",MIN(AV$7:AV197)+AU198)</f>
        <v/>
      </c>
      <c r="AW198" s="84"/>
      <c r="AX198" s="52"/>
      <c r="AY198" s="52"/>
      <c r="AZ198" s="52"/>
      <c r="BA198" s="82"/>
      <c r="BB198" s="43" t="str">
        <f>IF(BA198="","",MIN(BB$7:BB197)+BA198)</f>
        <v/>
      </c>
      <c r="BC198" s="85"/>
      <c r="BD198" s="52"/>
      <c r="BE198" s="52"/>
      <c r="BF198" s="52"/>
      <c r="BG198" s="82"/>
      <c r="BH198" s="43" t="str">
        <f>IF(BG198="","",MIN(BH$7:BH197)+BG198)</f>
        <v/>
      </c>
      <c r="BI198" s="84"/>
      <c r="BJ198" s="52"/>
      <c r="BK198" s="52"/>
      <c r="BL198" s="52"/>
      <c r="BM198" s="82"/>
      <c r="BN198" s="43" t="str">
        <f>IF(BM198="","",MIN(BN$7:BN197)+BM198)</f>
        <v/>
      </c>
      <c r="BO198" s="84"/>
      <c r="BP198" s="52"/>
      <c r="BQ198" s="52"/>
      <c r="BR198" s="52"/>
      <c r="BS198" s="82"/>
      <c r="BT198" s="43" t="str">
        <f>IF(BS198="","",MIN(BT$7:BT197)+BS198)</f>
        <v/>
      </c>
    </row>
    <row r="199" spans="1:72">
      <c r="A199" s="84"/>
      <c r="B199" s="52"/>
      <c r="C199" s="52"/>
      <c r="D199" s="52"/>
      <c r="E199" s="82"/>
      <c r="F199" s="43" t="str">
        <f>IF(E199="","",MIN(F$7:F198)+E199)</f>
        <v/>
      </c>
      <c r="G199" s="85"/>
      <c r="H199" s="52"/>
      <c r="I199" s="52"/>
      <c r="J199" s="52"/>
      <c r="K199" s="82"/>
      <c r="L199" s="43" t="str">
        <f>IF(K199="","",MIN(L$7:L198)+K199)</f>
        <v/>
      </c>
      <c r="M199" s="84"/>
      <c r="N199" s="52"/>
      <c r="O199" s="52"/>
      <c r="P199" s="52"/>
      <c r="Q199" s="82"/>
      <c r="R199" s="43" t="str">
        <f>IF(Q199="","",MIN(R$7:R198)+Q199)</f>
        <v/>
      </c>
      <c r="S199" s="85"/>
      <c r="T199" s="52"/>
      <c r="U199" s="52"/>
      <c r="V199" s="52"/>
      <c r="W199" s="82"/>
      <c r="X199" s="43" t="str">
        <f>IF(W199="","",MIN(X$7:X198)+W199)</f>
        <v/>
      </c>
      <c r="Y199" s="84"/>
      <c r="Z199" s="52"/>
      <c r="AA199" s="52"/>
      <c r="AB199" s="52"/>
      <c r="AC199" s="82"/>
      <c r="AD199" s="43" t="str">
        <f>IF(AC199="","",MIN(AD$7:AD198)+AC199)</f>
        <v/>
      </c>
      <c r="AE199" s="85"/>
      <c r="AF199" s="52"/>
      <c r="AG199" s="52"/>
      <c r="AH199" s="52"/>
      <c r="AI199" s="82"/>
      <c r="AJ199" s="43" t="str">
        <f>IF(AI199="","",MIN(AJ$7:AJ198)+AI199)</f>
        <v/>
      </c>
      <c r="AK199" s="84"/>
      <c r="AL199" s="52"/>
      <c r="AM199" s="52"/>
      <c r="AN199" s="52"/>
      <c r="AO199" s="82"/>
      <c r="AP199" s="43" t="str">
        <f>IF(AO199="","",MIN(AP$7:AP198)+AO199)</f>
        <v/>
      </c>
      <c r="AQ199" s="85"/>
      <c r="AR199" s="52"/>
      <c r="AS199" s="52"/>
      <c r="AT199" s="52"/>
      <c r="AU199" s="82"/>
      <c r="AV199" s="43" t="str">
        <f>IF(AU199="","",MIN(AV$7:AV198)+AU199)</f>
        <v/>
      </c>
      <c r="AW199" s="84"/>
      <c r="AX199" s="52"/>
      <c r="AY199" s="52"/>
      <c r="AZ199" s="52"/>
      <c r="BA199" s="82"/>
      <c r="BB199" s="43" t="str">
        <f>IF(BA199="","",MIN(BB$7:BB198)+BA199)</f>
        <v/>
      </c>
      <c r="BC199" s="85"/>
      <c r="BD199" s="52"/>
      <c r="BE199" s="52"/>
      <c r="BF199" s="52"/>
      <c r="BG199" s="82"/>
      <c r="BH199" s="43" t="str">
        <f>IF(BG199="","",MIN(BH$7:BH198)+BG199)</f>
        <v/>
      </c>
      <c r="BI199" s="84"/>
      <c r="BJ199" s="52"/>
      <c r="BK199" s="52"/>
      <c r="BL199" s="52"/>
      <c r="BM199" s="82"/>
      <c r="BN199" s="43" t="str">
        <f>IF(BM199="","",MIN(BN$7:BN198)+BM199)</f>
        <v/>
      </c>
      <c r="BO199" s="84"/>
      <c r="BP199" s="52"/>
      <c r="BQ199" s="52"/>
      <c r="BR199" s="52"/>
      <c r="BS199" s="82"/>
      <c r="BT199" s="43" t="str">
        <f>IF(BS199="","",MIN(BT$7:BT198)+BS199)</f>
        <v/>
      </c>
    </row>
    <row r="200" spans="1:72">
      <c r="A200" s="84"/>
      <c r="B200" s="52"/>
      <c r="C200" s="52"/>
      <c r="D200" s="52"/>
      <c r="E200" s="82"/>
      <c r="F200" s="43" t="str">
        <f>IF(E200="","",MIN(F$7:F199)+E200)</f>
        <v/>
      </c>
      <c r="G200" s="85"/>
      <c r="H200" s="52"/>
      <c r="I200" s="52"/>
      <c r="J200" s="52"/>
      <c r="K200" s="82"/>
      <c r="L200" s="43" t="str">
        <f>IF(K200="","",MIN(L$7:L199)+K200)</f>
        <v/>
      </c>
      <c r="M200" s="84"/>
      <c r="N200" s="52"/>
      <c r="O200" s="52"/>
      <c r="P200" s="52"/>
      <c r="Q200" s="82"/>
      <c r="R200" s="43" t="str">
        <f>IF(Q200="","",MIN(R$7:R199)+Q200)</f>
        <v/>
      </c>
      <c r="S200" s="85"/>
      <c r="T200" s="52"/>
      <c r="U200" s="52"/>
      <c r="V200" s="52"/>
      <c r="W200" s="82"/>
      <c r="X200" s="43" t="str">
        <f>IF(W200="","",MIN(X$7:X199)+W200)</f>
        <v/>
      </c>
      <c r="Y200" s="84"/>
      <c r="Z200" s="52"/>
      <c r="AA200" s="52"/>
      <c r="AB200" s="52"/>
      <c r="AC200" s="82"/>
      <c r="AD200" s="43" t="str">
        <f>IF(AC200="","",MIN(AD$7:AD199)+AC200)</f>
        <v/>
      </c>
      <c r="AE200" s="85"/>
      <c r="AF200" s="52"/>
      <c r="AG200" s="52"/>
      <c r="AH200" s="52"/>
      <c r="AI200" s="82"/>
      <c r="AJ200" s="43" t="str">
        <f>IF(AI200="","",MIN(AJ$7:AJ199)+AI200)</f>
        <v/>
      </c>
      <c r="AK200" s="84"/>
      <c r="AL200" s="52"/>
      <c r="AM200" s="52"/>
      <c r="AN200" s="52"/>
      <c r="AO200" s="82"/>
      <c r="AP200" s="43" t="str">
        <f>IF(AO200="","",MIN(AP$7:AP199)+AO200)</f>
        <v/>
      </c>
      <c r="AQ200" s="85"/>
      <c r="AR200" s="52"/>
      <c r="AS200" s="52"/>
      <c r="AT200" s="52"/>
      <c r="AU200" s="82"/>
      <c r="AV200" s="43" t="str">
        <f>IF(AU200="","",MIN(AV$7:AV199)+AU200)</f>
        <v/>
      </c>
      <c r="AW200" s="84"/>
      <c r="AX200" s="52"/>
      <c r="AY200" s="52"/>
      <c r="AZ200" s="52"/>
      <c r="BA200" s="82"/>
      <c r="BB200" s="43" t="str">
        <f>IF(BA200="","",MIN(BB$7:BB199)+BA200)</f>
        <v/>
      </c>
      <c r="BC200" s="85"/>
      <c r="BD200" s="52"/>
      <c r="BE200" s="52"/>
      <c r="BF200" s="52"/>
      <c r="BG200" s="82"/>
      <c r="BH200" s="43" t="str">
        <f>IF(BG200="","",MIN(BH$7:BH199)+BG200)</f>
        <v/>
      </c>
      <c r="BI200" s="84"/>
      <c r="BJ200" s="52"/>
      <c r="BK200" s="52"/>
      <c r="BL200" s="52"/>
      <c r="BM200" s="82"/>
      <c r="BN200" s="43" t="str">
        <f>IF(BM200="","",MIN(BN$7:BN199)+BM200)</f>
        <v/>
      </c>
      <c r="BO200" s="84"/>
      <c r="BP200" s="52"/>
      <c r="BQ200" s="52"/>
      <c r="BR200" s="52"/>
      <c r="BS200" s="82"/>
      <c r="BT200" s="43" t="str">
        <f>IF(BS200="","",MIN(BT$7:BT199)+BS200)</f>
        <v/>
      </c>
    </row>
    <row r="201" spans="1:72">
      <c r="A201" s="84"/>
      <c r="B201" s="52"/>
      <c r="C201" s="52"/>
      <c r="D201" s="52"/>
      <c r="E201" s="82"/>
      <c r="F201" s="43" t="str">
        <f>IF(E201="","",MIN(F$7:F200)+E201)</f>
        <v/>
      </c>
      <c r="G201" s="85"/>
      <c r="H201" s="52"/>
      <c r="I201" s="52"/>
      <c r="J201" s="52"/>
      <c r="K201" s="82"/>
      <c r="L201" s="43" t="str">
        <f>IF(K201="","",MIN(L$7:L200)+K201)</f>
        <v/>
      </c>
      <c r="M201" s="84"/>
      <c r="N201" s="52"/>
      <c r="O201" s="52"/>
      <c r="P201" s="52"/>
      <c r="Q201" s="82"/>
      <c r="R201" s="43" t="str">
        <f>IF(Q201="","",MIN(R$7:R200)+Q201)</f>
        <v/>
      </c>
      <c r="S201" s="85"/>
      <c r="T201" s="52"/>
      <c r="U201" s="52"/>
      <c r="V201" s="52"/>
      <c r="W201" s="82"/>
      <c r="X201" s="43" t="str">
        <f>IF(W201="","",MIN(X$7:X200)+W201)</f>
        <v/>
      </c>
      <c r="Y201" s="84"/>
      <c r="Z201" s="52"/>
      <c r="AA201" s="52"/>
      <c r="AB201" s="52"/>
      <c r="AC201" s="82"/>
      <c r="AD201" s="43" t="str">
        <f>IF(AC201="","",MIN(AD$7:AD200)+AC201)</f>
        <v/>
      </c>
      <c r="AE201" s="85"/>
      <c r="AF201" s="52"/>
      <c r="AG201" s="52"/>
      <c r="AH201" s="52"/>
      <c r="AI201" s="82"/>
      <c r="AJ201" s="43" t="str">
        <f>IF(AI201="","",MIN(AJ$7:AJ200)+AI201)</f>
        <v/>
      </c>
      <c r="AK201" s="84"/>
      <c r="AL201" s="52"/>
      <c r="AM201" s="52"/>
      <c r="AN201" s="52"/>
      <c r="AO201" s="82"/>
      <c r="AP201" s="43" t="str">
        <f>IF(AO201="","",MIN(AP$7:AP200)+AO201)</f>
        <v/>
      </c>
      <c r="AQ201" s="85"/>
      <c r="AR201" s="52"/>
      <c r="AS201" s="52"/>
      <c r="AT201" s="52"/>
      <c r="AU201" s="82"/>
      <c r="AV201" s="43" t="str">
        <f>IF(AU201="","",MIN(AV$7:AV200)+AU201)</f>
        <v/>
      </c>
      <c r="AW201" s="84"/>
      <c r="AX201" s="52"/>
      <c r="AY201" s="52"/>
      <c r="AZ201" s="52"/>
      <c r="BA201" s="82"/>
      <c r="BB201" s="43" t="str">
        <f>IF(BA201="","",MIN(BB$7:BB200)+BA201)</f>
        <v/>
      </c>
      <c r="BC201" s="85"/>
      <c r="BD201" s="52"/>
      <c r="BE201" s="52"/>
      <c r="BF201" s="52"/>
      <c r="BG201" s="82"/>
      <c r="BH201" s="43" t="str">
        <f>IF(BG201="","",MIN(BH$7:BH200)+BG201)</f>
        <v/>
      </c>
      <c r="BI201" s="84"/>
      <c r="BJ201" s="52"/>
      <c r="BK201" s="52"/>
      <c r="BL201" s="52"/>
      <c r="BM201" s="82"/>
      <c r="BN201" s="43" t="str">
        <f>IF(BM201="","",MIN(BN$7:BN200)+BM201)</f>
        <v/>
      </c>
      <c r="BO201" s="84"/>
      <c r="BP201" s="52"/>
      <c r="BQ201" s="52"/>
      <c r="BR201" s="52"/>
      <c r="BS201" s="82"/>
      <c r="BT201" s="43" t="str">
        <f>IF(BS201="","",MIN(BT$7:BT200)+BS201)</f>
        <v/>
      </c>
    </row>
    <row r="202" spans="1:72">
      <c r="A202" s="84"/>
      <c r="B202" s="52"/>
      <c r="C202" s="52"/>
      <c r="D202" s="52"/>
      <c r="E202" s="82"/>
      <c r="F202" s="43" t="str">
        <f>IF(E202="","",MIN(F$7:F201)+E202)</f>
        <v/>
      </c>
      <c r="G202" s="85"/>
      <c r="H202" s="52"/>
      <c r="I202" s="52"/>
      <c r="J202" s="52"/>
      <c r="K202" s="82"/>
      <c r="L202" s="43" t="str">
        <f>IF(K202="","",MIN(L$7:L201)+K202)</f>
        <v/>
      </c>
      <c r="M202" s="84"/>
      <c r="N202" s="52"/>
      <c r="O202" s="52"/>
      <c r="P202" s="52"/>
      <c r="Q202" s="82"/>
      <c r="R202" s="43" t="str">
        <f>IF(Q202="","",MIN(R$7:R201)+Q202)</f>
        <v/>
      </c>
      <c r="S202" s="85"/>
      <c r="T202" s="52"/>
      <c r="U202" s="52"/>
      <c r="V202" s="52"/>
      <c r="W202" s="82"/>
      <c r="X202" s="43" t="str">
        <f>IF(W202="","",MIN(X$7:X201)+W202)</f>
        <v/>
      </c>
      <c r="Y202" s="84"/>
      <c r="Z202" s="52"/>
      <c r="AA202" s="52"/>
      <c r="AB202" s="52"/>
      <c r="AC202" s="82"/>
      <c r="AD202" s="43" t="str">
        <f>IF(AC202="","",MIN(AD$7:AD201)+AC202)</f>
        <v/>
      </c>
      <c r="AE202" s="85"/>
      <c r="AF202" s="52"/>
      <c r="AG202" s="52"/>
      <c r="AH202" s="52"/>
      <c r="AI202" s="82"/>
      <c r="AJ202" s="43" t="str">
        <f>IF(AI202="","",MIN(AJ$7:AJ201)+AI202)</f>
        <v/>
      </c>
      <c r="AK202" s="84"/>
      <c r="AL202" s="52"/>
      <c r="AM202" s="52"/>
      <c r="AN202" s="52"/>
      <c r="AO202" s="82"/>
      <c r="AP202" s="43" t="str">
        <f>IF(AO202="","",MIN(AP$7:AP201)+AO202)</f>
        <v/>
      </c>
      <c r="AQ202" s="85"/>
      <c r="AR202" s="52"/>
      <c r="AS202" s="52"/>
      <c r="AT202" s="52"/>
      <c r="AU202" s="82"/>
      <c r="AV202" s="43" t="str">
        <f>IF(AU202="","",MIN(AV$7:AV201)+AU202)</f>
        <v/>
      </c>
      <c r="AW202" s="84"/>
      <c r="AX202" s="52"/>
      <c r="AY202" s="52"/>
      <c r="AZ202" s="52"/>
      <c r="BA202" s="82"/>
      <c r="BB202" s="43" t="str">
        <f>IF(BA202="","",MIN(BB$7:BB201)+BA202)</f>
        <v/>
      </c>
      <c r="BC202" s="85"/>
      <c r="BD202" s="52"/>
      <c r="BE202" s="52"/>
      <c r="BF202" s="52"/>
      <c r="BG202" s="82"/>
      <c r="BH202" s="43" t="str">
        <f>IF(BG202="","",MIN(BH$7:BH201)+BG202)</f>
        <v/>
      </c>
      <c r="BI202" s="84"/>
      <c r="BJ202" s="52"/>
      <c r="BK202" s="52"/>
      <c r="BL202" s="52"/>
      <c r="BM202" s="82"/>
      <c r="BN202" s="43" t="str">
        <f>IF(BM202="","",MIN(BN$7:BN201)+BM202)</f>
        <v/>
      </c>
      <c r="BO202" s="84"/>
      <c r="BP202" s="52"/>
      <c r="BQ202" s="52"/>
      <c r="BR202" s="52"/>
      <c r="BS202" s="82"/>
      <c r="BT202" s="43" t="str">
        <f>IF(BS202="","",MIN(BT$7:BT201)+BS202)</f>
        <v/>
      </c>
    </row>
    <row r="203" spans="1:72">
      <c r="A203" s="84"/>
      <c r="B203" s="52"/>
      <c r="C203" s="52"/>
      <c r="D203" s="52"/>
      <c r="E203" s="82"/>
      <c r="F203" s="43" t="str">
        <f>IF(E203="","",MIN(F$7:F202)+E203)</f>
        <v/>
      </c>
      <c r="G203" s="85"/>
      <c r="H203" s="52"/>
      <c r="I203" s="52"/>
      <c r="J203" s="52"/>
      <c r="K203" s="82"/>
      <c r="L203" s="43" t="str">
        <f>IF(K203="","",MIN(L$7:L202)+K203)</f>
        <v/>
      </c>
      <c r="M203" s="84"/>
      <c r="N203" s="52"/>
      <c r="O203" s="52"/>
      <c r="P203" s="52"/>
      <c r="Q203" s="82"/>
      <c r="R203" s="43" t="str">
        <f>IF(Q203="","",MIN(R$7:R202)+Q203)</f>
        <v/>
      </c>
      <c r="S203" s="85"/>
      <c r="T203" s="52"/>
      <c r="U203" s="52"/>
      <c r="V203" s="52"/>
      <c r="W203" s="82"/>
      <c r="X203" s="43" t="str">
        <f>IF(W203="","",MIN(X$7:X202)+W203)</f>
        <v/>
      </c>
      <c r="Y203" s="84"/>
      <c r="Z203" s="52"/>
      <c r="AA203" s="52"/>
      <c r="AB203" s="52"/>
      <c r="AC203" s="82"/>
      <c r="AD203" s="43" t="str">
        <f>IF(AC203="","",MIN(AD$7:AD202)+AC203)</f>
        <v/>
      </c>
      <c r="AE203" s="85"/>
      <c r="AF203" s="52"/>
      <c r="AG203" s="52"/>
      <c r="AH203" s="52"/>
      <c r="AI203" s="82"/>
      <c r="AJ203" s="43" t="str">
        <f>IF(AI203="","",MIN(AJ$7:AJ202)+AI203)</f>
        <v/>
      </c>
      <c r="AK203" s="84"/>
      <c r="AL203" s="52"/>
      <c r="AM203" s="52"/>
      <c r="AN203" s="52"/>
      <c r="AO203" s="82"/>
      <c r="AP203" s="43" t="str">
        <f>IF(AO203="","",MIN(AP$7:AP202)+AO203)</f>
        <v/>
      </c>
      <c r="AQ203" s="85"/>
      <c r="AR203" s="52"/>
      <c r="AS203" s="52"/>
      <c r="AT203" s="52"/>
      <c r="AU203" s="82"/>
      <c r="AV203" s="43" t="str">
        <f>IF(AU203="","",MIN(AV$7:AV202)+AU203)</f>
        <v/>
      </c>
      <c r="AW203" s="84"/>
      <c r="AX203" s="52"/>
      <c r="AY203" s="52"/>
      <c r="AZ203" s="52"/>
      <c r="BA203" s="82"/>
      <c r="BB203" s="43" t="str">
        <f>IF(BA203="","",MIN(BB$7:BB202)+BA203)</f>
        <v/>
      </c>
      <c r="BC203" s="85"/>
      <c r="BD203" s="52"/>
      <c r="BE203" s="52"/>
      <c r="BF203" s="52"/>
      <c r="BG203" s="82"/>
      <c r="BH203" s="43" t="str">
        <f>IF(BG203="","",MIN(BH$7:BH202)+BG203)</f>
        <v/>
      </c>
      <c r="BI203" s="84"/>
      <c r="BJ203" s="52"/>
      <c r="BK203" s="52"/>
      <c r="BL203" s="52"/>
      <c r="BM203" s="82"/>
      <c r="BN203" s="43" t="str">
        <f>IF(BM203="","",MIN(BN$7:BN202)+BM203)</f>
        <v/>
      </c>
      <c r="BO203" s="84"/>
      <c r="BP203" s="52"/>
      <c r="BQ203" s="52"/>
      <c r="BR203" s="52"/>
      <c r="BS203" s="82"/>
      <c r="BT203" s="43" t="str">
        <f>IF(BS203="","",MIN(BT$7:BT202)+BS203)</f>
        <v/>
      </c>
    </row>
    <row r="204" spans="1:72">
      <c r="A204" s="84"/>
      <c r="B204" s="52"/>
      <c r="C204" s="52"/>
      <c r="D204" s="52"/>
      <c r="E204" s="82"/>
      <c r="F204" s="43" t="str">
        <f>IF(E204="","",MIN(F$7:F203)+E204)</f>
        <v/>
      </c>
      <c r="G204" s="85"/>
      <c r="H204" s="52"/>
      <c r="I204" s="52"/>
      <c r="J204" s="52"/>
      <c r="K204" s="82"/>
      <c r="L204" s="43" t="str">
        <f>IF(K204="","",MIN(L$7:L203)+K204)</f>
        <v/>
      </c>
      <c r="M204" s="84"/>
      <c r="N204" s="52"/>
      <c r="O204" s="52"/>
      <c r="P204" s="52"/>
      <c r="Q204" s="82"/>
      <c r="R204" s="43" t="str">
        <f>IF(Q204="","",MIN(R$7:R203)+Q204)</f>
        <v/>
      </c>
      <c r="S204" s="85"/>
      <c r="T204" s="52"/>
      <c r="U204" s="52"/>
      <c r="V204" s="52"/>
      <c r="W204" s="82"/>
      <c r="X204" s="43" t="str">
        <f>IF(W204="","",MIN(X$7:X203)+W204)</f>
        <v/>
      </c>
      <c r="Y204" s="84"/>
      <c r="Z204" s="52"/>
      <c r="AA204" s="52"/>
      <c r="AB204" s="52"/>
      <c r="AC204" s="82"/>
      <c r="AD204" s="43" t="str">
        <f>IF(AC204="","",MIN(AD$7:AD203)+AC204)</f>
        <v/>
      </c>
      <c r="AE204" s="85"/>
      <c r="AF204" s="52"/>
      <c r="AG204" s="52"/>
      <c r="AH204" s="52"/>
      <c r="AI204" s="82"/>
      <c r="AJ204" s="43" t="str">
        <f>IF(AI204="","",MIN(AJ$7:AJ203)+AI204)</f>
        <v/>
      </c>
      <c r="AK204" s="84"/>
      <c r="AL204" s="52"/>
      <c r="AM204" s="52"/>
      <c r="AN204" s="52"/>
      <c r="AO204" s="82"/>
      <c r="AP204" s="43" t="str">
        <f>IF(AO204="","",MIN(AP$7:AP203)+AO204)</f>
        <v/>
      </c>
      <c r="AQ204" s="85"/>
      <c r="AR204" s="52"/>
      <c r="AS204" s="52"/>
      <c r="AT204" s="52"/>
      <c r="AU204" s="82"/>
      <c r="AV204" s="43" t="str">
        <f>IF(AU204="","",MIN(AV$7:AV203)+AU204)</f>
        <v/>
      </c>
      <c r="AW204" s="84"/>
      <c r="AX204" s="52"/>
      <c r="AY204" s="52"/>
      <c r="AZ204" s="52"/>
      <c r="BA204" s="82"/>
      <c r="BB204" s="43" t="str">
        <f>IF(BA204="","",MIN(BB$7:BB203)+BA204)</f>
        <v/>
      </c>
      <c r="BC204" s="85"/>
      <c r="BD204" s="52"/>
      <c r="BE204" s="52"/>
      <c r="BF204" s="52"/>
      <c r="BG204" s="82"/>
      <c r="BH204" s="43" t="str">
        <f>IF(BG204="","",MIN(BH$7:BH203)+BG204)</f>
        <v/>
      </c>
      <c r="BI204" s="84"/>
      <c r="BJ204" s="52"/>
      <c r="BK204" s="52"/>
      <c r="BL204" s="52"/>
      <c r="BM204" s="82"/>
      <c r="BN204" s="43" t="str">
        <f>IF(BM204="","",MIN(BN$7:BN203)+BM204)</f>
        <v/>
      </c>
      <c r="BO204" s="84"/>
      <c r="BP204" s="52"/>
      <c r="BQ204" s="52"/>
      <c r="BR204" s="52"/>
      <c r="BS204" s="82"/>
      <c r="BT204" s="43" t="str">
        <f>IF(BS204="","",MIN(BT$7:BT203)+BS204)</f>
        <v/>
      </c>
    </row>
    <row r="205" spans="1:72">
      <c r="A205" s="84"/>
      <c r="B205" s="52"/>
      <c r="C205" s="52"/>
      <c r="D205" s="52"/>
      <c r="E205" s="82"/>
      <c r="F205" s="43" t="str">
        <f>IF(E205="","",MIN(F$7:F204)+E205)</f>
        <v/>
      </c>
      <c r="G205" s="85"/>
      <c r="H205" s="52"/>
      <c r="I205" s="52"/>
      <c r="J205" s="52"/>
      <c r="K205" s="82"/>
      <c r="L205" s="43" t="str">
        <f>IF(K205="","",MIN(L$7:L204)+K205)</f>
        <v/>
      </c>
      <c r="M205" s="84"/>
      <c r="N205" s="52"/>
      <c r="O205" s="52"/>
      <c r="P205" s="52"/>
      <c r="Q205" s="82"/>
      <c r="R205" s="43" t="str">
        <f>IF(Q205="","",MIN(R$7:R204)+Q205)</f>
        <v/>
      </c>
      <c r="S205" s="85"/>
      <c r="T205" s="52"/>
      <c r="U205" s="52"/>
      <c r="V205" s="52"/>
      <c r="W205" s="82"/>
      <c r="X205" s="43" t="str">
        <f>IF(W205="","",MIN(X$7:X204)+W205)</f>
        <v/>
      </c>
      <c r="Y205" s="84"/>
      <c r="Z205" s="52"/>
      <c r="AA205" s="52"/>
      <c r="AB205" s="52"/>
      <c r="AC205" s="82"/>
      <c r="AD205" s="43" t="str">
        <f>IF(AC205="","",MIN(AD$7:AD204)+AC205)</f>
        <v/>
      </c>
      <c r="AE205" s="85"/>
      <c r="AF205" s="52"/>
      <c r="AG205" s="52"/>
      <c r="AH205" s="52"/>
      <c r="AI205" s="82"/>
      <c r="AJ205" s="43" t="str">
        <f>IF(AI205="","",MIN(AJ$7:AJ204)+AI205)</f>
        <v/>
      </c>
      <c r="AK205" s="84"/>
      <c r="AL205" s="52"/>
      <c r="AM205" s="52"/>
      <c r="AN205" s="52"/>
      <c r="AO205" s="82"/>
      <c r="AP205" s="43" t="str">
        <f>IF(AO205="","",MIN(AP$7:AP204)+AO205)</f>
        <v/>
      </c>
      <c r="AQ205" s="85"/>
      <c r="AR205" s="52"/>
      <c r="AS205" s="52"/>
      <c r="AT205" s="52"/>
      <c r="AU205" s="82"/>
      <c r="AV205" s="43" t="str">
        <f>IF(AU205="","",MIN(AV$7:AV204)+AU205)</f>
        <v/>
      </c>
      <c r="AW205" s="84"/>
      <c r="AX205" s="52"/>
      <c r="AY205" s="52"/>
      <c r="AZ205" s="52"/>
      <c r="BA205" s="82"/>
      <c r="BB205" s="43" t="str">
        <f>IF(BA205="","",MIN(BB$7:BB204)+BA205)</f>
        <v/>
      </c>
      <c r="BC205" s="85"/>
      <c r="BD205" s="52"/>
      <c r="BE205" s="52"/>
      <c r="BF205" s="52"/>
      <c r="BG205" s="82"/>
      <c r="BH205" s="43" t="str">
        <f>IF(BG205="","",MIN(BH$7:BH204)+BG205)</f>
        <v/>
      </c>
      <c r="BI205" s="84"/>
      <c r="BJ205" s="52"/>
      <c r="BK205" s="52"/>
      <c r="BL205" s="52"/>
      <c r="BM205" s="82"/>
      <c r="BN205" s="43" t="str">
        <f>IF(BM205="","",MIN(BN$7:BN204)+BM205)</f>
        <v/>
      </c>
      <c r="BO205" s="84"/>
      <c r="BP205" s="52"/>
      <c r="BQ205" s="52"/>
      <c r="BR205" s="52"/>
      <c r="BS205" s="82"/>
      <c r="BT205" s="43" t="str">
        <f>IF(BS205="","",MIN(BT$7:BT204)+BS205)</f>
        <v/>
      </c>
    </row>
    <row r="206" spans="1:72">
      <c r="A206" s="84"/>
      <c r="B206" s="52"/>
      <c r="C206" s="52"/>
      <c r="D206" s="52"/>
      <c r="E206" s="82"/>
      <c r="F206" s="43" t="str">
        <f>IF(E206="","",MIN(F$7:F205)+E206)</f>
        <v/>
      </c>
      <c r="G206" s="85"/>
      <c r="H206" s="52"/>
      <c r="I206" s="52"/>
      <c r="J206" s="52"/>
      <c r="K206" s="82"/>
      <c r="L206" s="43" t="str">
        <f>IF(K206="","",MIN(L$7:L205)+K206)</f>
        <v/>
      </c>
      <c r="M206" s="84"/>
      <c r="N206" s="52"/>
      <c r="O206" s="52"/>
      <c r="P206" s="52"/>
      <c r="Q206" s="82"/>
      <c r="R206" s="43" t="str">
        <f>IF(Q206="","",MIN(R$7:R205)+Q206)</f>
        <v/>
      </c>
      <c r="S206" s="85"/>
      <c r="T206" s="52"/>
      <c r="U206" s="52"/>
      <c r="V206" s="52"/>
      <c r="W206" s="82"/>
      <c r="X206" s="43" t="str">
        <f>IF(W206="","",MIN(X$7:X205)+W206)</f>
        <v/>
      </c>
      <c r="Y206" s="84"/>
      <c r="Z206" s="52"/>
      <c r="AA206" s="52"/>
      <c r="AB206" s="52"/>
      <c r="AC206" s="82"/>
      <c r="AD206" s="43" t="str">
        <f>IF(AC206="","",MIN(AD$7:AD205)+AC206)</f>
        <v/>
      </c>
      <c r="AE206" s="85"/>
      <c r="AF206" s="52"/>
      <c r="AG206" s="52"/>
      <c r="AH206" s="52"/>
      <c r="AI206" s="82"/>
      <c r="AJ206" s="43" t="str">
        <f>IF(AI206="","",MIN(AJ$7:AJ205)+AI206)</f>
        <v/>
      </c>
      <c r="AK206" s="84"/>
      <c r="AL206" s="52"/>
      <c r="AM206" s="52"/>
      <c r="AN206" s="52"/>
      <c r="AO206" s="82"/>
      <c r="AP206" s="43" t="str">
        <f>IF(AO206="","",MIN(AP$7:AP205)+AO206)</f>
        <v/>
      </c>
      <c r="AQ206" s="85"/>
      <c r="AR206" s="52"/>
      <c r="AS206" s="52"/>
      <c r="AT206" s="52"/>
      <c r="AU206" s="82"/>
      <c r="AV206" s="43" t="str">
        <f>IF(AU206="","",MIN(AV$7:AV205)+AU206)</f>
        <v/>
      </c>
      <c r="AW206" s="84"/>
      <c r="AX206" s="52"/>
      <c r="AY206" s="52"/>
      <c r="AZ206" s="52"/>
      <c r="BA206" s="82"/>
      <c r="BB206" s="43" t="str">
        <f>IF(BA206="","",MIN(BB$7:BB205)+BA206)</f>
        <v/>
      </c>
      <c r="BC206" s="85"/>
      <c r="BD206" s="52"/>
      <c r="BE206" s="52"/>
      <c r="BF206" s="52"/>
      <c r="BG206" s="82"/>
      <c r="BH206" s="43" t="str">
        <f>IF(BG206="","",MIN(BH$7:BH205)+BG206)</f>
        <v/>
      </c>
      <c r="BI206" s="84"/>
      <c r="BJ206" s="52"/>
      <c r="BK206" s="52"/>
      <c r="BL206" s="52"/>
      <c r="BM206" s="82"/>
      <c r="BN206" s="43" t="str">
        <f>IF(BM206="","",MIN(BN$7:BN205)+BM206)</f>
        <v/>
      </c>
      <c r="BO206" s="84"/>
      <c r="BP206" s="52"/>
      <c r="BQ206" s="52"/>
      <c r="BR206" s="52"/>
      <c r="BS206" s="82"/>
      <c r="BT206" s="43" t="str">
        <f>IF(BS206="","",MIN(BT$7:BT205)+BS206)</f>
        <v/>
      </c>
    </row>
    <row r="207" spans="1:72">
      <c r="A207" s="84"/>
      <c r="B207" s="52"/>
      <c r="C207" s="52"/>
      <c r="D207" s="52"/>
      <c r="E207" s="82"/>
      <c r="F207" s="43" t="str">
        <f>IF(E207="","",MIN(F$7:F206)+E207)</f>
        <v/>
      </c>
      <c r="G207" s="85"/>
      <c r="H207" s="52"/>
      <c r="I207" s="52"/>
      <c r="J207" s="52"/>
      <c r="K207" s="82"/>
      <c r="L207" s="43" t="str">
        <f>IF(K207="","",MIN(L$7:L206)+K207)</f>
        <v/>
      </c>
      <c r="M207" s="84"/>
      <c r="N207" s="52"/>
      <c r="O207" s="52"/>
      <c r="P207" s="52"/>
      <c r="Q207" s="82"/>
      <c r="R207" s="43" t="str">
        <f>IF(Q207="","",MIN(R$7:R206)+Q207)</f>
        <v/>
      </c>
      <c r="S207" s="85"/>
      <c r="T207" s="52"/>
      <c r="U207" s="52"/>
      <c r="V207" s="52"/>
      <c r="W207" s="82"/>
      <c r="X207" s="43" t="str">
        <f>IF(W207="","",MIN(X$7:X206)+W207)</f>
        <v/>
      </c>
      <c r="Y207" s="84"/>
      <c r="Z207" s="52"/>
      <c r="AA207" s="52"/>
      <c r="AB207" s="52"/>
      <c r="AC207" s="82"/>
      <c r="AD207" s="43" t="str">
        <f>IF(AC207="","",MIN(AD$7:AD206)+AC207)</f>
        <v/>
      </c>
      <c r="AE207" s="85"/>
      <c r="AF207" s="52"/>
      <c r="AG207" s="52"/>
      <c r="AH207" s="52"/>
      <c r="AI207" s="82"/>
      <c r="AJ207" s="43" t="str">
        <f>IF(AI207="","",MIN(AJ$7:AJ206)+AI207)</f>
        <v/>
      </c>
      <c r="AK207" s="84"/>
      <c r="AL207" s="52"/>
      <c r="AM207" s="52"/>
      <c r="AN207" s="52"/>
      <c r="AO207" s="82"/>
      <c r="AP207" s="43" t="str">
        <f>IF(AO207="","",MIN(AP$7:AP206)+AO207)</f>
        <v/>
      </c>
      <c r="AQ207" s="85"/>
      <c r="AR207" s="52"/>
      <c r="AS207" s="52"/>
      <c r="AT207" s="52"/>
      <c r="AU207" s="82"/>
      <c r="AV207" s="43" t="str">
        <f>IF(AU207="","",MIN(AV$7:AV206)+AU207)</f>
        <v/>
      </c>
      <c r="AW207" s="84"/>
      <c r="AX207" s="52"/>
      <c r="AY207" s="52"/>
      <c r="AZ207" s="52"/>
      <c r="BA207" s="82"/>
      <c r="BB207" s="43" t="str">
        <f>IF(BA207="","",MIN(BB$7:BB206)+BA207)</f>
        <v/>
      </c>
      <c r="BC207" s="85"/>
      <c r="BD207" s="52"/>
      <c r="BE207" s="52"/>
      <c r="BF207" s="52"/>
      <c r="BG207" s="82"/>
      <c r="BH207" s="43" t="str">
        <f>IF(BG207="","",MIN(BH$7:BH206)+BG207)</f>
        <v/>
      </c>
      <c r="BI207" s="84"/>
      <c r="BJ207" s="52"/>
      <c r="BK207" s="52"/>
      <c r="BL207" s="52"/>
      <c r="BM207" s="82"/>
      <c r="BN207" s="43" t="str">
        <f>IF(BM207="","",MIN(BN$7:BN206)+BM207)</f>
        <v/>
      </c>
      <c r="BO207" s="84"/>
      <c r="BP207" s="52"/>
      <c r="BQ207" s="52"/>
      <c r="BR207" s="52"/>
      <c r="BS207" s="82"/>
      <c r="BT207" s="43" t="str">
        <f>IF(BS207="","",MIN(BT$7:BT206)+BS207)</f>
        <v/>
      </c>
    </row>
    <row r="208" spans="1:72">
      <c r="A208" s="84"/>
      <c r="B208" s="52"/>
      <c r="C208" s="52"/>
      <c r="D208" s="52"/>
      <c r="E208" s="82"/>
      <c r="F208" s="43" t="str">
        <f>IF(E208="","",MIN(F$7:F207)+E208)</f>
        <v/>
      </c>
      <c r="G208" s="85"/>
      <c r="H208" s="52"/>
      <c r="I208" s="52"/>
      <c r="J208" s="52"/>
      <c r="K208" s="82"/>
      <c r="L208" s="43" t="str">
        <f>IF(K208="","",MIN(L$7:L207)+K208)</f>
        <v/>
      </c>
      <c r="M208" s="84"/>
      <c r="N208" s="52"/>
      <c r="O208" s="52"/>
      <c r="P208" s="52"/>
      <c r="Q208" s="82"/>
      <c r="R208" s="43" t="str">
        <f>IF(Q208="","",MIN(R$7:R207)+Q208)</f>
        <v/>
      </c>
      <c r="S208" s="85"/>
      <c r="T208" s="52"/>
      <c r="U208" s="52"/>
      <c r="V208" s="52"/>
      <c r="W208" s="82"/>
      <c r="X208" s="43" t="str">
        <f>IF(W208="","",MIN(X$7:X207)+W208)</f>
        <v/>
      </c>
      <c r="Y208" s="84"/>
      <c r="Z208" s="52"/>
      <c r="AA208" s="52"/>
      <c r="AB208" s="52"/>
      <c r="AC208" s="82"/>
      <c r="AD208" s="43" t="str">
        <f>IF(AC208="","",MIN(AD$7:AD207)+AC208)</f>
        <v/>
      </c>
      <c r="AE208" s="85"/>
      <c r="AF208" s="52"/>
      <c r="AG208" s="52"/>
      <c r="AH208" s="52"/>
      <c r="AI208" s="82"/>
      <c r="AJ208" s="43" t="str">
        <f>IF(AI208="","",MIN(AJ$7:AJ207)+AI208)</f>
        <v/>
      </c>
      <c r="AK208" s="84"/>
      <c r="AL208" s="52"/>
      <c r="AM208" s="52"/>
      <c r="AN208" s="52"/>
      <c r="AO208" s="82"/>
      <c r="AP208" s="43" t="str">
        <f>IF(AO208="","",MIN(AP$7:AP207)+AO208)</f>
        <v/>
      </c>
      <c r="AQ208" s="85"/>
      <c r="AR208" s="52"/>
      <c r="AS208" s="52"/>
      <c r="AT208" s="52"/>
      <c r="AU208" s="82"/>
      <c r="AV208" s="43" t="str">
        <f>IF(AU208="","",MIN(AV$7:AV207)+AU208)</f>
        <v/>
      </c>
      <c r="AW208" s="84"/>
      <c r="AX208" s="52"/>
      <c r="AY208" s="52"/>
      <c r="AZ208" s="52"/>
      <c r="BA208" s="82"/>
      <c r="BB208" s="43" t="str">
        <f>IF(BA208="","",MIN(BB$7:BB207)+BA208)</f>
        <v/>
      </c>
      <c r="BC208" s="85"/>
      <c r="BD208" s="52"/>
      <c r="BE208" s="52"/>
      <c r="BF208" s="52"/>
      <c r="BG208" s="82"/>
      <c r="BH208" s="43" t="str">
        <f>IF(BG208="","",MIN(BH$7:BH207)+BG208)</f>
        <v/>
      </c>
      <c r="BI208" s="84"/>
      <c r="BJ208" s="52"/>
      <c r="BK208" s="52"/>
      <c r="BL208" s="52"/>
      <c r="BM208" s="82"/>
      <c r="BN208" s="43" t="str">
        <f>IF(BM208="","",MIN(BN$7:BN207)+BM208)</f>
        <v/>
      </c>
      <c r="BO208" s="84"/>
      <c r="BP208" s="52"/>
      <c r="BQ208" s="52"/>
      <c r="BR208" s="52"/>
      <c r="BS208" s="82"/>
      <c r="BT208" s="43" t="str">
        <f>IF(BS208="","",MIN(BT$7:BT207)+BS208)</f>
        <v/>
      </c>
    </row>
    <row r="209" spans="1:72">
      <c r="A209" s="84"/>
      <c r="B209" s="52"/>
      <c r="C209" s="52"/>
      <c r="D209" s="52"/>
      <c r="E209" s="82"/>
      <c r="F209" s="43" t="str">
        <f>IF(E209="","",MIN(F$7:F208)+E209)</f>
        <v/>
      </c>
      <c r="G209" s="85"/>
      <c r="H209" s="52"/>
      <c r="I209" s="52"/>
      <c r="J209" s="52"/>
      <c r="K209" s="82"/>
      <c r="L209" s="43" t="str">
        <f>IF(K209="","",MIN(L$7:L208)+K209)</f>
        <v/>
      </c>
      <c r="M209" s="84"/>
      <c r="N209" s="52"/>
      <c r="O209" s="52"/>
      <c r="P209" s="52"/>
      <c r="Q209" s="82"/>
      <c r="R209" s="43" t="str">
        <f>IF(Q209="","",MIN(R$7:R208)+Q209)</f>
        <v/>
      </c>
      <c r="S209" s="85"/>
      <c r="T209" s="52"/>
      <c r="U209" s="52"/>
      <c r="V209" s="52"/>
      <c r="W209" s="82"/>
      <c r="X209" s="43" t="str">
        <f>IF(W209="","",MIN(X$7:X208)+W209)</f>
        <v/>
      </c>
      <c r="Y209" s="84"/>
      <c r="Z209" s="52"/>
      <c r="AA209" s="52"/>
      <c r="AB209" s="52"/>
      <c r="AC209" s="82"/>
      <c r="AD209" s="43" t="str">
        <f>IF(AC209="","",MIN(AD$7:AD208)+AC209)</f>
        <v/>
      </c>
      <c r="AE209" s="85"/>
      <c r="AF209" s="52"/>
      <c r="AG209" s="52"/>
      <c r="AH209" s="52"/>
      <c r="AI209" s="82"/>
      <c r="AJ209" s="43" t="str">
        <f>IF(AI209="","",MIN(AJ$7:AJ208)+AI209)</f>
        <v/>
      </c>
      <c r="AK209" s="84"/>
      <c r="AL209" s="52"/>
      <c r="AM209" s="52"/>
      <c r="AN209" s="52"/>
      <c r="AO209" s="82"/>
      <c r="AP209" s="43" t="str">
        <f>IF(AO209="","",MIN(AP$7:AP208)+AO209)</f>
        <v/>
      </c>
      <c r="AQ209" s="85"/>
      <c r="AR209" s="52"/>
      <c r="AS209" s="52"/>
      <c r="AT209" s="52"/>
      <c r="AU209" s="82"/>
      <c r="AV209" s="43" t="str">
        <f>IF(AU209="","",MIN(AV$7:AV208)+AU209)</f>
        <v/>
      </c>
      <c r="AW209" s="84"/>
      <c r="AX209" s="52"/>
      <c r="AY209" s="52"/>
      <c r="AZ209" s="52"/>
      <c r="BA209" s="82"/>
      <c r="BB209" s="43" t="str">
        <f>IF(BA209="","",MIN(BB$7:BB208)+BA209)</f>
        <v/>
      </c>
      <c r="BC209" s="85"/>
      <c r="BD209" s="52"/>
      <c r="BE209" s="52"/>
      <c r="BF209" s="52"/>
      <c r="BG209" s="82"/>
      <c r="BH209" s="43" t="str">
        <f>IF(BG209="","",MIN(BH$7:BH208)+BG209)</f>
        <v/>
      </c>
      <c r="BI209" s="84"/>
      <c r="BJ209" s="52"/>
      <c r="BK209" s="52"/>
      <c r="BL209" s="52"/>
      <c r="BM209" s="82"/>
      <c r="BN209" s="43" t="str">
        <f>IF(BM209="","",MIN(BN$7:BN208)+BM209)</f>
        <v/>
      </c>
      <c r="BO209" s="84"/>
      <c r="BP209" s="52"/>
      <c r="BQ209" s="52"/>
      <c r="BR209" s="52"/>
      <c r="BS209" s="82"/>
      <c r="BT209" s="43" t="str">
        <f>IF(BS209="","",MIN(BT$7:BT208)+BS209)</f>
        <v/>
      </c>
    </row>
    <row r="210" spans="1:72">
      <c r="A210" s="84"/>
      <c r="B210" s="52"/>
      <c r="C210" s="52"/>
      <c r="D210" s="52"/>
      <c r="E210" s="82"/>
      <c r="F210" s="43" t="str">
        <f>IF(E210="","",MIN(F$7:F209)+E210)</f>
        <v/>
      </c>
      <c r="G210" s="85"/>
      <c r="H210" s="52"/>
      <c r="I210" s="52"/>
      <c r="J210" s="52"/>
      <c r="K210" s="82"/>
      <c r="L210" s="43" t="str">
        <f>IF(K210="","",MIN(L$7:L209)+K210)</f>
        <v/>
      </c>
      <c r="M210" s="84"/>
      <c r="N210" s="52"/>
      <c r="O210" s="52"/>
      <c r="P210" s="52"/>
      <c r="Q210" s="82"/>
      <c r="R210" s="43" t="str">
        <f>IF(Q210="","",MIN(R$7:R209)+Q210)</f>
        <v/>
      </c>
      <c r="S210" s="85"/>
      <c r="T210" s="52"/>
      <c r="U210" s="52"/>
      <c r="V210" s="52"/>
      <c r="W210" s="82"/>
      <c r="X210" s="43" t="str">
        <f>IF(W210="","",MIN(X$7:X209)+W210)</f>
        <v/>
      </c>
      <c r="Y210" s="84"/>
      <c r="Z210" s="52"/>
      <c r="AA210" s="52"/>
      <c r="AB210" s="52"/>
      <c r="AC210" s="82"/>
      <c r="AD210" s="43" t="str">
        <f>IF(AC210="","",MIN(AD$7:AD209)+AC210)</f>
        <v/>
      </c>
      <c r="AE210" s="85"/>
      <c r="AF210" s="52"/>
      <c r="AG210" s="52"/>
      <c r="AH210" s="52"/>
      <c r="AI210" s="82"/>
      <c r="AJ210" s="43" t="str">
        <f>IF(AI210="","",MIN(AJ$7:AJ209)+AI210)</f>
        <v/>
      </c>
      <c r="AK210" s="84"/>
      <c r="AL210" s="52"/>
      <c r="AM210" s="52"/>
      <c r="AN210" s="52"/>
      <c r="AO210" s="82"/>
      <c r="AP210" s="43" t="str">
        <f>IF(AO210="","",MIN(AP$7:AP209)+AO210)</f>
        <v/>
      </c>
      <c r="AQ210" s="85"/>
      <c r="AR210" s="52"/>
      <c r="AS210" s="52"/>
      <c r="AT210" s="52"/>
      <c r="AU210" s="82"/>
      <c r="AV210" s="43" t="str">
        <f>IF(AU210="","",MIN(AV$7:AV209)+AU210)</f>
        <v/>
      </c>
      <c r="AW210" s="84"/>
      <c r="AX210" s="52"/>
      <c r="AY210" s="52"/>
      <c r="AZ210" s="52"/>
      <c r="BA210" s="82"/>
      <c r="BB210" s="43" t="str">
        <f>IF(BA210="","",MIN(BB$7:BB209)+BA210)</f>
        <v/>
      </c>
      <c r="BC210" s="85"/>
      <c r="BD210" s="52"/>
      <c r="BE210" s="52"/>
      <c r="BF210" s="52"/>
      <c r="BG210" s="82"/>
      <c r="BH210" s="43" t="str">
        <f>IF(BG210="","",MIN(BH$7:BH209)+BG210)</f>
        <v/>
      </c>
      <c r="BI210" s="84"/>
      <c r="BJ210" s="52"/>
      <c r="BK210" s="52"/>
      <c r="BL210" s="52"/>
      <c r="BM210" s="82"/>
      <c r="BN210" s="43" t="str">
        <f>IF(BM210="","",MIN(BN$7:BN209)+BM210)</f>
        <v/>
      </c>
      <c r="BO210" s="84"/>
      <c r="BP210" s="52"/>
      <c r="BQ210" s="52"/>
      <c r="BR210" s="52"/>
      <c r="BS210" s="82"/>
      <c r="BT210" s="43" t="str">
        <f>IF(BS210="","",MIN(BT$7:BT209)+BS210)</f>
        <v/>
      </c>
    </row>
    <row r="211" spans="1:72">
      <c r="A211" s="84"/>
      <c r="B211" s="52"/>
      <c r="C211" s="52"/>
      <c r="D211" s="52"/>
      <c r="E211" s="82"/>
      <c r="F211" s="43" t="str">
        <f>IF(E211="","",MIN(F$7:F210)+E211)</f>
        <v/>
      </c>
      <c r="G211" s="85"/>
      <c r="H211" s="52"/>
      <c r="I211" s="52"/>
      <c r="J211" s="52"/>
      <c r="K211" s="82"/>
      <c r="L211" s="43" t="str">
        <f>IF(K211="","",MIN(L$7:L210)+K211)</f>
        <v/>
      </c>
      <c r="M211" s="84"/>
      <c r="N211" s="52"/>
      <c r="O211" s="52"/>
      <c r="P211" s="52"/>
      <c r="Q211" s="82"/>
      <c r="R211" s="43" t="str">
        <f>IF(Q211="","",MIN(R$7:R210)+Q211)</f>
        <v/>
      </c>
      <c r="S211" s="85"/>
      <c r="T211" s="52"/>
      <c r="U211" s="52"/>
      <c r="V211" s="52"/>
      <c r="W211" s="82"/>
      <c r="X211" s="43" t="str">
        <f>IF(W211="","",MIN(X$7:X210)+W211)</f>
        <v/>
      </c>
      <c r="Y211" s="84"/>
      <c r="Z211" s="52"/>
      <c r="AA211" s="52"/>
      <c r="AB211" s="52"/>
      <c r="AC211" s="82"/>
      <c r="AD211" s="43" t="str">
        <f>IF(AC211="","",MIN(AD$7:AD210)+AC211)</f>
        <v/>
      </c>
      <c r="AE211" s="85"/>
      <c r="AF211" s="52"/>
      <c r="AG211" s="52"/>
      <c r="AH211" s="52"/>
      <c r="AI211" s="82"/>
      <c r="AJ211" s="43" t="str">
        <f>IF(AI211="","",MIN(AJ$7:AJ210)+AI211)</f>
        <v/>
      </c>
      <c r="AK211" s="84"/>
      <c r="AL211" s="52"/>
      <c r="AM211" s="52"/>
      <c r="AN211" s="52"/>
      <c r="AO211" s="82"/>
      <c r="AP211" s="43" t="str">
        <f>IF(AO211="","",MIN(AP$7:AP210)+AO211)</f>
        <v/>
      </c>
      <c r="AQ211" s="85"/>
      <c r="AR211" s="52"/>
      <c r="AS211" s="52"/>
      <c r="AT211" s="52"/>
      <c r="AU211" s="82"/>
      <c r="AV211" s="43" t="str">
        <f>IF(AU211="","",MIN(AV$7:AV210)+AU211)</f>
        <v/>
      </c>
      <c r="AW211" s="84"/>
      <c r="AX211" s="52"/>
      <c r="AY211" s="52"/>
      <c r="AZ211" s="52"/>
      <c r="BA211" s="82"/>
      <c r="BB211" s="43" t="str">
        <f>IF(BA211="","",MIN(BB$7:BB210)+BA211)</f>
        <v/>
      </c>
      <c r="BC211" s="85"/>
      <c r="BD211" s="52"/>
      <c r="BE211" s="52"/>
      <c r="BF211" s="52"/>
      <c r="BG211" s="82"/>
      <c r="BH211" s="43" t="str">
        <f>IF(BG211="","",MIN(BH$7:BH210)+BG211)</f>
        <v/>
      </c>
      <c r="BI211" s="84"/>
      <c r="BJ211" s="52"/>
      <c r="BK211" s="52"/>
      <c r="BL211" s="52"/>
      <c r="BM211" s="82"/>
      <c r="BN211" s="43" t="str">
        <f>IF(BM211="","",MIN(BN$7:BN210)+BM211)</f>
        <v/>
      </c>
      <c r="BO211" s="84"/>
      <c r="BP211" s="52"/>
      <c r="BQ211" s="52"/>
      <c r="BR211" s="52"/>
      <c r="BS211" s="82"/>
      <c r="BT211" s="43" t="str">
        <f>IF(BS211="","",MIN(BT$7:BT210)+BS211)</f>
        <v/>
      </c>
    </row>
    <row r="212" spans="1:72">
      <c r="A212" s="84"/>
      <c r="B212" s="52"/>
      <c r="C212" s="52"/>
      <c r="D212" s="52"/>
      <c r="E212" s="82"/>
      <c r="F212" s="43" t="str">
        <f>IF(E212="","",MIN(F$7:F211)+E212)</f>
        <v/>
      </c>
      <c r="G212" s="85"/>
      <c r="H212" s="52"/>
      <c r="I212" s="52"/>
      <c r="J212" s="52"/>
      <c r="K212" s="82"/>
      <c r="L212" s="43" t="str">
        <f>IF(K212="","",MIN(L$7:L211)+K212)</f>
        <v/>
      </c>
      <c r="M212" s="84"/>
      <c r="N212" s="52"/>
      <c r="O212" s="52"/>
      <c r="P212" s="52"/>
      <c r="Q212" s="82"/>
      <c r="R212" s="43" t="str">
        <f>IF(Q212="","",MIN(R$7:R211)+Q212)</f>
        <v/>
      </c>
      <c r="S212" s="85"/>
      <c r="T212" s="52"/>
      <c r="U212" s="52"/>
      <c r="V212" s="52"/>
      <c r="W212" s="82"/>
      <c r="X212" s="43" t="str">
        <f>IF(W212="","",MIN(X$7:X211)+W212)</f>
        <v/>
      </c>
      <c r="Y212" s="84"/>
      <c r="Z212" s="52"/>
      <c r="AA212" s="52"/>
      <c r="AB212" s="52"/>
      <c r="AC212" s="82"/>
      <c r="AD212" s="43" t="str">
        <f>IF(AC212="","",MIN(AD$7:AD211)+AC212)</f>
        <v/>
      </c>
      <c r="AE212" s="85"/>
      <c r="AF212" s="52"/>
      <c r="AG212" s="52"/>
      <c r="AH212" s="52"/>
      <c r="AI212" s="82"/>
      <c r="AJ212" s="43" t="str">
        <f>IF(AI212="","",MIN(AJ$7:AJ211)+AI212)</f>
        <v/>
      </c>
      <c r="AK212" s="84"/>
      <c r="AL212" s="52"/>
      <c r="AM212" s="52"/>
      <c r="AN212" s="52"/>
      <c r="AO212" s="82"/>
      <c r="AP212" s="43" t="str">
        <f>IF(AO212="","",MIN(AP$7:AP211)+AO212)</f>
        <v/>
      </c>
      <c r="AQ212" s="85"/>
      <c r="AR212" s="52"/>
      <c r="AS212" s="52"/>
      <c r="AT212" s="52"/>
      <c r="AU212" s="82"/>
      <c r="AV212" s="43" t="str">
        <f>IF(AU212="","",MIN(AV$7:AV211)+AU212)</f>
        <v/>
      </c>
      <c r="AW212" s="84"/>
      <c r="AX212" s="52"/>
      <c r="AY212" s="52"/>
      <c r="AZ212" s="52"/>
      <c r="BA212" s="82"/>
      <c r="BB212" s="43" t="str">
        <f>IF(BA212="","",MIN(BB$7:BB211)+BA212)</f>
        <v/>
      </c>
      <c r="BC212" s="85"/>
      <c r="BD212" s="52"/>
      <c r="BE212" s="52"/>
      <c r="BF212" s="52"/>
      <c r="BG212" s="82"/>
      <c r="BH212" s="43" t="str">
        <f>IF(BG212="","",MIN(BH$7:BH211)+BG212)</f>
        <v/>
      </c>
      <c r="BI212" s="84"/>
      <c r="BJ212" s="52"/>
      <c r="BK212" s="52"/>
      <c r="BL212" s="52"/>
      <c r="BM212" s="82"/>
      <c r="BN212" s="43" t="str">
        <f>IF(BM212="","",MIN(BN$7:BN211)+BM212)</f>
        <v/>
      </c>
      <c r="BO212" s="84"/>
      <c r="BP212" s="52"/>
      <c r="BQ212" s="52"/>
      <c r="BR212" s="52"/>
      <c r="BS212" s="82"/>
      <c r="BT212" s="43" t="str">
        <f>IF(BS212="","",MIN(BT$7:BT211)+BS212)</f>
        <v/>
      </c>
    </row>
    <row r="213" spans="1:72">
      <c r="A213" s="84"/>
      <c r="B213" s="52"/>
      <c r="C213" s="52"/>
      <c r="D213" s="52"/>
      <c r="E213" s="82"/>
      <c r="F213" s="43" t="str">
        <f>IF(E213="","",MIN(F$7:F212)+E213)</f>
        <v/>
      </c>
      <c r="G213" s="85"/>
      <c r="H213" s="52"/>
      <c r="I213" s="52"/>
      <c r="J213" s="52"/>
      <c r="K213" s="82"/>
      <c r="L213" s="43" t="str">
        <f>IF(K213="","",MIN(L$7:L212)+K213)</f>
        <v/>
      </c>
      <c r="M213" s="84"/>
      <c r="N213" s="52"/>
      <c r="O213" s="52"/>
      <c r="P213" s="52"/>
      <c r="Q213" s="82"/>
      <c r="R213" s="43" t="str">
        <f>IF(Q213="","",MIN(R$7:R212)+Q213)</f>
        <v/>
      </c>
      <c r="S213" s="85"/>
      <c r="T213" s="52"/>
      <c r="U213" s="52"/>
      <c r="V213" s="52"/>
      <c r="W213" s="82"/>
      <c r="X213" s="43" t="str">
        <f>IF(W213="","",MIN(X$7:X212)+W213)</f>
        <v/>
      </c>
      <c r="Y213" s="84"/>
      <c r="Z213" s="52"/>
      <c r="AA213" s="52"/>
      <c r="AB213" s="52"/>
      <c r="AC213" s="82"/>
      <c r="AD213" s="43" t="str">
        <f>IF(AC213="","",MIN(AD$7:AD212)+AC213)</f>
        <v/>
      </c>
      <c r="AE213" s="85"/>
      <c r="AF213" s="52"/>
      <c r="AG213" s="52"/>
      <c r="AH213" s="52"/>
      <c r="AI213" s="82"/>
      <c r="AJ213" s="43" t="str">
        <f>IF(AI213="","",MIN(AJ$7:AJ212)+AI213)</f>
        <v/>
      </c>
      <c r="AK213" s="84"/>
      <c r="AL213" s="52"/>
      <c r="AM213" s="52"/>
      <c r="AN213" s="52"/>
      <c r="AO213" s="82"/>
      <c r="AP213" s="43" t="str">
        <f>IF(AO213="","",MIN(AP$7:AP212)+AO213)</f>
        <v/>
      </c>
      <c r="AQ213" s="85"/>
      <c r="AR213" s="52"/>
      <c r="AS213" s="52"/>
      <c r="AT213" s="52"/>
      <c r="AU213" s="82"/>
      <c r="AV213" s="43" t="str">
        <f>IF(AU213="","",MIN(AV$7:AV212)+AU213)</f>
        <v/>
      </c>
      <c r="AW213" s="84"/>
      <c r="AX213" s="52"/>
      <c r="AY213" s="52"/>
      <c r="AZ213" s="52"/>
      <c r="BA213" s="82"/>
      <c r="BB213" s="43" t="str">
        <f>IF(BA213="","",MIN(BB$7:BB212)+BA213)</f>
        <v/>
      </c>
      <c r="BC213" s="85"/>
      <c r="BD213" s="52"/>
      <c r="BE213" s="52"/>
      <c r="BF213" s="52"/>
      <c r="BG213" s="82"/>
      <c r="BH213" s="43" t="str">
        <f>IF(BG213="","",MIN(BH$7:BH212)+BG213)</f>
        <v/>
      </c>
      <c r="BI213" s="84"/>
      <c r="BJ213" s="52"/>
      <c r="BK213" s="52"/>
      <c r="BL213" s="52"/>
      <c r="BM213" s="82"/>
      <c r="BN213" s="43" t="str">
        <f>IF(BM213="","",MIN(BN$7:BN212)+BM213)</f>
        <v/>
      </c>
      <c r="BO213" s="84"/>
      <c r="BP213" s="52"/>
      <c r="BQ213" s="52"/>
      <c r="BR213" s="52"/>
      <c r="BS213" s="82"/>
      <c r="BT213" s="43" t="str">
        <f>IF(BS213="","",MIN(BT$7:BT212)+BS213)</f>
        <v/>
      </c>
    </row>
    <row r="214" spans="1:72">
      <c r="A214" s="84"/>
      <c r="B214" s="52"/>
      <c r="C214" s="52"/>
      <c r="D214" s="52"/>
      <c r="E214" s="82"/>
      <c r="F214" s="43" t="str">
        <f>IF(E214="","",MIN(F$7:F213)+E214)</f>
        <v/>
      </c>
      <c r="G214" s="85"/>
      <c r="H214" s="52"/>
      <c r="I214" s="52"/>
      <c r="J214" s="52"/>
      <c r="K214" s="82"/>
      <c r="L214" s="43" t="str">
        <f>IF(K214="","",MIN(L$7:L213)+K214)</f>
        <v/>
      </c>
      <c r="M214" s="84"/>
      <c r="N214" s="52"/>
      <c r="O214" s="52"/>
      <c r="P214" s="52"/>
      <c r="Q214" s="82"/>
      <c r="R214" s="43" t="str">
        <f>IF(Q214="","",MIN(R$7:R213)+Q214)</f>
        <v/>
      </c>
      <c r="S214" s="85"/>
      <c r="T214" s="52"/>
      <c r="U214" s="52"/>
      <c r="V214" s="52"/>
      <c r="W214" s="82"/>
      <c r="X214" s="43" t="str">
        <f>IF(W214="","",MIN(X$7:X213)+W214)</f>
        <v/>
      </c>
      <c r="Y214" s="84"/>
      <c r="Z214" s="52"/>
      <c r="AA214" s="52"/>
      <c r="AB214" s="52"/>
      <c r="AC214" s="82"/>
      <c r="AD214" s="43" t="str">
        <f>IF(AC214="","",MIN(AD$7:AD213)+AC214)</f>
        <v/>
      </c>
      <c r="AE214" s="85"/>
      <c r="AF214" s="52"/>
      <c r="AG214" s="52"/>
      <c r="AH214" s="52"/>
      <c r="AI214" s="82"/>
      <c r="AJ214" s="43" t="str">
        <f>IF(AI214="","",MIN(AJ$7:AJ213)+AI214)</f>
        <v/>
      </c>
      <c r="AK214" s="84"/>
      <c r="AL214" s="52"/>
      <c r="AM214" s="52"/>
      <c r="AN214" s="52"/>
      <c r="AO214" s="82"/>
      <c r="AP214" s="43" t="str">
        <f>IF(AO214="","",MIN(AP$7:AP213)+AO214)</f>
        <v/>
      </c>
      <c r="AQ214" s="85"/>
      <c r="AR214" s="52"/>
      <c r="AS214" s="52"/>
      <c r="AT214" s="52"/>
      <c r="AU214" s="82"/>
      <c r="AV214" s="43" t="str">
        <f>IF(AU214="","",MIN(AV$7:AV213)+AU214)</f>
        <v/>
      </c>
      <c r="AW214" s="84"/>
      <c r="AX214" s="52"/>
      <c r="AY214" s="52"/>
      <c r="AZ214" s="52"/>
      <c r="BA214" s="82"/>
      <c r="BB214" s="43" t="str">
        <f>IF(BA214="","",MIN(BB$7:BB213)+BA214)</f>
        <v/>
      </c>
      <c r="BC214" s="85"/>
      <c r="BD214" s="52"/>
      <c r="BE214" s="52"/>
      <c r="BF214" s="52"/>
      <c r="BG214" s="82"/>
      <c r="BH214" s="43" t="str">
        <f>IF(BG214="","",MIN(BH$7:BH213)+BG214)</f>
        <v/>
      </c>
      <c r="BI214" s="84"/>
      <c r="BJ214" s="52"/>
      <c r="BK214" s="52"/>
      <c r="BL214" s="52"/>
      <c r="BM214" s="82"/>
      <c r="BN214" s="43" t="str">
        <f>IF(BM214="","",MIN(BN$7:BN213)+BM214)</f>
        <v/>
      </c>
      <c r="BO214" s="84"/>
      <c r="BP214" s="52"/>
      <c r="BQ214" s="52"/>
      <c r="BR214" s="52"/>
      <c r="BS214" s="82"/>
      <c r="BT214" s="43" t="str">
        <f>IF(BS214="","",MIN(BT$7:BT213)+BS214)</f>
        <v/>
      </c>
    </row>
    <row r="215" spans="1:72">
      <c r="A215" s="84"/>
      <c r="B215" s="52"/>
      <c r="C215" s="52"/>
      <c r="D215" s="52"/>
      <c r="E215" s="82"/>
      <c r="F215" s="43" t="str">
        <f>IF(E215="","",MIN(F$7:F214)+E215)</f>
        <v/>
      </c>
      <c r="G215" s="85"/>
      <c r="H215" s="52"/>
      <c r="I215" s="52"/>
      <c r="J215" s="52"/>
      <c r="K215" s="82"/>
      <c r="L215" s="43" t="str">
        <f>IF(K215="","",MIN(L$7:L214)+K215)</f>
        <v/>
      </c>
      <c r="M215" s="84"/>
      <c r="N215" s="52"/>
      <c r="O215" s="52"/>
      <c r="P215" s="52"/>
      <c r="Q215" s="82"/>
      <c r="R215" s="43" t="str">
        <f>IF(Q215="","",MIN(R$7:R214)+Q215)</f>
        <v/>
      </c>
      <c r="S215" s="85"/>
      <c r="T215" s="52"/>
      <c r="U215" s="52"/>
      <c r="V215" s="52"/>
      <c r="W215" s="82"/>
      <c r="X215" s="43" t="str">
        <f>IF(W215="","",MIN(X$7:X214)+W215)</f>
        <v/>
      </c>
      <c r="Y215" s="84"/>
      <c r="Z215" s="52"/>
      <c r="AA215" s="52"/>
      <c r="AB215" s="52"/>
      <c r="AC215" s="82"/>
      <c r="AD215" s="43" t="str">
        <f>IF(AC215="","",MIN(AD$7:AD214)+AC215)</f>
        <v/>
      </c>
      <c r="AE215" s="85"/>
      <c r="AF215" s="52"/>
      <c r="AG215" s="52"/>
      <c r="AH215" s="52"/>
      <c r="AI215" s="82"/>
      <c r="AJ215" s="43" t="str">
        <f>IF(AI215="","",MIN(AJ$7:AJ214)+AI215)</f>
        <v/>
      </c>
      <c r="AK215" s="84"/>
      <c r="AL215" s="52"/>
      <c r="AM215" s="52"/>
      <c r="AN215" s="52"/>
      <c r="AO215" s="82"/>
      <c r="AP215" s="43" t="str">
        <f>IF(AO215="","",MIN(AP$7:AP214)+AO215)</f>
        <v/>
      </c>
      <c r="AQ215" s="85"/>
      <c r="AR215" s="52"/>
      <c r="AS215" s="52"/>
      <c r="AT215" s="52"/>
      <c r="AU215" s="82"/>
      <c r="AV215" s="43" t="str">
        <f>IF(AU215="","",MIN(AV$7:AV214)+AU215)</f>
        <v/>
      </c>
      <c r="AW215" s="84"/>
      <c r="AX215" s="52"/>
      <c r="AY215" s="52"/>
      <c r="AZ215" s="52"/>
      <c r="BA215" s="82"/>
      <c r="BB215" s="43" t="str">
        <f>IF(BA215="","",MIN(BB$7:BB214)+BA215)</f>
        <v/>
      </c>
      <c r="BC215" s="85"/>
      <c r="BD215" s="52"/>
      <c r="BE215" s="52"/>
      <c r="BF215" s="52"/>
      <c r="BG215" s="82"/>
      <c r="BH215" s="43" t="str">
        <f>IF(BG215="","",MIN(BH$7:BH214)+BG215)</f>
        <v/>
      </c>
      <c r="BI215" s="84"/>
      <c r="BJ215" s="52"/>
      <c r="BK215" s="52"/>
      <c r="BL215" s="52"/>
      <c r="BM215" s="82"/>
      <c r="BN215" s="43" t="str">
        <f>IF(BM215="","",MIN(BN$7:BN214)+BM215)</f>
        <v/>
      </c>
      <c r="BO215" s="84"/>
      <c r="BP215" s="52"/>
      <c r="BQ215" s="52"/>
      <c r="BR215" s="52"/>
      <c r="BS215" s="82"/>
      <c r="BT215" s="43" t="str">
        <f>IF(BS215="","",MIN(BT$7:BT214)+BS215)</f>
        <v/>
      </c>
    </row>
    <row r="216" spans="1:72">
      <c r="A216" s="84"/>
      <c r="B216" s="52"/>
      <c r="C216" s="52"/>
      <c r="D216" s="52"/>
      <c r="E216" s="82"/>
      <c r="F216" s="43" t="str">
        <f>IF(E216="","",MIN(F$7:F215)+E216)</f>
        <v/>
      </c>
      <c r="G216" s="85"/>
      <c r="H216" s="52"/>
      <c r="I216" s="52"/>
      <c r="J216" s="52"/>
      <c r="K216" s="82"/>
      <c r="L216" s="43" t="str">
        <f>IF(K216="","",MIN(L$7:L215)+K216)</f>
        <v/>
      </c>
      <c r="M216" s="84"/>
      <c r="N216" s="52"/>
      <c r="O216" s="52"/>
      <c r="P216" s="52"/>
      <c r="Q216" s="82"/>
      <c r="R216" s="43" t="str">
        <f>IF(Q216="","",MIN(R$7:R215)+Q216)</f>
        <v/>
      </c>
      <c r="S216" s="85"/>
      <c r="T216" s="52"/>
      <c r="U216" s="52"/>
      <c r="V216" s="52"/>
      <c r="W216" s="82"/>
      <c r="X216" s="43" t="str">
        <f>IF(W216="","",MIN(X$7:X215)+W216)</f>
        <v/>
      </c>
      <c r="Y216" s="84"/>
      <c r="Z216" s="52"/>
      <c r="AA216" s="52"/>
      <c r="AB216" s="52"/>
      <c r="AC216" s="82"/>
      <c r="AD216" s="43" t="str">
        <f>IF(AC216="","",MIN(AD$7:AD215)+AC216)</f>
        <v/>
      </c>
      <c r="AE216" s="85"/>
      <c r="AF216" s="52"/>
      <c r="AG216" s="52"/>
      <c r="AH216" s="52"/>
      <c r="AI216" s="82"/>
      <c r="AJ216" s="43" t="str">
        <f>IF(AI216="","",MIN(AJ$7:AJ215)+AI216)</f>
        <v/>
      </c>
      <c r="AK216" s="84"/>
      <c r="AL216" s="52"/>
      <c r="AM216" s="52"/>
      <c r="AN216" s="52"/>
      <c r="AO216" s="82"/>
      <c r="AP216" s="43" t="str">
        <f>IF(AO216="","",MIN(AP$7:AP215)+AO216)</f>
        <v/>
      </c>
      <c r="AQ216" s="85"/>
      <c r="AR216" s="52"/>
      <c r="AS216" s="52"/>
      <c r="AT216" s="52"/>
      <c r="AU216" s="82"/>
      <c r="AV216" s="43" t="str">
        <f>IF(AU216="","",MIN(AV$7:AV215)+AU216)</f>
        <v/>
      </c>
      <c r="AW216" s="84"/>
      <c r="AX216" s="52"/>
      <c r="AY216" s="52"/>
      <c r="AZ216" s="52"/>
      <c r="BA216" s="82"/>
      <c r="BB216" s="43" t="str">
        <f>IF(BA216="","",MIN(BB$7:BB215)+BA216)</f>
        <v/>
      </c>
      <c r="BC216" s="85"/>
      <c r="BD216" s="52"/>
      <c r="BE216" s="52"/>
      <c r="BF216" s="52"/>
      <c r="BG216" s="82"/>
      <c r="BH216" s="43" t="str">
        <f>IF(BG216="","",MIN(BH$7:BH215)+BG216)</f>
        <v/>
      </c>
      <c r="BI216" s="84"/>
      <c r="BJ216" s="52"/>
      <c r="BK216" s="52"/>
      <c r="BL216" s="52"/>
      <c r="BM216" s="82"/>
      <c r="BN216" s="43" t="str">
        <f>IF(BM216="","",MIN(BN$7:BN215)+BM216)</f>
        <v/>
      </c>
      <c r="BO216" s="84"/>
      <c r="BP216" s="52"/>
      <c r="BQ216" s="52"/>
      <c r="BR216" s="52"/>
      <c r="BS216" s="82"/>
      <c r="BT216" s="43" t="str">
        <f>IF(BS216="","",MIN(BT$7:BT215)+BS216)</f>
        <v/>
      </c>
    </row>
    <row r="217" spans="1:72">
      <c r="A217" s="84"/>
      <c r="B217" s="52"/>
      <c r="C217" s="52"/>
      <c r="D217" s="52"/>
      <c r="E217" s="82"/>
      <c r="F217" s="43" t="str">
        <f>IF(E217="","",MIN(F$7:F216)+E217)</f>
        <v/>
      </c>
      <c r="G217" s="85"/>
      <c r="H217" s="52"/>
      <c r="I217" s="52"/>
      <c r="J217" s="52"/>
      <c r="K217" s="82"/>
      <c r="L217" s="43" t="str">
        <f>IF(K217="","",MIN(L$7:L216)+K217)</f>
        <v/>
      </c>
      <c r="M217" s="84"/>
      <c r="N217" s="52"/>
      <c r="O217" s="52"/>
      <c r="P217" s="52"/>
      <c r="Q217" s="82"/>
      <c r="R217" s="43" t="str">
        <f>IF(Q217="","",MIN(R$7:R216)+Q217)</f>
        <v/>
      </c>
      <c r="S217" s="85"/>
      <c r="T217" s="52"/>
      <c r="U217" s="52"/>
      <c r="V217" s="52"/>
      <c r="W217" s="82"/>
      <c r="X217" s="43" t="str">
        <f>IF(W217="","",MIN(X$7:X216)+W217)</f>
        <v/>
      </c>
      <c r="Y217" s="84"/>
      <c r="Z217" s="52"/>
      <c r="AA217" s="52"/>
      <c r="AB217" s="52"/>
      <c r="AC217" s="82"/>
      <c r="AD217" s="43" t="str">
        <f>IF(AC217="","",MIN(AD$7:AD216)+AC217)</f>
        <v/>
      </c>
      <c r="AE217" s="85"/>
      <c r="AF217" s="52"/>
      <c r="AG217" s="52"/>
      <c r="AH217" s="52"/>
      <c r="AI217" s="82"/>
      <c r="AJ217" s="43" t="str">
        <f>IF(AI217="","",MIN(AJ$7:AJ216)+AI217)</f>
        <v/>
      </c>
      <c r="AK217" s="84"/>
      <c r="AL217" s="52"/>
      <c r="AM217" s="52"/>
      <c r="AN217" s="52"/>
      <c r="AO217" s="82"/>
      <c r="AP217" s="43" t="str">
        <f>IF(AO217="","",MIN(AP$7:AP216)+AO217)</f>
        <v/>
      </c>
      <c r="AQ217" s="85"/>
      <c r="AR217" s="52"/>
      <c r="AS217" s="52"/>
      <c r="AT217" s="52"/>
      <c r="AU217" s="82"/>
      <c r="AV217" s="43" t="str">
        <f>IF(AU217="","",MIN(AV$7:AV216)+AU217)</f>
        <v/>
      </c>
      <c r="AW217" s="84"/>
      <c r="AX217" s="52"/>
      <c r="AY217" s="52"/>
      <c r="AZ217" s="52"/>
      <c r="BA217" s="82"/>
      <c r="BB217" s="43" t="str">
        <f>IF(BA217="","",MIN(BB$7:BB216)+BA217)</f>
        <v/>
      </c>
      <c r="BC217" s="85"/>
      <c r="BD217" s="52"/>
      <c r="BE217" s="52"/>
      <c r="BF217" s="52"/>
      <c r="BG217" s="82"/>
      <c r="BH217" s="43" t="str">
        <f>IF(BG217="","",MIN(BH$7:BH216)+BG217)</f>
        <v/>
      </c>
      <c r="BI217" s="84"/>
      <c r="BJ217" s="52"/>
      <c r="BK217" s="52"/>
      <c r="BL217" s="52"/>
      <c r="BM217" s="82"/>
      <c r="BN217" s="43" t="str">
        <f>IF(BM217="","",MIN(BN$7:BN216)+BM217)</f>
        <v/>
      </c>
      <c r="BO217" s="84"/>
      <c r="BP217" s="52"/>
      <c r="BQ217" s="52"/>
      <c r="BR217" s="52"/>
      <c r="BS217" s="82"/>
      <c r="BT217" s="43" t="str">
        <f>IF(BS217="","",MIN(BT$7:BT216)+BS217)</f>
        <v/>
      </c>
    </row>
    <row r="218" spans="1:72">
      <c r="A218" s="84"/>
      <c r="B218" s="52"/>
      <c r="C218" s="52"/>
      <c r="D218" s="52"/>
      <c r="E218" s="82"/>
      <c r="F218" s="43" t="str">
        <f>IF(E218="","",MIN(F$7:F217)+E218)</f>
        <v/>
      </c>
      <c r="G218" s="85"/>
      <c r="H218" s="52"/>
      <c r="I218" s="52"/>
      <c r="J218" s="52"/>
      <c r="K218" s="82"/>
      <c r="L218" s="43" t="str">
        <f>IF(K218="","",MIN(L$7:L217)+K218)</f>
        <v/>
      </c>
      <c r="M218" s="84"/>
      <c r="N218" s="52"/>
      <c r="O218" s="52"/>
      <c r="P218" s="52"/>
      <c r="Q218" s="82"/>
      <c r="R218" s="43" t="str">
        <f>IF(Q218="","",MIN(R$7:R217)+Q218)</f>
        <v/>
      </c>
      <c r="S218" s="85"/>
      <c r="T218" s="52"/>
      <c r="U218" s="52"/>
      <c r="V218" s="52"/>
      <c r="W218" s="82"/>
      <c r="X218" s="43" t="str">
        <f>IF(W218="","",MIN(X$7:X217)+W218)</f>
        <v/>
      </c>
      <c r="Y218" s="84"/>
      <c r="Z218" s="52"/>
      <c r="AA218" s="52"/>
      <c r="AB218" s="52"/>
      <c r="AC218" s="82"/>
      <c r="AD218" s="43" t="str">
        <f>IF(AC218="","",MIN(AD$7:AD217)+AC218)</f>
        <v/>
      </c>
      <c r="AE218" s="85"/>
      <c r="AF218" s="52"/>
      <c r="AG218" s="52"/>
      <c r="AH218" s="52"/>
      <c r="AI218" s="82"/>
      <c r="AJ218" s="43" t="str">
        <f>IF(AI218="","",MIN(AJ$7:AJ217)+AI218)</f>
        <v/>
      </c>
      <c r="AK218" s="84"/>
      <c r="AL218" s="52"/>
      <c r="AM218" s="52"/>
      <c r="AN218" s="52"/>
      <c r="AO218" s="82"/>
      <c r="AP218" s="43" t="str">
        <f>IF(AO218="","",MIN(AP$7:AP217)+AO218)</f>
        <v/>
      </c>
      <c r="AQ218" s="85"/>
      <c r="AR218" s="52"/>
      <c r="AS218" s="52"/>
      <c r="AT218" s="52"/>
      <c r="AU218" s="82"/>
      <c r="AV218" s="43" t="str">
        <f>IF(AU218="","",MIN(AV$7:AV217)+AU218)</f>
        <v/>
      </c>
      <c r="AW218" s="84"/>
      <c r="AX218" s="52"/>
      <c r="AY218" s="52"/>
      <c r="AZ218" s="52"/>
      <c r="BA218" s="82"/>
      <c r="BB218" s="43" t="str">
        <f>IF(BA218="","",MIN(BB$7:BB217)+BA218)</f>
        <v/>
      </c>
      <c r="BC218" s="85"/>
      <c r="BD218" s="52"/>
      <c r="BE218" s="52"/>
      <c r="BF218" s="52"/>
      <c r="BG218" s="82"/>
      <c r="BH218" s="43" t="str">
        <f>IF(BG218="","",MIN(BH$7:BH217)+BG218)</f>
        <v/>
      </c>
      <c r="BI218" s="84"/>
      <c r="BJ218" s="52"/>
      <c r="BK218" s="52"/>
      <c r="BL218" s="52"/>
      <c r="BM218" s="82"/>
      <c r="BN218" s="43" t="str">
        <f>IF(BM218="","",MIN(BN$7:BN217)+BM218)</f>
        <v/>
      </c>
      <c r="BO218" s="84"/>
      <c r="BP218" s="52"/>
      <c r="BQ218" s="52"/>
      <c r="BR218" s="52"/>
      <c r="BS218" s="82"/>
      <c r="BT218" s="43" t="str">
        <f>IF(BS218="","",MIN(BT$7:BT217)+BS218)</f>
        <v/>
      </c>
    </row>
    <row r="219" spans="1:72">
      <c r="A219" s="84"/>
      <c r="B219" s="52"/>
      <c r="C219" s="52"/>
      <c r="D219" s="52"/>
      <c r="E219" s="82"/>
      <c r="F219" s="43" t="str">
        <f>IF(E219="","",MIN(F$7:F218)+E219)</f>
        <v/>
      </c>
      <c r="G219" s="85"/>
      <c r="H219" s="52"/>
      <c r="I219" s="52"/>
      <c r="J219" s="52"/>
      <c r="K219" s="82"/>
      <c r="L219" s="43" t="str">
        <f>IF(K219="","",MIN(L$7:L218)+K219)</f>
        <v/>
      </c>
      <c r="M219" s="84"/>
      <c r="N219" s="52"/>
      <c r="O219" s="52"/>
      <c r="P219" s="52"/>
      <c r="Q219" s="82"/>
      <c r="R219" s="43" t="str">
        <f>IF(Q219="","",MIN(R$7:R218)+Q219)</f>
        <v/>
      </c>
      <c r="S219" s="85"/>
      <c r="T219" s="52"/>
      <c r="U219" s="52"/>
      <c r="V219" s="52"/>
      <c r="W219" s="82"/>
      <c r="X219" s="43" t="str">
        <f>IF(W219="","",MIN(X$7:X218)+W219)</f>
        <v/>
      </c>
      <c r="Y219" s="84"/>
      <c r="Z219" s="52"/>
      <c r="AA219" s="52"/>
      <c r="AB219" s="52"/>
      <c r="AC219" s="82"/>
      <c r="AD219" s="43" t="str">
        <f>IF(AC219="","",MIN(AD$7:AD218)+AC219)</f>
        <v/>
      </c>
      <c r="AE219" s="85"/>
      <c r="AF219" s="52"/>
      <c r="AG219" s="52"/>
      <c r="AH219" s="52"/>
      <c r="AI219" s="82"/>
      <c r="AJ219" s="43" t="str">
        <f>IF(AI219="","",MIN(AJ$7:AJ218)+AI219)</f>
        <v/>
      </c>
      <c r="AK219" s="84"/>
      <c r="AL219" s="52"/>
      <c r="AM219" s="52"/>
      <c r="AN219" s="52"/>
      <c r="AO219" s="82"/>
      <c r="AP219" s="43" t="str">
        <f>IF(AO219="","",MIN(AP$7:AP218)+AO219)</f>
        <v/>
      </c>
      <c r="AQ219" s="85"/>
      <c r="AR219" s="52"/>
      <c r="AS219" s="52"/>
      <c r="AT219" s="52"/>
      <c r="AU219" s="82"/>
      <c r="AV219" s="43" t="str">
        <f>IF(AU219="","",MIN(AV$7:AV218)+AU219)</f>
        <v/>
      </c>
      <c r="AW219" s="84"/>
      <c r="AX219" s="52"/>
      <c r="AY219" s="52"/>
      <c r="AZ219" s="52"/>
      <c r="BA219" s="82"/>
      <c r="BB219" s="43" t="str">
        <f>IF(BA219="","",MIN(BB$7:BB218)+BA219)</f>
        <v/>
      </c>
      <c r="BC219" s="85"/>
      <c r="BD219" s="52"/>
      <c r="BE219" s="52"/>
      <c r="BF219" s="52"/>
      <c r="BG219" s="82"/>
      <c r="BH219" s="43" t="str">
        <f>IF(BG219="","",MIN(BH$7:BH218)+BG219)</f>
        <v/>
      </c>
      <c r="BI219" s="84"/>
      <c r="BJ219" s="52"/>
      <c r="BK219" s="52"/>
      <c r="BL219" s="52"/>
      <c r="BM219" s="82"/>
      <c r="BN219" s="43" t="str">
        <f>IF(BM219="","",MIN(BN$7:BN218)+BM219)</f>
        <v/>
      </c>
      <c r="BO219" s="84"/>
      <c r="BP219" s="52"/>
      <c r="BQ219" s="52"/>
      <c r="BR219" s="52"/>
      <c r="BS219" s="82"/>
      <c r="BT219" s="43" t="str">
        <f>IF(BS219="","",MIN(BT$7:BT218)+BS219)</f>
        <v/>
      </c>
    </row>
    <row r="220" spans="1:72">
      <c r="A220" s="84"/>
      <c r="B220" s="52"/>
      <c r="C220" s="52"/>
      <c r="D220" s="52"/>
      <c r="E220" s="82"/>
      <c r="F220" s="43" t="str">
        <f>IF(E220="","",MIN(F$7:F219)+E220)</f>
        <v/>
      </c>
      <c r="G220" s="85"/>
      <c r="H220" s="52"/>
      <c r="I220" s="52"/>
      <c r="J220" s="52"/>
      <c r="K220" s="82"/>
      <c r="L220" s="43" t="str">
        <f>IF(K220="","",MIN(L$7:L219)+K220)</f>
        <v/>
      </c>
      <c r="M220" s="84"/>
      <c r="N220" s="52"/>
      <c r="O220" s="52"/>
      <c r="P220" s="52"/>
      <c r="Q220" s="82"/>
      <c r="R220" s="43" t="str">
        <f>IF(Q220="","",MIN(R$7:R219)+Q220)</f>
        <v/>
      </c>
      <c r="S220" s="85"/>
      <c r="T220" s="52"/>
      <c r="U220" s="52"/>
      <c r="V220" s="52"/>
      <c r="W220" s="82"/>
      <c r="X220" s="43" t="str">
        <f>IF(W220="","",MIN(X$7:X219)+W220)</f>
        <v/>
      </c>
      <c r="Y220" s="84"/>
      <c r="Z220" s="52"/>
      <c r="AA220" s="52"/>
      <c r="AB220" s="52"/>
      <c r="AC220" s="82"/>
      <c r="AD220" s="43" t="str">
        <f>IF(AC220="","",MIN(AD$7:AD219)+AC220)</f>
        <v/>
      </c>
      <c r="AE220" s="85"/>
      <c r="AF220" s="52"/>
      <c r="AG220" s="52"/>
      <c r="AH220" s="52"/>
      <c r="AI220" s="82"/>
      <c r="AJ220" s="43" t="str">
        <f>IF(AI220="","",MIN(AJ$7:AJ219)+AI220)</f>
        <v/>
      </c>
      <c r="AK220" s="84"/>
      <c r="AL220" s="52"/>
      <c r="AM220" s="52"/>
      <c r="AN220" s="52"/>
      <c r="AO220" s="82"/>
      <c r="AP220" s="43" t="str">
        <f>IF(AO220="","",MIN(AP$7:AP219)+AO220)</f>
        <v/>
      </c>
      <c r="AQ220" s="85"/>
      <c r="AR220" s="52"/>
      <c r="AS220" s="52"/>
      <c r="AT220" s="52"/>
      <c r="AU220" s="82"/>
      <c r="AV220" s="43" t="str">
        <f>IF(AU220="","",MIN(AV$7:AV219)+AU220)</f>
        <v/>
      </c>
      <c r="AW220" s="84"/>
      <c r="AX220" s="52"/>
      <c r="AY220" s="52"/>
      <c r="AZ220" s="52"/>
      <c r="BA220" s="82"/>
      <c r="BB220" s="43" t="str">
        <f>IF(BA220="","",MIN(BB$7:BB219)+BA220)</f>
        <v/>
      </c>
      <c r="BC220" s="85"/>
      <c r="BD220" s="52"/>
      <c r="BE220" s="52"/>
      <c r="BF220" s="52"/>
      <c r="BG220" s="82"/>
      <c r="BH220" s="43" t="str">
        <f>IF(BG220="","",MIN(BH$7:BH219)+BG220)</f>
        <v/>
      </c>
      <c r="BI220" s="84"/>
      <c r="BJ220" s="52"/>
      <c r="BK220" s="52"/>
      <c r="BL220" s="52"/>
      <c r="BM220" s="82"/>
      <c r="BN220" s="43" t="str">
        <f>IF(BM220="","",MIN(BN$7:BN219)+BM220)</f>
        <v/>
      </c>
      <c r="BO220" s="84"/>
      <c r="BP220" s="52"/>
      <c r="BQ220" s="52"/>
      <c r="BR220" s="52"/>
      <c r="BS220" s="82"/>
      <c r="BT220" s="43" t="str">
        <f>IF(BS220="","",MIN(BT$7:BT219)+BS220)</f>
        <v/>
      </c>
    </row>
    <row r="221" spans="1:72">
      <c r="A221" s="84"/>
      <c r="B221" s="52"/>
      <c r="C221" s="52"/>
      <c r="D221" s="52"/>
      <c r="E221" s="82"/>
      <c r="F221" s="43" t="str">
        <f>IF(E221="","",MIN(F$7:F220)+E221)</f>
        <v/>
      </c>
      <c r="G221" s="85"/>
      <c r="H221" s="52"/>
      <c r="I221" s="52"/>
      <c r="J221" s="52"/>
      <c r="K221" s="82"/>
      <c r="L221" s="43" t="str">
        <f>IF(K221="","",MIN(L$7:L220)+K221)</f>
        <v/>
      </c>
      <c r="M221" s="84"/>
      <c r="N221" s="52"/>
      <c r="O221" s="52"/>
      <c r="P221" s="52"/>
      <c r="Q221" s="82"/>
      <c r="R221" s="43" t="str">
        <f>IF(Q221="","",MIN(R$7:R220)+Q221)</f>
        <v/>
      </c>
      <c r="S221" s="85"/>
      <c r="T221" s="52"/>
      <c r="U221" s="52"/>
      <c r="V221" s="52"/>
      <c r="W221" s="82"/>
      <c r="X221" s="43" t="str">
        <f>IF(W221="","",MIN(X$7:X220)+W221)</f>
        <v/>
      </c>
      <c r="Y221" s="84"/>
      <c r="Z221" s="52"/>
      <c r="AA221" s="52"/>
      <c r="AB221" s="52"/>
      <c r="AC221" s="82"/>
      <c r="AD221" s="43" t="str">
        <f>IF(AC221="","",MIN(AD$7:AD220)+AC221)</f>
        <v/>
      </c>
      <c r="AE221" s="85"/>
      <c r="AF221" s="52"/>
      <c r="AG221" s="52"/>
      <c r="AH221" s="52"/>
      <c r="AI221" s="82"/>
      <c r="AJ221" s="43" t="str">
        <f>IF(AI221="","",MIN(AJ$7:AJ220)+AI221)</f>
        <v/>
      </c>
      <c r="AK221" s="84"/>
      <c r="AL221" s="52"/>
      <c r="AM221" s="52"/>
      <c r="AN221" s="52"/>
      <c r="AO221" s="82"/>
      <c r="AP221" s="43" t="str">
        <f>IF(AO221="","",MIN(AP$7:AP220)+AO221)</f>
        <v/>
      </c>
      <c r="AQ221" s="85"/>
      <c r="AR221" s="52"/>
      <c r="AS221" s="52"/>
      <c r="AT221" s="52"/>
      <c r="AU221" s="82"/>
      <c r="AV221" s="43" t="str">
        <f>IF(AU221="","",MIN(AV$7:AV220)+AU221)</f>
        <v/>
      </c>
      <c r="AW221" s="84"/>
      <c r="AX221" s="52"/>
      <c r="AY221" s="52"/>
      <c r="AZ221" s="52"/>
      <c r="BA221" s="82"/>
      <c r="BB221" s="43" t="str">
        <f>IF(BA221="","",MIN(BB$7:BB220)+BA221)</f>
        <v/>
      </c>
      <c r="BC221" s="85"/>
      <c r="BD221" s="52"/>
      <c r="BE221" s="52"/>
      <c r="BF221" s="52"/>
      <c r="BG221" s="82"/>
      <c r="BH221" s="43" t="str">
        <f>IF(BG221="","",MIN(BH$7:BH220)+BG221)</f>
        <v/>
      </c>
      <c r="BI221" s="84"/>
      <c r="BJ221" s="52"/>
      <c r="BK221" s="52"/>
      <c r="BL221" s="52"/>
      <c r="BM221" s="82"/>
      <c r="BN221" s="43" t="str">
        <f>IF(BM221="","",MIN(BN$7:BN220)+BM221)</f>
        <v/>
      </c>
      <c r="BO221" s="84"/>
      <c r="BP221" s="52"/>
      <c r="BQ221" s="52"/>
      <c r="BR221" s="52"/>
      <c r="BS221" s="82"/>
      <c r="BT221" s="43" t="str">
        <f>IF(BS221="","",MIN(BT$7:BT220)+BS221)</f>
        <v/>
      </c>
    </row>
    <row r="222" spans="1:72">
      <c r="A222" s="84"/>
      <c r="B222" s="52"/>
      <c r="C222" s="52"/>
      <c r="D222" s="52"/>
      <c r="E222" s="82"/>
      <c r="F222" s="43" t="str">
        <f>IF(E222="","",MIN(F$7:F221)+E222)</f>
        <v/>
      </c>
      <c r="G222" s="85"/>
      <c r="H222" s="52"/>
      <c r="I222" s="52"/>
      <c r="J222" s="52"/>
      <c r="K222" s="82"/>
      <c r="L222" s="43" t="str">
        <f>IF(K222="","",MIN(L$7:L221)+K222)</f>
        <v/>
      </c>
      <c r="M222" s="84"/>
      <c r="N222" s="52"/>
      <c r="O222" s="52"/>
      <c r="P222" s="52"/>
      <c r="Q222" s="82"/>
      <c r="R222" s="43" t="str">
        <f>IF(Q222="","",MIN(R$7:R221)+Q222)</f>
        <v/>
      </c>
      <c r="S222" s="85"/>
      <c r="T222" s="52"/>
      <c r="U222" s="52"/>
      <c r="V222" s="52"/>
      <c r="W222" s="82"/>
      <c r="X222" s="43" t="str">
        <f>IF(W222="","",MIN(X$7:X221)+W222)</f>
        <v/>
      </c>
      <c r="Y222" s="84"/>
      <c r="Z222" s="52"/>
      <c r="AA222" s="52"/>
      <c r="AB222" s="52"/>
      <c r="AC222" s="82"/>
      <c r="AD222" s="43" t="str">
        <f>IF(AC222="","",MIN(AD$7:AD221)+AC222)</f>
        <v/>
      </c>
      <c r="AE222" s="85"/>
      <c r="AF222" s="52"/>
      <c r="AG222" s="52"/>
      <c r="AH222" s="52"/>
      <c r="AI222" s="82"/>
      <c r="AJ222" s="43" t="str">
        <f>IF(AI222="","",MIN(AJ$7:AJ221)+AI222)</f>
        <v/>
      </c>
      <c r="AK222" s="84"/>
      <c r="AL222" s="52"/>
      <c r="AM222" s="52"/>
      <c r="AN222" s="52"/>
      <c r="AO222" s="82"/>
      <c r="AP222" s="43" t="str">
        <f>IF(AO222="","",MIN(AP$7:AP221)+AO222)</f>
        <v/>
      </c>
      <c r="AQ222" s="85"/>
      <c r="AR222" s="52"/>
      <c r="AS222" s="52"/>
      <c r="AT222" s="52"/>
      <c r="AU222" s="82"/>
      <c r="AV222" s="43" t="str">
        <f>IF(AU222="","",MIN(AV$7:AV221)+AU222)</f>
        <v/>
      </c>
      <c r="AW222" s="84"/>
      <c r="AX222" s="52"/>
      <c r="AY222" s="52"/>
      <c r="AZ222" s="52"/>
      <c r="BA222" s="82"/>
      <c r="BB222" s="43" t="str">
        <f>IF(BA222="","",MIN(BB$7:BB221)+BA222)</f>
        <v/>
      </c>
      <c r="BC222" s="85"/>
      <c r="BD222" s="52"/>
      <c r="BE222" s="52"/>
      <c r="BF222" s="52"/>
      <c r="BG222" s="82"/>
      <c r="BH222" s="43" t="str">
        <f>IF(BG222="","",MIN(BH$7:BH221)+BG222)</f>
        <v/>
      </c>
      <c r="BI222" s="84"/>
      <c r="BJ222" s="52"/>
      <c r="BK222" s="52"/>
      <c r="BL222" s="52"/>
      <c r="BM222" s="82"/>
      <c r="BN222" s="43" t="str">
        <f>IF(BM222="","",MIN(BN$7:BN221)+BM222)</f>
        <v/>
      </c>
      <c r="BO222" s="84"/>
      <c r="BP222" s="52"/>
      <c r="BQ222" s="52"/>
      <c r="BR222" s="52"/>
      <c r="BS222" s="82"/>
      <c r="BT222" s="43" t="str">
        <f>IF(BS222="","",MIN(BT$7:BT221)+BS222)</f>
        <v/>
      </c>
    </row>
    <row r="223" spans="1:72">
      <c r="A223" s="84"/>
      <c r="B223" s="52"/>
      <c r="C223" s="52"/>
      <c r="D223" s="52"/>
      <c r="E223" s="82"/>
      <c r="F223" s="43" t="str">
        <f>IF(E223="","",MIN(F$7:F222)+E223)</f>
        <v/>
      </c>
      <c r="G223" s="85"/>
      <c r="H223" s="52"/>
      <c r="I223" s="52"/>
      <c r="J223" s="52"/>
      <c r="K223" s="82"/>
      <c r="L223" s="43" t="str">
        <f>IF(K223="","",MIN(L$7:L222)+K223)</f>
        <v/>
      </c>
      <c r="M223" s="84"/>
      <c r="N223" s="52"/>
      <c r="O223" s="52"/>
      <c r="P223" s="52"/>
      <c r="Q223" s="82"/>
      <c r="R223" s="43" t="str">
        <f>IF(Q223="","",MIN(R$7:R222)+Q223)</f>
        <v/>
      </c>
      <c r="S223" s="85"/>
      <c r="T223" s="52"/>
      <c r="U223" s="52"/>
      <c r="V223" s="52"/>
      <c r="W223" s="82"/>
      <c r="X223" s="43" t="str">
        <f>IF(W223="","",MIN(X$7:X222)+W223)</f>
        <v/>
      </c>
      <c r="Y223" s="84"/>
      <c r="Z223" s="52"/>
      <c r="AA223" s="52"/>
      <c r="AB223" s="52"/>
      <c r="AC223" s="82"/>
      <c r="AD223" s="43" t="str">
        <f>IF(AC223="","",MIN(AD$7:AD222)+AC223)</f>
        <v/>
      </c>
      <c r="AE223" s="85"/>
      <c r="AF223" s="52"/>
      <c r="AG223" s="52"/>
      <c r="AH223" s="52"/>
      <c r="AI223" s="82"/>
      <c r="AJ223" s="43" t="str">
        <f>IF(AI223="","",MIN(AJ$7:AJ222)+AI223)</f>
        <v/>
      </c>
      <c r="AK223" s="84"/>
      <c r="AL223" s="52"/>
      <c r="AM223" s="52"/>
      <c r="AN223" s="52"/>
      <c r="AO223" s="82"/>
      <c r="AP223" s="43" t="str">
        <f>IF(AO223="","",MIN(AP$7:AP222)+AO223)</f>
        <v/>
      </c>
      <c r="AQ223" s="85"/>
      <c r="AR223" s="52"/>
      <c r="AS223" s="52"/>
      <c r="AT223" s="52"/>
      <c r="AU223" s="82"/>
      <c r="AV223" s="43" t="str">
        <f>IF(AU223="","",MIN(AV$7:AV222)+AU223)</f>
        <v/>
      </c>
      <c r="AW223" s="84"/>
      <c r="AX223" s="52"/>
      <c r="AY223" s="52"/>
      <c r="AZ223" s="52"/>
      <c r="BA223" s="82"/>
      <c r="BB223" s="43" t="str">
        <f>IF(BA223="","",MIN(BB$7:BB222)+BA223)</f>
        <v/>
      </c>
      <c r="BC223" s="85"/>
      <c r="BD223" s="52"/>
      <c r="BE223" s="52"/>
      <c r="BF223" s="52"/>
      <c r="BG223" s="82"/>
      <c r="BH223" s="43" t="str">
        <f>IF(BG223="","",MIN(BH$7:BH222)+BG223)</f>
        <v/>
      </c>
      <c r="BI223" s="84"/>
      <c r="BJ223" s="52"/>
      <c r="BK223" s="52"/>
      <c r="BL223" s="52"/>
      <c r="BM223" s="82"/>
      <c r="BN223" s="43" t="str">
        <f>IF(BM223="","",MIN(BN$7:BN222)+BM223)</f>
        <v/>
      </c>
      <c r="BO223" s="84"/>
      <c r="BP223" s="52"/>
      <c r="BQ223" s="52"/>
      <c r="BR223" s="52"/>
      <c r="BS223" s="82"/>
      <c r="BT223" s="43" t="str">
        <f>IF(BS223="","",MIN(BT$7:BT222)+BS223)</f>
        <v/>
      </c>
    </row>
    <row r="224" spans="1:72">
      <c r="A224" s="84"/>
      <c r="B224" s="52"/>
      <c r="C224" s="52"/>
      <c r="D224" s="52"/>
      <c r="E224" s="82"/>
      <c r="F224" s="43" t="str">
        <f>IF(E224="","",MIN(F$7:F223)+E224)</f>
        <v/>
      </c>
      <c r="G224" s="85"/>
      <c r="H224" s="52"/>
      <c r="I224" s="52"/>
      <c r="J224" s="52"/>
      <c r="K224" s="82"/>
      <c r="L224" s="43" t="str">
        <f>IF(K224="","",MIN(L$7:L223)+K224)</f>
        <v/>
      </c>
      <c r="M224" s="84"/>
      <c r="N224" s="52"/>
      <c r="O224" s="52"/>
      <c r="P224" s="52"/>
      <c r="Q224" s="82"/>
      <c r="R224" s="43" t="str">
        <f>IF(Q224="","",MIN(R$7:R223)+Q224)</f>
        <v/>
      </c>
      <c r="S224" s="85"/>
      <c r="T224" s="52"/>
      <c r="U224" s="52"/>
      <c r="V224" s="52"/>
      <c r="W224" s="82"/>
      <c r="X224" s="43" t="str">
        <f>IF(W224="","",MIN(X$7:X223)+W224)</f>
        <v/>
      </c>
      <c r="Y224" s="84"/>
      <c r="Z224" s="52"/>
      <c r="AA224" s="52"/>
      <c r="AB224" s="52"/>
      <c r="AC224" s="82"/>
      <c r="AD224" s="43" t="str">
        <f>IF(AC224="","",MIN(AD$7:AD223)+AC224)</f>
        <v/>
      </c>
      <c r="AE224" s="85"/>
      <c r="AF224" s="52"/>
      <c r="AG224" s="52"/>
      <c r="AH224" s="52"/>
      <c r="AI224" s="82"/>
      <c r="AJ224" s="43" t="str">
        <f>IF(AI224="","",MIN(AJ$7:AJ223)+AI224)</f>
        <v/>
      </c>
      <c r="AK224" s="84"/>
      <c r="AL224" s="52"/>
      <c r="AM224" s="52"/>
      <c r="AN224" s="52"/>
      <c r="AO224" s="82"/>
      <c r="AP224" s="43" t="str">
        <f>IF(AO224="","",MIN(AP$7:AP223)+AO224)</f>
        <v/>
      </c>
      <c r="AQ224" s="85"/>
      <c r="AR224" s="52"/>
      <c r="AS224" s="52"/>
      <c r="AT224" s="52"/>
      <c r="AU224" s="82"/>
      <c r="AV224" s="43" t="str">
        <f>IF(AU224="","",MIN(AV$7:AV223)+AU224)</f>
        <v/>
      </c>
      <c r="AW224" s="84"/>
      <c r="AX224" s="52"/>
      <c r="AY224" s="52"/>
      <c r="AZ224" s="52"/>
      <c r="BA224" s="82"/>
      <c r="BB224" s="43" t="str">
        <f>IF(BA224="","",MIN(BB$7:BB223)+BA224)</f>
        <v/>
      </c>
      <c r="BC224" s="85"/>
      <c r="BD224" s="52"/>
      <c r="BE224" s="52"/>
      <c r="BF224" s="52"/>
      <c r="BG224" s="82"/>
      <c r="BH224" s="43" t="str">
        <f>IF(BG224="","",MIN(BH$7:BH223)+BG224)</f>
        <v/>
      </c>
      <c r="BI224" s="84"/>
      <c r="BJ224" s="52"/>
      <c r="BK224" s="52"/>
      <c r="BL224" s="52"/>
      <c r="BM224" s="82"/>
      <c r="BN224" s="43" t="str">
        <f>IF(BM224="","",MIN(BN$7:BN223)+BM224)</f>
        <v/>
      </c>
      <c r="BO224" s="84"/>
      <c r="BP224" s="52"/>
      <c r="BQ224" s="52"/>
      <c r="BR224" s="52"/>
      <c r="BS224" s="82"/>
      <c r="BT224" s="43" t="str">
        <f>IF(BS224="","",MIN(BT$7:BT223)+BS224)</f>
        <v/>
      </c>
    </row>
    <row r="225" spans="1:72">
      <c r="A225" s="84"/>
      <c r="B225" s="52"/>
      <c r="C225" s="52"/>
      <c r="D225" s="52"/>
      <c r="E225" s="82"/>
      <c r="F225" s="43" t="str">
        <f>IF(E225="","",MIN(F$7:F224)+E225)</f>
        <v/>
      </c>
      <c r="G225" s="85"/>
      <c r="H225" s="52"/>
      <c r="I225" s="52"/>
      <c r="J225" s="52"/>
      <c r="K225" s="82"/>
      <c r="L225" s="43" t="str">
        <f>IF(K225="","",MIN(L$7:L224)+K225)</f>
        <v/>
      </c>
      <c r="M225" s="84"/>
      <c r="N225" s="52"/>
      <c r="O225" s="52"/>
      <c r="P225" s="52"/>
      <c r="Q225" s="82"/>
      <c r="R225" s="43" t="str">
        <f>IF(Q225="","",MIN(R$7:R224)+Q225)</f>
        <v/>
      </c>
      <c r="S225" s="85"/>
      <c r="T225" s="52"/>
      <c r="U225" s="52"/>
      <c r="V225" s="52"/>
      <c r="W225" s="82"/>
      <c r="X225" s="43" t="str">
        <f>IF(W225="","",MIN(X$7:X224)+W225)</f>
        <v/>
      </c>
      <c r="Y225" s="84"/>
      <c r="Z225" s="52"/>
      <c r="AA225" s="52"/>
      <c r="AB225" s="52"/>
      <c r="AC225" s="82"/>
      <c r="AD225" s="43" t="str">
        <f>IF(AC225="","",MIN(AD$7:AD224)+AC225)</f>
        <v/>
      </c>
      <c r="AE225" s="85"/>
      <c r="AF225" s="52"/>
      <c r="AG225" s="52"/>
      <c r="AH225" s="52"/>
      <c r="AI225" s="82"/>
      <c r="AJ225" s="43" t="str">
        <f>IF(AI225="","",MIN(AJ$7:AJ224)+AI225)</f>
        <v/>
      </c>
      <c r="AK225" s="84"/>
      <c r="AL225" s="52"/>
      <c r="AM225" s="52"/>
      <c r="AN225" s="52"/>
      <c r="AO225" s="82"/>
      <c r="AP225" s="43" t="str">
        <f>IF(AO225="","",MIN(AP$7:AP224)+AO225)</f>
        <v/>
      </c>
      <c r="AQ225" s="85"/>
      <c r="AR225" s="52"/>
      <c r="AS225" s="52"/>
      <c r="AT225" s="52"/>
      <c r="AU225" s="82"/>
      <c r="AV225" s="43" t="str">
        <f>IF(AU225="","",MIN(AV$7:AV224)+AU225)</f>
        <v/>
      </c>
      <c r="AW225" s="84"/>
      <c r="AX225" s="52"/>
      <c r="AY225" s="52"/>
      <c r="AZ225" s="52"/>
      <c r="BA225" s="82"/>
      <c r="BB225" s="43" t="str">
        <f>IF(BA225="","",MIN(BB$7:BB224)+BA225)</f>
        <v/>
      </c>
      <c r="BC225" s="85"/>
      <c r="BD225" s="52"/>
      <c r="BE225" s="52"/>
      <c r="BF225" s="52"/>
      <c r="BG225" s="82"/>
      <c r="BH225" s="43" t="str">
        <f>IF(BG225="","",MIN(BH$7:BH224)+BG225)</f>
        <v/>
      </c>
      <c r="BI225" s="84"/>
      <c r="BJ225" s="52"/>
      <c r="BK225" s="52"/>
      <c r="BL225" s="52"/>
      <c r="BM225" s="82"/>
      <c r="BN225" s="43" t="str">
        <f>IF(BM225="","",MIN(BN$7:BN224)+BM225)</f>
        <v/>
      </c>
      <c r="BO225" s="84"/>
      <c r="BP225" s="52"/>
      <c r="BQ225" s="52"/>
      <c r="BR225" s="52"/>
      <c r="BS225" s="82"/>
      <c r="BT225" s="43" t="str">
        <f>IF(BS225="","",MIN(BT$7:BT224)+BS225)</f>
        <v/>
      </c>
    </row>
    <row r="226" spans="1:72">
      <c r="A226" s="84"/>
      <c r="B226" s="52"/>
      <c r="C226" s="52"/>
      <c r="D226" s="52"/>
      <c r="E226" s="82"/>
      <c r="F226" s="43" t="str">
        <f>IF(E226="","",MIN(F$7:F225)+E226)</f>
        <v/>
      </c>
      <c r="G226" s="85"/>
      <c r="H226" s="52"/>
      <c r="I226" s="52"/>
      <c r="J226" s="52"/>
      <c r="K226" s="82"/>
      <c r="L226" s="43" t="str">
        <f>IF(K226="","",MIN(L$7:L225)+K226)</f>
        <v/>
      </c>
      <c r="M226" s="84"/>
      <c r="N226" s="52"/>
      <c r="O226" s="52"/>
      <c r="P226" s="52"/>
      <c r="Q226" s="82"/>
      <c r="R226" s="43" t="str">
        <f>IF(Q226="","",MIN(R$7:R225)+Q226)</f>
        <v/>
      </c>
      <c r="S226" s="85"/>
      <c r="T226" s="52"/>
      <c r="U226" s="52"/>
      <c r="V226" s="52"/>
      <c r="W226" s="82"/>
      <c r="X226" s="43" t="str">
        <f>IF(W226="","",MIN(X$7:X225)+W226)</f>
        <v/>
      </c>
      <c r="Y226" s="84"/>
      <c r="Z226" s="52"/>
      <c r="AA226" s="52"/>
      <c r="AB226" s="52"/>
      <c r="AC226" s="82"/>
      <c r="AD226" s="43" t="str">
        <f>IF(AC226="","",MIN(AD$7:AD225)+AC226)</f>
        <v/>
      </c>
      <c r="AE226" s="85"/>
      <c r="AF226" s="52"/>
      <c r="AG226" s="52"/>
      <c r="AH226" s="52"/>
      <c r="AI226" s="82"/>
      <c r="AJ226" s="43" t="str">
        <f>IF(AI226="","",MIN(AJ$7:AJ225)+AI226)</f>
        <v/>
      </c>
      <c r="AK226" s="84"/>
      <c r="AL226" s="52"/>
      <c r="AM226" s="52"/>
      <c r="AN226" s="52"/>
      <c r="AO226" s="82"/>
      <c r="AP226" s="43" t="str">
        <f>IF(AO226="","",MIN(AP$7:AP225)+AO226)</f>
        <v/>
      </c>
      <c r="AQ226" s="85"/>
      <c r="AR226" s="52"/>
      <c r="AS226" s="52"/>
      <c r="AT226" s="52"/>
      <c r="AU226" s="82"/>
      <c r="AV226" s="43" t="str">
        <f>IF(AU226="","",MIN(AV$7:AV225)+AU226)</f>
        <v/>
      </c>
      <c r="AW226" s="84"/>
      <c r="AX226" s="52"/>
      <c r="AY226" s="52"/>
      <c r="AZ226" s="52"/>
      <c r="BA226" s="82"/>
      <c r="BB226" s="43" t="str">
        <f>IF(BA226="","",MIN(BB$7:BB225)+BA226)</f>
        <v/>
      </c>
      <c r="BC226" s="85"/>
      <c r="BD226" s="52"/>
      <c r="BE226" s="52"/>
      <c r="BF226" s="52"/>
      <c r="BG226" s="82"/>
      <c r="BH226" s="43" t="str">
        <f>IF(BG226="","",MIN(BH$7:BH225)+BG226)</f>
        <v/>
      </c>
      <c r="BI226" s="84"/>
      <c r="BJ226" s="52"/>
      <c r="BK226" s="52"/>
      <c r="BL226" s="52"/>
      <c r="BM226" s="82"/>
      <c r="BN226" s="43" t="str">
        <f>IF(BM226="","",MIN(BN$7:BN225)+BM226)</f>
        <v/>
      </c>
      <c r="BO226" s="84"/>
      <c r="BP226" s="52"/>
      <c r="BQ226" s="52"/>
      <c r="BR226" s="52"/>
      <c r="BS226" s="82"/>
      <c r="BT226" s="43" t="str">
        <f>IF(BS226="","",MIN(BT$7:BT225)+BS226)</f>
        <v/>
      </c>
    </row>
    <row r="227" spans="1:72">
      <c r="A227" s="84"/>
      <c r="B227" s="52"/>
      <c r="C227" s="52"/>
      <c r="D227" s="52"/>
      <c r="E227" s="82"/>
      <c r="F227" s="43" t="str">
        <f>IF(E227="","",MIN(F$7:F226)+E227)</f>
        <v/>
      </c>
      <c r="G227" s="85"/>
      <c r="H227" s="52"/>
      <c r="I227" s="52"/>
      <c r="J227" s="52"/>
      <c r="K227" s="82"/>
      <c r="L227" s="43" t="str">
        <f>IF(K227="","",MIN(L$7:L226)+K227)</f>
        <v/>
      </c>
      <c r="M227" s="84"/>
      <c r="N227" s="52"/>
      <c r="O227" s="52"/>
      <c r="P227" s="52"/>
      <c r="Q227" s="82"/>
      <c r="R227" s="43" t="str">
        <f>IF(Q227="","",MIN(R$7:R226)+Q227)</f>
        <v/>
      </c>
      <c r="S227" s="85"/>
      <c r="T227" s="52"/>
      <c r="U227" s="52"/>
      <c r="V227" s="52"/>
      <c r="W227" s="82"/>
      <c r="X227" s="43" t="str">
        <f>IF(W227="","",MIN(X$7:X226)+W227)</f>
        <v/>
      </c>
      <c r="Y227" s="84"/>
      <c r="Z227" s="52"/>
      <c r="AA227" s="52"/>
      <c r="AB227" s="52"/>
      <c r="AC227" s="82"/>
      <c r="AD227" s="43" t="str">
        <f>IF(AC227="","",MIN(AD$7:AD226)+AC227)</f>
        <v/>
      </c>
      <c r="AE227" s="85"/>
      <c r="AF227" s="52"/>
      <c r="AG227" s="52"/>
      <c r="AH227" s="52"/>
      <c r="AI227" s="82"/>
      <c r="AJ227" s="43" t="str">
        <f>IF(AI227="","",MIN(AJ$7:AJ226)+AI227)</f>
        <v/>
      </c>
      <c r="AK227" s="84"/>
      <c r="AL227" s="52"/>
      <c r="AM227" s="52"/>
      <c r="AN227" s="52"/>
      <c r="AO227" s="82"/>
      <c r="AP227" s="43" t="str">
        <f>IF(AO227="","",MIN(AP$7:AP226)+AO227)</f>
        <v/>
      </c>
      <c r="AQ227" s="85"/>
      <c r="AR227" s="52"/>
      <c r="AS227" s="52"/>
      <c r="AT227" s="52"/>
      <c r="AU227" s="82"/>
      <c r="AV227" s="43" t="str">
        <f>IF(AU227="","",MIN(AV$7:AV226)+AU227)</f>
        <v/>
      </c>
      <c r="AW227" s="84"/>
      <c r="AX227" s="52"/>
      <c r="AY227" s="52"/>
      <c r="AZ227" s="52"/>
      <c r="BA227" s="82"/>
      <c r="BB227" s="43" t="str">
        <f>IF(BA227="","",MIN(BB$7:BB226)+BA227)</f>
        <v/>
      </c>
      <c r="BC227" s="85"/>
      <c r="BD227" s="52"/>
      <c r="BE227" s="52"/>
      <c r="BF227" s="52"/>
      <c r="BG227" s="82"/>
      <c r="BH227" s="43" t="str">
        <f>IF(BG227="","",MIN(BH$7:BH226)+BG227)</f>
        <v/>
      </c>
      <c r="BI227" s="84"/>
      <c r="BJ227" s="52"/>
      <c r="BK227" s="52"/>
      <c r="BL227" s="52"/>
      <c r="BM227" s="82"/>
      <c r="BN227" s="43" t="str">
        <f>IF(BM227="","",MIN(BN$7:BN226)+BM227)</f>
        <v/>
      </c>
      <c r="BO227" s="84"/>
      <c r="BP227" s="52"/>
      <c r="BQ227" s="52"/>
      <c r="BR227" s="52"/>
      <c r="BS227" s="82"/>
      <c r="BT227" s="43" t="str">
        <f>IF(BS227="","",MIN(BT$7:BT226)+BS227)</f>
        <v/>
      </c>
    </row>
    <row r="228" spans="1:72">
      <c r="A228" s="84"/>
      <c r="B228" s="52"/>
      <c r="C228" s="52"/>
      <c r="D228" s="52"/>
      <c r="E228" s="82"/>
      <c r="F228" s="43" t="str">
        <f>IF(E228="","",MIN(F$7:F227)+E228)</f>
        <v/>
      </c>
      <c r="G228" s="85"/>
      <c r="H228" s="52"/>
      <c r="I228" s="52"/>
      <c r="J228" s="52"/>
      <c r="K228" s="82"/>
      <c r="L228" s="43" t="str">
        <f>IF(K228="","",MIN(L$7:L227)+K228)</f>
        <v/>
      </c>
      <c r="M228" s="84"/>
      <c r="N228" s="52"/>
      <c r="O228" s="52"/>
      <c r="P228" s="52"/>
      <c r="Q228" s="82"/>
      <c r="R228" s="43" t="str">
        <f>IF(Q228="","",MIN(R$7:R227)+Q228)</f>
        <v/>
      </c>
      <c r="S228" s="85"/>
      <c r="T228" s="52"/>
      <c r="U228" s="52"/>
      <c r="V228" s="52"/>
      <c r="W228" s="82"/>
      <c r="X228" s="43" t="str">
        <f>IF(W228="","",MIN(X$7:X227)+W228)</f>
        <v/>
      </c>
      <c r="Y228" s="84"/>
      <c r="Z228" s="52"/>
      <c r="AA228" s="52"/>
      <c r="AB228" s="52"/>
      <c r="AC228" s="82"/>
      <c r="AD228" s="43" t="str">
        <f>IF(AC228="","",MIN(AD$7:AD227)+AC228)</f>
        <v/>
      </c>
      <c r="AE228" s="85"/>
      <c r="AF228" s="52"/>
      <c r="AG228" s="52"/>
      <c r="AH228" s="52"/>
      <c r="AI228" s="82"/>
      <c r="AJ228" s="43" t="str">
        <f>IF(AI228="","",MIN(AJ$7:AJ227)+AI228)</f>
        <v/>
      </c>
      <c r="AK228" s="84"/>
      <c r="AL228" s="52"/>
      <c r="AM228" s="52"/>
      <c r="AN228" s="52"/>
      <c r="AO228" s="82"/>
      <c r="AP228" s="43" t="str">
        <f>IF(AO228="","",MIN(AP$7:AP227)+AO228)</f>
        <v/>
      </c>
      <c r="AQ228" s="85"/>
      <c r="AR228" s="52"/>
      <c r="AS228" s="52"/>
      <c r="AT228" s="52"/>
      <c r="AU228" s="82"/>
      <c r="AV228" s="43" t="str">
        <f>IF(AU228="","",MIN(AV$7:AV227)+AU228)</f>
        <v/>
      </c>
      <c r="AW228" s="84"/>
      <c r="AX228" s="52"/>
      <c r="AY228" s="52"/>
      <c r="AZ228" s="52"/>
      <c r="BA228" s="82"/>
      <c r="BB228" s="43" t="str">
        <f>IF(BA228="","",MIN(BB$7:BB227)+BA228)</f>
        <v/>
      </c>
      <c r="BC228" s="85"/>
      <c r="BD228" s="52"/>
      <c r="BE228" s="52"/>
      <c r="BF228" s="52"/>
      <c r="BG228" s="82"/>
      <c r="BH228" s="43" t="str">
        <f>IF(BG228="","",MIN(BH$7:BH227)+BG228)</f>
        <v/>
      </c>
      <c r="BI228" s="84"/>
      <c r="BJ228" s="52"/>
      <c r="BK228" s="52"/>
      <c r="BL228" s="52"/>
      <c r="BM228" s="82"/>
      <c r="BN228" s="43" t="str">
        <f>IF(BM228="","",MIN(BN$7:BN227)+BM228)</f>
        <v/>
      </c>
      <c r="BO228" s="84"/>
      <c r="BP228" s="52"/>
      <c r="BQ228" s="52"/>
      <c r="BR228" s="52"/>
      <c r="BS228" s="82"/>
      <c r="BT228" s="43" t="str">
        <f>IF(BS228="","",MIN(BT$7:BT227)+BS228)</f>
        <v/>
      </c>
    </row>
    <row r="229" spans="1:72">
      <c r="A229" s="84"/>
      <c r="B229" s="52"/>
      <c r="C229" s="52"/>
      <c r="D229" s="52"/>
      <c r="E229" s="82"/>
      <c r="F229" s="43" t="str">
        <f>IF(E229="","",MIN(F$7:F228)+E229)</f>
        <v/>
      </c>
      <c r="G229" s="85"/>
      <c r="H229" s="52"/>
      <c r="I229" s="52"/>
      <c r="J229" s="52"/>
      <c r="K229" s="82"/>
      <c r="L229" s="43" t="str">
        <f>IF(K229="","",MIN(L$7:L228)+K229)</f>
        <v/>
      </c>
      <c r="M229" s="84"/>
      <c r="N229" s="52"/>
      <c r="O229" s="52"/>
      <c r="P229" s="52"/>
      <c r="Q229" s="82"/>
      <c r="R229" s="43" t="str">
        <f>IF(Q229="","",MIN(R$7:R228)+Q229)</f>
        <v/>
      </c>
      <c r="S229" s="85"/>
      <c r="T229" s="52"/>
      <c r="U229" s="52"/>
      <c r="V229" s="52"/>
      <c r="W229" s="82"/>
      <c r="X229" s="43" t="str">
        <f>IF(W229="","",MIN(X$7:X228)+W229)</f>
        <v/>
      </c>
      <c r="Y229" s="84"/>
      <c r="Z229" s="52"/>
      <c r="AA229" s="52"/>
      <c r="AB229" s="52"/>
      <c r="AC229" s="82"/>
      <c r="AD229" s="43" t="str">
        <f>IF(AC229="","",MIN(AD$7:AD228)+AC229)</f>
        <v/>
      </c>
      <c r="AE229" s="85"/>
      <c r="AF229" s="52"/>
      <c r="AG229" s="52"/>
      <c r="AH229" s="52"/>
      <c r="AI229" s="82"/>
      <c r="AJ229" s="43" t="str">
        <f>IF(AI229="","",MIN(AJ$7:AJ228)+AI229)</f>
        <v/>
      </c>
      <c r="AK229" s="84"/>
      <c r="AL229" s="52"/>
      <c r="AM229" s="52"/>
      <c r="AN229" s="52"/>
      <c r="AO229" s="82"/>
      <c r="AP229" s="43" t="str">
        <f>IF(AO229="","",MIN(AP$7:AP228)+AO229)</f>
        <v/>
      </c>
      <c r="AQ229" s="85"/>
      <c r="AR229" s="52"/>
      <c r="AS229" s="52"/>
      <c r="AT229" s="52"/>
      <c r="AU229" s="82"/>
      <c r="AV229" s="43" t="str">
        <f>IF(AU229="","",MIN(AV$7:AV228)+AU229)</f>
        <v/>
      </c>
      <c r="AW229" s="84"/>
      <c r="AX229" s="52"/>
      <c r="AY229" s="52"/>
      <c r="AZ229" s="52"/>
      <c r="BA229" s="82"/>
      <c r="BB229" s="43" t="str">
        <f>IF(BA229="","",MIN(BB$7:BB228)+BA229)</f>
        <v/>
      </c>
      <c r="BC229" s="85"/>
      <c r="BD229" s="52"/>
      <c r="BE229" s="52"/>
      <c r="BF229" s="52"/>
      <c r="BG229" s="82"/>
      <c r="BH229" s="43" t="str">
        <f>IF(BG229="","",MIN(BH$7:BH228)+BG229)</f>
        <v/>
      </c>
      <c r="BI229" s="84"/>
      <c r="BJ229" s="52"/>
      <c r="BK229" s="52"/>
      <c r="BL229" s="52"/>
      <c r="BM229" s="82"/>
      <c r="BN229" s="43" t="str">
        <f>IF(BM229="","",MIN(BN$7:BN228)+BM229)</f>
        <v/>
      </c>
      <c r="BO229" s="84"/>
      <c r="BP229" s="52"/>
      <c r="BQ229" s="52"/>
      <c r="BR229" s="52"/>
      <c r="BS229" s="82"/>
      <c r="BT229" s="43" t="str">
        <f>IF(BS229="","",MIN(BT$7:BT228)+BS229)</f>
        <v/>
      </c>
    </row>
    <row r="230" spans="1:72">
      <c r="A230" s="84"/>
      <c r="B230" s="52"/>
      <c r="C230" s="52"/>
      <c r="D230" s="52"/>
      <c r="E230" s="82"/>
      <c r="F230" s="43" t="str">
        <f>IF(E230="","",MIN(F$7:F229)+E230)</f>
        <v/>
      </c>
      <c r="G230" s="85"/>
      <c r="H230" s="52"/>
      <c r="I230" s="52"/>
      <c r="J230" s="52"/>
      <c r="K230" s="82"/>
      <c r="L230" s="43" t="str">
        <f>IF(K230="","",MIN(L$7:L229)+K230)</f>
        <v/>
      </c>
      <c r="M230" s="84"/>
      <c r="N230" s="52"/>
      <c r="O230" s="52"/>
      <c r="P230" s="52"/>
      <c r="Q230" s="82"/>
      <c r="R230" s="43" t="str">
        <f>IF(Q230="","",MIN(R$7:R229)+Q230)</f>
        <v/>
      </c>
      <c r="S230" s="85"/>
      <c r="T230" s="52"/>
      <c r="U230" s="52"/>
      <c r="V230" s="52"/>
      <c r="W230" s="82"/>
      <c r="X230" s="43" t="str">
        <f>IF(W230="","",MIN(X$7:X229)+W230)</f>
        <v/>
      </c>
      <c r="Y230" s="84"/>
      <c r="Z230" s="52"/>
      <c r="AA230" s="52"/>
      <c r="AB230" s="52"/>
      <c r="AC230" s="82"/>
      <c r="AD230" s="43" t="str">
        <f>IF(AC230="","",MIN(AD$7:AD229)+AC230)</f>
        <v/>
      </c>
      <c r="AE230" s="85"/>
      <c r="AF230" s="52"/>
      <c r="AG230" s="52"/>
      <c r="AH230" s="52"/>
      <c r="AI230" s="82"/>
      <c r="AJ230" s="43" t="str">
        <f>IF(AI230="","",MIN(AJ$7:AJ229)+AI230)</f>
        <v/>
      </c>
      <c r="AK230" s="84"/>
      <c r="AL230" s="52"/>
      <c r="AM230" s="52"/>
      <c r="AN230" s="52"/>
      <c r="AO230" s="82"/>
      <c r="AP230" s="43" t="str">
        <f>IF(AO230="","",MIN(AP$7:AP229)+AO230)</f>
        <v/>
      </c>
      <c r="AQ230" s="85"/>
      <c r="AR230" s="52"/>
      <c r="AS230" s="52"/>
      <c r="AT230" s="52"/>
      <c r="AU230" s="82"/>
      <c r="AV230" s="43" t="str">
        <f>IF(AU230="","",MIN(AV$7:AV229)+AU230)</f>
        <v/>
      </c>
      <c r="AW230" s="84"/>
      <c r="AX230" s="52"/>
      <c r="AY230" s="52"/>
      <c r="AZ230" s="52"/>
      <c r="BA230" s="82"/>
      <c r="BB230" s="43" t="str">
        <f>IF(BA230="","",MIN(BB$7:BB229)+BA230)</f>
        <v/>
      </c>
      <c r="BC230" s="85"/>
      <c r="BD230" s="52"/>
      <c r="BE230" s="52"/>
      <c r="BF230" s="52"/>
      <c r="BG230" s="82"/>
      <c r="BH230" s="43" t="str">
        <f>IF(BG230="","",MIN(BH$7:BH229)+BG230)</f>
        <v/>
      </c>
      <c r="BI230" s="84"/>
      <c r="BJ230" s="52"/>
      <c r="BK230" s="52"/>
      <c r="BL230" s="52"/>
      <c r="BM230" s="82"/>
      <c r="BN230" s="43" t="str">
        <f>IF(BM230="","",MIN(BN$7:BN229)+BM230)</f>
        <v/>
      </c>
      <c r="BO230" s="84"/>
      <c r="BP230" s="52"/>
      <c r="BQ230" s="52"/>
      <c r="BR230" s="52"/>
      <c r="BS230" s="82"/>
      <c r="BT230" s="43" t="str">
        <f>IF(BS230="","",MIN(BT$7:BT229)+BS230)</f>
        <v/>
      </c>
    </row>
    <row r="231" spans="1:72">
      <c r="A231" s="84"/>
      <c r="B231" s="52"/>
      <c r="C231" s="52"/>
      <c r="D231" s="52"/>
      <c r="E231" s="82"/>
      <c r="F231" s="43" t="str">
        <f>IF(E231="","",MIN(F$7:F230)+E231)</f>
        <v/>
      </c>
      <c r="G231" s="85"/>
      <c r="H231" s="52"/>
      <c r="I231" s="52"/>
      <c r="J231" s="52"/>
      <c r="K231" s="82"/>
      <c r="L231" s="43" t="str">
        <f>IF(K231="","",MIN(L$7:L230)+K231)</f>
        <v/>
      </c>
      <c r="M231" s="84"/>
      <c r="N231" s="52"/>
      <c r="O231" s="52"/>
      <c r="P231" s="52"/>
      <c r="Q231" s="82"/>
      <c r="R231" s="43" t="str">
        <f>IF(Q231="","",MIN(R$7:R230)+Q231)</f>
        <v/>
      </c>
      <c r="S231" s="85"/>
      <c r="T231" s="52"/>
      <c r="U231" s="52"/>
      <c r="V231" s="52"/>
      <c r="W231" s="82"/>
      <c r="X231" s="43" t="str">
        <f>IF(W231="","",MIN(X$7:X230)+W231)</f>
        <v/>
      </c>
      <c r="Y231" s="84"/>
      <c r="Z231" s="52"/>
      <c r="AA231" s="52"/>
      <c r="AB231" s="52"/>
      <c r="AC231" s="82"/>
      <c r="AD231" s="43" t="str">
        <f>IF(AC231="","",MIN(AD$7:AD230)+AC231)</f>
        <v/>
      </c>
      <c r="AE231" s="85"/>
      <c r="AF231" s="52"/>
      <c r="AG231" s="52"/>
      <c r="AH231" s="52"/>
      <c r="AI231" s="82"/>
      <c r="AJ231" s="43" t="str">
        <f>IF(AI231="","",MIN(AJ$7:AJ230)+AI231)</f>
        <v/>
      </c>
      <c r="AK231" s="84"/>
      <c r="AL231" s="52"/>
      <c r="AM231" s="52"/>
      <c r="AN231" s="52"/>
      <c r="AO231" s="82"/>
      <c r="AP231" s="43" t="str">
        <f>IF(AO231="","",MIN(AP$7:AP230)+AO231)</f>
        <v/>
      </c>
      <c r="AQ231" s="85"/>
      <c r="AR231" s="52"/>
      <c r="AS231" s="52"/>
      <c r="AT231" s="52"/>
      <c r="AU231" s="82"/>
      <c r="AV231" s="43" t="str">
        <f>IF(AU231="","",MIN(AV$7:AV230)+AU231)</f>
        <v/>
      </c>
      <c r="AW231" s="84"/>
      <c r="AX231" s="52"/>
      <c r="AY231" s="52"/>
      <c r="AZ231" s="52"/>
      <c r="BA231" s="82"/>
      <c r="BB231" s="43" t="str">
        <f>IF(BA231="","",MIN(BB$7:BB230)+BA231)</f>
        <v/>
      </c>
      <c r="BC231" s="85"/>
      <c r="BD231" s="52"/>
      <c r="BE231" s="52"/>
      <c r="BF231" s="52"/>
      <c r="BG231" s="82"/>
      <c r="BH231" s="43" t="str">
        <f>IF(BG231="","",MIN(BH$7:BH230)+BG231)</f>
        <v/>
      </c>
      <c r="BI231" s="84"/>
      <c r="BJ231" s="52"/>
      <c r="BK231" s="52"/>
      <c r="BL231" s="52"/>
      <c r="BM231" s="82"/>
      <c r="BN231" s="43" t="str">
        <f>IF(BM231="","",MIN(BN$7:BN230)+BM231)</f>
        <v/>
      </c>
      <c r="BO231" s="84"/>
      <c r="BP231" s="52"/>
      <c r="BQ231" s="52"/>
      <c r="BR231" s="52"/>
      <c r="BS231" s="82"/>
      <c r="BT231" s="43" t="str">
        <f>IF(BS231="","",MIN(BT$7:BT230)+BS231)</f>
        <v/>
      </c>
    </row>
    <row r="232" spans="1:72">
      <c r="A232" s="84"/>
      <c r="B232" s="52"/>
      <c r="C232" s="52"/>
      <c r="D232" s="52"/>
      <c r="E232" s="82"/>
      <c r="F232" s="43" t="str">
        <f>IF(E232="","",MIN(F$7:F231)+E232)</f>
        <v/>
      </c>
      <c r="G232" s="85"/>
      <c r="H232" s="52"/>
      <c r="I232" s="52"/>
      <c r="J232" s="52"/>
      <c r="K232" s="82"/>
      <c r="L232" s="43" t="str">
        <f>IF(K232="","",MIN(L$7:L231)+K232)</f>
        <v/>
      </c>
      <c r="M232" s="84"/>
      <c r="N232" s="52"/>
      <c r="O232" s="52"/>
      <c r="P232" s="52"/>
      <c r="Q232" s="82"/>
      <c r="R232" s="43" t="str">
        <f>IF(Q232="","",MIN(R$7:R231)+Q232)</f>
        <v/>
      </c>
      <c r="S232" s="85"/>
      <c r="T232" s="52"/>
      <c r="U232" s="52"/>
      <c r="V232" s="52"/>
      <c r="W232" s="82"/>
      <c r="X232" s="43" t="str">
        <f>IF(W232="","",MIN(X$7:X231)+W232)</f>
        <v/>
      </c>
      <c r="Y232" s="84"/>
      <c r="Z232" s="52"/>
      <c r="AA232" s="52"/>
      <c r="AB232" s="52"/>
      <c r="AC232" s="82"/>
      <c r="AD232" s="43" t="str">
        <f>IF(AC232="","",MIN(AD$7:AD231)+AC232)</f>
        <v/>
      </c>
      <c r="AE232" s="85"/>
      <c r="AF232" s="52"/>
      <c r="AG232" s="52"/>
      <c r="AH232" s="52"/>
      <c r="AI232" s="82"/>
      <c r="AJ232" s="43" t="str">
        <f>IF(AI232="","",MIN(AJ$7:AJ231)+AI232)</f>
        <v/>
      </c>
      <c r="AK232" s="84"/>
      <c r="AL232" s="52"/>
      <c r="AM232" s="52"/>
      <c r="AN232" s="52"/>
      <c r="AO232" s="82"/>
      <c r="AP232" s="43" t="str">
        <f>IF(AO232="","",MIN(AP$7:AP231)+AO232)</f>
        <v/>
      </c>
      <c r="AQ232" s="85"/>
      <c r="AR232" s="52"/>
      <c r="AS232" s="52"/>
      <c r="AT232" s="52"/>
      <c r="AU232" s="82"/>
      <c r="AV232" s="43" t="str">
        <f>IF(AU232="","",MIN(AV$7:AV231)+AU232)</f>
        <v/>
      </c>
      <c r="AW232" s="84"/>
      <c r="AX232" s="52"/>
      <c r="AY232" s="52"/>
      <c r="AZ232" s="52"/>
      <c r="BA232" s="82"/>
      <c r="BB232" s="43" t="str">
        <f>IF(BA232="","",MIN(BB$7:BB231)+BA232)</f>
        <v/>
      </c>
      <c r="BC232" s="85"/>
      <c r="BD232" s="52"/>
      <c r="BE232" s="52"/>
      <c r="BF232" s="52"/>
      <c r="BG232" s="82"/>
      <c r="BH232" s="43" t="str">
        <f>IF(BG232="","",MIN(BH$7:BH231)+BG232)</f>
        <v/>
      </c>
      <c r="BI232" s="84"/>
      <c r="BJ232" s="52"/>
      <c r="BK232" s="52"/>
      <c r="BL232" s="52"/>
      <c r="BM232" s="82"/>
      <c r="BN232" s="43" t="str">
        <f>IF(BM232="","",MIN(BN$7:BN231)+BM232)</f>
        <v/>
      </c>
      <c r="BO232" s="84"/>
      <c r="BP232" s="52"/>
      <c r="BQ232" s="52"/>
      <c r="BR232" s="52"/>
      <c r="BS232" s="82"/>
      <c r="BT232" s="43" t="str">
        <f>IF(BS232="","",MIN(BT$7:BT231)+BS232)</f>
        <v/>
      </c>
    </row>
    <row r="233" spans="1:72">
      <c r="A233" s="84"/>
      <c r="B233" s="52"/>
      <c r="C233" s="52"/>
      <c r="D233" s="52"/>
      <c r="E233" s="82"/>
      <c r="F233" s="43" t="str">
        <f>IF(E233="","",MIN(F$7:F232)+E233)</f>
        <v/>
      </c>
      <c r="G233" s="85"/>
      <c r="H233" s="52"/>
      <c r="I233" s="52"/>
      <c r="J233" s="52"/>
      <c r="K233" s="82"/>
      <c r="L233" s="43" t="str">
        <f>IF(K233="","",MIN(L$7:L232)+K233)</f>
        <v/>
      </c>
      <c r="M233" s="84"/>
      <c r="N233" s="52"/>
      <c r="O233" s="52"/>
      <c r="P233" s="52"/>
      <c r="Q233" s="82"/>
      <c r="R233" s="43" t="str">
        <f>IF(Q233="","",MIN(R$7:R232)+Q233)</f>
        <v/>
      </c>
      <c r="S233" s="85"/>
      <c r="T233" s="52"/>
      <c r="U233" s="52"/>
      <c r="V233" s="52"/>
      <c r="W233" s="82"/>
      <c r="X233" s="43" t="str">
        <f>IF(W233="","",MIN(X$7:X232)+W233)</f>
        <v/>
      </c>
      <c r="Y233" s="84"/>
      <c r="Z233" s="52"/>
      <c r="AA233" s="52"/>
      <c r="AB233" s="52"/>
      <c r="AC233" s="82"/>
      <c r="AD233" s="43" t="str">
        <f>IF(AC233="","",MIN(AD$7:AD232)+AC233)</f>
        <v/>
      </c>
      <c r="AE233" s="85"/>
      <c r="AF233" s="52"/>
      <c r="AG233" s="52"/>
      <c r="AH233" s="52"/>
      <c r="AI233" s="82"/>
      <c r="AJ233" s="43" t="str">
        <f>IF(AI233="","",MIN(AJ$7:AJ232)+AI233)</f>
        <v/>
      </c>
      <c r="AK233" s="84"/>
      <c r="AL233" s="52"/>
      <c r="AM233" s="52"/>
      <c r="AN233" s="52"/>
      <c r="AO233" s="82"/>
      <c r="AP233" s="43" t="str">
        <f>IF(AO233="","",MIN(AP$7:AP232)+AO233)</f>
        <v/>
      </c>
      <c r="AQ233" s="85"/>
      <c r="AR233" s="52"/>
      <c r="AS233" s="52"/>
      <c r="AT233" s="52"/>
      <c r="AU233" s="82"/>
      <c r="AV233" s="43" t="str">
        <f>IF(AU233="","",MIN(AV$7:AV232)+AU233)</f>
        <v/>
      </c>
      <c r="AW233" s="84"/>
      <c r="AX233" s="52"/>
      <c r="AY233" s="52"/>
      <c r="AZ233" s="52"/>
      <c r="BA233" s="82"/>
      <c r="BB233" s="43" t="str">
        <f>IF(BA233="","",MIN(BB$7:BB232)+BA233)</f>
        <v/>
      </c>
      <c r="BC233" s="85"/>
      <c r="BD233" s="52"/>
      <c r="BE233" s="52"/>
      <c r="BF233" s="52"/>
      <c r="BG233" s="82"/>
      <c r="BH233" s="43" t="str">
        <f>IF(BG233="","",MIN(BH$7:BH232)+BG233)</f>
        <v/>
      </c>
      <c r="BI233" s="84"/>
      <c r="BJ233" s="52"/>
      <c r="BK233" s="52"/>
      <c r="BL233" s="52"/>
      <c r="BM233" s="82"/>
      <c r="BN233" s="43" t="str">
        <f>IF(BM233="","",MIN(BN$7:BN232)+BM233)</f>
        <v/>
      </c>
      <c r="BO233" s="84"/>
      <c r="BP233" s="52"/>
      <c r="BQ233" s="52"/>
      <c r="BR233" s="52"/>
      <c r="BS233" s="82"/>
      <c r="BT233" s="43" t="str">
        <f>IF(BS233="","",MIN(BT$7:BT232)+BS233)</f>
        <v/>
      </c>
    </row>
    <row r="234" spans="1:72">
      <c r="A234" s="84"/>
      <c r="B234" s="52"/>
      <c r="C234" s="52"/>
      <c r="D234" s="52"/>
      <c r="E234" s="82"/>
      <c r="F234" s="43" t="str">
        <f>IF(E234="","",MIN(F$7:F233)+E234)</f>
        <v/>
      </c>
      <c r="G234" s="85"/>
      <c r="H234" s="52"/>
      <c r="I234" s="52"/>
      <c r="J234" s="52"/>
      <c r="K234" s="82"/>
      <c r="L234" s="43" t="str">
        <f>IF(K234="","",MIN(L$7:L233)+K234)</f>
        <v/>
      </c>
      <c r="M234" s="84"/>
      <c r="N234" s="52"/>
      <c r="O234" s="52"/>
      <c r="P234" s="52"/>
      <c r="Q234" s="82"/>
      <c r="R234" s="43" t="str">
        <f>IF(Q234="","",MIN(R$7:R233)+Q234)</f>
        <v/>
      </c>
      <c r="S234" s="85"/>
      <c r="T234" s="52"/>
      <c r="U234" s="52"/>
      <c r="V234" s="52"/>
      <c r="W234" s="82"/>
      <c r="X234" s="43" t="str">
        <f>IF(W234="","",MIN(X$7:X233)+W234)</f>
        <v/>
      </c>
      <c r="Y234" s="84"/>
      <c r="Z234" s="52"/>
      <c r="AA234" s="52"/>
      <c r="AB234" s="52"/>
      <c r="AC234" s="82"/>
      <c r="AD234" s="43" t="str">
        <f>IF(AC234="","",MIN(AD$7:AD233)+AC234)</f>
        <v/>
      </c>
      <c r="AE234" s="85"/>
      <c r="AF234" s="52"/>
      <c r="AG234" s="52"/>
      <c r="AH234" s="52"/>
      <c r="AI234" s="82"/>
      <c r="AJ234" s="43" t="str">
        <f>IF(AI234="","",MIN(AJ$7:AJ233)+AI234)</f>
        <v/>
      </c>
      <c r="AK234" s="84"/>
      <c r="AL234" s="52"/>
      <c r="AM234" s="52"/>
      <c r="AN234" s="52"/>
      <c r="AO234" s="82"/>
      <c r="AP234" s="43" t="str">
        <f>IF(AO234="","",MIN(AP$7:AP233)+AO234)</f>
        <v/>
      </c>
      <c r="AQ234" s="85"/>
      <c r="AR234" s="52"/>
      <c r="AS234" s="52"/>
      <c r="AT234" s="52"/>
      <c r="AU234" s="82"/>
      <c r="AV234" s="43" t="str">
        <f>IF(AU234="","",MIN(AV$7:AV233)+AU234)</f>
        <v/>
      </c>
      <c r="AW234" s="84"/>
      <c r="AX234" s="52"/>
      <c r="AY234" s="52"/>
      <c r="AZ234" s="52"/>
      <c r="BA234" s="82"/>
      <c r="BB234" s="43" t="str">
        <f>IF(BA234="","",MIN(BB$7:BB233)+BA234)</f>
        <v/>
      </c>
      <c r="BC234" s="85"/>
      <c r="BD234" s="52"/>
      <c r="BE234" s="52"/>
      <c r="BF234" s="52"/>
      <c r="BG234" s="82"/>
      <c r="BH234" s="43" t="str">
        <f>IF(BG234="","",MIN(BH$7:BH233)+BG234)</f>
        <v/>
      </c>
      <c r="BI234" s="84"/>
      <c r="BJ234" s="52"/>
      <c r="BK234" s="52"/>
      <c r="BL234" s="52"/>
      <c r="BM234" s="82"/>
      <c r="BN234" s="43" t="str">
        <f>IF(BM234="","",MIN(BN$7:BN233)+BM234)</f>
        <v/>
      </c>
      <c r="BO234" s="84"/>
      <c r="BP234" s="52"/>
      <c r="BQ234" s="52"/>
      <c r="BR234" s="52"/>
      <c r="BS234" s="82"/>
      <c r="BT234" s="43" t="str">
        <f>IF(BS234="","",MIN(BT$7:BT233)+BS234)</f>
        <v/>
      </c>
    </row>
    <row r="235" spans="1:72">
      <c r="A235" s="84"/>
      <c r="B235" s="52"/>
      <c r="C235" s="52"/>
      <c r="D235" s="52"/>
      <c r="E235" s="82"/>
      <c r="F235" s="43" t="str">
        <f>IF(E235="","",MIN(F$7:F234)+E235)</f>
        <v/>
      </c>
      <c r="G235" s="85"/>
      <c r="H235" s="52"/>
      <c r="I235" s="52"/>
      <c r="J235" s="52"/>
      <c r="K235" s="82"/>
      <c r="L235" s="43" t="str">
        <f>IF(K235="","",MIN(L$7:L234)+K235)</f>
        <v/>
      </c>
      <c r="M235" s="84"/>
      <c r="N235" s="52"/>
      <c r="O235" s="52"/>
      <c r="P235" s="52"/>
      <c r="Q235" s="82"/>
      <c r="R235" s="43" t="str">
        <f>IF(Q235="","",MIN(R$7:R234)+Q235)</f>
        <v/>
      </c>
      <c r="S235" s="85"/>
      <c r="T235" s="52"/>
      <c r="U235" s="52"/>
      <c r="V235" s="52"/>
      <c r="W235" s="82"/>
      <c r="X235" s="43" t="str">
        <f>IF(W235="","",MIN(X$7:X234)+W235)</f>
        <v/>
      </c>
      <c r="Y235" s="84"/>
      <c r="Z235" s="52"/>
      <c r="AA235" s="52"/>
      <c r="AB235" s="52"/>
      <c r="AC235" s="82"/>
      <c r="AD235" s="43" t="str">
        <f>IF(AC235="","",MIN(AD$7:AD234)+AC235)</f>
        <v/>
      </c>
      <c r="AE235" s="85"/>
      <c r="AF235" s="52"/>
      <c r="AG235" s="52"/>
      <c r="AH235" s="52"/>
      <c r="AI235" s="82"/>
      <c r="AJ235" s="43" t="str">
        <f>IF(AI235="","",MIN(AJ$7:AJ234)+AI235)</f>
        <v/>
      </c>
      <c r="AK235" s="84"/>
      <c r="AL235" s="52"/>
      <c r="AM235" s="52"/>
      <c r="AN235" s="52"/>
      <c r="AO235" s="82"/>
      <c r="AP235" s="43" t="str">
        <f>IF(AO235="","",MIN(AP$7:AP234)+AO235)</f>
        <v/>
      </c>
      <c r="AQ235" s="85"/>
      <c r="AR235" s="52"/>
      <c r="AS235" s="52"/>
      <c r="AT235" s="52"/>
      <c r="AU235" s="82"/>
      <c r="AV235" s="43" t="str">
        <f>IF(AU235="","",MIN(AV$7:AV234)+AU235)</f>
        <v/>
      </c>
      <c r="AW235" s="84"/>
      <c r="AX235" s="52"/>
      <c r="AY235" s="52"/>
      <c r="AZ235" s="52"/>
      <c r="BA235" s="82"/>
      <c r="BB235" s="43" t="str">
        <f>IF(BA235="","",MIN(BB$7:BB234)+BA235)</f>
        <v/>
      </c>
      <c r="BC235" s="85"/>
      <c r="BD235" s="52"/>
      <c r="BE235" s="52"/>
      <c r="BF235" s="52"/>
      <c r="BG235" s="82"/>
      <c r="BH235" s="43" t="str">
        <f>IF(BG235="","",MIN(BH$7:BH234)+BG235)</f>
        <v/>
      </c>
      <c r="BI235" s="84"/>
      <c r="BJ235" s="52"/>
      <c r="BK235" s="52"/>
      <c r="BL235" s="52"/>
      <c r="BM235" s="82"/>
      <c r="BN235" s="43" t="str">
        <f>IF(BM235="","",MIN(BN$7:BN234)+BM235)</f>
        <v/>
      </c>
      <c r="BO235" s="84"/>
      <c r="BP235" s="52"/>
      <c r="BQ235" s="52"/>
      <c r="BR235" s="52"/>
      <c r="BS235" s="82"/>
      <c r="BT235" s="43" t="str">
        <f>IF(BS235="","",MIN(BT$7:BT234)+BS235)</f>
        <v/>
      </c>
    </row>
    <row r="236" spans="1:72">
      <c r="A236" s="84"/>
      <c r="B236" s="52"/>
      <c r="C236" s="52"/>
      <c r="D236" s="52"/>
      <c r="E236" s="82"/>
      <c r="F236" s="43" t="str">
        <f>IF(E236="","",MIN(F$7:F235)+E236)</f>
        <v/>
      </c>
      <c r="G236" s="85"/>
      <c r="H236" s="52"/>
      <c r="I236" s="52"/>
      <c r="J236" s="52"/>
      <c r="K236" s="82"/>
      <c r="L236" s="43" t="str">
        <f>IF(K236="","",MIN(L$7:L235)+K236)</f>
        <v/>
      </c>
      <c r="M236" s="84"/>
      <c r="N236" s="52"/>
      <c r="O236" s="52"/>
      <c r="P236" s="52"/>
      <c r="Q236" s="82"/>
      <c r="R236" s="43" t="str">
        <f>IF(Q236="","",MIN(R$7:R235)+Q236)</f>
        <v/>
      </c>
      <c r="S236" s="85"/>
      <c r="T236" s="52"/>
      <c r="U236" s="52"/>
      <c r="V236" s="52"/>
      <c r="W236" s="82"/>
      <c r="X236" s="43" t="str">
        <f>IF(W236="","",MIN(X$7:X235)+W236)</f>
        <v/>
      </c>
      <c r="Y236" s="84"/>
      <c r="Z236" s="52"/>
      <c r="AA236" s="52"/>
      <c r="AB236" s="52"/>
      <c r="AC236" s="82"/>
      <c r="AD236" s="43" t="str">
        <f>IF(AC236="","",MIN(AD$7:AD235)+AC236)</f>
        <v/>
      </c>
      <c r="AE236" s="85"/>
      <c r="AF236" s="52"/>
      <c r="AG236" s="52"/>
      <c r="AH236" s="52"/>
      <c r="AI236" s="82"/>
      <c r="AJ236" s="43" t="str">
        <f>IF(AI236="","",MIN(AJ$7:AJ235)+AI236)</f>
        <v/>
      </c>
      <c r="AK236" s="84"/>
      <c r="AL236" s="52"/>
      <c r="AM236" s="52"/>
      <c r="AN236" s="52"/>
      <c r="AO236" s="82"/>
      <c r="AP236" s="43" t="str">
        <f>IF(AO236="","",MIN(AP$7:AP235)+AO236)</f>
        <v/>
      </c>
      <c r="AQ236" s="85"/>
      <c r="AR236" s="52"/>
      <c r="AS236" s="52"/>
      <c r="AT236" s="52"/>
      <c r="AU236" s="82"/>
      <c r="AV236" s="43" t="str">
        <f>IF(AU236="","",MIN(AV$7:AV235)+AU236)</f>
        <v/>
      </c>
      <c r="AW236" s="84"/>
      <c r="AX236" s="52"/>
      <c r="AY236" s="52"/>
      <c r="AZ236" s="52"/>
      <c r="BA236" s="82"/>
      <c r="BB236" s="43" t="str">
        <f>IF(BA236="","",MIN(BB$7:BB235)+BA236)</f>
        <v/>
      </c>
      <c r="BC236" s="85"/>
      <c r="BD236" s="52"/>
      <c r="BE236" s="52"/>
      <c r="BF236" s="52"/>
      <c r="BG236" s="82"/>
      <c r="BH236" s="43" t="str">
        <f>IF(BG236="","",MIN(BH$7:BH235)+BG236)</f>
        <v/>
      </c>
      <c r="BI236" s="84"/>
      <c r="BJ236" s="52"/>
      <c r="BK236" s="52"/>
      <c r="BL236" s="52"/>
      <c r="BM236" s="82"/>
      <c r="BN236" s="43" t="str">
        <f>IF(BM236="","",MIN(BN$7:BN235)+BM236)</f>
        <v/>
      </c>
      <c r="BO236" s="84"/>
      <c r="BP236" s="52"/>
      <c r="BQ236" s="52"/>
      <c r="BR236" s="52"/>
      <c r="BS236" s="82"/>
      <c r="BT236" s="43" t="str">
        <f>IF(BS236="","",MIN(BT$7:BT235)+BS236)</f>
        <v/>
      </c>
    </row>
    <row r="237" spans="1:72">
      <c r="A237" s="84"/>
      <c r="B237" s="52"/>
      <c r="C237" s="52"/>
      <c r="D237" s="52"/>
      <c r="E237" s="82"/>
      <c r="F237" s="43" t="str">
        <f>IF(E237="","",MIN(F$7:F236)+E237)</f>
        <v/>
      </c>
      <c r="G237" s="85"/>
      <c r="H237" s="52"/>
      <c r="I237" s="52"/>
      <c r="J237" s="52"/>
      <c r="K237" s="82"/>
      <c r="L237" s="43" t="str">
        <f>IF(K237="","",MIN(L$7:L236)+K237)</f>
        <v/>
      </c>
      <c r="M237" s="84"/>
      <c r="N237" s="52"/>
      <c r="O237" s="52"/>
      <c r="P237" s="52"/>
      <c r="Q237" s="82"/>
      <c r="R237" s="43" t="str">
        <f>IF(Q237="","",MIN(R$7:R236)+Q237)</f>
        <v/>
      </c>
      <c r="S237" s="85"/>
      <c r="T237" s="52"/>
      <c r="U237" s="52"/>
      <c r="V237" s="52"/>
      <c r="W237" s="82"/>
      <c r="X237" s="43" t="str">
        <f>IF(W237="","",MIN(X$7:X236)+W237)</f>
        <v/>
      </c>
      <c r="Y237" s="84"/>
      <c r="Z237" s="52"/>
      <c r="AA237" s="52"/>
      <c r="AB237" s="52"/>
      <c r="AC237" s="82"/>
      <c r="AD237" s="43" t="str">
        <f>IF(AC237="","",MIN(AD$7:AD236)+AC237)</f>
        <v/>
      </c>
      <c r="AE237" s="85"/>
      <c r="AF237" s="52"/>
      <c r="AG237" s="52"/>
      <c r="AH237" s="52"/>
      <c r="AI237" s="82"/>
      <c r="AJ237" s="43" t="str">
        <f>IF(AI237="","",MIN(AJ$7:AJ236)+AI237)</f>
        <v/>
      </c>
      <c r="AK237" s="84"/>
      <c r="AL237" s="52"/>
      <c r="AM237" s="52"/>
      <c r="AN237" s="52"/>
      <c r="AO237" s="82"/>
      <c r="AP237" s="43" t="str">
        <f>IF(AO237="","",MIN(AP$7:AP236)+AO237)</f>
        <v/>
      </c>
      <c r="AQ237" s="85"/>
      <c r="AR237" s="52"/>
      <c r="AS237" s="52"/>
      <c r="AT237" s="52"/>
      <c r="AU237" s="82"/>
      <c r="AV237" s="43" t="str">
        <f>IF(AU237="","",MIN(AV$7:AV236)+AU237)</f>
        <v/>
      </c>
      <c r="AW237" s="84"/>
      <c r="AX237" s="52"/>
      <c r="AY237" s="52"/>
      <c r="AZ237" s="52"/>
      <c r="BA237" s="82"/>
      <c r="BB237" s="43" t="str">
        <f>IF(BA237="","",MIN(BB$7:BB236)+BA237)</f>
        <v/>
      </c>
      <c r="BC237" s="85"/>
      <c r="BD237" s="52"/>
      <c r="BE237" s="52"/>
      <c r="BF237" s="52"/>
      <c r="BG237" s="82"/>
      <c r="BH237" s="43" t="str">
        <f>IF(BG237="","",MIN(BH$7:BH236)+BG237)</f>
        <v/>
      </c>
      <c r="BI237" s="84"/>
      <c r="BJ237" s="52"/>
      <c r="BK237" s="52"/>
      <c r="BL237" s="52"/>
      <c r="BM237" s="82"/>
      <c r="BN237" s="43" t="str">
        <f>IF(BM237="","",MIN(BN$7:BN236)+BM237)</f>
        <v/>
      </c>
      <c r="BO237" s="84"/>
      <c r="BP237" s="52"/>
      <c r="BQ237" s="52"/>
      <c r="BR237" s="52"/>
      <c r="BS237" s="82"/>
      <c r="BT237" s="43" t="str">
        <f>IF(BS237="","",MIN(BT$7:BT236)+BS237)</f>
        <v/>
      </c>
    </row>
    <row r="238" spans="1:72">
      <c r="A238" s="84"/>
      <c r="B238" s="52"/>
      <c r="C238" s="52"/>
      <c r="D238" s="52"/>
      <c r="E238" s="82"/>
      <c r="F238" s="43" t="str">
        <f>IF(E238="","",MIN(F$7:F237)+E238)</f>
        <v/>
      </c>
      <c r="G238" s="85"/>
      <c r="H238" s="52"/>
      <c r="I238" s="52"/>
      <c r="J238" s="52"/>
      <c r="K238" s="82"/>
      <c r="L238" s="43" t="str">
        <f>IF(K238="","",MIN(L$7:L237)+K238)</f>
        <v/>
      </c>
      <c r="M238" s="84"/>
      <c r="N238" s="52"/>
      <c r="O238" s="52"/>
      <c r="P238" s="52"/>
      <c r="Q238" s="82"/>
      <c r="R238" s="43" t="str">
        <f>IF(Q238="","",MIN(R$7:R237)+Q238)</f>
        <v/>
      </c>
      <c r="S238" s="85"/>
      <c r="T238" s="52"/>
      <c r="U238" s="52"/>
      <c r="V238" s="52"/>
      <c r="W238" s="82"/>
      <c r="X238" s="43" t="str">
        <f>IF(W238="","",MIN(X$7:X237)+W238)</f>
        <v/>
      </c>
      <c r="Y238" s="84"/>
      <c r="Z238" s="52"/>
      <c r="AA238" s="52"/>
      <c r="AB238" s="52"/>
      <c r="AC238" s="82"/>
      <c r="AD238" s="43" t="str">
        <f>IF(AC238="","",MIN(AD$7:AD237)+AC238)</f>
        <v/>
      </c>
      <c r="AE238" s="85"/>
      <c r="AF238" s="52"/>
      <c r="AG238" s="52"/>
      <c r="AH238" s="52"/>
      <c r="AI238" s="82"/>
      <c r="AJ238" s="43" t="str">
        <f>IF(AI238="","",MIN(AJ$7:AJ237)+AI238)</f>
        <v/>
      </c>
      <c r="AK238" s="84"/>
      <c r="AL238" s="52"/>
      <c r="AM238" s="52"/>
      <c r="AN238" s="52"/>
      <c r="AO238" s="82"/>
      <c r="AP238" s="43" t="str">
        <f>IF(AO238="","",MIN(AP$7:AP237)+AO238)</f>
        <v/>
      </c>
      <c r="AQ238" s="85"/>
      <c r="AR238" s="52"/>
      <c r="AS238" s="52"/>
      <c r="AT238" s="52"/>
      <c r="AU238" s="82"/>
      <c r="AV238" s="43" t="str">
        <f>IF(AU238="","",MIN(AV$7:AV237)+AU238)</f>
        <v/>
      </c>
      <c r="AW238" s="84"/>
      <c r="AX238" s="52"/>
      <c r="AY238" s="52"/>
      <c r="AZ238" s="52"/>
      <c r="BA238" s="82"/>
      <c r="BB238" s="43" t="str">
        <f>IF(BA238="","",MIN(BB$7:BB237)+BA238)</f>
        <v/>
      </c>
      <c r="BC238" s="85"/>
      <c r="BD238" s="52"/>
      <c r="BE238" s="52"/>
      <c r="BF238" s="52"/>
      <c r="BG238" s="82"/>
      <c r="BH238" s="43" t="str">
        <f>IF(BG238="","",MIN(BH$7:BH237)+BG238)</f>
        <v/>
      </c>
      <c r="BI238" s="84"/>
      <c r="BJ238" s="52"/>
      <c r="BK238" s="52"/>
      <c r="BL238" s="52"/>
      <c r="BM238" s="82"/>
      <c r="BN238" s="43" t="str">
        <f>IF(BM238="","",MIN(BN$7:BN237)+BM238)</f>
        <v/>
      </c>
      <c r="BO238" s="84"/>
      <c r="BP238" s="52"/>
      <c r="BQ238" s="52"/>
      <c r="BR238" s="52"/>
      <c r="BS238" s="82"/>
      <c r="BT238" s="43" t="str">
        <f>IF(BS238="","",MIN(BT$7:BT237)+BS238)</f>
        <v/>
      </c>
    </row>
    <row r="239" spans="1:72">
      <c r="A239" s="84"/>
      <c r="B239" s="52"/>
      <c r="C239" s="52"/>
      <c r="D239" s="52"/>
      <c r="E239" s="82"/>
      <c r="F239" s="43" t="str">
        <f>IF(E239="","",MIN(F$7:F238)+E239)</f>
        <v/>
      </c>
      <c r="G239" s="85"/>
      <c r="H239" s="52"/>
      <c r="I239" s="52"/>
      <c r="J239" s="52"/>
      <c r="K239" s="82"/>
      <c r="L239" s="43" t="str">
        <f>IF(K239="","",MIN(L$7:L238)+K239)</f>
        <v/>
      </c>
      <c r="M239" s="84"/>
      <c r="N239" s="52"/>
      <c r="O239" s="52"/>
      <c r="P239" s="52"/>
      <c r="Q239" s="82"/>
      <c r="R239" s="43" t="str">
        <f>IF(Q239="","",MIN(R$7:R238)+Q239)</f>
        <v/>
      </c>
      <c r="S239" s="85"/>
      <c r="T239" s="52"/>
      <c r="U239" s="52"/>
      <c r="V239" s="52"/>
      <c r="W239" s="82"/>
      <c r="X239" s="43" t="str">
        <f>IF(W239="","",MIN(X$7:X238)+W239)</f>
        <v/>
      </c>
      <c r="Y239" s="84"/>
      <c r="Z239" s="52"/>
      <c r="AA239" s="52"/>
      <c r="AB239" s="52"/>
      <c r="AC239" s="82"/>
      <c r="AD239" s="43" t="str">
        <f>IF(AC239="","",MIN(AD$7:AD238)+AC239)</f>
        <v/>
      </c>
      <c r="AE239" s="85"/>
      <c r="AF239" s="52"/>
      <c r="AG239" s="52"/>
      <c r="AH239" s="52"/>
      <c r="AI239" s="82"/>
      <c r="AJ239" s="43" t="str">
        <f>IF(AI239="","",MIN(AJ$7:AJ238)+AI239)</f>
        <v/>
      </c>
      <c r="AK239" s="84"/>
      <c r="AL239" s="52"/>
      <c r="AM239" s="52"/>
      <c r="AN239" s="52"/>
      <c r="AO239" s="82"/>
      <c r="AP239" s="43" t="str">
        <f>IF(AO239="","",MIN(AP$7:AP238)+AO239)</f>
        <v/>
      </c>
      <c r="AQ239" s="85"/>
      <c r="AR239" s="52"/>
      <c r="AS239" s="52"/>
      <c r="AT239" s="52"/>
      <c r="AU239" s="82"/>
      <c r="AV239" s="43" t="str">
        <f>IF(AU239="","",MIN(AV$7:AV238)+AU239)</f>
        <v/>
      </c>
      <c r="AW239" s="84"/>
      <c r="AX239" s="52"/>
      <c r="AY239" s="52"/>
      <c r="AZ239" s="52"/>
      <c r="BA239" s="82"/>
      <c r="BB239" s="43" t="str">
        <f>IF(BA239="","",MIN(BB$7:BB238)+BA239)</f>
        <v/>
      </c>
      <c r="BC239" s="85"/>
      <c r="BD239" s="52"/>
      <c r="BE239" s="52"/>
      <c r="BF239" s="52"/>
      <c r="BG239" s="82"/>
      <c r="BH239" s="43" t="str">
        <f>IF(BG239="","",MIN(BH$7:BH238)+BG239)</f>
        <v/>
      </c>
      <c r="BI239" s="84"/>
      <c r="BJ239" s="52"/>
      <c r="BK239" s="52"/>
      <c r="BL239" s="52"/>
      <c r="BM239" s="82"/>
      <c r="BN239" s="43" t="str">
        <f>IF(BM239="","",MIN(BN$7:BN238)+BM239)</f>
        <v/>
      </c>
      <c r="BO239" s="84"/>
      <c r="BP239" s="52"/>
      <c r="BQ239" s="52"/>
      <c r="BR239" s="52"/>
      <c r="BS239" s="82"/>
      <c r="BT239" s="43" t="str">
        <f>IF(BS239="","",MIN(BT$7:BT238)+BS239)</f>
        <v/>
      </c>
    </row>
    <row r="240" spans="1:72">
      <c r="A240" s="84"/>
      <c r="B240" s="52"/>
      <c r="C240" s="52"/>
      <c r="D240" s="52"/>
      <c r="E240" s="82"/>
      <c r="F240" s="43" t="str">
        <f>IF(E240="","",MIN(F$7:F239)+E240)</f>
        <v/>
      </c>
      <c r="G240" s="85"/>
      <c r="H240" s="52"/>
      <c r="I240" s="52"/>
      <c r="J240" s="52"/>
      <c r="K240" s="82"/>
      <c r="L240" s="43" t="str">
        <f>IF(K240="","",MIN(L$7:L239)+K240)</f>
        <v/>
      </c>
      <c r="M240" s="84"/>
      <c r="N240" s="52"/>
      <c r="O240" s="52"/>
      <c r="P240" s="52"/>
      <c r="Q240" s="82"/>
      <c r="R240" s="43" t="str">
        <f>IF(Q240="","",MIN(R$7:R239)+Q240)</f>
        <v/>
      </c>
      <c r="S240" s="85"/>
      <c r="T240" s="52"/>
      <c r="U240" s="52"/>
      <c r="V240" s="52"/>
      <c r="W240" s="82"/>
      <c r="X240" s="43" t="str">
        <f>IF(W240="","",MIN(X$7:X239)+W240)</f>
        <v/>
      </c>
      <c r="Y240" s="84"/>
      <c r="Z240" s="52"/>
      <c r="AA240" s="52"/>
      <c r="AB240" s="52"/>
      <c r="AC240" s="82"/>
      <c r="AD240" s="43" t="str">
        <f>IF(AC240="","",MIN(AD$7:AD239)+AC240)</f>
        <v/>
      </c>
      <c r="AE240" s="85"/>
      <c r="AF240" s="52"/>
      <c r="AG240" s="52"/>
      <c r="AH240" s="52"/>
      <c r="AI240" s="82"/>
      <c r="AJ240" s="43" t="str">
        <f>IF(AI240="","",MIN(AJ$7:AJ239)+AI240)</f>
        <v/>
      </c>
      <c r="AK240" s="84"/>
      <c r="AL240" s="52"/>
      <c r="AM240" s="52"/>
      <c r="AN240" s="52"/>
      <c r="AO240" s="82"/>
      <c r="AP240" s="43" t="str">
        <f>IF(AO240="","",MIN(AP$7:AP239)+AO240)</f>
        <v/>
      </c>
      <c r="AQ240" s="85"/>
      <c r="AR240" s="52"/>
      <c r="AS240" s="52"/>
      <c r="AT240" s="52"/>
      <c r="AU240" s="82"/>
      <c r="AV240" s="43" t="str">
        <f>IF(AU240="","",MIN(AV$7:AV239)+AU240)</f>
        <v/>
      </c>
      <c r="AW240" s="84"/>
      <c r="AX240" s="52"/>
      <c r="AY240" s="52"/>
      <c r="AZ240" s="52"/>
      <c r="BA240" s="82"/>
      <c r="BB240" s="43" t="str">
        <f>IF(BA240="","",MIN(BB$7:BB239)+BA240)</f>
        <v/>
      </c>
      <c r="BC240" s="85"/>
      <c r="BD240" s="52"/>
      <c r="BE240" s="52"/>
      <c r="BF240" s="52"/>
      <c r="BG240" s="82"/>
      <c r="BH240" s="43" t="str">
        <f>IF(BG240="","",MIN(BH$7:BH239)+BG240)</f>
        <v/>
      </c>
      <c r="BI240" s="84"/>
      <c r="BJ240" s="52"/>
      <c r="BK240" s="52"/>
      <c r="BL240" s="52"/>
      <c r="BM240" s="82"/>
      <c r="BN240" s="43" t="str">
        <f>IF(BM240="","",MIN(BN$7:BN239)+BM240)</f>
        <v/>
      </c>
      <c r="BO240" s="84"/>
      <c r="BP240" s="52"/>
      <c r="BQ240" s="52"/>
      <c r="BR240" s="52"/>
      <c r="BS240" s="82"/>
      <c r="BT240" s="43" t="str">
        <f>IF(BS240="","",MIN(BT$7:BT239)+BS240)</f>
        <v/>
      </c>
    </row>
    <row r="241" spans="1:72">
      <c r="A241" s="84"/>
      <c r="B241" s="52"/>
      <c r="C241" s="52"/>
      <c r="D241" s="52"/>
      <c r="E241" s="82"/>
      <c r="F241" s="43" t="str">
        <f>IF(E241="","",MIN(F$7:F240)+E241)</f>
        <v/>
      </c>
      <c r="G241" s="85"/>
      <c r="H241" s="52"/>
      <c r="I241" s="52"/>
      <c r="J241" s="52"/>
      <c r="K241" s="82"/>
      <c r="L241" s="43" t="str">
        <f>IF(K241="","",MIN(L$7:L240)+K241)</f>
        <v/>
      </c>
      <c r="M241" s="84"/>
      <c r="N241" s="52"/>
      <c r="O241" s="52"/>
      <c r="P241" s="52"/>
      <c r="Q241" s="82"/>
      <c r="R241" s="43" t="str">
        <f>IF(Q241="","",MIN(R$7:R240)+Q241)</f>
        <v/>
      </c>
      <c r="S241" s="85"/>
      <c r="T241" s="52"/>
      <c r="U241" s="52"/>
      <c r="V241" s="52"/>
      <c r="W241" s="82"/>
      <c r="X241" s="43" t="str">
        <f>IF(W241="","",MIN(X$7:X240)+W241)</f>
        <v/>
      </c>
      <c r="Y241" s="84"/>
      <c r="Z241" s="52"/>
      <c r="AA241" s="52"/>
      <c r="AB241" s="52"/>
      <c r="AC241" s="82"/>
      <c r="AD241" s="43" t="str">
        <f>IF(AC241="","",MIN(AD$7:AD240)+AC241)</f>
        <v/>
      </c>
      <c r="AE241" s="85"/>
      <c r="AF241" s="52"/>
      <c r="AG241" s="52"/>
      <c r="AH241" s="52"/>
      <c r="AI241" s="82"/>
      <c r="AJ241" s="43" t="str">
        <f>IF(AI241="","",MIN(AJ$7:AJ240)+AI241)</f>
        <v/>
      </c>
      <c r="AK241" s="84"/>
      <c r="AL241" s="52"/>
      <c r="AM241" s="52"/>
      <c r="AN241" s="52"/>
      <c r="AO241" s="82"/>
      <c r="AP241" s="43" t="str">
        <f>IF(AO241="","",MIN(AP$7:AP240)+AO241)</f>
        <v/>
      </c>
      <c r="AQ241" s="85"/>
      <c r="AR241" s="52"/>
      <c r="AS241" s="52"/>
      <c r="AT241" s="52"/>
      <c r="AU241" s="82"/>
      <c r="AV241" s="43" t="str">
        <f>IF(AU241="","",MIN(AV$7:AV240)+AU241)</f>
        <v/>
      </c>
      <c r="AW241" s="84"/>
      <c r="AX241" s="52"/>
      <c r="AY241" s="52"/>
      <c r="AZ241" s="52"/>
      <c r="BA241" s="82"/>
      <c r="BB241" s="43" t="str">
        <f>IF(BA241="","",MIN(BB$7:BB240)+BA241)</f>
        <v/>
      </c>
      <c r="BC241" s="85"/>
      <c r="BD241" s="52"/>
      <c r="BE241" s="52"/>
      <c r="BF241" s="52"/>
      <c r="BG241" s="82"/>
      <c r="BH241" s="43" t="str">
        <f>IF(BG241="","",MIN(BH$7:BH240)+BG241)</f>
        <v/>
      </c>
      <c r="BI241" s="84"/>
      <c r="BJ241" s="52"/>
      <c r="BK241" s="52"/>
      <c r="BL241" s="52"/>
      <c r="BM241" s="82"/>
      <c r="BN241" s="43" t="str">
        <f>IF(BM241="","",MIN(BN$7:BN240)+BM241)</f>
        <v/>
      </c>
      <c r="BO241" s="84"/>
      <c r="BP241" s="52"/>
      <c r="BQ241" s="52"/>
      <c r="BR241" s="52"/>
      <c r="BS241" s="82"/>
      <c r="BT241" s="43" t="str">
        <f>IF(BS241="","",MIN(BT$7:BT240)+BS241)</f>
        <v/>
      </c>
    </row>
    <row r="242" spans="1:72">
      <c r="A242" s="84"/>
      <c r="B242" s="52"/>
      <c r="C242" s="52"/>
      <c r="D242" s="52"/>
      <c r="E242" s="82"/>
      <c r="F242" s="43" t="str">
        <f>IF(E242="","",MIN(F$7:F241)+E242)</f>
        <v/>
      </c>
      <c r="G242" s="85"/>
      <c r="H242" s="52"/>
      <c r="I242" s="52"/>
      <c r="J242" s="52"/>
      <c r="K242" s="82"/>
      <c r="L242" s="43" t="str">
        <f>IF(K242="","",MIN(L$7:L241)+K242)</f>
        <v/>
      </c>
      <c r="M242" s="84"/>
      <c r="N242" s="52"/>
      <c r="O242" s="52"/>
      <c r="P242" s="52"/>
      <c r="Q242" s="82"/>
      <c r="R242" s="43" t="str">
        <f>IF(Q242="","",MIN(R$7:R241)+Q242)</f>
        <v/>
      </c>
      <c r="S242" s="85"/>
      <c r="T242" s="52"/>
      <c r="U242" s="52"/>
      <c r="V242" s="52"/>
      <c r="W242" s="82"/>
      <c r="X242" s="43" t="str">
        <f>IF(W242="","",MIN(X$7:X241)+W242)</f>
        <v/>
      </c>
      <c r="Y242" s="84"/>
      <c r="Z242" s="52"/>
      <c r="AA242" s="52"/>
      <c r="AB242" s="52"/>
      <c r="AC242" s="82"/>
      <c r="AD242" s="43" t="str">
        <f>IF(AC242="","",MIN(AD$7:AD241)+AC242)</f>
        <v/>
      </c>
      <c r="AE242" s="85"/>
      <c r="AF242" s="52"/>
      <c r="AG242" s="52"/>
      <c r="AH242" s="52"/>
      <c r="AI242" s="82"/>
      <c r="AJ242" s="43" t="str">
        <f>IF(AI242="","",MIN(AJ$7:AJ241)+AI242)</f>
        <v/>
      </c>
      <c r="AK242" s="84"/>
      <c r="AL242" s="52"/>
      <c r="AM242" s="52"/>
      <c r="AN242" s="52"/>
      <c r="AO242" s="82"/>
      <c r="AP242" s="43" t="str">
        <f>IF(AO242="","",MIN(AP$7:AP241)+AO242)</f>
        <v/>
      </c>
      <c r="AQ242" s="85"/>
      <c r="AR242" s="52"/>
      <c r="AS242" s="52"/>
      <c r="AT242" s="52"/>
      <c r="AU242" s="82"/>
      <c r="AV242" s="43" t="str">
        <f>IF(AU242="","",MIN(AV$7:AV241)+AU242)</f>
        <v/>
      </c>
      <c r="AW242" s="84"/>
      <c r="AX242" s="52"/>
      <c r="AY242" s="52"/>
      <c r="AZ242" s="52"/>
      <c r="BA242" s="82"/>
      <c r="BB242" s="43" t="str">
        <f>IF(BA242="","",MIN(BB$7:BB241)+BA242)</f>
        <v/>
      </c>
      <c r="BC242" s="85"/>
      <c r="BD242" s="52"/>
      <c r="BE242" s="52"/>
      <c r="BF242" s="52"/>
      <c r="BG242" s="82"/>
      <c r="BH242" s="43" t="str">
        <f>IF(BG242="","",MIN(BH$7:BH241)+BG242)</f>
        <v/>
      </c>
      <c r="BI242" s="84"/>
      <c r="BJ242" s="52"/>
      <c r="BK242" s="52"/>
      <c r="BL242" s="52"/>
      <c r="BM242" s="82"/>
      <c r="BN242" s="43" t="str">
        <f>IF(BM242="","",MIN(BN$7:BN241)+BM242)</f>
        <v/>
      </c>
      <c r="BO242" s="84"/>
      <c r="BP242" s="52"/>
      <c r="BQ242" s="52"/>
      <c r="BR242" s="52"/>
      <c r="BS242" s="82"/>
      <c r="BT242" s="43" t="str">
        <f>IF(BS242="","",MIN(BT$7:BT241)+BS242)</f>
        <v/>
      </c>
    </row>
    <row r="243" spans="1:72">
      <c r="A243" s="84"/>
      <c r="B243" s="52"/>
      <c r="C243" s="52"/>
      <c r="D243" s="52"/>
      <c r="E243" s="82"/>
      <c r="F243" s="43" t="str">
        <f>IF(E243="","",MIN(F$7:F242)+E243)</f>
        <v/>
      </c>
      <c r="G243" s="85"/>
      <c r="H243" s="52"/>
      <c r="I243" s="52"/>
      <c r="J243" s="52"/>
      <c r="K243" s="82"/>
      <c r="L243" s="43" t="str">
        <f>IF(K243="","",MIN(L$7:L242)+K243)</f>
        <v/>
      </c>
      <c r="M243" s="84"/>
      <c r="N243" s="52"/>
      <c r="O243" s="52"/>
      <c r="P243" s="52"/>
      <c r="Q243" s="82"/>
      <c r="R243" s="43" t="str">
        <f>IF(Q243="","",MIN(R$7:R242)+Q243)</f>
        <v/>
      </c>
      <c r="S243" s="85"/>
      <c r="T243" s="52"/>
      <c r="U243" s="52"/>
      <c r="V243" s="52"/>
      <c r="W243" s="82"/>
      <c r="X243" s="43" t="str">
        <f>IF(W243="","",MIN(X$7:X242)+W243)</f>
        <v/>
      </c>
      <c r="Y243" s="84"/>
      <c r="Z243" s="52"/>
      <c r="AA243" s="52"/>
      <c r="AB243" s="52"/>
      <c r="AC243" s="82"/>
      <c r="AD243" s="43" t="str">
        <f>IF(AC243="","",MIN(AD$7:AD242)+AC243)</f>
        <v/>
      </c>
      <c r="AE243" s="85"/>
      <c r="AF243" s="52"/>
      <c r="AG243" s="52"/>
      <c r="AH243" s="52"/>
      <c r="AI243" s="82"/>
      <c r="AJ243" s="43" t="str">
        <f>IF(AI243="","",MIN(AJ$7:AJ242)+AI243)</f>
        <v/>
      </c>
      <c r="AK243" s="84"/>
      <c r="AL243" s="52"/>
      <c r="AM243" s="52"/>
      <c r="AN243" s="52"/>
      <c r="AO243" s="82"/>
      <c r="AP243" s="43" t="str">
        <f>IF(AO243="","",MIN(AP$7:AP242)+AO243)</f>
        <v/>
      </c>
      <c r="AQ243" s="85"/>
      <c r="AR243" s="52"/>
      <c r="AS243" s="52"/>
      <c r="AT243" s="52"/>
      <c r="AU243" s="82"/>
      <c r="AV243" s="43" t="str">
        <f>IF(AU243="","",MIN(AV$7:AV242)+AU243)</f>
        <v/>
      </c>
      <c r="AW243" s="84"/>
      <c r="AX243" s="52"/>
      <c r="AY243" s="52"/>
      <c r="AZ243" s="52"/>
      <c r="BA243" s="82"/>
      <c r="BB243" s="43" t="str">
        <f>IF(BA243="","",MIN(BB$7:BB242)+BA243)</f>
        <v/>
      </c>
      <c r="BC243" s="85"/>
      <c r="BD243" s="52"/>
      <c r="BE243" s="52"/>
      <c r="BF243" s="52"/>
      <c r="BG243" s="82"/>
      <c r="BH243" s="43" t="str">
        <f>IF(BG243="","",MIN(BH$7:BH242)+BG243)</f>
        <v/>
      </c>
      <c r="BI243" s="84"/>
      <c r="BJ243" s="52"/>
      <c r="BK243" s="52"/>
      <c r="BL243" s="52"/>
      <c r="BM243" s="82"/>
      <c r="BN243" s="43" t="str">
        <f>IF(BM243="","",MIN(BN$7:BN242)+BM243)</f>
        <v/>
      </c>
      <c r="BO243" s="84"/>
      <c r="BP243" s="52"/>
      <c r="BQ243" s="52"/>
      <c r="BR243" s="52"/>
      <c r="BS243" s="82"/>
      <c r="BT243" s="43" t="str">
        <f>IF(BS243="","",MIN(BT$7:BT242)+BS243)</f>
        <v/>
      </c>
    </row>
    <row r="244" spans="1:72">
      <c r="A244" s="84"/>
      <c r="B244" s="52"/>
      <c r="C244" s="52"/>
      <c r="D244" s="52"/>
      <c r="E244" s="82"/>
      <c r="F244" s="43" t="str">
        <f>IF(E244="","",MIN(F$7:F243)+E244)</f>
        <v/>
      </c>
      <c r="G244" s="85"/>
      <c r="H244" s="52"/>
      <c r="I244" s="52"/>
      <c r="J244" s="52"/>
      <c r="K244" s="82"/>
      <c r="L244" s="43" t="str">
        <f>IF(K244="","",MIN(L$7:L243)+K244)</f>
        <v/>
      </c>
      <c r="M244" s="84"/>
      <c r="N244" s="52"/>
      <c r="O244" s="52"/>
      <c r="P244" s="52"/>
      <c r="Q244" s="82"/>
      <c r="R244" s="43" t="str">
        <f>IF(Q244="","",MIN(R$7:R243)+Q244)</f>
        <v/>
      </c>
      <c r="S244" s="85"/>
      <c r="T244" s="52"/>
      <c r="U244" s="52"/>
      <c r="V244" s="52"/>
      <c r="W244" s="82"/>
      <c r="X244" s="43" t="str">
        <f>IF(W244="","",MIN(X$7:X243)+W244)</f>
        <v/>
      </c>
      <c r="Y244" s="84"/>
      <c r="Z244" s="52"/>
      <c r="AA244" s="52"/>
      <c r="AB244" s="52"/>
      <c r="AC244" s="82"/>
      <c r="AD244" s="43" t="str">
        <f>IF(AC244="","",MIN(AD$7:AD243)+AC244)</f>
        <v/>
      </c>
      <c r="AE244" s="85"/>
      <c r="AF244" s="52"/>
      <c r="AG244" s="52"/>
      <c r="AH244" s="52"/>
      <c r="AI244" s="82"/>
      <c r="AJ244" s="43" t="str">
        <f>IF(AI244="","",MIN(AJ$7:AJ243)+AI244)</f>
        <v/>
      </c>
      <c r="AK244" s="84"/>
      <c r="AL244" s="52"/>
      <c r="AM244" s="52"/>
      <c r="AN244" s="52"/>
      <c r="AO244" s="82"/>
      <c r="AP244" s="43" t="str">
        <f>IF(AO244="","",MIN(AP$7:AP243)+AO244)</f>
        <v/>
      </c>
      <c r="AQ244" s="85"/>
      <c r="AR244" s="52"/>
      <c r="AS244" s="52"/>
      <c r="AT244" s="52"/>
      <c r="AU244" s="82"/>
      <c r="AV244" s="43" t="str">
        <f>IF(AU244="","",MIN(AV$7:AV243)+AU244)</f>
        <v/>
      </c>
      <c r="AW244" s="84"/>
      <c r="AX244" s="52"/>
      <c r="AY244" s="52"/>
      <c r="AZ244" s="52"/>
      <c r="BA244" s="82"/>
      <c r="BB244" s="43" t="str">
        <f>IF(BA244="","",MIN(BB$7:BB243)+BA244)</f>
        <v/>
      </c>
      <c r="BC244" s="85"/>
      <c r="BD244" s="52"/>
      <c r="BE244" s="52"/>
      <c r="BF244" s="52"/>
      <c r="BG244" s="82"/>
      <c r="BH244" s="43" t="str">
        <f>IF(BG244="","",MIN(BH$7:BH243)+BG244)</f>
        <v/>
      </c>
      <c r="BI244" s="84"/>
      <c r="BJ244" s="52"/>
      <c r="BK244" s="52"/>
      <c r="BL244" s="52"/>
      <c r="BM244" s="82"/>
      <c r="BN244" s="43" t="str">
        <f>IF(BM244="","",MIN(BN$7:BN243)+BM244)</f>
        <v/>
      </c>
      <c r="BO244" s="84"/>
      <c r="BP244" s="52"/>
      <c r="BQ244" s="52"/>
      <c r="BR244" s="52"/>
      <c r="BS244" s="82"/>
      <c r="BT244" s="43" t="str">
        <f>IF(BS244="","",MIN(BT$7:BT243)+BS244)</f>
        <v/>
      </c>
    </row>
    <row r="245" spans="1:72">
      <c r="A245" s="84"/>
      <c r="B245" s="52"/>
      <c r="C245" s="52"/>
      <c r="D245" s="52"/>
      <c r="E245" s="82"/>
      <c r="F245" s="43" t="str">
        <f>IF(E245="","",MIN(F$7:F244)+E245)</f>
        <v/>
      </c>
      <c r="G245" s="85"/>
      <c r="H245" s="52"/>
      <c r="I245" s="52"/>
      <c r="J245" s="52"/>
      <c r="K245" s="82"/>
      <c r="L245" s="43" t="str">
        <f>IF(K245="","",MIN(L$7:L244)+K245)</f>
        <v/>
      </c>
      <c r="M245" s="84"/>
      <c r="N245" s="52"/>
      <c r="O245" s="52"/>
      <c r="P245" s="52"/>
      <c r="Q245" s="82"/>
      <c r="R245" s="43" t="str">
        <f>IF(Q245="","",MIN(R$7:R244)+Q245)</f>
        <v/>
      </c>
      <c r="S245" s="85"/>
      <c r="T245" s="52"/>
      <c r="U245" s="52"/>
      <c r="V245" s="52"/>
      <c r="W245" s="82"/>
      <c r="X245" s="43" t="str">
        <f>IF(W245="","",MIN(X$7:X244)+W245)</f>
        <v/>
      </c>
      <c r="Y245" s="84"/>
      <c r="Z245" s="52"/>
      <c r="AA245" s="52"/>
      <c r="AB245" s="52"/>
      <c r="AC245" s="82"/>
      <c r="AD245" s="43" t="str">
        <f>IF(AC245="","",MIN(AD$7:AD244)+AC245)</f>
        <v/>
      </c>
      <c r="AE245" s="85"/>
      <c r="AF245" s="52"/>
      <c r="AG245" s="52"/>
      <c r="AH245" s="52"/>
      <c r="AI245" s="82"/>
      <c r="AJ245" s="43" t="str">
        <f>IF(AI245="","",MIN(AJ$7:AJ244)+AI245)</f>
        <v/>
      </c>
      <c r="AK245" s="84"/>
      <c r="AL245" s="52"/>
      <c r="AM245" s="52"/>
      <c r="AN245" s="52"/>
      <c r="AO245" s="82"/>
      <c r="AP245" s="43" t="str">
        <f>IF(AO245="","",MIN(AP$7:AP244)+AO245)</f>
        <v/>
      </c>
      <c r="AQ245" s="85"/>
      <c r="AR245" s="52"/>
      <c r="AS245" s="52"/>
      <c r="AT245" s="52"/>
      <c r="AU245" s="82"/>
      <c r="AV245" s="43" t="str">
        <f>IF(AU245="","",MIN(AV$7:AV244)+AU245)</f>
        <v/>
      </c>
      <c r="AW245" s="84"/>
      <c r="AX245" s="52"/>
      <c r="AY245" s="52"/>
      <c r="AZ245" s="52"/>
      <c r="BA245" s="82"/>
      <c r="BB245" s="43" t="str">
        <f>IF(BA245="","",MIN(BB$7:BB244)+BA245)</f>
        <v/>
      </c>
      <c r="BC245" s="85"/>
      <c r="BD245" s="52"/>
      <c r="BE245" s="52"/>
      <c r="BF245" s="52"/>
      <c r="BG245" s="82"/>
      <c r="BH245" s="43" t="str">
        <f>IF(BG245="","",MIN(BH$7:BH244)+BG245)</f>
        <v/>
      </c>
      <c r="BI245" s="84"/>
      <c r="BJ245" s="52"/>
      <c r="BK245" s="52"/>
      <c r="BL245" s="52"/>
      <c r="BM245" s="82"/>
      <c r="BN245" s="43" t="str">
        <f>IF(BM245="","",MIN(BN$7:BN244)+BM245)</f>
        <v/>
      </c>
      <c r="BO245" s="84"/>
      <c r="BP245" s="52"/>
      <c r="BQ245" s="52"/>
      <c r="BR245" s="52"/>
      <c r="BS245" s="82"/>
      <c r="BT245" s="43" t="str">
        <f>IF(BS245="","",MIN(BT$7:BT244)+BS245)</f>
        <v/>
      </c>
    </row>
    <row r="246" spans="1:72">
      <c r="A246" s="84"/>
      <c r="B246" s="52"/>
      <c r="C246" s="52"/>
      <c r="D246" s="52"/>
      <c r="E246" s="82"/>
      <c r="F246" s="43" t="str">
        <f>IF(E246="","",MIN(F$7:F245)+E246)</f>
        <v/>
      </c>
      <c r="G246" s="85"/>
      <c r="H246" s="52"/>
      <c r="I246" s="52"/>
      <c r="J246" s="52"/>
      <c r="K246" s="82"/>
      <c r="L246" s="43" t="str">
        <f>IF(K246="","",MIN(L$7:L245)+K246)</f>
        <v/>
      </c>
      <c r="M246" s="84"/>
      <c r="N246" s="52"/>
      <c r="O246" s="52"/>
      <c r="P246" s="52"/>
      <c r="Q246" s="82"/>
      <c r="R246" s="43" t="str">
        <f>IF(Q246="","",MIN(R$7:R245)+Q246)</f>
        <v/>
      </c>
      <c r="S246" s="85"/>
      <c r="T246" s="52"/>
      <c r="U246" s="52"/>
      <c r="V246" s="52"/>
      <c r="W246" s="82"/>
      <c r="X246" s="43" t="str">
        <f>IF(W246="","",MIN(X$7:X245)+W246)</f>
        <v/>
      </c>
      <c r="Y246" s="84"/>
      <c r="Z246" s="52"/>
      <c r="AA246" s="52"/>
      <c r="AB246" s="52"/>
      <c r="AC246" s="82"/>
      <c r="AD246" s="43" t="str">
        <f>IF(AC246="","",MIN(AD$7:AD245)+AC246)</f>
        <v/>
      </c>
      <c r="AE246" s="85"/>
      <c r="AF246" s="52"/>
      <c r="AG246" s="52"/>
      <c r="AH246" s="52"/>
      <c r="AI246" s="82"/>
      <c r="AJ246" s="43" t="str">
        <f>IF(AI246="","",MIN(AJ$7:AJ245)+AI246)</f>
        <v/>
      </c>
      <c r="AK246" s="84"/>
      <c r="AL246" s="52"/>
      <c r="AM246" s="52"/>
      <c r="AN246" s="52"/>
      <c r="AO246" s="82"/>
      <c r="AP246" s="43" t="str">
        <f>IF(AO246="","",MIN(AP$7:AP245)+AO246)</f>
        <v/>
      </c>
      <c r="AQ246" s="85"/>
      <c r="AR246" s="52"/>
      <c r="AS246" s="52"/>
      <c r="AT246" s="52"/>
      <c r="AU246" s="82"/>
      <c r="AV246" s="43" t="str">
        <f>IF(AU246="","",MIN(AV$7:AV245)+AU246)</f>
        <v/>
      </c>
      <c r="AW246" s="84"/>
      <c r="AX246" s="52"/>
      <c r="AY246" s="52"/>
      <c r="AZ246" s="52"/>
      <c r="BA246" s="82"/>
      <c r="BB246" s="43" t="str">
        <f>IF(BA246="","",MIN(BB$7:BB245)+BA246)</f>
        <v/>
      </c>
      <c r="BC246" s="85"/>
      <c r="BD246" s="52"/>
      <c r="BE246" s="52"/>
      <c r="BF246" s="52"/>
      <c r="BG246" s="82"/>
      <c r="BH246" s="43" t="str">
        <f>IF(BG246="","",MIN(BH$7:BH245)+BG246)</f>
        <v/>
      </c>
      <c r="BI246" s="84"/>
      <c r="BJ246" s="52"/>
      <c r="BK246" s="52"/>
      <c r="BL246" s="52"/>
      <c r="BM246" s="82"/>
      <c r="BN246" s="43" t="str">
        <f>IF(BM246="","",MIN(BN$7:BN245)+BM246)</f>
        <v/>
      </c>
      <c r="BO246" s="84"/>
      <c r="BP246" s="52"/>
      <c r="BQ246" s="52"/>
      <c r="BR246" s="52"/>
      <c r="BS246" s="82"/>
      <c r="BT246" s="43" t="str">
        <f>IF(BS246="","",MIN(BT$7:BT245)+BS246)</f>
        <v/>
      </c>
    </row>
    <row r="247" spans="1:72">
      <c r="A247" s="84"/>
      <c r="B247" s="52"/>
      <c r="C247" s="52"/>
      <c r="D247" s="52"/>
      <c r="E247" s="82"/>
      <c r="F247" s="43" t="str">
        <f>IF(E247="","",MIN(F$7:F246)+E247)</f>
        <v/>
      </c>
      <c r="G247" s="85"/>
      <c r="H247" s="52"/>
      <c r="I247" s="52"/>
      <c r="J247" s="52"/>
      <c r="K247" s="82"/>
      <c r="L247" s="43" t="str">
        <f>IF(K247="","",MIN(L$7:L246)+K247)</f>
        <v/>
      </c>
      <c r="M247" s="84"/>
      <c r="N247" s="52"/>
      <c r="O247" s="52"/>
      <c r="P247" s="52"/>
      <c r="Q247" s="82"/>
      <c r="R247" s="43" t="str">
        <f>IF(Q247="","",MIN(R$7:R246)+Q247)</f>
        <v/>
      </c>
      <c r="S247" s="85"/>
      <c r="T247" s="52"/>
      <c r="U247" s="52"/>
      <c r="V247" s="52"/>
      <c r="W247" s="82"/>
      <c r="X247" s="43" t="str">
        <f>IF(W247="","",MIN(X$7:X246)+W247)</f>
        <v/>
      </c>
      <c r="Y247" s="84"/>
      <c r="Z247" s="52"/>
      <c r="AA247" s="52"/>
      <c r="AB247" s="52"/>
      <c r="AC247" s="82"/>
      <c r="AD247" s="43" t="str">
        <f>IF(AC247="","",MIN(AD$7:AD246)+AC247)</f>
        <v/>
      </c>
      <c r="AE247" s="85"/>
      <c r="AF247" s="52"/>
      <c r="AG247" s="52"/>
      <c r="AH247" s="52"/>
      <c r="AI247" s="82"/>
      <c r="AJ247" s="43" t="str">
        <f>IF(AI247="","",MIN(AJ$7:AJ246)+AI247)</f>
        <v/>
      </c>
      <c r="AK247" s="84"/>
      <c r="AL247" s="52"/>
      <c r="AM247" s="52"/>
      <c r="AN247" s="52"/>
      <c r="AO247" s="82"/>
      <c r="AP247" s="43" t="str">
        <f>IF(AO247="","",MIN(AP$7:AP246)+AO247)</f>
        <v/>
      </c>
      <c r="AQ247" s="85"/>
      <c r="AR247" s="52"/>
      <c r="AS247" s="52"/>
      <c r="AT247" s="52"/>
      <c r="AU247" s="82"/>
      <c r="AV247" s="43" t="str">
        <f>IF(AU247="","",MIN(AV$7:AV246)+AU247)</f>
        <v/>
      </c>
      <c r="AW247" s="84"/>
      <c r="AX247" s="52"/>
      <c r="AY247" s="52"/>
      <c r="AZ247" s="52"/>
      <c r="BA247" s="82"/>
      <c r="BB247" s="43" t="str">
        <f>IF(BA247="","",MIN(BB$7:BB246)+BA247)</f>
        <v/>
      </c>
      <c r="BC247" s="85"/>
      <c r="BD247" s="52"/>
      <c r="BE247" s="52"/>
      <c r="BF247" s="52"/>
      <c r="BG247" s="82"/>
      <c r="BH247" s="43" t="str">
        <f>IF(BG247="","",MIN(BH$7:BH246)+BG247)</f>
        <v/>
      </c>
      <c r="BI247" s="84"/>
      <c r="BJ247" s="52"/>
      <c r="BK247" s="52"/>
      <c r="BL247" s="52"/>
      <c r="BM247" s="82"/>
      <c r="BN247" s="43" t="str">
        <f>IF(BM247="","",MIN(BN$7:BN246)+BM247)</f>
        <v/>
      </c>
      <c r="BO247" s="84"/>
      <c r="BP247" s="52"/>
      <c r="BQ247" s="52"/>
      <c r="BR247" s="52"/>
      <c r="BS247" s="82"/>
      <c r="BT247" s="43" t="str">
        <f>IF(BS247="","",MIN(BT$7:BT246)+BS247)</f>
        <v/>
      </c>
    </row>
    <row r="248" spans="1:72">
      <c r="A248" s="84"/>
      <c r="B248" s="52"/>
      <c r="C248" s="52"/>
      <c r="D248" s="52"/>
      <c r="E248" s="82"/>
      <c r="F248" s="43" t="str">
        <f>IF(E248="","",MIN(F$7:F247)+E248)</f>
        <v/>
      </c>
      <c r="G248" s="85"/>
      <c r="H248" s="52"/>
      <c r="I248" s="52"/>
      <c r="J248" s="52"/>
      <c r="K248" s="82"/>
      <c r="L248" s="43" t="str">
        <f>IF(K248="","",MIN(L$7:L247)+K248)</f>
        <v/>
      </c>
      <c r="M248" s="84"/>
      <c r="N248" s="52"/>
      <c r="O248" s="52"/>
      <c r="P248" s="52"/>
      <c r="Q248" s="82"/>
      <c r="R248" s="43" t="str">
        <f>IF(Q248="","",MIN(R$7:R247)+Q248)</f>
        <v/>
      </c>
      <c r="S248" s="85"/>
      <c r="T248" s="52"/>
      <c r="U248" s="52"/>
      <c r="V248" s="52"/>
      <c r="W248" s="82"/>
      <c r="X248" s="43" t="str">
        <f>IF(W248="","",MIN(X$7:X247)+W248)</f>
        <v/>
      </c>
      <c r="Y248" s="84"/>
      <c r="Z248" s="52"/>
      <c r="AA248" s="52"/>
      <c r="AB248" s="52"/>
      <c r="AC248" s="82"/>
      <c r="AD248" s="43" t="str">
        <f>IF(AC248="","",MIN(AD$7:AD247)+AC248)</f>
        <v/>
      </c>
      <c r="AE248" s="85"/>
      <c r="AF248" s="52"/>
      <c r="AG248" s="52"/>
      <c r="AH248" s="52"/>
      <c r="AI248" s="82"/>
      <c r="AJ248" s="43" t="str">
        <f>IF(AI248="","",MIN(AJ$7:AJ247)+AI248)</f>
        <v/>
      </c>
      <c r="AK248" s="84"/>
      <c r="AL248" s="52"/>
      <c r="AM248" s="52"/>
      <c r="AN248" s="52"/>
      <c r="AO248" s="82"/>
      <c r="AP248" s="43" t="str">
        <f>IF(AO248="","",MIN(AP$7:AP247)+AO248)</f>
        <v/>
      </c>
      <c r="AQ248" s="85"/>
      <c r="AR248" s="52"/>
      <c r="AS248" s="52"/>
      <c r="AT248" s="52"/>
      <c r="AU248" s="82"/>
      <c r="AV248" s="43" t="str">
        <f>IF(AU248="","",MIN(AV$7:AV247)+AU248)</f>
        <v/>
      </c>
      <c r="AW248" s="84"/>
      <c r="AX248" s="52"/>
      <c r="AY248" s="52"/>
      <c r="AZ248" s="52"/>
      <c r="BA248" s="82"/>
      <c r="BB248" s="43" t="str">
        <f>IF(BA248="","",MIN(BB$7:BB247)+BA248)</f>
        <v/>
      </c>
      <c r="BC248" s="85"/>
      <c r="BD248" s="52"/>
      <c r="BE248" s="52"/>
      <c r="BF248" s="52"/>
      <c r="BG248" s="82"/>
      <c r="BH248" s="43" t="str">
        <f>IF(BG248="","",MIN(BH$7:BH247)+BG248)</f>
        <v/>
      </c>
      <c r="BI248" s="84"/>
      <c r="BJ248" s="52"/>
      <c r="BK248" s="52"/>
      <c r="BL248" s="52"/>
      <c r="BM248" s="82"/>
      <c r="BN248" s="43" t="str">
        <f>IF(BM248="","",MIN(BN$7:BN247)+BM248)</f>
        <v/>
      </c>
      <c r="BO248" s="84"/>
      <c r="BP248" s="52"/>
      <c r="BQ248" s="52"/>
      <c r="BR248" s="52"/>
      <c r="BS248" s="82"/>
      <c r="BT248" s="43" t="str">
        <f>IF(BS248="","",MIN(BT$7:BT247)+BS248)</f>
        <v/>
      </c>
    </row>
    <row r="249" spans="1:72">
      <c r="A249" s="84"/>
      <c r="B249" s="52"/>
      <c r="C249" s="52"/>
      <c r="D249" s="52"/>
      <c r="E249" s="82"/>
      <c r="F249" s="43" t="str">
        <f>IF(E249="","",MIN(F$7:F248)+E249)</f>
        <v/>
      </c>
      <c r="G249" s="85"/>
      <c r="H249" s="52"/>
      <c r="I249" s="52"/>
      <c r="J249" s="52"/>
      <c r="K249" s="82"/>
      <c r="L249" s="43" t="str">
        <f>IF(K249="","",MIN(L$7:L248)+K249)</f>
        <v/>
      </c>
      <c r="M249" s="84"/>
      <c r="N249" s="52"/>
      <c r="O249" s="52"/>
      <c r="P249" s="52"/>
      <c r="Q249" s="82"/>
      <c r="R249" s="43" t="str">
        <f>IF(Q249="","",MIN(R$7:R248)+Q249)</f>
        <v/>
      </c>
      <c r="S249" s="85"/>
      <c r="T249" s="52"/>
      <c r="U249" s="52"/>
      <c r="V249" s="52"/>
      <c r="W249" s="82"/>
      <c r="X249" s="43" t="str">
        <f>IF(W249="","",MIN(X$7:X248)+W249)</f>
        <v/>
      </c>
      <c r="Y249" s="84"/>
      <c r="Z249" s="52"/>
      <c r="AA249" s="52"/>
      <c r="AB249" s="52"/>
      <c r="AC249" s="82"/>
      <c r="AD249" s="43" t="str">
        <f>IF(AC249="","",MIN(AD$7:AD248)+AC249)</f>
        <v/>
      </c>
      <c r="AE249" s="85"/>
      <c r="AF249" s="52"/>
      <c r="AG249" s="52"/>
      <c r="AH249" s="52"/>
      <c r="AI249" s="82"/>
      <c r="AJ249" s="43" t="str">
        <f>IF(AI249="","",MIN(AJ$7:AJ248)+AI249)</f>
        <v/>
      </c>
      <c r="AK249" s="84"/>
      <c r="AL249" s="52"/>
      <c r="AM249" s="52"/>
      <c r="AN249" s="52"/>
      <c r="AO249" s="82"/>
      <c r="AP249" s="43" t="str">
        <f>IF(AO249="","",MIN(AP$7:AP248)+AO249)</f>
        <v/>
      </c>
      <c r="AQ249" s="85"/>
      <c r="AR249" s="52"/>
      <c r="AS249" s="52"/>
      <c r="AT249" s="52"/>
      <c r="AU249" s="82"/>
      <c r="AV249" s="43" t="str">
        <f>IF(AU249="","",MIN(AV$7:AV248)+AU249)</f>
        <v/>
      </c>
      <c r="AW249" s="84"/>
      <c r="AX249" s="52"/>
      <c r="AY249" s="52"/>
      <c r="AZ249" s="52"/>
      <c r="BA249" s="82"/>
      <c r="BB249" s="43" t="str">
        <f>IF(BA249="","",MIN(BB$7:BB248)+BA249)</f>
        <v/>
      </c>
      <c r="BC249" s="85"/>
      <c r="BD249" s="52"/>
      <c r="BE249" s="52"/>
      <c r="BF249" s="52"/>
      <c r="BG249" s="82"/>
      <c r="BH249" s="43" t="str">
        <f>IF(BG249="","",MIN(BH$7:BH248)+BG249)</f>
        <v/>
      </c>
      <c r="BI249" s="84"/>
      <c r="BJ249" s="52"/>
      <c r="BK249" s="52"/>
      <c r="BL249" s="52"/>
      <c r="BM249" s="82"/>
      <c r="BN249" s="43" t="str">
        <f>IF(BM249="","",MIN(BN$7:BN248)+BM249)</f>
        <v/>
      </c>
      <c r="BO249" s="84"/>
      <c r="BP249" s="52"/>
      <c r="BQ249" s="52"/>
      <c r="BR249" s="52"/>
      <c r="BS249" s="82"/>
      <c r="BT249" s="43" t="str">
        <f>IF(BS249="","",MIN(BT$7:BT248)+BS249)</f>
        <v/>
      </c>
    </row>
    <row r="250" spans="1:72">
      <c r="A250" s="84"/>
      <c r="B250" s="52"/>
      <c r="C250" s="52"/>
      <c r="D250" s="52"/>
      <c r="E250" s="82"/>
      <c r="F250" s="43" t="str">
        <f>IF(E250="","",MIN(F$7:F249)+E250)</f>
        <v/>
      </c>
      <c r="G250" s="85"/>
      <c r="H250" s="52"/>
      <c r="I250" s="52"/>
      <c r="J250" s="52"/>
      <c r="K250" s="82"/>
      <c r="L250" s="43" t="str">
        <f>IF(K250="","",MIN(L$7:L249)+K250)</f>
        <v/>
      </c>
      <c r="M250" s="84"/>
      <c r="N250" s="52"/>
      <c r="O250" s="52"/>
      <c r="P250" s="52"/>
      <c r="Q250" s="82"/>
      <c r="R250" s="43" t="str">
        <f>IF(Q250="","",MIN(R$7:R249)+Q250)</f>
        <v/>
      </c>
      <c r="S250" s="85"/>
      <c r="T250" s="52"/>
      <c r="U250" s="52"/>
      <c r="V250" s="52"/>
      <c r="W250" s="82"/>
      <c r="X250" s="43" t="str">
        <f>IF(W250="","",MIN(X$7:X249)+W250)</f>
        <v/>
      </c>
      <c r="Y250" s="84"/>
      <c r="Z250" s="52"/>
      <c r="AA250" s="52"/>
      <c r="AB250" s="52"/>
      <c r="AC250" s="82"/>
      <c r="AD250" s="43" t="str">
        <f>IF(AC250="","",MIN(AD$7:AD249)+AC250)</f>
        <v/>
      </c>
      <c r="AE250" s="85"/>
      <c r="AF250" s="52"/>
      <c r="AG250" s="52"/>
      <c r="AH250" s="52"/>
      <c r="AI250" s="82"/>
      <c r="AJ250" s="43" t="str">
        <f>IF(AI250="","",MIN(AJ$7:AJ249)+AI250)</f>
        <v/>
      </c>
      <c r="AK250" s="84"/>
      <c r="AL250" s="52"/>
      <c r="AM250" s="52"/>
      <c r="AN250" s="52"/>
      <c r="AO250" s="82"/>
      <c r="AP250" s="43" t="str">
        <f>IF(AO250="","",MIN(AP$7:AP249)+AO250)</f>
        <v/>
      </c>
      <c r="AQ250" s="85"/>
      <c r="AR250" s="52"/>
      <c r="AS250" s="52"/>
      <c r="AT250" s="52"/>
      <c r="AU250" s="82"/>
      <c r="AV250" s="43" t="str">
        <f>IF(AU250="","",MIN(AV$7:AV249)+AU250)</f>
        <v/>
      </c>
      <c r="AW250" s="84"/>
      <c r="AX250" s="52"/>
      <c r="AY250" s="52"/>
      <c r="AZ250" s="52"/>
      <c r="BA250" s="82"/>
      <c r="BB250" s="43" t="str">
        <f>IF(BA250="","",MIN(BB$7:BB249)+BA250)</f>
        <v/>
      </c>
      <c r="BC250" s="85"/>
      <c r="BD250" s="52"/>
      <c r="BE250" s="52"/>
      <c r="BF250" s="52"/>
      <c r="BG250" s="82"/>
      <c r="BH250" s="43" t="str">
        <f>IF(BG250="","",MIN(BH$7:BH249)+BG250)</f>
        <v/>
      </c>
      <c r="BI250" s="84"/>
      <c r="BJ250" s="52"/>
      <c r="BK250" s="52"/>
      <c r="BL250" s="52"/>
      <c r="BM250" s="82"/>
      <c r="BN250" s="43" t="str">
        <f>IF(BM250="","",MIN(BN$7:BN249)+BM250)</f>
        <v/>
      </c>
      <c r="BO250" s="84"/>
      <c r="BP250" s="52"/>
      <c r="BQ250" s="52"/>
      <c r="BR250" s="52"/>
      <c r="BS250" s="82"/>
      <c r="BT250" s="43" t="str">
        <f>IF(BS250="","",MIN(BT$7:BT249)+BS250)</f>
        <v/>
      </c>
    </row>
    <row r="251" spans="1:72">
      <c r="A251" s="84"/>
      <c r="B251" s="52"/>
      <c r="C251" s="52"/>
      <c r="D251" s="52"/>
      <c r="E251" s="82"/>
      <c r="F251" s="43" t="str">
        <f>IF(E251="","",MIN(F$7:F250)+E251)</f>
        <v/>
      </c>
      <c r="G251" s="85"/>
      <c r="H251" s="52"/>
      <c r="I251" s="52"/>
      <c r="J251" s="52"/>
      <c r="K251" s="82"/>
      <c r="L251" s="43" t="str">
        <f>IF(K251="","",MIN(L$7:L250)+K251)</f>
        <v/>
      </c>
      <c r="M251" s="84"/>
      <c r="N251" s="52"/>
      <c r="O251" s="52"/>
      <c r="P251" s="52"/>
      <c r="Q251" s="82"/>
      <c r="R251" s="43" t="str">
        <f>IF(Q251="","",MIN(R$7:R250)+Q251)</f>
        <v/>
      </c>
      <c r="S251" s="85"/>
      <c r="T251" s="52"/>
      <c r="U251" s="52"/>
      <c r="V251" s="52"/>
      <c r="W251" s="82"/>
      <c r="X251" s="43" t="str">
        <f>IF(W251="","",MIN(X$7:X250)+W251)</f>
        <v/>
      </c>
      <c r="Y251" s="84"/>
      <c r="Z251" s="52"/>
      <c r="AA251" s="52"/>
      <c r="AB251" s="52"/>
      <c r="AC251" s="82"/>
      <c r="AD251" s="43" t="str">
        <f>IF(AC251="","",MIN(AD$7:AD250)+AC251)</f>
        <v/>
      </c>
      <c r="AE251" s="85"/>
      <c r="AF251" s="52"/>
      <c r="AG251" s="52"/>
      <c r="AH251" s="52"/>
      <c r="AI251" s="82"/>
      <c r="AJ251" s="43" t="str">
        <f>IF(AI251="","",MIN(AJ$7:AJ250)+AI251)</f>
        <v/>
      </c>
      <c r="AK251" s="84"/>
      <c r="AL251" s="52"/>
      <c r="AM251" s="52"/>
      <c r="AN251" s="52"/>
      <c r="AO251" s="82"/>
      <c r="AP251" s="43" t="str">
        <f>IF(AO251="","",MIN(AP$7:AP250)+AO251)</f>
        <v/>
      </c>
      <c r="AQ251" s="85"/>
      <c r="AR251" s="52"/>
      <c r="AS251" s="52"/>
      <c r="AT251" s="52"/>
      <c r="AU251" s="82"/>
      <c r="AV251" s="43" t="str">
        <f>IF(AU251="","",MIN(AV$7:AV250)+AU251)</f>
        <v/>
      </c>
      <c r="AW251" s="84"/>
      <c r="AX251" s="52"/>
      <c r="AY251" s="52"/>
      <c r="AZ251" s="52"/>
      <c r="BA251" s="82"/>
      <c r="BB251" s="43" t="str">
        <f>IF(BA251="","",MIN(BB$7:BB250)+BA251)</f>
        <v/>
      </c>
      <c r="BC251" s="85"/>
      <c r="BD251" s="52"/>
      <c r="BE251" s="52"/>
      <c r="BF251" s="52"/>
      <c r="BG251" s="82"/>
      <c r="BH251" s="43" t="str">
        <f>IF(BG251="","",MIN(BH$7:BH250)+BG251)</f>
        <v/>
      </c>
      <c r="BI251" s="84"/>
      <c r="BJ251" s="52"/>
      <c r="BK251" s="52"/>
      <c r="BL251" s="52"/>
      <c r="BM251" s="82"/>
      <c r="BN251" s="43" t="str">
        <f>IF(BM251="","",MIN(BN$7:BN250)+BM251)</f>
        <v/>
      </c>
      <c r="BO251" s="84"/>
      <c r="BP251" s="52"/>
      <c r="BQ251" s="52"/>
      <c r="BR251" s="52"/>
      <c r="BS251" s="82"/>
      <c r="BT251" s="43" t="str">
        <f>IF(BS251="","",MIN(BT$7:BT250)+BS251)</f>
        <v/>
      </c>
    </row>
    <row r="252" spans="1:72">
      <c r="A252" s="84"/>
      <c r="B252" s="52"/>
      <c r="C252" s="52"/>
      <c r="D252" s="52"/>
      <c r="E252" s="82"/>
      <c r="F252" s="43" t="str">
        <f>IF(E252="","",MIN(F$7:F251)+E252)</f>
        <v/>
      </c>
      <c r="G252" s="85"/>
      <c r="H252" s="52"/>
      <c r="I252" s="52"/>
      <c r="J252" s="52"/>
      <c r="K252" s="82"/>
      <c r="L252" s="43" t="str">
        <f>IF(K252="","",MIN(L$7:L251)+K252)</f>
        <v/>
      </c>
      <c r="M252" s="84"/>
      <c r="N252" s="52"/>
      <c r="O252" s="52"/>
      <c r="P252" s="52"/>
      <c r="Q252" s="82"/>
      <c r="R252" s="43" t="str">
        <f>IF(Q252="","",MIN(R$7:R251)+Q252)</f>
        <v/>
      </c>
      <c r="S252" s="85"/>
      <c r="T252" s="52"/>
      <c r="U252" s="52"/>
      <c r="V252" s="52"/>
      <c r="W252" s="82"/>
      <c r="X252" s="43" t="str">
        <f>IF(W252="","",MIN(X$7:X251)+W252)</f>
        <v/>
      </c>
      <c r="Y252" s="84"/>
      <c r="Z252" s="52"/>
      <c r="AA252" s="52"/>
      <c r="AB252" s="52"/>
      <c r="AC252" s="82"/>
      <c r="AD252" s="43" t="str">
        <f>IF(AC252="","",MIN(AD$7:AD251)+AC252)</f>
        <v/>
      </c>
      <c r="AE252" s="85"/>
      <c r="AF252" s="52"/>
      <c r="AG252" s="52"/>
      <c r="AH252" s="52"/>
      <c r="AI252" s="82"/>
      <c r="AJ252" s="43" t="str">
        <f>IF(AI252="","",MIN(AJ$7:AJ251)+AI252)</f>
        <v/>
      </c>
      <c r="AK252" s="84"/>
      <c r="AL252" s="52"/>
      <c r="AM252" s="52"/>
      <c r="AN252" s="52"/>
      <c r="AO252" s="82"/>
      <c r="AP252" s="43" t="str">
        <f>IF(AO252="","",MIN(AP$7:AP251)+AO252)</f>
        <v/>
      </c>
      <c r="AQ252" s="85"/>
      <c r="AR252" s="52"/>
      <c r="AS252" s="52"/>
      <c r="AT252" s="52"/>
      <c r="AU252" s="82"/>
      <c r="AV252" s="43" t="str">
        <f>IF(AU252="","",MIN(AV$7:AV251)+AU252)</f>
        <v/>
      </c>
      <c r="AW252" s="84"/>
      <c r="AX252" s="52"/>
      <c r="AY252" s="52"/>
      <c r="AZ252" s="52"/>
      <c r="BA252" s="82"/>
      <c r="BB252" s="43" t="str">
        <f>IF(BA252="","",MIN(BB$7:BB251)+BA252)</f>
        <v/>
      </c>
      <c r="BC252" s="85"/>
      <c r="BD252" s="52"/>
      <c r="BE252" s="52"/>
      <c r="BF252" s="52"/>
      <c r="BG252" s="82"/>
      <c r="BH252" s="43" t="str">
        <f>IF(BG252="","",MIN(BH$7:BH251)+BG252)</f>
        <v/>
      </c>
      <c r="BI252" s="84"/>
      <c r="BJ252" s="52"/>
      <c r="BK252" s="52"/>
      <c r="BL252" s="52"/>
      <c r="BM252" s="82"/>
      <c r="BN252" s="43" t="str">
        <f>IF(BM252="","",MIN(BN$7:BN251)+BM252)</f>
        <v/>
      </c>
      <c r="BO252" s="84"/>
      <c r="BP252" s="52"/>
      <c r="BQ252" s="52"/>
      <c r="BR252" s="52"/>
      <c r="BS252" s="82"/>
      <c r="BT252" s="43" t="str">
        <f>IF(BS252="","",MIN(BT$7:BT251)+BS252)</f>
        <v/>
      </c>
    </row>
    <row r="253" spans="1:72">
      <c r="A253" s="84"/>
      <c r="B253" s="52"/>
      <c r="C253" s="52"/>
      <c r="D253" s="52"/>
      <c r="E253" s="82"/>
      <c r="F253" s="43" t="str">
        <f>IF(E253="","",MIN(F$7:F252)+E253)</f>
        <v/>
      </c>
      <c r="G253" s="85"/>
      <c r="H253" s="52"/>
      <c r="I253" s="52"/>
      <c r="J253" s="52"/>
      <c r="K253" s="82"/>
      <c r="L253" s="43" t="str">
        <f>IF(K253="","",MIN(L$7:L252)+K253)</f>
        <v/>
      </c>
      <c r="M253" s="84"/>
      <c r="N253" s="52"/>
      <c r="O253" s="52"/>
      <c r="P253" s="52"/>
      <c r="Q253" s="82"/>
      <c r="R253" s="43" t="str">
        <f>IF(Q253="","",MIN(R$7:R252)+Q253)</f>
        <v/>
      </c>
      <c r="S253" s="85"/>
      <c r="T253" s="52"/>
      <c r="U253" s="52"/>
      <c r="V253" s="52"/>
      <c r="W253" s="82"/>
      <c r="X253" s="43" t="str">
        <f>IF(W253="","",MIN(X$7:X252)+W253)</f>
        <v/>
      </c>
      <c r="Y253" s="84"/>
      <c r="Z253" s="52"/>
      <c r="AA253" s="52"/>
      <c r="AB253" s="52"/>
      <c r="AC253" s="82"/>
      <c r="AD253" s="43" t="str">
        <f>IF(AC253="","",MIN(AD$7:AD252)+AC253)</f>
        <v/>
      </c>
      <c r="AE253" s="85"/>
      <c r="AF253" s="52"/>
      <c r="AG253" s="52"/>
      <c r="AH253" s="52"/>
      <c r="AI253" s="82"/>
      <c r="AJ253" s="43" t="str">
        <f>IF(AI253="","",MIN(AJ$7:AJ252)+AI253)</f>
        <v/>
      </c>
      <c r="AK253" s="84"/>
      <c r="AL253" s="52"/>
      <c r="AM253" s="52"/>
      <c r="AN253" s="52"/>
      <c r="AO253" s="82"/>
      <c r="AP253" s="43" t="str">
        <f>IF(AO253="","",MIN(AP$7:AP252)+AO253)</f>
        <v/>
      </c>
      <c r="AQ253" s="85"/>
      <c r="AR253" s="52"/>
      <c r="AS253" s="52"/>
      <c r="AT253" s="52"/>
      <c r="AU253" s="82"/>
      <c r="AV253" s="43" t="str">
        <f>IF(AU253="","",MIN(AV$7:AV252)+AU253)</f>
        <v/>
      </c>
      <c r="AW253" s="84"/>
      <c r="AX253" s="52"/>
      <c r="AY253" s="52"/>
      <c r="AZ253" s="52"/>
      <c r="BA253" s="82"/>
      <c r="BB253" s="43" t="str">
        <f>IF(BA253="","",MIN(BB$7:BB252)+BA253)</f>
        <v/>
      </c>
      <c r="BC253" s="85"/>
      <c r="BD253" s="52"/>
      <c r="BE253" s="52"/>
      <c r="BF253" s="52"/>
      <c r="BG253" s="82"/>
      <c r="BH253" s="43" t="str">
        <f>IF(BG253="","",MIN(BH$7:BH252)+BG253)</f>
        <v/>
      </c>
      <c r="BI253" s="84"/>
      <c r="BJ253" s="52"/>
      <c r="BK253" s="52"/>
      <c r="BL253" s="52"/>
      <c r="BM253" s="82"/>
      <c r="BN253" s="43" t="str">
        <f>IF(BM253="","",MIN(BN$7:BN252)+BM253)</f>
        <v/>
      </c>
      <c r="BO253" s="84"/>
      <c r="BP253" s="52"/>
      <c r="BQ253" s="52"/>
      <c r="BR253" s="52"/>
      <c r="BS253" s="82"/>
      <c r="BT253" s="43" t="str">
        <f>IF(BS253="","",MIN(BT$7:BT252)+BS253)</f>
        <v/>
      </c>
    </row>
    <row r="254" spans="1:72">
      <c r="A254" s="84"/>
      <c r="B254" s="52"/>
      <c r="C254" s="52"/>
      <c r="D254" s="52"/>
      <c r="E254" s="82"/>
      <c r="F254" s="43" t="str">
        <f>IF(E254="","",MIN(F$7:F253)+E254)</f>
        <v/>
      </c>
      <c r="G254" s="85"/>
      <c r="H254" s="52"/>
      <c r="I254" s="52"/>
      <c r="J254" s="52"/>
      <c r="K254" s="82"/>
      <c r="L254" s="43" t="str">
        <f>IF(K254="","",MIN(L$7:L253)+K254)</f>
        <v/>
      </c>
      <c r="M254" s="84"/>
      <c r="N254" s="52"/>
      <c r="O254" s="52"/>
      <c r="P254" s="52"/>
      <c r="Q254" s="82"/>
      <c r="R254" s="43" t="str">
        <f>IF(Q254="","",MIN(R$7:R253)+Q254)</f>
        <v/>
      </c>
      <c r="S254" s="85"/>
      <c r="T254" s="52"/>
      <c r="U254" s="52"/>
      <c r="V254" s="52"/>
      <c r="W254" s="82"/>
      <c r="X254" s="43" t="str">
        <f>IF(W254="","",MIN(X$7:X253)+W254)</f>
        <v/>
      </c>
      <c r="Y254" s="84"/>
      <c r="Z254" s="52"/>
      <c r="AA254" s="52"/>
      <c r="AB254" s="52"/>
      <c r="AC254" s="82"/>
      <c r="AD254" s="43" t="str">
        <f>IF(AC254="","",MIN(AD$7:AD253)+AC254)</f>
        <v/>
      </c>
      <c r="AE254" s="85"/>
      <c r="AF254" s="52"/>
      <c r="AG254" s="52"/>
      <c r="AH254" s="52"/>
      <c r="AI254" s="82"/>
      <c r="AJ254" s="43" t="str">
        <f>IF(AI254="","",MIN(AJ$7:AJ253)+AI254)</f>
        <v/>
      </c>
      <c r="AK254" s="84"/>
      <c r="AL254" s="52"/>
      <c r="AM254" s="52"/>
      <c r="AN254" s="52"/>
      <c r="AO254" s="82"/>
      <c r="AP254" s="43" t="str">
        <f>IF(AO254="","",MIN(AP$7:AP253)+AO254)</f>
        <v/>
      </c>
      <c r="AQ254" s="85"/>
      <c r="AR254" s="52"/>
      <c r="AS254" s="52"/>
      <c r="AT254" s="52"/>
      <c r="AU254" s="82"/>
      <c r="AV254" s="43" t="str">
        <f>IF(AU254="","",MIN(AV$7:AV253)+AU254)</f>
        <v/>
      </c>
      <c r="AW254" s="84"/>
      <c r="AX254" s="52"/>
      <c r="AY254" s="52"/>
      <c r="AZ254" s="52"/>
      <c r="BA254" s="82"/>
      <c r="BB254" s="43" t="str">
        <f>IF(BA254="","",MIN(BB$7:BB253)+BA254)</f>
        <v/>
      </c>
      <c r="BC254" s="85"/>
      <c r="BD254" s="52"/>
      <c r="BE254" s="52"/>
      <c r="BF254" s="52"/>
      <c r="BG254" s="82"/>
      <c r="BH254" s="43" t="str">
        <f>IF(BG254="","",MIN(BH$7:BH253)+BG254)</f>
        <v/>
      </c>
      <c r="BI254" s="84"/>
      <c r="BJ254" s="52"/>
      <c r="BK254" s="52"/>
      <c r="BL254" s="52"/>
      <c r="BM254" s="82"/>
      <c r="BN254" s="43" t="str">
        <f>IF(BM254="","",MIN(BN$7:BN253)+BM254)</f>
        <v/>
      </c>
      <c r="BO254" s="84"/>
      <c r="BP254" s="52"/>
      <c r="BQ254" s="52"/>
      <c r="BR254" s="52"/>
      <c r="BS254" s="82"/>
      <c r="BT254" s="43" t="str">
        <f>IF(BS254="","",MIN(BT$7:BT253)+BS254)</f>
        <v/>
      </c>
    </row>
    <row r="255" spans="1:72">
      <c r="A255" s="84"/>
      <c r="B255" s="52"/>
      <c r="C255" s="52"/>
      <c r="D255" s="52"/>
      <c r="E255" s="82"/>
      <c r="F255" s="43" t="str">
        <f>IF(E255="","",MIN(F$7:F254)+E255)</f>
        <v/>
      </c>
      <c r="G255" s="85"/>
      <c r="H255" s="52"/>
      <c r="I255" s="52"/>
      <c r="J255" s="52"/>
      <c r="K255" s="82"/>
      <c r="L255" s="43" t="str">
        <f>IF(K255="","",MIN(L$7:L254)+K255)</f>
        <v/>
      </c>
      <c r="M255" s="84"/>
      <c r="N255" s="52"/>
      <c r="O255" s="52"/>
      <c r="P255" s="52"/>
      <c r="Q255" s="82"/>
      <c r="R255" s="43" t="str">
        <f>IF(Q255="","",MIN(R$7:R254)+Q255)</f>
        <v/>
      </c>
      <c r="S255" s="85"/>
      <c r="T255" s="52"/>
      <c r="U255" s="52"/>
      <c r="V255" s="52"/>
      <c r="W255" s="82"/>
      <c r="X255" s="43" t="str">
        <f>IF(W255="","",MIN(X$7:X254)+W255)</f>
        <v/>
      </c>
      <c r="Y255" s="84"/>
      <c r="Z255" s="52"/>
      <c r="AA255" s="52"/>
      <c r="AB255" s="52"/>
      <c r="AC255" s="82"/>
      <c r="AD255" s="43" t="str">
        <f>IF(AC255="","",MIN(AD$7:AD254)+AC255)</f>
        <v/>
      </c>
      <c r="AE255" s="85"/>
      <c r="AF255" s="52"/>
      <c r="AG255" s="52"/>
      <c r="AH255" s="52"/>
      <c r="AI255" s="82"/>
      <c r="AJ255" s="43" t="str">
        <f>IF(AI255="","",MIN(AJ$7:AJ254)+AI255)</f>
        <v/>
      </c>
      <c r="AK255" s="84"/>
      <c r="AL255" s="52"/>
      <c r="AM255" s="52"/>
      <c r="AN255" s="52"/>
      <c r="AO255" s="82"/>
      <c r="AP255" s="43" t="str">
        <f>IF(AO255="","",MIN(AP$7:AP254)+AO255)</f>
        <v/>
      </c>
      <c r="AQ255" s="85"/>
      <c r="AR255" s="52"/>
      <c r="AS255" s="52"/>
      <c r="AT255" s="52"/>
      <c r="AU255" s="82"/>
      <c r="AV255" s="43" t="str">
        <f>IF(AU255="","",MIN(AV$7:AV254)+AU255)</f>
        <v/>
      </c>
      <c r="AW255" s="84"/>
      <c r="AX255" s="52"/>
      <c r="AY255" s="52"/>
      <c r="AZ255" s="52"/>
      <c r="BA255" s="82"/>
      <c r="BB255" s="43" t="str">
        <f>IF(BA255="","",MIN(BB$7:BB254)+BA255)</f>
        <v/>
      </c>
      <c r="BC255" s="85"/>
      <c r="BD255" s="52"/>
      <c r="BE255" s="52"/>
      <c r="BF255" s="52"/>
      <c r="BG255" s="82"/>
      <c r="BH255" s="43" t="str">
        <f>IF(BG255="","",MIN(BH$7:BH254)+BG255)</f>
        <v/>
      </c>
      <c r="BI255" s="84"/>
      <c r="BJ255" s="52"/>
      <c r="BK255" s="52"/>
      <c r="BL255" s="52"/>
      <c r="BM255" s="82"/>
      <c r="BN255" s="43" t="str">
        <f>IF(BM255="","",MIN(BN$7:BN254)+BM255)</f>
        <v/>
      </c>
      <c r="BO255" s="84"/>
      <c r="BP255" s="52"/>
      <c r="BQ255" s="52"/>
      <c r="BR255" s="52"/>
      <c r="BS255" s="82"/>
      <c r="BT255" s="43" t="str">
        <f>IF(BS255="","",MIN(BT$7:BT254)+BS255)</f>
        <v/>
      </c>
    </row>
    <row r="256" spans="1:72">
      <c r="A256" s="84"/>
      <c r="B256" s="52"/>
      <c r="C256" s="52"/>
      <c r="D256" s="52"/>
      <c r="E256" s="82"/>
      <c r="F256" s="43" t="str">
        <f>IF(E256="","",MIN(F$7:F255)+E256)</f>
        <v/>
      </c>
      <c r="G256" s="85"/>
      <c r="H256" s="52"/>
      <c r="I256" s="52"/>
      <c r="J256" s="52"/>
      <c r="K256" s="82"/>
      <c r="L256" s="43" t="str">
        <f>IF(K256="","",MIN(L$7:L255)+K256)</f>
        <v/>
      </c>
      <c r="M256" s="84"/>
      <c r="N256" s="52"/>
      <c r="O256" s="52"/>
      <c r="P256" s="52"/>
      <c r="Q256" s="82"/>
      <c r="R256" s="43" t="str">
        <f>IF(Q256="","",MIN(R$7:R255)+Q256)</f>
        <v/>
      </c>
      <c r="S256" s="85"/>
      <c r="T256" s="52"/>
      <c r="U256" s="52"/>
      <c r="V256" s="52"/>
      <c r="W256" s="82"/>
      <c r="X256" s="43" t="str">
        <f>IF(W256="","",MIN(X$7:X255)+W256)</f>
        <v/>
      </c>
      <c r="Y256" s="84"/>
      <c r="Z256" s="52"/>
      <c r="AA256" s="52"/>
      <c r="AB256" s="52"/>
      <c r="AC256" s="82"/>
      <c r="AD256" s="43" t="str">
        <f>IF(AC256="","",MIN(AD$7:AD255)+AC256)</f>
        <v/>
      </c>
      <c r="AE256" s="85"/>
      <c r="AF256" s="52"/>
      <c r="AG256" s="52"/>
      <c r="AH256" s="52"/>
      <c r="AI256" s="82"/>
      <c r="AJ256" s="43" t="str">
        <f>IF(AI256="","",MIN(AJ$7:AJ255)+AI256)</f>
        <v/>
      </c>
      <c r="AK256" s="84"/>
      <c r="AL256" s="52"/>
      <c r="AM256" s="52"/>
      <c r="AN256" s="52"/>
      <c r="AO256" s="82"/>
      <c r="AP256" s="43" t="str">
        <f>IF(AO256="","",MIN(AP$7:AP255)+AO256)</f>
        <v/>
      </c>
      <c r="AQ256" s="85"/>
      <c r="AR256" s="52"/>
      <c r="AS256" s="52"/>
      <c r="AT256" s="52"/>
      <c r="AU256" s="82"/>
      <c r="AV256" s="43" t="str">
        <f>IF(AU256="","",MIN(AV$7:AV255)+AU256)</f>
        <v/>
      </c>
      <c r="AW256" s="84"/>
      <c r="AX256" s="52"/>
      <c r="AY256" s="52"/>
      <c r="AZ256" s="52"/>
      <c r="BA256" s="82"/>
      <c r="BB256" s="43" t="str">
        <f>IF(BA256="","",MIN(BB$7:BB255)+BA256)</f>
        <v/>
      </c>
      <c r="BC256" s="85"/>
      <c r="BD256" s="52"/>
      <c r="BE256" s="52"/>
      <c r="BF256" s="52"/>
      <c r="BG256" s="82"/>
      <c r="BH256" s="43" t="str">
        <f>IF(BG256="","",MIN(BH$7:BH255)+BG256)</f>
        <v/>
      </c>
      <c r="BI256" s="84"/>
      <c r="BJ256" s="52"/>
      <c r="BK256" s="52"/>
      <c r="BL256" s="52"/>
      <c r="BM256" s="82"/>
      <c r="BN256" s="43" t="str">
        <f>IF(BM256="","",MIN(BN$7:BN255)+BM256)</f>
        <v/>
      </c>
      <c r="BO256" s="84"/>
      <c r="BP256" s="52"/>
      <c r="BQ256" s="52"/>
      <c r="BR256" s="52"/>
      <c r="BS256" s="82"/>
      <c r="BT256" s="43" t="str">
        <f>IF(BS256="","",MIN(BT$7:BT255)+BS256)</f>
        <v/>
      </c>
    </row>
    <row r="257" spans="1:72">
      <c r="A257" s="84"/>
      <c r="B257" s="52"/>
      <c r="C257" s="52"/>
      <c r="D257" s="52"/>
      <c r="E257" s="82"/>
      <c r="F257" s="43" t="str">
        <f>IF(E257="","",MIN(F$7:F256)+E257)</f>
        <v/>
      </c>
      <c r="G257" s="85"/>
      <c r="H257" s="52"/>
      <c r="I257" s="52"/>
      <c r="J257" s="52"/>
      <c r="K257" s="82"/>
      <c r="L257" s="43" t="str">
        <f>IF(K257="","",MIN(L$7:L256)+K257)</f>
        <v/>
      </c>
      <c r="M257" s="84"/>
      <c r="N257" s="52"/>
      <c r="O257" s="52"/>
      <c r="P257" s="52"/>
      <c r="Q257" s="82"/>
      <c r="R257" s="43" t="str">
        <f>IF(Q257="","",MIN(R$7:R256)+Q257)</f>
        <v/>
      </c>
      <c r="S257" s="85"/>
      <c r="T257" s="52"/>
      <c r="U257" s="52"/>
      <c r="V257" s="52"/>
      <c r="W257" s="82"/>
      <c r="X257" s="43" t="str">
        <f>IF(W257="","",MIN(X$7:X256)+W257)</f>
        <v/>
      </c>
      <c r="Y257" s="84"/>
      <c r="Z257" s="52"/>
      <c r="AA257" s="52"/>
      <c r="AB257" s="52"/>
      <c r="AC257" s="82"/>
      <c r="AD257" s="43" t="str">
        <f>IF(AC257="","",MIN(AD$7:AD256)+AC257)</f>
        <v/>
      </c>
      <c r="AE257" s="85"/>
      <c r="AF257" s="52"/>
      <c r="AG257" s="52"/>
      <c r="AH257" s="52"/>
      <c r="AI257" s="82"/>
      <c r="AJ257" s="43" t="str">
        <f>IF(AI257="","",MIN(AJ$7:AJ256)+AI257)</f>
        <v/>
      </c>
      <c r="AK257" s="84"/>
      <c r="AL257" s="52"/>
      <c r="AM257" s="52"/>
      <c r="AN257" s="52"/>
      <c r="AO257" s="82"/>
      <c r="AP257" s="43" t="str">
        <f>IF(AO257="","",MIN(AP$7:AP256)+AO257)</f>
        <v/>
      </c>
      <c r="AQ257" s="85"/>
      <c r="AR257" s="52"/>
      <c r="AS257" s="52"/>
      <c r="AT257" s="52"/>
      <c r="AU257" s="82"/>
      <c r="AV257" s="43" t="str">
        <f>IF(AU257="","",MIN(AV$7:AV256)+AU257)</f>
        <v/>
      </c>
      <c r="AW257" s="84"/>
      <c r="AX257" s="52"/>
      <c r="AY257" s="52"/>
      <c r="AZ257" s="52"/>
      <c r="BA257" s="82"/>
      <c r="BB257" s="43" t="str">
        <f>IF(BA257="","",MIN(BB$7:BB256)+BA257)</f>
        <v/>
      </c>
      <c r="BC257" s="85"/>
      <c r="BD257" s="52"/>
      <c r="BE257" s="52"/>
      <c r="BF257" s="52"/>
      <c r="BG257" s="82"/>
      <c r="BH257" s="43" t="str">
        <f>IF(BG257="","",MIN(BH$7:BH256)+BG257)</f>
        <v/>
      </c>
      <c r="BI257" s="84"/>
      <c r="BJ257" s="52"/>
      <c r="BK257" s="52"/>
      <c r="BL257" s="52"/>
      <c r="BM257" s="82"/>
      <c r="BN257" s="43" t="str">
        <f>IF(BM257="","",MIN(BN$7:BN256)+BM257)</f>
        <v/>
      </c>
      <c r="BO257" s="84"/>
      <c r="BP257" s="52"/>
      <c r="BQ257" s="52"/>
      <c r="BR257" s="52"/>
      <c r="BS257" s="82"/>
      <c r="BT257" s="43" t="str">
        <f>IF(BS257="","",MIN(BT$7:BT256)+BS257)</f>
        <v/>
      </c>
    </row>
    <row r="258" spans="1:72">
      <c r="A258" s="84"/>
      <c r="B258" s="52"/>
      <c r="C258" s="52"/>
      <c r="D258" s="52"/>
      <c r="E258" s="82"/>
      <c r="F258" s="43" t="str">
        <f>IF(E258="","",MIN(F$7:F257)+E258)</f>
        <v/>
      </c>
      <c r="G258" s="85"/>
      <c r="H258" s="52"/>
      <c r="I258" s="52"/>
      <c r="J258" s="52"/>
      <c r="K258" s="82"/>
      <c r="L258" s="43" t="str">
        <f>IF(K258="","",MIN(L$7:L257)+K258)</f>
        <v/>
      </c>
      <c r="M258" s="84"/>
      <c r="N258" s="52"/>
      <c r="O258" s="52"/>
      <c r="P258" s="52"/>
      <c r="Q258" s="82"/>
      <c r="R258" s="43" t="str">
        <f>IF(Q258="","",MIN(R$7:R257)+Q258)</f>
        <v/>
      </c>
      <c r="S258" s="85"/>
      <c r="T258" s="52"/>
      <c r="U258" s="52"/>
      <c r="V258" s="52"/>
      <c r="W258" s="82"/>
      <c r="X258" s="43" t="str">
        <f>IF(W258="","",MIN(X$7:X257)+W258)</f>
        <v/>
      </c>
      <c r="Y258" s="84"/>
      <c r="Z258" s="52"/>
      <c r="AA258" s="52"/>
      <c r="AB258" s="52"/>
      <c r="AC258" s="82"/>
      <c r="AD258" s="43" t="str">
        <f>IF(AC258="","",MIN(AD$7:AD257)+AC258)</f>
        <v/>
      </c>
      <c r="AE258" s="85"/>
      <c r="AF258" s="52"/>
      <c r="AG258" s="52"/>
      <c r="AH258" s="52"/>
      <c r="AI258" s="82"/>
      <c r="AJ258" s="43" t="str">
        <f>IF(AI258="","",MIN(AJ$7:AJ257)+AI258)</f>
        <v/>
      </c>
      <c r="AK258" s="84"/>
      <c r="AL258" s="52"/>
      <c r="AM258" s="52"/>
      <c r="AN258" s="52"/>
      <c r="AO258" s="82"/>
      <c r="AP258" s="43" t="str">
        <f>IF(AO258="","",MIN(AP$7:AP257)+AO258)</f>
        <v/>
      </c>
      <c r="AQ258" s="85"/>
      <c r="AR258" s="52"/>
      <c r="AS258" s="52"/>
      <c r="AT258" s="52"/>
      <c r="AU258" s="82"/>
      <c r="AV258" s="43" t="str">
        <f>IF(AU258="","",MIN(AV$7:AV257)+AU258)</f>
        <v/>
      </c>
      <c r="AW258" s="84"/>
      <c r="AX258" s="52"/>
      <c r="AY258" s="52"/>
      <c r="AZ258" s="52"/>
      <c r="BA258" s="82"/>
      <c r="BB258" s="43" t="str">
        <f>IF(BA258="","",MIN(BB$7:BB257)+BA258)</f>
        <v/>
      </c>
      <c r="BC258" s="85"/>
      <c r="BD258" s="52"/>
      <c r="BE258" s="52"/>
      <c r="BF258" s="52"/>
      <c r="BG258" s="82"/>
      <c r="BH258" s="43" t="str">
        <f>IF(BG258="","",MIN(BH$7:BH257)+BG258)</f>
        <v/>
      </c>
      <c r="BI258" s="84"/>
      <c r="BJ258" s="52"/>
      <c r="BK258" s="52"/>
      <c r="BL258" s="52"/>
      <c r="BM258" s="82"/>
      <c r="BN258" s="43" t="str">
        <f>IF(BM258="","",MIN(BN$7:BN257)+BM258)</f>
        <v/>
      </c>
      <c r="BO258" s="84"/>
      <c r="BP258" s="52"/>
      <c r="BQ258" s="52"/>
      <c r="BR258" s="52"/>
      <c r="BS258" s="82"/>
      <c r="BT258" s="43" t="str">
        <f>IF(BS258="","",MIN(BT$7:BT257)+BS258)</f>
        <v/>
      </c>
    </row>
    <row r="259" spans="1:72">
      <c r="A259" s="84"/>
      <c r="B259" s="52"/>
      <c r="C259" s="52"/>
      <c r="D259" s="52"/>
      <c r="E259" s="82"/>
      <c r="F259" s="43" t="str">
        <f>IF(E259="","",MIN(F$7:F258)+E259)</f>
        <v/>
      </c>
      <c r="G259" s="85"/>
      <c r="H259" s="52"/>
      <c r="I259" s="52"/>
      <c r="J259" s="52"/>
      <c r="K259" s="82"/>
      <c r="L259" s="43" t="str">
        <f>IF(K259="","",MIN(L$7:L258)+K259)</f>
        <v/>
      </c>
      <c r="M259" s="84"/>
      <c r="N259" s="52"/>
      <c r="O259" s="52"/>
      <c r="P259" s="52"/>
      <c r="Q259" s="82"/>
      <c r="R259" s="43" t="str">
        <f>IF(Q259="","",MIN(R$7:R258)+Q259)</f>
        <v/>
      </c>
      <c r="S259" s="85"/>
      <c r="T259" s="52"/>
      <c r="U259" s="52"/>
      <c r="V259" s="52"/>
      <c r="W259" s="82"/>
      <c r="X259" s="43" t="str">
        <f>IF(W259="","",MIN(X$7:X258)+W259)</f>
        <v/>
      </c>
      <c r="Y259" s="84"/>
      <c r="Z259" s="52"/>
      <c r="AA259" s="52"/>
      <c r="AB259" s="52"/>
      <c r="AC259" s="82"/>
      <c r="AD259" s="43" t="str">
        <f>IF(AC259="","",MIN(AD$7:AD258)+AC259)</f>
        <v/>
      </c>
      <c r="AE259" s="85"/>
      <c r="AF259" s="52"/>
      <c r="AG259" s="52"/>
      <c r="AH259" s="52"/>
      <c r="AI259" s="82"/>
      <c r="AJ259" s="43" t="str">
        <f>IF(AI259="","",MIN(AJ$7:AJ258)+AI259)</f>
        <v/>
      </c>
      <c r="AK259" s="84"/>
      <c r="AL259" s="52"/>
      <c r="AM259" s="52"/>
      <c r="AN259" s="52"/>
      <c r="AO259" s="82"/>
      <c r="AP259" s="43" t="str">
        <f>IF(AO259="","",MIN(AP$7:AP258)+AO259)</f>
        <v/>
      </c>
      <c r="AQ259" s="85"/>
      <c r="AR259" s="52"/>
      <c r="AS259" s="52"/>
      <c r="AT259" s="52"/>
      <c r="AU259" s="82"/>
      <c r="AV259" s="43" t="str">
        <f>IF(AU259="","",MIN(AV$7:AV258)+AU259)</f>
        <v/>
      </c>
      <c r="AW259" s="84"/>
      <c r="AX259" s="52"/>
      <c r="AY259" s="52"/>
      <c r="AZ259" s="52"/>
      <c r="BA259" s="82"/>
      <c r="BB259" s="43" t="str">
        <f>IF(BA259="","",MIN(BB$7:BB258)+BA259)</f>
        <v/>
      </c>
      <c r="BC259" s="85"/>
      <c r="BD259" s="52"/>
      <c r="BE259" s="52"/>
      <c r="BF259" s="52"/>
      <c r="BG259" s="82"/>
      <c r="BH259" s="43" t="str">
        <f>IF(BG259="","",MIN(BH$7:BH258)+BG259)</f>
        <v/>
      </c>
      <c r="BI259" s="84"/>
      <c r="BJ259" s="52"/>
      <c r="BK259" s="52"/>
      <c r="BL259" s="52"/>
      <c r="BM259" s="82"/>
      <c r="BN259" s="43" t="str">
        <f>IF(BM259="","",MIN(BN$7:BN258)+BM259)</f>
        <v/>
      </c>
      <c r="BO259" s="84"/>
      <c r="BP259" s="52"/>
      <c r="BQ259" s="52"/>
      <c r="BR259" s="52"/>
      <c r="BS259" s="82"/>
      <c r="BT259" s="43" t="str">
        <f>IF(BS259="","",MIN(BT$7:BT258)+BS259)</f>
        <v/>
      </c>
    </row>
    <row r="260" spans="1:72">
      <c r="A260" s="84"/>
      <c r="B260" s="52"/>
      <c r="C260" s="52"/>
      <c r="D260" s="52"/>
      <c r="E260" s="82"/>
      <c r="F260" s="43" t="str">
        <f>IF(E260="","",MIN(F$7:F259)+E260)</f>
        <v/>
      </c>
      <c r="G260" s="85"/>
      <c r="H260" s="52"/>
      <c r="I260" s="52"/>
      <c r="J260" s="52"/>
      <c r="K260" s="82"/>
      <c r="L260" s="43" t="str">
        <f>IF(K260="","",MIN(L$7:L259)+K260)</f>
        <v/>
      </c>
      <c r="M260" s="84"/>
      <c r="N260" s="52"/>
      <c r="O260" s="52"/>
      <c r="P260" s="52"/>
      <c r="Q260" s="82"/>
      <c r="R260" s="43" t="str">
        <f>IF(Q260="","",MIN(R$7:R259)+Q260)</f>
        <v/>
      </c>
      <c r="S260" s="85"/>
      <c r="T260" s="52"/>
      <c r="U260" s="52"/>
      <c r="V260" s="52"/>
      <c r="W260" s="82"/>
      <c r="X260" s="43" t="str">
        <f>IF(W260="","",MIN(X$7:X259)+W260)</f>
        <v/>
      </c>
      <c r="Y260" s="84"/>
      <c r="Z260" s="52"/>
      <c r="AA260" s="52"/>
      <c r="AB260" s="52"/>
      <c r="AC260" s="82"/>
      <c r="AD260" s="43" t="str">
        <f>IF(AC260="","",MIN(AD$7:AD259)+AC260)</f>
        <v/>
      </c>
      <c r="AE260" s="85"/>
      <c r="AF260" s="52"/>
      <c r="AG260" s="52"/>
      <c r="AH260" s="52"/>
      <c r="AI260" s="82"/>
      <c r="AJ260" s="43" t="str">
        <f>IF(AI260="","",MIN(AJ$7:AJ259)+AI260)</f>
        <v/>
      </c>
      <c r="AK260" s="84"/>
      <c r="AL260" s="52"/>
      <c r="AM260" s="52"/>
      <c r="AN260" s="52"/>
      <c r="AO260" s="82"/>
      <c r="AP260" s="43" t="str">
        <f>IF(AO260="","",MIN(AP$7:AP259)+AO260)</f>
        <v/>
      </c>
      <c r="AQ260" s="85"/>
      <c r="AR260" s="52"/>
      <c r="AS260" s="52"/>
      <c r="AT260" s="52"/>
      <c r="AU260" s="82"/>
      <c r="AV260" s="43" t="str">
        <f>IF(AU260="","",MIN(AV$7:AV259)+AU260)</f>
        <v/>
      </c>
      <c r="AW260" s="84"/>
      <c r="AX260" s="52"/>
      <c r="AY260" s="52"/>
      <c r="AZ260" s="52"/>
      <c r="BA260" s="82"/>
      <c r="BB260" s="43" t="str">
        <f>IF(BA260="","",MIN(BB$7:BB259)+BA260)</f>
        <v/>
      </c>
      <c r="BC260" s="85"/>
      <c r="BD260" s="52"/>
      <c r="BE260" s="52"/>
      <c r="BF260" s="52"/>
      <c r="BG260" s="82"/>
      <c r="BH260" s="43" t="str">
        <f>IF(BG260="","",MIN(BH$7:BH259)+BG260)</f>
        <v/>
      </c>
      <c r="BI260" s="84"/>
      <c r="BJ260" s="52"/>
      <c r="BK260" s="52"/>
      <c r="BL260" s="52"/>
      <c r="BM260" s="82"/>
      <c r="BN260" s="43" t="str">
        <f>IF(BM260="","",MIN(BN$7:BN259)+BM260)</f>
        <v/>
      </c>
      <c r="BO260" s="84"/>
      <c r="BP260" s="52"/>
      <c r="BQ260" s="52"/>
      <c r="BR260" s="52"/>
      <c r="BS260" s="82"/>
      <c r="BT260" s="43" t="str">
        <f>IF(BS260="","",MIN(BT$7:BT259)+BS260)</f>
        <v/>
      </c>
    </row>
    <row r="261" spans="1:72">
      <c r="A261" s="84"/>
      <c r="B261" s="52"/>
      <c r="C261" s="52"/>
      <c r="D261" s="52"/>
      <c r="E261" s="82"/>
      <c r="F261" s="43" t="str">
        <f>IF(E261="","",MIN(F$7:F260)+E261)</f>
        <v/>
      </c>
      <c r="G261" s="85"/>
      <c r="H261" s="52"/>
      <c r="I261" s="52"/>
      <c r="J261" s="52"/>
      <c r="K261" s="82"/>
      <c r="L261" s="43" t="str">
        <f>IF(K261="","",MIN(L$7:L260)+K261)</f>
        <v/>
      </c>
      <c r="M261" s="84"/>
      <c r="N261" s="52"/>
      <c r="O261" s="52"/>
      <c r="P261" s="52"/>
      <c r="Q261" s="82"/>
      <c r="R261" s="43" t="str">
        <f>IF(Q261="","",MIN(R$7:R260)+Q261)</f>
        <v/>
      </c>
      <c r="S261" s="85"/>
      <c r="T261" s="52"/>
      <c r="U261" s="52"/>
      <c r="V261" s="52"/>
      <c r="W261" s="82"/>
      <c r="X261" s="43" t="str">
        <f>IF(W261="","",MIN(X$7:X260)+W261)</f>
        <v/>
      </c>
      <c r="Y261" s="84"/>
      <c r="Z261" s="52"/>
      <c r="AA261" s="52"/>
      <c r="AB261" s="52"/>
      <c r="AC261" s="82"/>
      <c r="AD261" s="43" t="str">
        <f>IF(AC261="","",MIN(AD$7:AD260)+AC261)</f>
        <v/>
      </c>
      <c r="AE261" s="85"/>
      <c r="AF261" s="52"/>
      <c r="AG261" s="52"/>
      <c r="AH261" s="52"/>
      <c r="AI261" s="82"/>
      <c r="AJ261" s="43" t="str">
        <f>IF(AI261="","",MIN(AJ$7:AJ260)+AI261)</f>
        <v/>
      </c>
      <c r="AK261" s="84"/>
      <c r="AL261" s="52"/>
      <c r="AM261" s="52"/>
      <c r="AN261" s="52"/>
      <c r="AO261" s="82"/>
      <c r="AP261" s="43" t="str">
        <f>IF(AO261="","",MIN(AP$7:AP260)+AO261)</f>
        <v/>
      </c>
      <c r="AQ261" s="85"/>
      <c r="AR261" s="52"/>
      <c r="AS261" s="52"/>
      <c r="AT261" s="52"/>
      <c r="AU261" s="82"/>
      <c r="AV261" s="43" t="str">
        <f>IF(AU261="","",MIN(AV$7:AV260)+AU261)</f>
        <v/>
      </c>
      <c r="AW261" s="84"/>
      <c r="AX261" s="52"/>
      <c r="AY261" s="52"/>
      <c r="AZ261" s="52"/>
      <c r="BA261" s="82"/>
      <c r="BB261" s="43" t="str">
        <f>IF(BA261="","",MIN(BB$7:BB260)+BA261)</f>
        <v/>
      </c>
      <c r="BC261" s="85"/>
      <c r="BD261" s="52"/>
      <c r="BE261" s="52"/>
      <c r="BF261" s="52"/>
      <c r="BG261" s="82"/>
      <c r="BH261" s="43" t="str">
        <f>IF(BG261="","",MIN(BH$7:BH260)+BG261)</f>
        <v/>
      </c>
      <c r="BI261" s="84"/>
      <c r="BJ261" s="52"/>
      <c r="BK261" s="52"/>
      <c r="BL261" s="52"/>
      <c r="BM261" s="82"/>
      <c r="BN261" s="43" t="str">
        <f>IF(BM261="","",MIN(BN$7:BN260)+BM261)</f>
        <v/>
      </c>
      <c r="BO261" s="84"/>
      <c r="BP261" s="52"/>
      <c r="BQ261" s="52"/>
      <c r="BR261" s="52"/>
      <c r="BS261" s="82"/>
      <c r="BT261" s="43" t="str">
        <f>IF(BS261="","",MIN(BT$7:BT260)+BS261)</f>
        <v/>
      </c>
    </row>
    <row r="262" spans="1:72">
      <c r="A262" s="84"/>
      <c r="B262" s="52"/>
      <c r="C262" s="52"/>
      <c r="D262" s="52"/>
      <c r="E262" s="82"/>
      <c r="F262" s="43" t="str">
        <f>IF(E262="","",MIN(F$7:F261)+E262)</f>
        <v/>
      </c>
      <c r="G262" s="85"/>
      <c r="H262" s="52"/>
      <c r="I262" s="52"/>
      <c r="J262" s="52"/>
      <c r="K262" s="82"/>
      <c r="L262" s="43" t="str">
        <f>IF(K262="","",MIN(L$7:L261)+K262)</f>
        <v/>
      </c>
      <c r="M262" s="84"/>
      <c r="N262" s="52"/>
      <c r="O262" s="52"/>
      <c r="P262" s="52"/>
      <c r="Q262" s="82"/>
      <c r="R262" s="43" t="str">
        <f>IF(Q262="","",MIN(R$7:R261)+Q262)</f>
        <v/>
      </c>
      <c r="S262" s="85"/>
      <c r="T262" s="52"/>
      <c r="U262" s="52"/>
      <c r="V262" s="52"/>
      <c r="W262" s="82"/>
      <c r="X262" s="43" t="str">
        <f>IF(W262="","",MIN(X$7:X261)+W262)</f>
        <v/>
      </c>
      <c r="Y262" s="84"/>
      <c r="Z262" s="52"/>
      <c r="AA262" s="52"/>
      <c r="AB262" s="52"/>
      <c r="AC262" s="82"/>
      <c r="AD262" s="43" t="str">
        <f>IF(AC262="","",MIN(AD$7:AD261)+AC262)</f>
        <v/>
      </c>
      <c r="AE262" s="85"/>
      <c r="AF262" s="52"/>
      <c r="AG262" s="52"/>
      <c r="AH262" s="52"/>
      <c r="AI262" s="82"/>
      <c r="AJ262" s="43" t="str">
        <f>IF(AI262="","",MIN(AJ$7:AJ261)+AI262)</f>
        <v/>
      </c>
      <c r="AK262" s="84"/>
      <c r="AL262" s="52"/>
      <c r="AM262" s="52"/>
      <c r="AN262" s="52"/>
      <c r="AO262" s="82"/>
      <c r="AP262" s="43" t="str">
        <f>IF(AO262="","",MIN(AP$7:AP261)+AO262)</f>
        <v/>
      </c>
      <c r="AQ262" s="85"/>
      <c r="AR262" s="52"/>
      <c r="AS262" s="52"/>
      <c r="AT262" s="52"/>
      <c r="AU262" s="82"/>
      <c r="AV262" s="43" t="str">
        <f>IF(AU262="","",MIN(AV$7:AV261)+AU262)</f>
        <v/>
      </c>
      <c r="AW262" s="84"/>
      <c r="AX262" s="52"/>
      <c r="AY262" s="52"/>
      <c r="AZ262" s="52"/>
      <c r="BA262" s="82"/>
      <c r="BB262" s="43" t="str">
        <f>IF(BA262="","",MIN(BB$7:BB261)+BA262)</f>
        <v/>
      </c>
      <c r="BC262" s="85"/>
      <c r="BD262" s="52"/>
      <c r="BE262" s="52"/>
      <c r="BF262" s="52"/>
      <c r="BG262" s="82"/>
      <c r="BH262" s="43" t="str">
        <f>IF(BG262="","",MIN(BH$7:BH261)+BG262)</f>
        <v/>
      </c>
      <c r="BI262" s="84"/>
      <c r="BJ262" s="52"/>
      <c r="BK262" s="52"/>
      <c r="BL262" s="52"/>
      <c r="BM262" s="82"/>
      <c r="BN262" s="43" t="str">
        <f>IF(BM262="","",MIN(BN$7:BN261)+BM262)</f>
        <v/>
      </c>
      <c r="BO262" s="84"/>
      <c r="BP262" s="52"/>
      <c r="BQ262" s="52"/>
      <c r="BR262" s="52"/>
      <c r="BS262" s="82"/>
      <c r="BT262" s="43" t="str">
        <f>IF(BS262="","",MIN(BT$7:BT261)+BS262)</f>
        <v/>
      </c>
    </row>
    <row r="263" spans="1:72">
      <c r="A263" s="84"/>
      <c r="B263" s="52"/>
      <c r="C263" s="52"/>
      <c r="D263" s="52"/>
      <c r="E263" s="82"/>
      <c r="F263" s="43" t="str">
        <f>IF(E263="","",MIN(F$7:F262)+E263)</f>
        <v/>
      </c>
      <c r="G263" s="85"/>
      <c r="H263" s="52"/>
      <c r="I263" s="52"/>
      <c r="J263" s="52"/>
      <c r="K263" s="82"/>
      <c r="L263" s="43" t="str">
        <f>IF(K263="","",MIN(L$7:L262)+K263)</f>
        <v/>
      </c>
      <c r="M263" s="84"/>
      <c r="N263" s="52"/>
      <c r="O263" s="52"/>
      <c r="P263" s="52"/>
      <c r="Q263" s="82"/>
      <c r="R263" s="43" t="str">
        <f>IF(Q263="","",MIN(R$7:R262)+Q263)</f>
        <v/>
      </c>
      <c r="S263" s="85"/>
      <c r="T263" s="52"/>
      <c r="U263" s="52"/>
      <c r="V263" s="52"/>
      <c r="W263" s="82"/>
      <c r="X263" s="43" t="str">
        <f>IF(W263="","",MIN(X$7:X262)+W263)</f>
        <v/>
      </c>
      <c r="Y263" s="84"/>
      <c r="Z263" s="52"/>
      <c r="AA263" s="52"/>
      <c r="AB263" s="52"/>
      <c r="AC263" s="82"/>
      <c r="AD263" s="43" t="str">
        <f>IF(AC263="","",MIN(AD$7:AD262)+AC263)</f>
        <v/>
      </c>
      <c r="AE263" s="85"/>
      <c r="AF263" s="52"/>
      <c r="AG263" s="52"/>
      <c r="AH263" s="52"/>
      <c r="AI263" s="82"/>
      <c r="AJ263" s="43" t="str">
        <f>IF(AI263="","",MIN(AJ$7:AJ262)+AI263)</f>
        <v/>
      </c>
      <c r="AK263" s="84"/>
      <c r="AL263" s="52"/>
      <c r="AM263" s="52"/>
      <c r="AN263" s="52"/>
      <c r="AO263" s="82"/>
      <c r="AP263" s="43" t="str">
        <f>IF(AO263="","",MIN(AP$7:AP262)+AO263)</f>
        <v/>
      </c>
      <c r="AQ263" s="85"/>
      <c r="AR263" s="52"/>
      <c r="AS263" s="52"/>
      <c r="AT263" s="52"/>
      <c r="AU263" s="82"/>
      <c r="AV263" s="43" t="str">
        <f>IF(AU263="","",MIN(AV$7:AV262)+AU263)</f>
        <v/>
      </c>
      <c r="AW263" s="84"/>
      <c r="AX263" s="52"/>
      <c r="AY263" s="52"/>
      <c r="AZ263" s="52"/>
      <c r="BA263" s="82"/>
      <c r="BB263" s="43" t="str">
        <f>IF(BA263="","",MIN(BB$7:BB262)+BA263)</f>
        <v/>
      </c>
      <c r="BC263" s="85"/>
      <c r="BD263" s="52"/>
      <c r="BE263" s="52"/>
      <c r="BF263" s="52"/>
      <c r="BG263" s="82"/>
      <c r="BH263" s="43" t="str">
        <f>IF(BG263="","",MIN(BH$7:BH262)+BG263)</f>
        <v/>
      </c>
      <c r="BI263" s="84"/>
      <c r="BJ263" s="52"/>
      <c r="BK263" s="52"/>
      <c r="BL263" s="52"/>
      <c r="BM263" s="82"/>
      <c r="BN263" s="43" t="str">
        <f>IF(BM263="","",MIN(BN$7:BN262)+BM263)</f>
        <v/>
      </c>
      <c r="BO263" s="84"/>
      <c r="BP263" s="52"/>
      <c r="BQ263" s="52"/>
      <c r="BR263" s="52"/>
      <c r="BS263" s="82"/>
      <c r="BT263" s="43" t="str">
        <f>IF(BS263="","",MIN(BT$7:BT262)+BS263)</f>
        <v/>
      </c>
    </row>
    <row r="264" spans="1:72">
      <c r="A264" s="84"/>
      <c r="B264" s="52"/>
      <c r="C264" s="52"/>
      <c r="D264" s="52"/>
      <c r="E264" s="82"/>
      <c r="F264" s="43" t="str">
        <f>IF(E264="","",MIN(F$7:F263)+E264)</f>
        <v/>
      </c>
      <c r="G264" s="85"/>
      <c r="H264" s="52"/>
      <c r="I264" s="52"/>
      <c r="J264" s="52"/>
      <c r="K264" s="82"/>
      <c r="L264" s="43" t="str">
        <f>IF(K264="","",MIN(L$7:L263)+K264)</f>
        <v/>
      </c>
      <c r="M264" s="84"/>
      <c r="N264" s="52"/>
      <c r="O264" s="52"/>
      <c r="P264" s="52"/>
      <c r="Q264" s="82"/>
      <c r="R264" s="43" t="str">
        <f>IF(Q264="","",MIN(R$7:R263)+Q264)</f>
        <v/>
      </c>
      <c r="S264" s="85"/>
      <c r="T264" s="52"/>
      <c r="U264" s="52"/>
      <c r="V264" s="52"/>
      <c r="W264" s="82"/>
      <c r="X264" s="43" t="str">
        <f>IF(W264="","",MIN(X$7:X263)+W264)</f>
        <v/>
      </c>
      <c r="Y264" s="84"/>
      <c r="Z264" s="52"/>
      <c r="AA264" s="52"/>
      <c r="AB264" s="52"/>
      <c r="AC264" s="82"/>
      <c r="AD264" s="43" t="str">
        <f>IF(AC264="","",MIN(AD$7:AD263)+AC264)</f>
        <v/>
      </c>
      <c r="AE264" s="85"/>
      <c r="AF264" s="52"/>
      <c r="AG264" s="52"/>
      <c r="AH264" s="52"/>
      <c r="AI264" s="82"/>
      <c r="AJ264" s="43" t="str">
        <f>IF(AI264="","",MIN(AJ$7:AJ263)+AI264)</f>
        <v/>
      </c>
      <c r="AK264" s="84"/>
      <c r="AL264" s="52"/>
      <c r="AM264" s="52"/>
      <c r="AN264" s="52"/>
      <c r="AO264" s="82"/>
      <c r="AP264" s="43" t="str">
        <f>IF(AO264="","",MIN(AP$7:AP263)+AO264)</f>
        <v/>
      </c>
      <c r="AQ264" s="85"/>
      <c r="AR264" s="52"/>
      <c r="AS264" s="52"/>
      <c r="AT264" s="52"/>
      <c r="AU264" s="82"/>
      <c r="AV264" s="43" t="str">
        <f>IF(AU264="","",MIN(AV$7:AV263)+AU264)</f>
        <v/>
      </c>
      <c r="AW264" s="84"/>
      <c r="AX264" s="52"/>
      <c r="AY264" s="52"/>
      <c r="AZ264" s="52"/>
      <c r="BA264" s="82"/>
      <c r="BB264" s="43" t="str">
        <f>IF(BA264="","",MIN(BB$7:BB263)+BA264)</f>
        <v/>
      </c>
      <c r="BC264" s="85"/>
      <c r="BD264" s="52"/>
      <c r="BE264" s="52"/>
      <c r="BF264" s="52"/>
      <c r="BG264" s="82"/>
      <c r="BH264" s="43" t="str">
        <f>IF(BG264="","",MIN(BH$7:BH263)+BG264)</f>
        <v/>
      </c>
      <c r="BI264" s="84"/>
      <c r="BJ264" s="52"/>
      <c r="BK264" s="52"/>
      <c r="BL264" s="52"/>
      <c r="BM264" s="82"/>
      <c r="BN264" s="43" t="str">
        <f>IF(BM264="","",MIN(BN$7:BN263)+BM264)</f>
        <v/>
      </c>
      <c r="BO264" s="84"/>
      <c r="BP264" s="52"/>
      <c r="BQ264" s="52"/>
      <c r="BR264" s="52"/>
      <c r="BS264" s="82"/>
      <c r="BT264" s="43" t="str">
        <f>IF(BS264="","",MIN(BT$7:BT263)+BS264)</f>
        <v/>
      </c>
    </row>
    <row r="265" spans="1:72">
      <c r="A265" s="84"/>
      <c r="B265" s="52"/>
      <c r="C265" s="52"/>
      <c r="D265" s="52"/>
      <c r="E265" s="82"/>
      <c r="F265" s="43" t="str">
        <f>IF(E265="","",MIN(F$7:F264)+E265)</f>
        <v/>
      </c>
      <c r="G265" s="85"/>
      <c r="H265" s="52"/>
      <c r="I265" s="52"/>
      <c r="J265" s="52"/>
      <c r="K265" s="82"/>
      <c r="L265" s="43" t="str">
        <f>IF(K265="","",MIN(L$7:L264)+K265)</f>
        <v/>
      </c>
      <c r="M265" s="84"/>
      <c r="N265" s="52"/>
      <c r="O265" s="52"/>
      <c r="P265" s="52"/>
      <c r="Q265" s="82"/>
      <c r="R265" s="43" t="str">
        <f>IF(Q265="","",MIN(R$7:R264)+Q265)</f>
        <v/>
      </c>
      <c r="S265" s="85"/>
      <c r="T265" s="52"/>
      <c r="U265" s="52"/>
      <c r="V265" s="52"/>
      <c r="W265" s="82"/>
      <c r="X265" s="43" t="str">
        <f>IF(W265="","",MIN(X$7:X264)+W265)</f>
        <v/>
      </c>
      <c r="Y265" s="84"/>
      <c r="Z265" s="52"/>
      <c r="AA265" s="52"/>
      <c r="AB265" s="52"/>
      <c r="AC265" s="82"/>
      <c r="AD265" s="43" t="str">
        <f>IF(AC265="","",MIN(AD$7:AD264)+AC265)</f>
        <v/>
      </c>
      <c r="AE265" s="85"/>
      <c r="AF265" s="52"/>
      <c r="AG265" s="52"/>
      <c r="AH265" s="52"/>
      <c r="AI265" s="82"/>
      <c r="AJ265" s="43" t="str">
        <f>IF(AI265="","",MIN(AJ$7:AJ264)+AI265)</f>
        <v/>
      </c>
      <c r="AK265" s="84"/>
      <c r="AL265" s="52"/>
      <c r="AM265" s="52"/>
      <c r="AN265" s="52"/>
      <c r="AO265" s="82"/>
      <c r="AP265" s="43" t="str">
        <f>IF(AO265="","",MIN(AP$7:AP264)+AO265)</f>
        <v/>
      </c>
      <c r="AQ265" s="85"/>
      <c r="AR265" s="52"/>
      <c r="AS265" s="52"/>
      <c r="AT265" s="52"/>
      <c r="AU265" s="82"/>
      <c r="AV265" s="43" t="str">
        <f>IF(AU265="","",MIN(AV$7:AV264)+AU265)</f>
        <v/>
      </c>
      <c r="AW265" s="84"/>
      <c r="AX265" s="52"/>
      <c r="AY265" s="52"/>
      <c r="AZ265" s="52"/>
      <c r="BA265" s="82"/>
      <c r="BB265" s="43" t="str">
        <f>IF(BA265="","",MIN(BB$7:BB264)+BA265)</f>
        <v/>
      </c>
      <c r="BC265" s="85"/>
      <c r="BD265" s="52"/>
      <c r="BE265" s="52"/>
      <c r="BF265" s="52"/>
      <c r="BG265" s="82"/>
      <c r="BH265" s="43" t="str">
        <f>IF(BG265="","",MIN(BH$7:BH264)+BG265)</f>
        <v/>
      </c>
      <c r="BI265" s="84"/>
      <c r="BJ265" s="52"/>
      <c r="BK265" s="52"/>
      <c r="BL265" s="52"/>
      <c r="BM265" s="82"/>
      <c r="BN265" s="43" t="str">
        <f>IF(BM265="","",MIN(BN$7:BN264)+BM265)</f>
        <v/>
      </c>
      <c r="BO265" s="84"/>
      <c r="BP265" s="52"/>
      <c r="BQ265" s="52"/>
      <c r="BR265" s="52"/>
      <c r="BS265" s="82"/>
      <c r="BT265" s="43" t="str">
        <f>IF(BS265="","",MIN(BT$7:BT264)+BS265)</f>
        <v/>
      </c>
    </row>
    <row r="266" spans="1:72">
      <c r="A266" s="84"/>
      <c r="B266" s="52"/>
      <c r="C266" s="52"/>
      <c r="D266" s="52"/>
      <c r="E266" s="82"/>
      <c r="F266" s="43" t="str">
        <f>IF(E266="","",MIN(F$7:F265)+E266)</f>
        <v/>
      </c>
      <c r="G266" s="85"/>
      <c r="H266" s="52"/>
      <c r="I266" s="52"/>
      <c r="J266" s="52"/>
      <c r="K266" s="82"/>
      <c r="L266" s="43" t="str">
        <f>IF(K266="","",MIN(L$7:L265)+K266)</f>
        <v/>
      </c>
      <c r="M266" s="84"/>
      <c r="N266" s="52"/>
      <c r="O266" s="52"/>
      <c r="P266" s="52"/>
      <c r="Q266" s="82"/>
      <c r="R266" s="43" t="str">
        <f>IF(Q266="","",MIN(R$7:R265)+Q266)</f>
        <v/>
      </c>
      <c r="S266" s="85"/>
      <c r="T266" s="52"/>
      <c r="U266" s="52"/>
      <c r="V266" s="52"/>
      <c r="W266" s="82"/>
      <c r="X266" s="43" t="str">
        <f>IF(W266="","",MIN(X$7:X265)+W266)</f>
        <v/>
      </c>
      <c r="Y266" s="84"/>
      <c r="Z266" s="52"/>
      <c r="AA266" s="52"/>
      <c r="AB266" s="52"/>
      <c r="AC266" s="82"/>
      <c r="AD266" s="43" t="str">
        <f>IF(AC266="","",MIN(AD$7:AD265)+AC266)</f>
        <v/>
      </c>
      <c r="AE266" s="85"/>
      <c r="AF266" s="52"/>
      <c r="AG266" s="52"/>
      <c r="AH266" s="52"/>
      <c r="AI266" s="82"/>
      <c r="AJ266" s="43" t="str">
        <f>IF(AI266="","",MIN(AJ$7:AJ265)+AI266)</f>
        <v/>
      </c>
      <c r="AK266" s="84"/>
      <c r="AL266" s="52"/>
      <c r="AM266" s="52"/>
      <c r="AN266" s="52"/>
      <c r="AO266" s="82"/>
      <c r="AP266" s="43" t="str">
        <f>IF(AO266="","",MIN(AP$7:AP265)+AO266)</f>
        <v/>
      </c>
      <c r="AQ266" s="85"/>
      <c r="AR266" s="52"/>
      <c r="AS266" s="52"/>
      <c r="AT266" s="52"/>
      <c r="AU266" s="82"/>
      <c r="AV266" s="43" t="str">
        <f>IF(AU266="","",MIN(AV$7:AV265)+AU266)</f>
        <v/>
      </c>
      <c r="AW266" s="84"/>
      <c r="AX266" s="52"/>
      <c r="AY266" s="52"/>
      <c r="AZ266" s="52"/>
      <c r="BA266" s="82"/>
      <c r="BB266" s="43" t="str">
        <f>IF(BA266="","",MIN(BB$7:BB265)+BA266)</f>
        <v/>
      </c>
      <c r="BC266" s="85"/>
      <c r="BD266" s="52"/>
      <c r="BE266" s="52"/>
      <c r="BF266" s="52"/>
      <c r="BG266" s="82"/>
      <c r="BH266" s="43" t="str">
        <f>IF(BG266="","",MIN(BH$7:BH265)+BG266)</f>
        <v/>
      </c>
      <c r="BI266" s="84"/>
      <c r="BJ266" s="52"/>
      <c r="BK266" s="52"/>
      <c r="BL266" s="52"/>
      <c r="BM266" s="82"/>
      <c r="BN266" s="43" t="str">
        <f>IF(BM266="","",MIN(BN$7:BN265)+BM266)</f>
        <v/>
      </c>
      <c r="BO266" s="84"/>
      <c r="BP266" s="52"/>
      <c r="BQ266" s="52"/>
      <c r="BR266" s="52"/>
      <c r="BS266" s="82"/>
      <c r="BT266" s="43" t="str">
        <f>IF(BS266="","",MIN(BT$7:BT265)+BS266)</f>
        <v/>
      </c>
    </row>
    <row r="267" spans="1:72">
      <c r="A267" s="84"/>
      <c r="B267" s="52"/>
      <c r="C267" s="52"/>
      <c r="D267" s="52"/>
      <c r="E267" s="82"/>
      <c r="F267" s="43" t="str">
        <f>IF(E267="","",MIN(F$7:F266)+E267)</f>
        <v/>
      </c>
      <c r="G267" s="85"/>
      <c r="H267" s="52"/>
      <c r="I267" s="52"/>
      <c r="J267" s="52"/>
      <c r="K267" s="82"/>
      <c r="L267" s="43" t="str">
        <f>IF(K267="","",MIN(L$7:L266)+K267)</f>
        <v/>
      </c>
      <c r="M267" s="84"/>
      <c r="N267" s="52"/>
      <c r="O267" s="52"/>
      <c r="P267" s="52"/>
      <c r="Q267" s="82"/>
      <c r="R267" s="43" t="str">
        <f>IF(Q267="","",MIN(R$7:R266)+Q267)</f>
        <v/>
      </c>
      <c r="S267" s="85"/>
      <c r="T267" s="52"/>
      <c r="U267" s="52"/>
      <c r="V267" s="52"/>
      <c r="W267" s="82"/>
      <c r="X267" s="43" t="str">
        <f>IF(W267="","",MIN(X$7:X266)+W267)</f>
        <v/>
      </c>
      <c r="Y267" s="84"/>
      <c r="Z267" s="52"/>
      <c r="AA267" s="52"/>
      <c r="AB267" s="52"/>
      <c r="AC267" s="82"/>
      <c r="AD267" s="43" t="str">
        <f>IF(AC267="","",MIN(AD$7:AD266)+AC267)</f>
        <v/>
      </c>
      <c r="AE267" s="85"/>
      <c r="AF267" s="52"/>
      <c r="AG267" s="52"/>
      <c r="AH267" s="52"/>
      <c r="AI267" s="82"/>
      <c r="AJ267" s="43" t="str">
        <f>IF(AI267="","",MIN(AJ$7:AJ266)+AI267)</f>
        <v/>
      </c>
      <c r="AK267" s="84"/>
      <c r="AL267" s="52"/>
      <c r="AM267" s="52"/>
      <c r="AN267" s="52"/>
      <c r="AO267" s="82"/>
      <c r="AP267" s="43" t="str">
        <f>IF(AO267="","",MIN(AP$7:AP266)+AO267)</f>
        <v/>
      </c>
      <c r="AQ267" s="85"/>
      <c r="AR267" s="52"/>
      <c r="AS267" s="52"/>
      <c r="AT267" s="52"/>
      <c r="AU267" s="82"/>
      <c r="AV267" s="43" t="str">
        <f>IF(AU267="","",MIN(AV$7:AV266)+AU267)</f>
        <v/>
      </c>
      <c r="AW267" s="84"/>
      <c r="AX267" s="52"/>
      <c r="AY267" s="52"/>
      <c r="AZ267" s="52"/>
      <c r="BA267" s="82"/>
      <c r="BB267" s="43" t="str">
        <f>IF(BA267="","",MIN(BB$7:BB266)+BA267)</f>
        <v/>
      </c>
      <c r="BC267" s="85"/>
      <c r="BD267" s="52"/>
      <c r="BE267" s="52"/>
      <c r="BF267" s="52"/>
      <c r="BG267" s="82"/>
      <c r="BH267" s="43" t="str">
        <f>IF(BG267="","",MIN(BH$7:BH266)+BG267)</f>
        <v/>
      </c>
      <c r="BI267" s="84"/>
      <c r="BJ267" s="52"/>
      <c r="BK267" s="52"/>
      <c r="BL267" s="52"/>
      <c r="BM267" s="82"/>
      <c r="BN267" s="43" t="str">
        <f>IF(BM267="","",MIN(BN$7:BN266)+BM267)</f>
        <v/>
      </c>
      <c r="BO267" s="84"/>
      <c r="BP267" s="52"/>
      <c r="BQ267" s="52"/>
      <c r="BR267" s="52"/>
      <c r="BS267" s="82"/>
      <c r="BT267" s="43" t="str">
        <f>IF(BS267="","",MIN(BT$7:BT266)+BS267)</f>
        <v/>
      </c>
    </row>
    <row r="268" spans="1:72">
      <c r="A268" s="84"/>
      <c r="B268" s="52"/>
      <c r="C268" s="52"/>
      <c r="D268" s="52"/>
      <c r="E268" s="82"/>
      <c r="F268" s="43" t="str">
        <f>IF(E268="","",MIN(F$7:F267)+E268)</f>
        <v/>
      </c>
      <c r="G268" s="85"/>
      <c r="H268" s="52"/>
      <c r="I268" s="52"/>
      <c r="J268" s="52"/>
      <c r="K268" s="82"/>
      <c r="L268" s="43" t="str">
        <f>IF(K268="","",MIN(L$7:L267)+K268)</f>
        <v/>
      </c>
      <c r="M268" s="84"/>
      <c r="N268" s="52"/>
      <c r="O268" s="52"/>
      <c r="P268" s="52"/>
      <c r="Q268" s="82"/>
      <c r="R268" s="43" t="str">
        <f>IF(Q268="","",MIN(R$7:R267)+Q268)</f>
        <v/>
      </c>
      <c r="S268" s="85"/>
      <c r="T268" s="52"/>
      <c r="U268" s="52"/>
      <c r="V268" s="52"/>
      <c r="W268" s="82"/>
      <c r="X268" s="43" t="str">
        <f>IF(W268="","",MIN(X$7:X267)+W268)</f>
        <v/>
      </c>
      <c r="Y268" s="84"/>
      <c r="Z268" s="52"/>
      <c r="AA268" s="52"/>
      <c r="AB268" s="52"/>
      <c r="AC268" s="82"/>
      <c r="AD268" s="43" t="str">
        <f>IF(AC268="","",MIN(AD$7:AD267)+AC268)</f>
        <v/>
      </c>
      <c r="AE268" s="85"/>
      <c r="AF268" s="52"/>
      <c r="AG268" s="52"/>
      <c r="AH268" s="52"/>
      <c r="AI268" s="82"/>
      <c r="AJ268" s="43" t="str">
        <f>IF(AI268="","",MIN(AJ$7:AJ267)+AI268)</f>
        <v/>
      </c>
      <c r="AK268" s="84"/>
      <c r="AL268" s="52"/>
      <c r="AM268" s="52"/>
      <c r="AN268" s="52"/>
      <c r="AO268" s="82"/>
      <c r="AP268" s="43" t="str">
        <f>IF(AO268="","",MIN(AP$7:AP267)+AO268)</f>
        <v/>
      </c>
      <c r="AQ268" s="85"/>
      <c r="AR268" s="52"/>
      <c r="AS268" s="52"/>
      <c r="AT268" s="52"/>
      <c r="AU268" s="82"/>
      <c r="AV268" s="43" t="str">
        <f>IF(AU268="","",MIN(AV$7:AV267)+AU268)</f>
        <v/>
      </c>
      <c r="AW268" s="84"/>
      <c r="AX268" s="52"/>
      <c r="AY268" s="52"/>
      <c r="AZ268" s="52"/>
      <c r="BA268" s="82"/>
      <c r="BB268" s="43" t="str">
        <f>IF(BA268="","",MIN(BB$7:BB267)+BA268)</f>
        <v/>
      </c>
      <c r="BC268" s="85"/>
      <c r="BD268" s="52"/>
      <c r="BE268" s="52"/>
      <c r="BF268" s="52"/>
      <c r="BG268" s="82"/>
      <c r="BH268" s="43" t="str">
        <f>IF(BG268="","",MIN(BH$7:BH267)+BG268)</f>
        <v/>
      </c>
      <c r="BI268" s="84"/>
      <c r="BJ268" s="52"/>
      <c r="BK268" s="52"/>
      <c r="BL268" s="52"/>
      <c r="BM268" s="82"/>
      <c r="BN268" s="43" t="str">
        <f>IF(BM268="","",MIN(BN$7:BN267)+BM268)</f>
        <v/>
      </c>
      <c r="BO268" s="84"/>
      <c r="BP268" s="52"/>
      <c r="BQ268" s="52"/>
      <c r="BR268" s="52"/>
      <c r="BS268" s="82"/>
      <c r="BT268" s="43" t="str">
        <f>IF(BS268="","",MIN(BT$7:BT267)+BS268)</f>
        <v/>
      </c>
    </row>
    <row r="269" spans="1:72">
      <c r="A269" s="84"/>
      <c r="B269" s="52"/>
      <c r="C269" s="52"/>
      <c r="D269" s="52"/>
      <c r="E269" s="82"/>
      <c r="F269" s="43" t="str">
        <f>IF(E269="","",MIN(F$7:F268)+E269)</f>
        <v/>
      </c>
      <c r="G269" s="85"/>
      <c r="H269" s="52"/>
      <c r="I269" s="52"/>
      <c r="J269" s="52"/>
      <c r="K269" s="82"/>
      <c r="L269" s="43" t="str">
        <f>IF(K269="","",MIN(L$7:L268)+K269)</f>
        <v/>
      </c>
      <c r="M269" s="84"/>
      <c r="N269" s="52"/>
      <c r="O269" s="52"/>
      <c r="P269" s="52"/>
      <c r="Q269" s="82"/>
      <c r="R269" s="43" t="str">
        <f>IF(Q269="","",MIN(R$7:R268)+Q269)</f>
        <v/>
      </c>
      <c r="S269" s="85"/>
      <c r="T269" s="52"/>
      <c r="U269" s="52"/>
      <c r="V269" s="52"/>
      <c r="W269" s="82"/>
      <c r="X269" s="43" t="str">
        <f>IF(W269="","",MIN(X$7:X268)+W269)</f>
        <v/>
      </c>
      <c r="Y269" s="84"/>
      <c r="Z269" s="52"/>
      <c r="AA269" s="52"/>
      <c r="AB269" s="52"/>
      <c r="AC269" s="82"/>
      <c r="AD269" s="43" t="str">
        <f>IF(AC269="","",MIN(AD$7:AD268)+AC269)</f>
        <v/>
      </c>
      <c r="AE269" s="85"/>
      <c r="AF269" s="52"/>
      <c r="AG269" s="52"/>
      <c r="AH269" s="52"/>
      <c r="AI269" s="82"/>
      <c r="AJ269" s="43" t="str">
        <f>IF(AI269="","",MIN(AJ$7:AJ268)+AI269)</f>
        <v/>
      </c>
      <c r="AK269" s="84"/>
      <c r="AL269" s="52"/>
      <c r="AM269" s="52"/>
      <c r="AN269" s="52"/>
      <c r="AO269" s="82"/>
      <c r="AP269" s="43" t="str">
        <f>IF(AO269="","",MIN(AP$7:AP268)+AO269)</f>
        <v/>
      </c>
      <c r="AQ269" s="85"/>
      <c r="AR269" s="52"/>
      <c r="AS269" s="52"/>
      <c r="AT269" s="52"/>
      <c r="AU269" s="82"/>
      <c r="AV269" s="43" t="str">
        <f>IF(AU269="","",MIN(AV$7:AV268)+AU269)</f>
        <v/>
      </c>
      <c r="AW269" s="84"/>
      <c r="AX269" s="52"/>
      <c r="AY269" s="52"/>
      <c r="AZ269" s="52"/>
      <c r="BA269" s="82"/>
      <c r="BB269" s="43" t="str">
        <f>IF(BA269="","",MIN(BB$7:BB268)+BA269)</f>
        <v/>
      </c>
      <c r="BC269" s="85"/>
      <c r="BD269" s="52"/>
      <c r="BE269" s="52"/>
      <c r="BF269" s="52"/>
      <c r="BG269" s="82"/>
      <c r="BH269" s="43" t="str">
        <f>IF(BG269="","",MIN(BH$7:BH268)+BG269)</f>
        <v/>
      </c>
      <c r="BI269" s="84"/>
      <c r="BJ269" s="52"/>
      <c r="BK269" s="52"/>
      <c r="BL269" s="52"/>
      <c r="BM269" s="82"/>
      <c r="BN269" s="43" t="str">
        <f>IF(BM269="","",MIN(BN$7:BN268)+BM269)</f>
        <v/>
      </c>
      <c r="BO269" s="84"/>
      <c r="BP269" s="52"/>
      <c r="BQ269" s="52"/>
      <c r="BR269" s="52"/>
      <c r="BS269" s="82"/>
      <c r="BT269" s="43" t="str">
        <f>IF(BS269="","",MIN(BT$7:BT268)+BS269)</f>
        <v/>
      </c>
    </row>
    <row r="270" spans="1:72">
      <c r="A270" s="84"/>
      <c r="B270" s="52"/>
      <c r="C270" s="52"/>
      <c r="D270" s="52"/>
      <c r="E270" s="82"/>
      <c r="F270" s="43" t="str">
        <f>IF(E270="","",MIN(F$7:F269)+E270)</f>
        <v/>
      </c>
      <c r="G270" s="85"/>
      <c r="H270" s="52"/>
      <c r="I270" s="52"/>
      <c r="J270" s="52"/>
      <c r="K270" s="82"/>
      <c r="L270" s="43" t="str">
        <f>IF(K270="","",MIN(L$7:L269)+K270)</f>
        <v/>
      </c>
      <c r="M270" s="84"/>
      <c r="N270" s="52"/>
      <c r="O270" s="52"/>
      <c r="P270" s="52"/>
      <c r="Q270" s="82"/>
      <c r="R270" s="43" t="str">
        <f>IF(Q270="","",MIN(R$7:R269)+Q270)</f>
        <v/>
      </c>
      <c r="S270" s="85"/>
      <c r="T270" s="52"/>
      <c r="U270" s="52"/>
      <c r="V270" s="52"/>
      <c r="W270" s="82"/>
      <c r="X270" s="43" t="str">
        <f>IF(W270="","",MIN(X$7:X269)+W270)</f>
        <v/>
      </c>
      <c r="Y270" s="84"/>
      <c r="Z270" s="52"/>
      <c r="AA270" s="52"/>
      <c r="AB270" s="52"/>
      <c r="AC270" s="82"/>
      <c r="AD270" s="43" t="str">
        <f>IF(AC270="","",MIN(AD$7:AD269)+AC270)</f>
        <v/>
      </c>
      <c r="AE270" s="85"/>
      <c r="AF270" s="52"/>
      <c r="AG270" s="52"/>
      <c r="AH270" s="52"/>
      <c r="AI270" s="82"/>
      <c r="AJ270" s="43" t="str">
        <f>IF(AI270="","",MIN(AJ$7:AJ269)+AI270)</f>
        <v/>
      </c>
      <c r="AK270" s="84"/>
      <c r="AL270" s="52"/>
      <c r="AM270" s="52"/>
      <c r="AN270" s="52"/>
      <c r="AO270" s="82"/>
      <c r="AP270" s="43" t="str">
        <f>IF(AO270="","",MIN(AP$7:AP269)+AO270)</f>
        <v/>
      </c>
      <c r="AQ270" s="85"/>
      <c r="AR270" s="52"/>
      <c r="AS270" s="52"/>
      <c r="AT270" s="52"/>
      <c r="AU270" s="82"/>
      <c r="AV270" s="43" t="str">
        <f>IF(AU270="","",MIN(AV$7:AV269)+AU270)</f>
        <v/>
      </c>
      <c r="AW270" s="84"/>
      <c r="AX270" s="52"/>
      <c r="AY270" s="52"/>
      <c r="AZ270" s="52"/>
      <c r="BA270" s="82"/>
      <c r="BB270" s="43" t="str">
        <f>IF(BA270="","",MIN(BB$7:BB269)+BA270)</f>
        <v/>
      </c>
      <c r="BC270" s="85"/>
      <c r="BD270" s="52"/>
      <c r="BE270" s="52"/>
      <c r="BF270" s="52"/>
      <c r="BG270" s="82"/>
      <c r="BH270" s="43" t="str">
        <f>IF(BG270="","",MIN(BH$7:BH269)+BG270)</f>
        <v/>
      </c>
      <c r="BI270" s="84"/>
      <c r="BJ270" s="52"/>
      <c r="BK270" s="52"/>
      <c r="BL270" s="52"/>
      <c r="BM270" s="82"/>
      <c r="BN270" s="43" t="str">
        <f>IF(BM270="","",MIN(BN$7:BN269)+BM270)</f>
        <v/>
      </c>
      <c r="BO270" s="84"/>
      <c r="BP270" s="52"/>
      <c r="BQ270" s="52"/>
      <c r="BR270" s="52"/>
      <c r="BS270" s="82"/>
      <c r="BT270" s="43" t="str">
        <f>IF(BS270="","",MIN(BT$7:BT269)+BS270)</f>
        <v/>
      </c>
    </row>
    <row r="271" spans="1:72">
      <c r="A271" s="84"/>
      <c r="B271" s="52"/>
      <c r="C271" s="52"/>
      <c r="D271" s="52"/>
      <c r="E271" s="82"/>
      <c r="F271" s="43" t="str">
        <f>IF(E271="","",MIN(F$7:F270)+E271)</f>
        <v/>
      </c>
      <c r="G271" s="85"/>
      <c r="H271" s="52"/>
      <c r="I271" s="52"/>
      <c r="J271" s="52"/>
      <c r="K271" s="82"/>
      <c r="L271" s="43" t="str">
        <f>IF(K271="","",MIN(L$7:L270)+K271)</f>
        <v/>
      </c>
      <c r="M271" s="84"/>
      <c r="N271" s="52"/>
      <c r="O271" s="52"/>
      <c r="P271" s="52"/>
      <c r="Q271" s="82"/>
      <c r="R271" s="43" t="str">
        <f>IF(Q271="","",MIN(R$7:R270)+Q271)</f>
        <v/>
      </c>
      <c r="S271" s="85"/>
      <c r="T271" s="52"/>
      <c r="U271" s="52"/>
      <c r="V271" s="52"/>
      <c r="W271" s="82"/>
      <c r="X271" s="43" t="str">
        <f>IF(W271="","",MIN(X$7:X270)+W271)</f>
        <v/>
      </c>
      <c r="Y271" s="84"/>
      <c r="Z271" s="52"/>
      <c r="AA271" s="52"/>
      <c r="AB271" s="52"/>
      <c r="AC271" s="82"/>
      <c r="AD271" s="43" t="str">
        <f>IF(AC271="","",MIN(AD$7:AD270)+AC271)</f>
        <v/>
      </c>
      <c r="AE271" s="85"/>
      <c r="AF271" s="52"/>
      <c r="AG271" s="52"/>
      <c r="AH271" s="52"/>
      <c r="AI271" s="82"/>
      <c r="AJ271" s="43" t="str">
        <f>IF(AI271="","",MIN(AJ$7:AJ270)+AI271)</f>
        <v/>
      </c>
      <c r="AK271" s="84"/>
      <c r="AL271" s="52"/>
      <c r="AM271" s="52"/>
      <c r="AN271" s="52"/>
      <c r="AO271" s="82"/>
      <c r="AP271" s="43" t="str">
        <f>IF(AO271="","",MIN(AP$7:AP270)+AO271)</f>
        <v/>
      </c>
      <c r="AQ271" s="85"/>
      <c r="AR271" s="52"/>
      <c r="AS271" s="52"/>
      <c r="AT271" s="52"/>
      <c r="AU271" s="82"/>
      <c r="AV271" s="43" t="str">
        <f>IF(AU271="","",MIN(AV$7:AV270)+AU271)</f>
        <v/>
      </c>
      <c r="AW271" s="84"/>
      <c r="AX271" s="52"/>
      <c r="AY271" s="52"/>
      <c r="AZ271" s="52"/>
      <c r="BA271" s="82"/>
      <c r="BB271" s="43" t="str">
        <f>IF(BA271="","",MIN(BB$7:BB270)+BA271)</f>
        <v/>
      </c>
      <c r="BC271" s="85"/>
      <c r="BD271" s="52"/>
      <c r="BE271" s="52"/>
      <c r="BF271" s="52"/>
      <c r="BG271" s="82"/>
      <c r="BH271" s="43" t="str">
        <f>IF(BG271="","",MIN(BH$7:BH270)+BG271)</f>
        <v/>
      </c>
      <c r="BI271" s="84"/>
      <c r="BJ271" s="52"/>
      <c r="BK271" s="52"/>
      <c r="BL271" s="52"/>
      <c r="BM271" s="82"/>
      <c r="BN271" s="43" t="str">
        <f>IF(BM271="","",MIN(BN$7:BN270)+BM271)</f>
        <v/>
      </c>
      <c r="BO271" s="84"/>
      <c r="BP271" s="52"/>
      <c r="BQ271" s="52"/>
      <c r="BR271" s="52"/>
      <c r="BS271" s="82"/>
      <c r="BT271" s="43" t="str">
        <f>IF(BS271="","",MIN(BT$7:BT270)+BS271)</f>
        <v/>
      </c>
    </row>
    <row r="272" spans="1:72">
      <c r="A272" s="84"/>
      <c r="B272" s="52"/>
      <c r="C272" s="52"/>
      <c r="D272" s="52"/>
      <c r="E272" s="82"/>
      <c r="F272" s="43" t="str">
        <f>IF(E272="","",MIN(F$7:F271)+E272)</f>
        <v/>
      </c>
      <c r="G272" s="85"/>
      <c r="H272" s="52"/>
      <c r="I272" s="52"/>
      <c r="J272" s="52"/>
      <c r="K272" s="82"/>
      <c r="L272" s="43" t="str">
        <f>IF(K272="","",MIN(L$7:L271)+K272)</f>
        <v/>
      </c>
      <c r="M272" s="84"/>
      <c r="N272" s="52"/>
      <c r="O272" s="52"/>
      <c r="P272" s="52"/>
      <c r="Q272" s="82"/>
      <c r="R272" s="43" t="str">
        <f>IF(Q272="","",MIN(R$7:R271)+Q272)</f>
        <v/>
      </c>
      <c r="S272" s="85"/>
      <c r="T272" s="52"/>
      <c r="U272" s="52"/>
      <c r="V272" s="52"/>
      <c r="W272" s="82"/>
      <c r="X272" s="43" t="str">
        <f>IF(W272="","",MIN(X$7:X271)+W272)</f>
        <v/>
      </c>
      <c r="Y272" s="84"/>
      <c r="Z272" s="52"/>
      <c r="AA272" s="52"/>
      <c r="AB272" s="52"/>
      <c r="AC272" s="82"/>
      <c r="AD272" s="43" t="str">
        <f>IF(AC272="","",MIN(AD$7:AD271)+AC272)</f>
        <v/>
      </c>
      <c r="AE272" s="85"/>
      <c r="AF272" s="52"/>
      <c r="AG272" s="52"/>
      <c r="AH272" s="52"/>
      <c r="AI272" s="82"/>
      <c r="AJ272" s="43" t="str">
        <f>IF(AI272="","",MIN(AJ$7:AJ271)+AI272)</f>
        <v/>
      </c>
      <c r="AK272" s="84"/>
      <c r="AL272" s="52"/>
      <c r="AM272" s="52"/>
      <c r="AN272" s="52"/>
      <c r="AO272" s="82"/>
      <c r="AP272" s="43" t="str">
        <f>IF(AO272="","",MIN(AP$7:AP271)+AO272)</f>
        <v/>
      </c>
      <c r="AQ272" s="85"/>
      <c r="AR272" s="52"/>
      <c r="AS272" s="52"/>
      <c r="AT272" s="52"/>
      <c r="AU272" s="82"/>
      <c r="AV272" s="43" t="str">
        <f>IF(AU272="","",MIN(AV$7:AV271)+AU272)</f>
        <v/>
      </c>
      <c r="AW272" s="84"/>
      <c r="AX272" s="52"/>
      <c r="AY272" s="52"/>
      <c r="AZ272" s="52"/>
      <c r="BA272" s="82"/>
      <c r="BB272" s="43" t="str">
        <f>IF(BA272="","",MIN(BB$7:BB271)+BA272)</f>
        <v/>
      </c>
      <c r="BC272" s="85"/>
      <c r="BD272" s="52"/>
      <c r="BE272" s="52"/>
      <c r="BF272" s="52"/>
      <c r="BG272" s="82"/>
      <c r="BH272" s="43" t="str">
        <f>IF(BG272="","",MIN(BH$7:BH271)+BG272)</f>
        <v/>
      </c>
      <c r="BI272" s="84"/>
      <c r="BJ272" s="52"/>
      <c r="BK272" s="52"/>
      <c r="BL272" s="52"/>
      <c r="BM272" s="82"/>
      <c r="BN272" s="43" t="str">
        <f>IF(BM272="","",MIN(BN$7:BN271)+BM272)</f>
        <v/>
      </c>
      <c r="BO272" s="84"/>
      <c r="BP272" s="52"/>
      <c r="BQ272" s="52"/>
      <c r="BR272" s="52"/>
      <c r="BS272" s="82"/>
      <c r="BT272" s="43" t="str">
        <f>IF(BS272="","",MIN(BT$7:BT271)+BS272)</f>
        <v/>
      </c>
    </row>
    <row r="273" spans="1:72">
      <c r="A273" s="84"/>
      <c r="B273" s="52"/>
      <c r="C273" s="52"/>
      <c r="D273" s="52"/>
      <c r="E273" s="82"/>
      <c r="F273" s="43" t="str">
        <f>IF(E273="","",MIN(F$7:F272)+E273)</f>
        <v/>
      </c>
      <c r="G273" s="85"/>
      <c r="H273" s="52"/>
      <c r="I273" s="52"/>
      <c r="J273" s="52"/>
      <c r="K273" s="82"/>
      <c r="L273" s="43" t="str">
        <f>IF(K273="","",MIN(L$7:L272)+K273)</f>
        <v/>
      </c>
      <c r="M273" s="84"/>
      <c r="N273" s="52"/>
      <c r="O273" s="52"/>
      <c r="P273" s="52"/>
      <c r="Q273" s="82"/>
      <c r="R273" s="43" t="str">
        <f>IF(Q273="","",MIN(R$7:R272)+Q273)</f>
        <v/>
      </c>
      <c r="S273" s="85"/>
      <c r="T273" s="52"/>
      <c r="U273" s="52"/>
      <c r="V273" s="52"/>
      <c r="W273" s="82"/>
      <c r="X273" s="43" t="str">
        <f>IF(W273="","",MIN(X$7:X272)+W273)</f>
        <v/>
      </c>
      <c r="Y273" s="84"/>
      <c r="Z273" s="52"/>
      <c r="AA273" s="52"/>
      <c r="AB273" s="52"/>
      <c r="AC273" s="82"/>
      <c r="AD273" s="43" t="str">
        <f>IF(AC273="","",MIN(AD$7:AD272)+AC273)</f>
        <v/>
      </c>
      <c r="AE273" s="85"/>
      <c r="AF273" s="52"/>
      <c r="AG273" s="52"/>
      <c r="AH273" s="52"/>
      <c r="AI273" s="82"/>
      <c r="AJ273" s="43" t="str">
        <f>IF(AI273="","",MIN(AJ$7:AJ272)+AI273)</f>
        <v/>
      </c>
      <c r="AK273" s="84"/>
      <c r="AL273" s="52"/>
      <c r="AM273" s="52"/>
      <c r="AN273" s="52"/>
      <c r="AO273" s="82"/>
      <c r="AP273" s="43" t="str">
        <f>IF(AO273="","",MIN(AP$7:AP272)+AO273)</f>
        <v/>
      </c>
      <c r="AQ273" s="85"/>
      <c r="AR273" s="52"/>
      <c r="AS273" s="52"/>
      <c r="AT273" s="52"/>
      <c r="AU273" s="82"/>
      <c r="AV273" s="43" t="str">
        <f>IF(AU273="","",MIN(AV$7:AV272)+AU273)</f>
        <v/>
      </c>
      <c r="AW273" s="84"/>
      <c r="AX273" s="52"/>
      <c r="AY273" s="52"/>
      <c r="AZ273" s="52"/>
      <c r="BA273" s="82"/>
      <c r="BB273" s="43" t="str">
        <f>IF(BA273="","",MIN(BB$7:BB272)+BA273)</f>
        <v/>
      </c>
      <c r="BC273" s="85"/>
      <c r="BD273" s="52"/>
      <c r="BE273" s="52"/>
      <c r="BF273" s="52"/>
      <c r="BG273" s="82"/>
      <c r="BH273" s="43" t="str">
        <f>IF(BG273="","",MIN(BH$7:BH272)+BG273)</f>
        <v/>
      </c>
      <c r="BI273" s="84"/>
      <c r="BJ273" s="52"/>
      <c r="BK273" s="52"/>
      <c r="BL273" s="52"/>
      <c r="BM273" s="82"/>
      <c r="BN273" s="43" t="str">
        <f>IF(BM273="","",MIN(BN$7:BN272)+BM273)</f>
        <v/>
      </c>
      <c r="BO273" s="84"/>
      <c r="BP273" s="52"/>
      <c r="BQ273" s="52"/>
      <c r="BR273" s="52"/>
      <c r="BS273" s="82"/>
      <c r="BT273" s="43" t="str">
        <f>IF(BS273="","",MIN(BT$7:BT272)+BS273)</f>
        <v/>
      </c>
    </row>
    <row r="274" spans="1:72">
      <c r="A274" s="84"/>
      <c r="B274" s="52"/>
      <c r="C274" s="52"/>
      <c r="D274" s="52"/>
      <c r="E274" s="82"/>
      <c r="F274" s="43" t="str">
        <f>IF(E274="","",MIN(F$7:F273)+E274)</f>
        <v/>
      </c>
      <c r="G274" s="85"/>
      <c r="H274" s="52"/>
      <c r="I274" s="52"/>
      <c r="J274" s="52"/>
      <c r="K274" s="82"/>
      <c r="L274" s="43" t="str">
        <f>IF(K274="","",MIN(L$7:L273)+K274)</f>
        <v/>
      </c>
      <c r="M274" s="84"/>
      <c r="N274" s="52"/>
      <c r="O274" s="52"/>
      <c r="P274" s="52"/>
      <c r="Q274" s="82"/>
      <c r="R274" s="43" t="str">
        <f>IF(Q274="","",MIN(R$7:R273)+Q274)</f>
        <v/>
      </c>
      <c r="S274" s="85"/>
      <c r="T274" s="52"/>
      <c r="U274" s="52"/>
      <c r="V274" s="52"/>
      <c r="W274" s="82"/>
      <c r="X274" s="43" t="str">
        <f>IF(W274="","",MIN(X$7:X273)+W274)</f>
        <v/>
      </c>
      <c r="Y274" s="84"/>
      <c r="Z274" s="52"/>
      <c r="AA274" s="52"/>
      <c r="AB274" s="52"/>
      <c r="AC274" s="82"/>
      <c r="AD274" s="43" t="str">
        <f>IF(AC274="","",MIN(AD$7:AD273)+AC274)</f>
        <v/>
      </c>
      <c r="AE274" s="85"/>
      <c r="AF274" s="52"/>
      <c r="AG274" s="52"/>
      <c r="AH274" s="52"/>
      <c r="AI274" s="82"/>
      <c r="AJ274" s="43" t="str">
        <f>IF(AI274="","",MIN(AJ$7:AJ273)+AI274)</f>
        <v/>
      </c>
      <c r="AK274" s="84"/>
      <c r="AL274" s="52"/>
      <c r="AM274" s="52"/>
      <c r="AN274" s="52"/>
      <c r="AO274" s="82"/>
      <c r="AP274" s="43" t="str">
        <f>IF(AO274="","",MIN(AP$7:AP273)+AO274)</f>
        <v/>
      </c>
      <c r="AQ274" s="85"/>
      <c r="AR274" s="52"/>
      <c r="AS274" s="52"/>
      <c r="AT274" s="52"/>
      <c r="AU274" s="82"/>
      <c r="AV274" s="43" t="str">
        <f>IF(AU274="","",MIN(AV$7:AV273)+AU274)</f>
        <v/>
      </c>
      <c r="AW274" s="84"/>
      <c r="AX274" s="52"/>
      <c r="AY274" s="52"/>
      <c r="AZ274" s="52"/>
      <c r="BA274" s="82"/>
      <c r="BB274" s="43" t="str">
        <f>IF(BA274="","",MIN(BB$7:BB273)+BA274)</f>
        <v/>
      </c>
      <c r="BC274" s="85"/>
      <c r="BD274" s="52"/>
      <c r="BE274" s="52"/>
      <c r="BF274" s="52"/>
      <c r="BG274" s="82"/>
      <c r="BH274" s="43" t="str">
        <f>IF(BG274="","",MIN(BH$7:BH273)+BG274)</f>
        <v/>
      </c>
      <c r="BI274" s="84"/>
      <c r="BJ274" s="52"/>
      <c r="BK274" s="52"/>
      <c r="BL274" s="52"/>
      <c r="BM274" s="82"/>
      <c r="BN274" s="43" t="str">
        <f>IF(BM274="","",MIN(BN$7:BN273)+BM274)</f>
        <v/>
      </c>
      <c r="BO274" s="84"/>
      <c r="BP274" s="52"/>
      <c r="BQ274" s="52"/>
      <c r="BR274" s="52"/>
      <c r="BS274" s="82"/>
      <c r="BT274" s="43" t="str">
        <f>IF(BS274="","",MIN(BT$7:BT273)+BS274)</f>
        <v/>
      </c>
    </row>
    <row r="275" spans="1:72">
      <c r="A275" s="84"/>
      <c r="B275" s="52"/>
      <c r="C275" s="52"/>
      <c r="D275" s="52"/>
      <c r="E275" s="82"/>
      <c r="F275" s="43" t="str">
        <f>IF(E275="","",MIN(F$7:F274)+E275)</f>
        <v/>
      </c>
      <c r="G275" s="85"/>
      <c r="H275" s="52"/>
      <c r="I275" s="52"/>
      <c r="J275" s="52"/>
      <c r="K275" s="82"/>
      <c r="L275" s="43" t="str">
        <f>IF(K275="","",MIN(L$7:L274)+K275)</f>
        <v/>
      </c>
      <c r="M275" s="84"/>
      <c r="N275" s="52"/>
      <c r="O275" s="52"/>
      <c r="P275" s="52"/>
      <c r="Q275" s="82"/>
      <c r="R275" s="43" t="str">
        <f>IF(Q275="","",MIN(R$7:R274)+Q275)</f>
        <v/>
      </c>
      <c r="S275" s="85"/>
      <c r="T275" s="52"/>
      <c r="U275" s="52"/>
      <c r="V275" s="52"/>
      <c r="W275" s="82"/>
      <c r="X275" s="43" t="str">
        <f>IF(W275="","",MIN(X$7:X274)+W275)</f>
        <v/>
      </c>
      <c r="Y275" s="84"/>
      <c r="Z275" s="52"/>
      <c r="AA275" s="52"/>
      <c r="AB275" s="52"/>
      <c r="AC275" s="82"/>
      <c r="AD275" s="43" t="str">
        <f>IF(AC275="","",MIN(AD$7:AD274)+AC275)</f>
        <v/>
      </c>
      <c r="AE275" s="85"/>
      <c r="AF275" s="52"/>
      <c r="AG275" s="52"/>
      <c r="AH275" s="52"/>
      <c r="AI275" s="82"/>
      <c r="AJ275" s="43" t="str">
        <f>IF(AI275="","",MIN(AJ$7:AJ274)+AI275)</f>
        <v/>
      </c>
      <c r="AK275" s="84"/>
      <c r="AL275" s="52"/>
      <c r="AM275" s="52"/>
      <c r="AN275" s="52"/>
      <c r="AO275" s="82"/>
      <c r="AP275" s="43" t="str">
        <f>IF(AO275="","",MIN(AP$7:AP274)+AO275)</f>
        <v/>
      </c>
      <c r="AQ275" s="85"/>
      <c r="AR275" s="52"/>
      <c r="AS275" s="52"/>
      <c r="AT275" s="52"/>
      <c r="AU275" s="82"/>
      <c r="AV275" s="43" t="str">
        <f>IF(AU275="","",MIN(AV$7:AV274)+AU275)</f>
        <v/>
      </c>
      <c r="AW275" s="84"/>
      <c r="AX275" s="52"/>
      <c r="AY275" s="52"/>
      <c r="AZ275" s="52"/>
      <c r="BA275" s="82"/>
      <c r="BB275" s="43" t="str">
        <f>IF(BA275="","",MIN(BB$7:BB274)+BA275)</f>
        <v/>
      </c>
      <c r="BC275" s="85"/>
      <c r="BD275" s="52"/>
      <c r="BE275" s="52"/>
      <c r="BF275" s="52"/>
      <c r="BG275" s="82"/>
      <c r="BH275" s="43" t="str">
        <f>IF(BG275="","",MIN(BH$7:BH274)+BG275)</f>
        <v/>
      </c>
      <c r="BI275" s="84"/>
      <c r="BJ275" s="52"/>
      <c r="BK275" s="52"/>
      <c r="BL275" s="52"/>
      <c r="BM275" s="82"/>
      <c r="BN275" s="43" t="str">
        <f>IF(BM275="","",MIN(BN$7:BN274)+BM275)</f>
        <v/>
      </c>
      <c r="BO275" s="84"/>
      <c r="BP275" s="52"/>
      <c r="BQ275" s="52"/>
      <c r="BR275" s="52"/>
      <c r="BS275" s="82"/>
      <c r="BT275" s="43" t="str">
        <f>IF(BS275="","",MIN(BT$7:BT274)+BS275)</f>
        <v/>
      </c>
    </row>
    <row r="276" spans="1:72">
      <c r="A276" s="84"/>
      <c r="B276" s="52"/>
      <c r="C276" s="52"/>
      <c r="D276" s="52"/>
      <c r="E276" s="82"/>
      <c r="F276" s="43" t="str">
        <f>IF(E276="","",MIN(F$7:F275)+E276)</f>
        <v/>
      </c>
      <c r="G276" s="85"/>
      <c r="H276" s="52"/>
      <c r="I276" s="52"/>
      <c r="J276" s="52"/>
      <c r="K276" s="82"/>
      <c r="L276" s="43" t="str">
        <f>IF(K276="","",MIN(L$7:L275)+K276)</f>
        <v/>
      </c>
      <c r="M276" s="84"/>
      <c r="N276" s="52"/>
      <c r="O276" s="52"/>
      <c r="P276" s="52"/>
      <c r="Q276" s="82"/>
      <c r="R276" s="43" t="str">
        <f>IF(Q276="","",MIN(R$7:R275)+Q276)</f>
        <v/>
      </c>
      <c r="S276" s="85"/>
      <c r="T276" s="52"/>
      <c r="U276" s="52"/>
      <c r="V276" s="52"/>
      <c r="W276" s="82"/>
      <c r="X276" s="43" t="str">
        <f>IF(W276="","",MIN(X$7:X275)+W276)</f>
        <v/>
      </c>
      <c r="Y276" s="84"/>
      <c r="Z276" s="52"/>
      <c r="AA276" s="52"/>
      <c r="AB276" s="52"/>
      <c r="AC276" s="82"/>
      <c r="AD276" s="43" t="str">
        <f>IF(AC276="","",MIN(AD$7:AD275)+AC276)</f>
        <v/>
      </c>
      <c r="AE276" s="85"/>
      <c r="AF276" s="52"/>
      <c r="AG276" s="52"/>
      <c r="AH276" s="52"/>
      <c r="AI276" s="82"/>
      <c r="AJ276" s="43" t="str">
        <f>IF(AI276="","",MIN(AJ$7:AJ275)+AI276)</f>
        <v/>
      </c>
      <c r="AK276" s="84"/>
      <c r="AL276" s="52"/>
      <c r="AM276" s="52"/>
      <c r="AN276" s="52"/>
      <c r="AO276" s="82"/>
      <c r="AP276" s="43" t="str">
        <f>IF(AO276="","",MIN(AP$7:AP275)+AO276)</f>
        <v/>
      </c>
      <c r="AQ276" s="85"/>
      <c r="AR276" s="52"/>
      <c r="AS276" s="52"/>
      <c r="AT276" s="52"/>
      <c r="AU276" s="82"/>
      <c r="AV276" s="43" t="str">
        <f>IF(AU276="","",MIN(AV$7:AV275)+AU276)</f>
        <v/>
      </c>
      <c r="AW276" s="84"/>
      <c r="AX276" s="52"/>
      <c r="AY276" s="52"/>
      <c r="AZ276" s="52"/>
      <c r="BA276" s="82"/>
      <c r="BB276" s="43" t="str">
        <f>IF(BA276="","",MIN(BB$7:BB275)+BA276)</f>
        <v/>
      </c>
      <c r="BC276" s="85"/>
      <c r="BD276" s="52"/>
      <c r="BE276" s="52"/>
      <c r="BF276" s="52"/>
      <c r="BG276" s="82"/>
      <c r="BH276" s="43" t="str">
        <f>IF(BG276="","",MIN(BH$7:BH275)+BG276)</f>
        <v/>
      </c>
      <c r="BI276" s="84"/>
      <c r="BJ276" s="52"/>
      <c r="BK276" s="52"/>
      <c r="BL276" s="52"/>
      <c r="BM276" s="82"/>
      <c r="BN276" s="43" t="str">
        <f>IF(BM276="","",MIN(BN$7:BN275)+BM276)</f>
        <v/>
      </c>
      <c r="BO276" s="84"/>
      <c r="BP276" s="52"/>
      <c r="BQ276" s="52"/>
      <c r="BR276" s="52"/>
      <c r="BS276" s="82"/>
      <c r="BT276" s="43" t="str">
        <f>IF(BS276="","",MIN(BT$7:BT275)+BS276)</f>
        <v/>
      </c>
    </row>
    <row r="277" spans="1:72">
      <c r="A277" s="84"/>
      <c r="B277" s="52"/>
      <c r="C277" s="52"/>
      <c r="D277" s="52"/>
      <c r="E277" s="82"/>
      <c r="F277" s="43" t="str">
        <f>IF(E277="","",MIN(F$7:F276)+E277)</f>
        <v/>
      </c>
      <c r="G277" s="85"/>
      <c r="H277" s="52"/>
      <c r="I277" s="52"/>
      <c r="J277" s="52"/>
      <c r="K277" s="82"/>
      <c r="L277" s="43" t="str">
        <f>IF(K277="","",MIN(L$7:L276)+K277)</f>
        <v/>
      </c>
      <c r="M277" s="84"/>
      <c r="N277" s="52"/>
      <c r="O277" s="52"/>
      <c r="P277" s="52"/>
      <c r="Q277" s="82"/>
      <c r="R277" s="43" t="str">
        <f>IF(Q277="","",MIN(R$7:R276)+Q277)</f>
        <v/>
      </c>
      <c r="S277" s="85"/>
      <c r="T277" s="52"/>
      <c r="U277" s="52"/>
      <c r="V277" s="52"/>
      <c r="W277" s="82"/>
      <c r="X277" s="43" t="str">
        <f>IF(W277="","",MIN(X$7:X276)+W277)</f>
        <v/>
      </c>
      <c r="Y277" s="84"/>
      <c r="Z277" s="52"/>
      <c r="AA277" s="52"/>
      <c r="AB277" s="52"/>
      <c r="AC277" s="82"/>
      <c r="AD277" s="43" t="str">
        <f>IF(AC277="","",MIN(AD$7:AD276)+AC277)</f>
        <v/>
      </c>
      <c r="AE277" s="85"/>
      <c r="AF277" s="52"/>
      <c r="AG277" s="52"/>
      <c r="AH277" s="52"/>
      <c r="AI277" s="82"/>
      <c r="AJ277" s="43" t="str">
        <f>IF(AI277="","",MIN(AJ$7:AJ276)+AI277)</f>
        <v/>
      </c>
      <c r="AK277" s="84"/>
      <c r="AL277" s="52"/>
      <c r="AM277" s="52"/>
      <c r="AN277" s="52"/>
      <c r="AO277" s="82"/>
      <c r="AP277" s="43" t="str">
        <f>IF(AO277="","",MIN(AP$7:AP276)+AO277)</f>
        <v/>
      </c>
      <c r="AQ277" s="85"/>
      <c r="AR277" s="52"/>
      <c r="AS277" s="52"/>
      <c r="AT277" s="52"/>
      <c r="AU277" s="82"/>
      <c r="AV277" s="43" t="str">
        <f>IF(AU277="","",MIN(AV$7:AV276)+AU277)</f>
        <v/>
      </c>
      <c r="AW277" s="84"/>
      <c r="AX277" s="52"/>
      <c r="AY277" s="52"/>
      <c r="AZ277" s="52"/>
      <c r="BA277" s="82"/>
      <c r="BB277" s="43" t="str">
        <f>IF(BA277="","",MIN(BB$7:BB276)+BA277)</f>
        <v/>
      </c>
      <c r="BC277" s="85"/>
      <c r="BD277" s="52"/>
      <c r="BE277" s="52"/>
      <c r="BF277" s="52"/>
      <c r="BG277" s="82"/>
      <c r="BH277" s="43" t="str">
        <f>IF(BG277="","",MIN(BH$7:BH276)+BG277)</f>
        <v/>
      </c>
      <c r="BI277" s="84"/>
      <c r="BJ277" s="52"/>
      <c r="BK277" s="52"/>
      <c r="BL277" s="52"/>
      <c r="BM277" s="82"/>
      <c r="BN277" s="43" t="str">
        <f>IF(BM277="","",MIN(BN$7:BN276)+BM277)</f>
        <v/>
      </c>
      <c r="BO277" s="84"/>
      <c r="BP277" s="52"/>
      <c r="BQ277" s="52"/>
      <c r="BR277" s="52"/>
      <c r="BS277" s="82"/>
      <c r="BT277" s="43" t="str">
        <f>IF(BS277="","",MIN(BT$7:BT276)+BS277)</f>
        <v/>
      </c>
    </row>
    <row r="278" spans="1:72">
      <c r="A278" s="84"/>
      <c r="B278" s="52"/>
      <c r="C278" s="52"/>
      <c r="D278" s="52"/>
      <c r="E278" s="82"/>
      <c r="F278" s="43" t="str">
        <f>IF(E278="","",MIN(F$7:F277)+E278)</f>
        <v/>
      </c>
      <c r="G278" s="85"/>
      <c r="H278" s="52"/>
      <c r="I278" s="52"/>
      <c r="J278" s="52"/>
      <c r="K278" s="82"/>
      <c r="L278" s="43" t="str">
        <f>IF(K278="","",MIN(L$7:L277)+K278)</f>
        <v/>
      </c>
      <c r="M278" s="84"/>
      <c r="N278" s="52"/>
      <c r="O278" s="52"/>
      <c r="P278" s="52"/>
      <c r="Q278" s="82"/>
      <c r="R278" s="43" t="str">
        <f>IF(Q278="","",MIN(R$7:R277)+Q278)</f>
        <v/>
      </c>
      <c r="S278" s="85"/>
      <c r="T278" s="52"/>
      <c r="U278" s="52"/>
      <c r="V278" s="52"/>
      <c r="W278" s="82"/>
      <c r="X278" s="43" t="str">
        <f>IF(W278="","",MIN(X$7:X277)+W278)</f>
        <v/>
      </c>
      <c r="Y278" s="84"/>
      <c r="Z278" s="52"/>
      <c r="AA278" s="52"/>
      <c r="AB278" s="52"/>
      <c r="AC278" s="82"/>
      <c r="AD278" s="43" t="str">
        <f>IF(AC278="","",MIN(AD$7:AD277)+AC278)</f>
        <v/>
      </c>
      <c r="AE278" s="85"/>
      <c r="AF278" s="52"/>
      <c r="AG278" s="52"/>
      <c r="AH278" s="52"/>
      <c r="AI278" s="82"/>
      <c r="AJ278" s="43" t="str">
        <f>IF(AI278="","",MIN(AJ$7:AJ277)+AI278)</f>
        <v/>
      </c>
      <c r="AK278" s="84"/>
      <c r="AL278" s="52"/>
      <c r="AM278" s="52"/>
      <c r="AN278" s="52"/>
      <c r="AO278" s="82"/>
      <c r="AP278" s="43" t="str">
        <f>IF(AO278="","",MIN(AP$7:AP277)+AO278)</f>
        <v/>
      </c>
      <c r="AQ278" s="85"/>
      <c r="AR278" s="52"/>
      <c r="AS278" s="52"/>
      <c r="AT278" s="52"/>
      <c r="AU278" s="82"/>
      <c r="AV278" s="43" t="str">
        <f>IF(AU278="","",MIN(AV$7:AV277)+AU278)</f>
        <v/>
      </c>
      <c r="AW278" s="84"/>
      <c r="AX278" s="52"/>
      <c r="AY278" s="52"/>
      <c r="AZ278" s="52"/>
      <c r="BA278" s="82"/>
      <c r="BB278" s="43" t="str">
        <f>IF(BA278="","",MIN(BB$7:BB277)+BA278)</f>
        <v/>
      </c>
      <c r="BC278" s="85"/>
      <c r="BD278" s="52"/>
      <c r="BE278" s="52"/>
      <c r="BF278" s="52"/>
      <c r="BG278" s="82"/>
      <c r="BH278" s="43" t="str">
        <f>IF(BG278="","",MIN(BH$7:BH277)+BG278)</f>
        <v/>
      </c>
      <c r="BI278" s="84"/>
      <c r="BJ278" s="52"/>
      <c r="BK278" s="52"/>
      <c r="BL278" s="52"/>
      <c r="BM278" s="82"/>
      <c r="BN278" s="43" t="str">
        <f>IF(BM278="","",MIN(BN$7:BN277)+BM278)</f>
        <v/>
      </c>
      <c r="BO278" s="84"/>
      <c r="BP278" s="52"/>
      <c r="BQ278" s="52"/>
      <c r="BR278" s="52"/>
      <c r="BS278" s="82"/>
      <c r="BT278" s="43" t="str">
        <f>IF(BS278="","",MIN(BT$7:BT277)+BS278)</f>
        <v/>
      </c>
    </row>
    <row r="279" spans="1:72">
      <c r="A279" s="84"/>
      <c r="B279" s="52"/>
      <c r="C279" s="52"/>
      <c r="D279" s="52"/>
      <c r="E279" s="82"/>
      <c r="F279" s="43" t="str">
        <f>IF(E279="","",MIN(F$7:F278)+E279)</f>
        <v/>
      </c>
      <c r="G279" s="85"/>
      <c r="H279" s="52"/>
      <c r="I279" s="52"/>
      <c r="J279" s="52"/>
      <c r="K279" s="82"/>
      <c r="L279" s="43" t="str">
        <f>IF(K279="","",MIN(L$7:L278)+K279)</f>
        <v/>
      </c>
      <c r="M279" s="84"/>
      <c r="N279" s="52"/>
      <c r="O279" s="52"/>
      <c r="P279" s="52"/>
      <c r="Q279" s="82"/>
      <c r="R279" s="43" t="str">
        <f>IF(Q279="","",MIN(R$7:R278)+Q279)</f>
        <v/>
      </c>
      <c r="S279" s="85"/>
      <c r="T279" s="52"/>
      <c r="U279" s="52"/>
      <c r="V279" s="52"/>
      <c r="W279" s="82"/>
      <c r="X279" s="43" t="str">
        <f>IF(W279="","",MIN(X$7:X278)+W279)</f>
        <v/>
      </c>
      <c r="Y279" s="84"/>
      <c r="Z279" s="52"/>
      <c r="AA279" s="52"/>
      <c r="AB279" s="52"/>
      <c r="AC279" s="82"/>
      <c r="AD279" s="43" t="str">
        <f>IF(AC279="","",MIN(AD$7:AD278)+AC279)</f>
        <v/>
      </c>
      <c r="AE279" s="85"/>
      <c r="AF279" s="52"/>
      <c r="AG279" s="52"/>
      <c r="AH279" s="52"/>
      <c r="AI279" s="82"/>
      <c r="AJ279" s="43" t="str">
        <f>IF(AI279="","",MIN(AJ$7:AJ278)+AI279)</f>
        <v/>
      </c>
      <c r="AK279" s="84"/>
      <c r="AL279" s="52"/>
      <c r="AM279" s="52"/>
      <c r="AN279" s="52"/>
      <c r="AO279" s="82"/>
      <c r="AP279" s="43" t="str">
        <f>IF(AO279="","",MIN(AP$7:AP278)+AO279)</f>
        <v/>
      </c>
      <c r="AQ279" s="85"/>
      <c r="AR279" s="52"/>
      <c r="AS279" s="52"/>
      <c r="AT279" s="52"/>
      <c r="AU279" s="82"/>
      <c r="AV279" s="43" t="str">
        <f>IF(AU279="","",MIN(AV$7:AV278)+AU279)</f>
        <v/>
      </c>
      <c r="AW279" s="84"/>
      <c r="AX279" s="52"/>
      <c r="AY279" s="52"/>
      <c r="AZ279" s="52"/>
      <c r="BA279" s="82"/>
      <c r="BB279" s="43" t="str">
        <f>IF(BA279="","",MIN(BB$7:BB278)+BA279)</f>
        <v/>
      </c>
      <c r="BC279" s="85"/>
      <c r="BD279" s="52"/>
      <c r="BE279" s="52"/>
      <c r="BF279" s="52"/>
      <c r="BG279" s="82"/>
      <c r="BH279" s="43" t="str">
        <f>IF(BG279="","",MIN(BH$7:BH278)+BG279)</f>
        <v/>
      </c>
      <c r="BI279" s="84"/>
      <c r="BJ279" s="52"/>
      <c r="BK279" s="52"/>
      <c r="BL279" s="52"/>
      <c r="BM279" s="82"/>
      <c r="BN279" s="43" t="str">
        <f>IF(BM279="","",MIN(BN$7:BN278)+BM279)</f>
        <v/>
      </c>
      <c r="BO279" s="84"/>
      <c r="BP279" s="52"/>
      <c r="BQ279" s="52"/>
      <c r="BR279" s="52"/>
      <c r="BS279" s="82"/>
      <c r="BT279" s="43" t="str">
        <f>IF(BS279="","",MIN(BT$7:BT278)+BS279)</f>
        <v/>
      </c>
    </row>
    <row r="280" spans="1:72">
      <c r="A280" s="84"/>
      <c r="B280" s="52"/>
      <c r="C280" s="52"/>
      <c r="D280" s="52"/>
      <c r="E280" s="82"/>
      <c r="F280" s="43" t="str">
        <f>IF(E280="","",MIN(F$7:F279)+E280)</f>
        <v/>
      </c>
      <c r="G280" s="85"/>
      <c r="H280" s="52"/>
      <c r="I280" s="52"/>
      <c r="J280" s="52"/>
      <c r="K280" s="82"/>
      <c r="L280" s="43" t="str">
        <f>IF(K280="","",MIN(L$7:L279)+K280)</f>
        <v/>
      </c>
      <c r="M280" s="84"/>
      <c r="N280" s="52"/>
      <c r="O280" s="52"/>
      <c r="P280" s="52"/>
      <c r="Q280" s="82"/>
      <c r="R280" s="43" t="str">
        <f>IF(Q280="","",MIN(R$7:R279)+Q280)</f>
        <v/>
      </c>
      <c r="S280" s="85"/>
      <c r="T280" s="52"/>
      <c r="U280" s="52"/>
      <c r="V280" s="52"/>
      <c r="W280" s="82"/>
      <c r="X280" s="43" t="str">
        <f>IF(W280="","",MIN(X$7:X279)+W280)</f>
        <v/>
      </c>
      <c r="Y280" s="84"/>
      <c r="Z280" s="52"/>
      <c r="AA280" s="52"/>
      <c r="AB280" s="52"/>
      <c r="AC280" s="82"/>
      <c r="AD280" s="43" t="str">
        <f>IF(AC280="","",MIN(AD$7:AD279)+AC280)</f>
        <v/>
      </c>
      <c r="AE280" s="85"/>
      <c r="AF280" s="52"/>
      <c r="AG280" s="52"/>
      <c r="AH280" s="52"/>
      <c r="AI280" s="82"/>
      <c r="AJ280" s="43" t="str">
        <f>IF(AI280="","",MIN(AJ$7:AJ279)+AI280)</f>
        <v/>
      </c>
      <c r="AK280" s="84"/>
      <c r="AL280" s="52"/>
      <c r="AM280" s="52"/>
      <c r="AN280" s="52"/>
      <c r="AO280" s="82"/>
      <c r="AP280" s="43" t="str">
        <f>IF(AO280="","",MIN(AP$7:AP279)+AO280)</f>
        <v/>
      </c>
      <c r="AQ280" s="85"/>
      <c r="AR280" s="52"/>
      <c r="AS280" s="52"/>
      <c r="AT280" s="52"/>
      <c r="AU280" s="82"/>
      <c r="AV280" s="43" t="str">
        <f>IF(AU280="","",MIN(AV$7:AV279)+AU280)</f>
        <v/>
      </c>
      <c r="AW280" s="84"/>
      <c r="AX280" s="52"/>
      <c r="AY280" s="52"/>
      <c r="AZ280" s="52"/>
      <c r="BA280" s="82"/>
      <c r="BB280" s="43" t="str">
        <f>IF(BA280="","",MIN(BB$7:BB279)+BA280)</f>
        <v/>
      </c>
      <c r="BC280" s="85"/>
      <c r="BD280" s="52"/>
      <c r="BE280" s="52"/>
      <c r="BF280" s="52"/>
      <c r="BG280" s="82"/>
      <c r="BH280" s="43" t="str">
        <f>IF(BG280="","",MIN(BH$7:BH279)+BG280)</f>
        <v/>
      </c>
      <c r="BI280" s="84"/>
      <c r="BJ280" s="52"/>
      <c r="BK280" s="52"/>
      <c r="BL280" s="52"/>
      <c r="BM280" s="82"/>
      <c r="BN280" s="43" t="str">
        <f>IF(BM280="","",MIN(BN$7:BN279)+BM280)</f>
        <v/>
      </c>
      <c r="BO280" s="84"/>
      <c r="BP280" s="52"/>
      <c r="BQ280" s="52"/>
      <c r="BR280" s="52"/>
      <c r="BS280" s="82"/>
      <c r="BT280" s="43" t="str">
        <f>IF(BS280="","",MIN(BT$7:BT279)+BS280)</f>
        <v/>
      </c>
    </row>
    <row r="281" spans="1:72">
      <c r="A281" s="84"/>
      <c r="B281" s="52"/>
      <c r="C281" s="52"/>
      <c r="D281" s="52"/>
      <c r="E281" s="82"/>
      <c r="F281" s="43" t="str">
        <f>IF(E281="","",MIN(F$7:F280)+E281)</f>
        <v/>
      </c>
      <c r="G281" s="85"/>
      <c r="H281" s="52"/>
      <c r="I281" s="52"/>
      <c r="J281" s="52"/>
      <c r="K281" s="82"/>
      <c r="L281" s="43" t="str">
        <f>IF(K281="","",MIN(L$7:L280)+K281)</f>
        <v/>
      </c>
      <c r="M281" s="84"/>
      <c r="N281" s="52"/>
      <c r="O281" s="52"/>
      <c r="P281" s="52"/>
      <c r="Q281" s="82"/>
      <c r="R281" s="43" t="str">
        <f>IF(Q281="","",MIN(R$7:R280)+Q281)</f>
        <v/>
      </c>
      <c r="S281" s="85"/>
      <c r="T281" s="52"/>
      <c r="U281" s="52"/>
      <c r="V281" s="52"/>
      <c r="W281" s="82"/>
      <c r="X281" s="43" t="str">
        <f>IF(W281="","",MIN(X$7:X280)+W281)</f>
        <v/>
      </c>
      <c r="Y281" s="84"/>
      <c r="Z281" s="52"/>
      <c r="AA281" s="52"/>
      <c r="AB281" s="52"/>
      <c r="AC281" s="82"/>
      <c r="AD281" s="43" t="str">
        <f>IF(AC281="","",MIN(AD$7:AD280)+AC281)</f>
        <v/>
      </c>
      <c r="AE281" s="85"/>
      <c r="AF281" s="52"/>
      <c r="AG281" s="52"/>
      <c r="AH281" s="52"/>
      <c r="AI281" s="82"/>
      <c r="AJ281" s="43" t="str">
        <f>IF(AI281="","",MIN(AJ$7:AJ280)+AI281)</f>
        <v/>
      </c>
      <c r="AK281" s="84"/>
      <c r="AL281" s="52"/>
      <c r="AM281" s="52"/>
      <c r="AN281" s="52"/>
      <c r="AO281" s="82"/>
      <c r="AP281" s="43" t="str">
        <f>IF(AO281="","",MIN(AP$7:AP280)+AO281)</f>
        <v/>
      </c>
      <c r="AQ281" s="85"/>
      <c r="AR281" s="52"/>
      <c r="AS281" s="52"/>
      <c r="AT281" s="52"/>
      <c r="AU281" s="82"/>
      <c r="AV281" s="43" t="str">
        <f>IF(AU281="","",MIN(AV$7:AV280)+AU281)</f>
        <v/>
      </c>
      <c r="AW281" s="84"/>
      <c r="AX281" s="52"/>
      <c r="AY281" s="52"/>
      <c r="AZ281" s="52"/>
      <c r="BA281" s="82"/>
      <c r="BB281" s="43" t="str">
        <f>IF(BA281="","",MIN(BB$7:BB280)+BA281)</f>
        <v/>
      </c>
      <c r="BC281" s="85"/>
      <c r="BD281" s="52"/>
      <c r="BE281" s="52"/>
      <c r="BF281" s="52"/>
      <c r="BG281" s="82"/>
      <c r="BH281" s="43" t="str">
        <f>IF(BG281="","",MIN(BH$7:BH280)+BG281)</f>
        <v/>
      </c>
      <c r="BI281" s="84"/>
      <c r="BJ281" s="52"/>
      <c r="BK281" s="52"/>
      <c r="BL281" s="52"/>
      <c r="BM281" s="82"/>
      <c r="BN281" s="43" t="str">
        <f>IF(BM281="","",MIN(BN$7:BN280)+BM281)</f>
        <v/>
      </c>
      <c r="BO281" s="84"/>
      <c r="BP281" s="52"/>
      <c r="BQ281" s="52"/>
      <c r="BR281" s="52"/>
      <c r="BS281" s="82"/>
      <c r="BT281" s="43" t="str">
        <f>IF(BS281="","",MIN(BT$7:BT280)+BS281)</f>
        <v/>
      </c>
    </row>
    <row r="282" spans="1:72">
      <c r="A282" s="84"/>
      <c r="B282" s="52"/>
      <c r="C282" s="52"/>
      <c r="D282" s="52"/>
      <c r="E282" s="82"/>
      <c r="F282" s="43" t="str">
        <f>IF(E282="","",MIN(F$7:F281)+E282)</f>
        <v/>
      </c>
      <c r="G282" s="85"/>
      <c r="H282" s="52"/>
      <c r="I282" s="52"/>
      <c r="J282" s="52"/>
      <c r="K282" s="82"/>
      <c r="L282" s="43" t="str">
        <f>IF(K282="","",MIN(L$7:L281)+K282)</f>
        <v/>
      </c>
      <c r="M282" s="84"/>
      <c r="N282" s="52"/>
      <c r="O282" s="52"/>
      <c r="P282" s="52"/>
      <c r="Q282" s="82"/>
      <c r="R282" s="43" t="str">
        <f>IF(Q282="","",MIN(R$7:R281)+Q282)</f>
        <v/>
      </c>
      <c r="S282" s="85"/>
      <c r="T282" s="52"/>
      <c r="U282" s="52"/>
      <c r="V282" s="52"/>
      <c r="W282" s="82"/>
      <c r="X282" s="43" t="str">
        <f>IF(W282="","",MIN(X$7:X281)+W282)</f>
        <v/>
      </c>
      <c r="Y282" s="84"/>
      <c r="Z282" s="52"/>
      <c r="AA282" s="52"/>
      <c r="AB282" s="52"/>
      <c r="AC282" s="82"/>
      <c r="AD282" s="43" t="str">
        <f>IF(AC282="","",MIN(AD$7:AD281)+AC282)</f>
        <v/>
      </c>
      <c r="AE282" s="85"/>
      <c r="AF282" s="52"/>
      <c r="AG282" s="52"/>
      <c r="AH282" s="52"/>
      <c r="AI282" s="82"/>
      <c r="AJ282" s="43" t="str">
        <f>IF(AI282="","",MIN(AJ$7:AJ281)+AI282)</f>
        <v/>
      </c>
      <c r="AK282" s="84"/>
      <c r="AL282" s="52"/>
      <c r="AM282" s="52"/>
      <c r="AN282" s="52"/>
      <c r="AO282" s="82"/>
      <c r="AP282" s="43" t="str">
        <f>IF(AO282="","",MIN(AP$7:AP281)+AO282)</f>
        <v/>
      </c>
      <c r="AQ282" s="85"/>
      <c r="AR282" s="52"/>
      <c r="AS282" s="52"/>
      <c r="AT282" s="52"/>
      <c r="AU282" s="82"/>
      <c r="AV282" s="43" t="str">
        <f>IF(AU282="","",MIN(AV$7:AV281)+AU282)</f>
        <v/>
      </c>
      <c r="AW282" s="84"/>
      <c r="AX282" s="52"/>
      <c r="AY282" s="52"/>
      <c r="AZ282" s="52"/>
      <c r="BA282" s="82"/>
      <c r="BB282" s="43" t="str">
        <f>IF(BA282="","",MIN(BB$7:BB281)+BA282)</f>
        <v/>
      </c>
      <c r="BC282" s="85"/>
      <c r="BD282" s="52"/>
      <c r="BE282" s="52"/>
      <c r="BF282" s="52"/>
      <c r="BG282" s="82"/>
      <c r="BH282" s="43" t="str">
        <f>IF(BG282="","",MIN(BH$7:BH281)+BG282)</f>
        <v/>
      </c>
      <c r="BI282" s="84"/>
      <c r="BJ282" s="52"/>
      <c r="BK282" s="52"/>
      <c r="BL282" s="52"/>
      <c r="BM282" s="82"/>
      <c r="BN282" s="43" t="str">
        <f>IF(BM282="","",MIN(BN$7:BN281)+BM282)</f>
        <v/>
      </c>
      <c r="BO282" s="84"/>
      <c r="BP282" s="52"/>
      <c r="BQ282" s="52"/>
      <c r="BR282" s="52"/>
      <c r="BS282" s="82"/>
      <c r="BT282" s="43" t="str">
        <f>IF(BS282="","",MIN(BT$7:BT281)+BS282)</f>
        <v/>
      </c>
    </row>
    <row r="283" spans="1:72">
      <c r="A283" s="84"/>
      <c r="B283" s="52"/>
      <c r="C283" s="52"/>
      <c r="D283" s="52"/>
      <c r="E283" s="82"/>
      <c r="F283" s="43" t="str">
        <f>IF(E283="","",MIN(F$7:F282)+E283)</f>
        <v/>
      </c>
      <c r="G283" s="85"/>
      <c r="H283" s="52"/>
      <c r="I283" s="52"/>
      <c r="J283" s="52"/>
      <c r="K283" s="82"/>
      <c r="L283" s="43" t="str">
        <f>IF(K283="","",MIN(L$7:L282)+K283)</f>
        <v/>
      </c>
      <c r="M283" s="84"/>
      <c r="N283" s="52"/>
      <c r="O283" s="52"/>
      <c r="P283" s="52"/>
      <c r="Q283" s="82"/>
      <c r="R283" s="43" t="str">
        <f>IF(Q283="","",MIN(R$7:R282)+Q283)</f>
        <v/>
      </c>
      <c r="S283" s="85"/>
      <c r="T283" s="52"/>
      <c r="U283" s="52"/>
      <c r="V283" s="52"/>
      <c r="W283" s="82"/>
      <c r="X283" s="43" t="str">
        <f>IF(W283="","",MIN(X$7:X282)+W283)</f>
        <v/>
      </c>
      <c r="Y283" s="84"/>
      <c r="Z283" s="52"/>
      <c r="AA283" s="52"/>
      <c r="AB283" s="52"/>
      <c r="AC283" s="82"/>
      <c r="AD283" s="43" t="str">
        <f>IF(AC283="","",MIN(AD$7:AD282)+AC283)</f>
        <v/>
      </c>
      <c r="AE283" s="85"/>
      <c r="AF283" s="52"/>
      <c r="AG283" s="52"/>
      <c r="AH283" s="52"/>
      <c r="AI283" s="82"/>
      <c r="AJ283" s="43" t="str">
        <f>IF(AI283="","",MIN(AJ$7:AJ282)+AI283)</f>
        <v/>
      </c>
      <c r="AK283" s="84"/>
      <c r="AL283" s="52"/>
      <c r="AM283" s="52"/>
      <c r="AN283" s="52"/>
      <c r="AO283" s="82"/>
      <c r="AP283" s="43" t="str">
        <f>IF(AO283="","",MIN(AP$7:AP282)+AO283)</f>
        <v/>
      </c>
      <c r="AQ283" s="85"/>
      <c r="AR283" s="52"/>
      <c r="AS283" s="52"/>
      <c r="AT283" s="52"/>
      <c r="AU283" s="82"/>
      <c r="AV283" s="43" t="str">
        <f>IF(AU283="","",MIN(AV$7:AV282)+AU283)</f>
        <v/>
      </c>
      <c r="AW283" s="84"/>
      <c r="AX283" s="52"/>
      <c r="AY283" s="52"/>
      <c r="AZ283" s="52"/>
      <c r="BA283" s="82"/>
      <c r="BB283" s="43" t="str">
        <f>IF(BA283="","",MIN(BB$7:BB282)+BA283)</f>
        <v/>
      </c>
      <c r="BC283" s="85"/>
      <c r="BD283" s="52"/>
      <c r="BE283" s="52"/>
      <c r="BF283" s="52"/>
      <c r="BG283" s="82"/>
      <c r="BH283" s="43" t="str">
        <f>IF(BG283="","",MIN(BH$7:BH282)+BG283)</f>
        <v/>
      </c>
      <c r="BI283" s="84"/>
      <c r="BJ283" s="52"/>
      <c r="BK283" s="52"/>
      <c r="BL283" s="52"/>
      <c r="BM283" s="82"/>
      <c r="BN283" s="43" t="str">
        <f>IF(BM283="","",MIN(BN$7:BN282)+BM283)</f>
        <v/>
      </c>
      <c r="BO283" s="84"/>
      <c r="BP283" s="52"/>
      <c r="BQ283" s="52"/>
      <c r="BR283" s="52"/>
      <c r="BS283" s="82"/>
      <c r="BT283" s="43" t="str">
        <f>IF(BS283="","",MIN(BT$7:BT282)+BS283)</f>
        <v/>
      </c>
    </row>
    <row r="284" spans="1:72">
      <c r="A284" s="84"/>
      <c r="B284" s="52"/>
      <c r="C284" s="52"/>
      <c r="D284" s="52"/>
      <c r="E284" s="82"/>
      <c r="F284" s="43" t="str">
        <f>IF(E284="","",MIN(F$7:F283)+E284)</f>
        <v/>
      </c>
      <c r="G284" s="85"/>
      <c r="H284" s="52"/>
      <c r="I284" s="52"/>
      <c r="J284" s="52"/>
      <c r="K284" s="82"/>
      <c r="L284" s="43" t="str">
        <f>IF(K284="","",MIN(L$7:L283)+K284)</f>
        <v/>
      </c>
      <c r="M284" s="84"/>
      <c r="N284" s="52"/>
      <c r="O284" s="52"/>
      <c r="P284" s="52"/>
      <c r="Q284" s="82"/>
      <c r="R284" s="43" t="str">
        <f>IF(Q284="","",MIN(R$7:R283)+Q284)</f>
        <v/>
      </c>
      <c r="S284" s="85"/>
      <c r="T284" s="52"/>
      <c r="U284" s="52"/>
      <c r="V284" s="52"/>
      <c r="W284" s="82"/>
      <c r="X284" s="43" t="str">
        <f>IF(W284="","",MIN(X$7:X283)+W284)</f>
        <v/>
      </c>
      <c r="Y284" s="84"/>
      <c r="Z284" s="52"/>
      <c r="AA284" s="52"/>
      <c r="AB284" s="52"/>
      <c r="AC284" s="82"/>
      <c r="AD284" s="43" t="str">
        <f>IF(AC284="","",MIN(AD$7:AD283)+AC284)</f>
        <v/>
      </c>
      <c r="AE284" s="85"/>
      <c r="AF284" s="52"/>
      <c r="AG284" s="52"/>
      <c r="AH284" s="52"/>
      <c r="AI284" s="82"/>
      <c r="AJ284" s="43" t="str">
        <f>IF(AI284="","",MIN(AJ$7:AJ283)+AI284)</f>
        <v/>
      </c>
      <c r="AK284" s="84"/>
      <c r="AL284" s="52"/>
      <c r="AM284" s="52"/>
      <c r="AN284" s="52"/>
      <c r="AO284" s="82"/>
      <c r="AP284" s="43" t="str">
        <f>IF(AO284="","",MIN(AP$7:AP283)+AO284)</f>
        <v/>
      </c>
      <c r="AQ284" s="85"/>
      <c r="AR284" s="52"/>
      <c r="AS284" s="52"/>
      <c r="AT284" s="52"/>
      <c r="AU284" s="82"/>
      <c r="AV284" s="43" t="str">
        <f>IF(AU284="","",MIN(AV$7:AV283)+AU284)</f>
        <v/>
      </c>
      <c r="AW284" s="84"/>
      <c r="AX284" s="52"/>
      <c r="AY284" s="52"/>
      <c r="AZ284" s="52"/>
      <c r="BA284" s="82"/>
      <c r="BB284" s="43" t="str">
        <f>IF(BA284="","",MIN(BB$7:BB283)+BA284)</f>
        <v/>
      </c>
      <c r="BC284" s="85"/>
      <c r="BD284" s="52"/>
      <c r="BE284" s="52"/>
      <c r="BF284" s="52"/>
      <c r="BG284" s="82"/>
      <c r="BH284" s="43" t="str">
        <f>IF(BG284="","",MIN(BH$7:BH283)+BG284)</f>
        <v/>
      </c>
      <c r="BI284" s="84"/>
      <c r="BJ284" s="52"/>
      <c r="BK284" s="52"/>
      <c r="BL284" s="52"/>
      <c r="BM284" s="82"/>
      <c r="BN284" s="43" t="str">
        <f>IF(BM284="","",MIN(BN$7:BN283)+BM284)</f>
        <v/>
      </c>
      <c r="BO284" s="84"/>
      <c r="BP284" s="52"/>
      <c r="BQ284" s="52"/>
      <c r="BR284" s="52"/>
      <c r="BS284" s="82"/>
      <c r="BT284" s="43" t="str">
        <f>IF(BS284="","",MIN(BT$7:BT283)+BS284)</f>
        <v/>
      </c>
    </row>
    <row r="285" spans="1:72">
      <c r="A285" s="84"/>
      <c r="B285" s="52"/>
      <c r="C285" s="52"/>
      <c r="D285" s="52"/>
      <c r="E285" s="82"/>
      <c r="F285" s="43" t="str">
        <f>IF(E285="","",MIN(F$7:F284)+E285)</f>
        <v/>
      </c>
      <c r="G285" s="85"/>
      <c r="H285" s="52"/>
      <c r="I285" s="52"/>
      <c r="J285" s="52"/>
      <c r="K285" s="82"/>
      <c r="L285" s="43" t="str">
        <f>IF(K285="","",MIN(L$7:L284)+K285)</f>
        <v/>
      </c>
      <c r="M285" s="84"/>
      <c r="N285" s="52"/>
      <c r="O285" s="52"/>
      <c r="P285" s="52"/>
      <c r="Q285" s="82"/>
      <c r="R285" s="43" t="str">
        <f>IF(Q285="","",MIN(R$7:R284)+Q285)</f>
        <v/>
      </c>
      <c r="S285" s="85"/>
      <c r="T285" s="52"/>
      <c r="U285" s="52"/>
      <c r="V285" s="52"/>
      <c r="W285" s="82"/>
      <c r="X285" s="43" t="str">
        <f>IF(W285="","",MIN(X$7:X284)+W285)</f>
        <v/>
      </c>
      <c r="Y285" s="84"/>
      <c r="Z285" s="52"/>
      <c r="AA285" s="52"/>
      <c r="AB285" s="52"/>
      <c r="AC285" s="82"/>
      <c r="AD285" s="43" t="str">
        <f>IF(AC285="","",MIN(AD$7:AD284)+AC285)</f>
        <v/>
      </c>
      <c r="AE285" s="85"/>
      <c r="AF285" s="52"/>
      <c r="AG285" s="52"/>
      <c r="AH285" s="52"/>
      <c r="AI285" s="82"/>
      <c r="AJ285" s="43" t="str">
        <f>IF(AI285="","",MIN(AJ$7:AJ284)+AI285)</f>
        <v/>
      </c>
      <c r="AK285" s="84"/>
      <c r="AL285" s="52"/>
      <c r="AM285" s="52"/>
      <c r="AN285" s="52"/>
      <c r="AO285" s="82"/>
      <c r="AP285" s="43" t="str">
        <f>IF(AO285="","",MIN(AP$7:AP284)+AO285)</f>
        <v/>
      </c>
      <c r="AQ285" s="85"/>
      <c r="AR285" s="52"/>
      <c r="AS285" s="52"/>
      <c r="AT285" s="52"/>
      <c r="AU285" s="82"/>
      <c r="AV285" s="43" t="str">
        <f>IF(AU285="","",MIN(AV$7:AV284)+AU285)</f>
        <v/>
      </c>
      <c r="AW285" s="84"/>
      <c r="AX285" s="52"/>
      <c r="AY285" s="52"/>
      <c r="AZ285" s="52"/>
      <c r="BA285" s="82"/>
      <c r="BB285" s="43" t="str">
        <f>IF(BA285="","",MIN(BB$7:BB284)+BA285)</f>
        <v/>
      </c>
      <c r="BC285" s="85"/>
      <c r="BD285" s="52"/>
      <c r="BE285" s="52"/>
      <c r="BF285" s="52"/>
      <c r="BG285" s="82"/>
      <c r="BH285" s="43" t="str">
        <f>IF(BG285="","",MIN(BH$7:BH284)+BG285)</f>
        <v/>
      </c>
      <c r="BI285" s="84"/>
      <c r="BJ285" s="52"/>
      <c r="BK285" s="52"/>
      <c r="BL285" s="52"/>
      <c r="BM285" s="82"/>
      <c r="BN285" s="43" t="str">
        <f>IF(BM285="","",MIN(BN$7:BN284)+BM285)</f>
        <v/>
      </c>
      <c r="BO285" s="84"/>
      <c r="BP285" s="52"/>
      <c r="BQ285" s="52"/>
      <c r="BR285" s="52"/>
      <c r="BS285" s="82"/>
      <c r="BT285" s="43" t="str">
        <f>IF(BS285="","",MIN(BT$7:BT284)+BS285)</f>
        <v/>
      </c>
    </row>
    <row r="286" spans="1:72">
      <c r="A286" s="84"/>
      <c r="B286" s="52"/>
      <c r="C286" s="52"/>
      <c r="D286" s="52"/>
      <c r="E286" s="82"/>
      <c r="F286" s="43" t="str">
        <f>IF(E286="","",MIN(F$7:F285)+E286)</f>
        <v/>
      </c>
      <c r="G286" s="85"/>
      <c r="H286" s="52"/>
      <c r="I286" s="52"/>
      <c r="J286" s="52"/>
      <c r="K286" s="82"/>
      <c r="L286" s="43" t="str">
        <f>IF(K286="","",MIN(L$7:L285)+K286)</f>
        <v/>
      </c>
      <c r="M286" s="84"/>
      <c r="N286" s="52"/>
      <c r="O286" s="52"/>
      <c r="P286" s="52"/>
      <c r="Q286" s="82"/>
      <c r="R286" s="43" t="str">
        <f>IF(Q286="","",MIN(R$7:R285)+Q286)</f>
        <v/>
      </c>
      <c r="S286" s="85"/>
      <c r="T286" s="52"/>
      <c r="U286" s="52"/>
      <c r="V286" s="52"/>
      <c r="W286" s="82"/>
      <c r="X286" s="43" t="str">
        <f>IF(W286="","",MIN(X$7:X285)+W286)</f>
        <v/>
      </c>
      <c r="Y286" s="84"/>
      <c r="Z286" s="52"/>
      <c r="AA286" s="52"/>
      <c r="AB286" s="52"/>
      <c r="AC286" s="82"/>
      <c r="AD286" s="43" t="str">
        <f>IF(AC286="","",MIN(AD$7:AD285)+AC286)</f>
        <v/>
      </c>
      <c r="AE286" s="85"/>
      <c r="AF286" s="52"/>
      <c r="AG286" s="52"/>
      <c r="AH286" s="52"/>
      <c r="AI286" s="82"/>
      <c r="AJ286" s="43" t="str">
        <f>IF(AI286="","",MIN(AJ$7:AJ285)+AI286)</f>
        <v/>
      </c>
      <c r="AK286" s="84"/>
      <c r="AL286" s="52"/>
      <c r="AM286" s="52"/>
      <c r="AN286" s="52"/>
      <c r="AO286" s="82"/>
      <c r="AP286" s="43" t="str">
        <f>IF(AO286="","",MIN(AP$7:AP285)+AO286)</f>
        <v/>
      </c>
      <c r="AQ286" s="85"/>
      <c r="AR286" s="52"/>
      <c r="AS286" s="52"/>
      <c r="AT286" s="52"/>
      <c r="AU286" s="82"/>
      <c r="AV286" s="43" t="str">
        <f>IF(AU286="","",MIN(AV$7:AV285)+AU286)</f>
        <v/>
      </c>
      <c r="AW286" s="84"/>
      <c r="AX286" s="52"/>
      <c r="AY286" s="52"/>
      <c r="AZ286" s="52"/>
      <c r="BA286" s="82"/>
      <c r="BB286" s="43" t="str">
        <f>IF(BA286="","",MIN(BB$7:BB285)+BA286)</f>
        <v/>
      </c>
      <c r="BC286" s="85"/>
      <c r="BD286" s="52"/>
      <c r="BE286" s="52"/>
      <c r="BF286" s="52"/>
      <c r="BG286" s="82"/>
      <c r="BH286" s="43" t="str">
        <f>IF(BG286="","",MIN(BH$7:BH285)+BG286)</f>
        <v/>
      </c>
      <c r="BI286" s="84"/>
      <c r="BJ286" s="52"/>
      <c r="BK286" s="52"/>
      <c r="BL286" s="52"/>
      <c r="BM286" s="82"/>
      <c r="BN286" s="43" t="str">
        <f>IF(BM286="","",MIN(BN$7:BN285)+BM286)</f>
        <v/>
      </c>
      <c r="BO286" s="84"/>
      <c r="BP286" s="52"/>
      <c r="BQ286" s="52"/>
      <c r="BR286" s="52"/>
      <c r="BS286" s="82"/>
      <c r="BT286" s="43" t="str">
        <f>IF(BS286="","",MIN(BT$7:BT285)+BS286)</f>
        <v/>
      </c>
    </row>
    <row r="287" spans="1:72">
      <c r="A287" s="84"/>
      <c r="B287" s="52"/>
      <c r="C287" s="52"/>
      <c r="D287" s="52"/>
      <c r="E287" s="82"/>
      <c r="F287" s="43" t="str">
        <f>IF(E287="","",MIN(F$7:F286)+E287)</f>
        <v/>
      </c>
      <c r="G287" s="85"/>
      <c r="H287" s="52"/>
      <c r="I287" s="52"/>
      <c r="J287" s="52"/>
      <c r="K287" s="82"/>
      <c r="L287" s="43" t="str">
        <f>IF(K287="","",MIN(L$7:L286)+K287)</f>
        <v/>
      </c>
      <c r="M287" s="84"/>
      <c r="N287" s="52"/>
      <c r="O287" s="52"/>
      <c r="P287" s="52"/>
      <c r="Q287" s="82"/>
      <c r="R287" s="43" t="str">
        <f>IF(Q287="","",MIN(R$7:R286)+Q287)</f>
        <v/>
      </c>
      <c r="S287" s="85"/>
      <c r="T287" s="52"/>
      <c r="U287" s="52"/>
      <c r="V287" s="52"/>
      <c r="W287" s="82"/>
      <c r="X287" s="43" t="str">
        <f>IF(W287="","",MIN(X$7:X286)+W287)</f>
        <v/>
      </c>
      <c r="Y287" s="84"/>
      <c r="Z287" s="52"/>
      <c r="AA287" s="52"/>
      <c r="AB287" s="52"/>
      <c r="AC287" s="82"/>
      <c r="AD287" s="43" t="str">
        <f>IF(AC287="","",MIN(AD$7:AD286)+AC287)</f>
        <v/>
      </c>
      <c r="AE287" s="85"/>
      <c r="AF287" s="52"/>
      <c r="AG287" s="52"/>
      <c r="AH287" s="52"/>
      <c r="AI287" s="82"/>
      <c r="AJ287" s="43" t="str">
        <f>IF(AI287="","",MIN(AJ$7:AJ286)+AI287)</f>
        <v/>
      </c>
      <c r="AK287" s="84"/>
      <c r="AL287" s="52"/>
      <c r="AM287" s="52"/>
      <c r="AN287" s="52"/>
      <c r="AO287" s="82"/>
      <c r="AP287" s="43" t="str">
        <f>IF(AO287="","",MIN(AP$7:AP286)+AO287)</f>
        <v/>
      </c>
      <c r="AQ287" s="85"/>
      <c r="AR287" s="52"/>
      <c r="AS287" s="52"/>
      <c r="AT287" s="52"/>
      <c r="AU287" s="82"/>
      <c r="AV287" s="43" t="str">
        <f>IF(AU287="","",MIN(AV$7:AV286)+AU287)</f>
        <v/>
      </c>
      <c r="AW287" s="84"/>
      <c r="AX287" s="52"/>
      <c r="AY287" s="52"/>
      <c r="AZ287" s="52"/>
      <c r="BA287" s="82"/>
      <c r="BB287" s="43" t="str">
        <f>IF(BA287="","",MIN(BB$7:BB286)+BA287)</f>
        <v/>
      </c>
      <c r="BC287" s="85"/>
      <c r="BD287" s="52"/>
      <c r="BE287" s="52"/>
      <c r="BF287" s="52"/>
      <c r="BG287" s="82"/>
      <c r="BH287" s="43" t="str">
        <f>IF(BG287="","",MIN(BH$7:BH286)+BG287)</f>
        <v/>
      </c>
      <c r="BI287" s="84"/>
      <c r="BJ287" s="52"/>
      <c r="BK287" s="52"/>
      <c r="BL287" s="52"/>
      <c r="BM287" s="82"/>
      <c r="BN287" s="43" t="str">
        <f>IF(BM287="","",MIN(BN$7:BN286)+BM287)</f>
        <v/>
      </c>
      <c r="BO287" s="84"/>
      <c r="BP287" s="52"/>
      <c r="BQ287" s="52"/>
      <c r="BR287" s="52"/>
      <c r="BS287" s="82"/>
      <c r="BT287" s="43" t="str">
        <f>IF(BS287="","",MIN(BT$7:BT286)+BS287)</f>
        <v/>
      </c>
    </row>
    <row r="288" spans="1:72">
      <c r="A288" s="84"/>
      <c r="B288" s="52"/>
      <c r="C288" s="52"/>
      <c r="D288" s="52"/>
      <c r="E288" s="82"/>
      <c r="F288" s="43" t="str">
        <f>IF(E288="","",MIN(F$7:F287)+E288)</f>
        <v/>
      </c>
      <c r="G288" s="85"/>
      <c r="H288" s="52"/>
      <c r="I288" s="52"/>
      <c r="J288" s="52"/>
      <c r="K288" s="82"/>
      <c r="L288" s="43" t="str">
        <f>IF(K288="","",MIN(L$7:L287)+K288)</f>
        <v/>
      </c>
      <c r="M288" s="84"/>
      <c r="N288" s="52"/>
      <c r="O288" s="52"/>
      <c r="P288" s="52"/>
      <c r="Q288" s="82"/>
      <c r="R288" s="43" t="str">
        <f>IF(Q288="","",MIN(R$7:R287)+Q288)</f>
        <v/>
      </c>
      <c r="S288" s="85"/>
      <c r="T288" s="52"/>
      <c r="U288" s="52"/>
      <c r="V288" s="52"/>
      <c r="W288" s="82"/>
      <c r="X288" s="43" t="str">
        <f>IF(W288="","",MIN(X$7:X287)+W288)</f>
        <v/>
      </c>
      <c r="Y288" s="84"/>
      <c r="Z288" s="52"/>
      <c r="AA288" s="52"/>
      <c r="AB288" s="52"/>
      <c r="AC288" s="82"/>
      <c r="AD288" s="43" t="str">
        <f>IF(AC288="","",MIN(AD$7:AD287)+AC288)</f>
        <v/>
      </c>
      <c r="AE288" s="85"/>
      <c r="AF288" s="52"/>
      <c r="AG288" s="52"/>
      <c r="AH288" s="52"/>
      <c r="AI288" s="82"/>
      <c r="AJ288" s="43" t="str">
        <f>IF(AI288="","",MIN(AJ$7:AJ287)+AI288)</f>
        <v/>
      </c>
      <c r="AK288" s="84"/>
      <c r="AL288" s="52"/>
      <c r="AM288" s="52"/>
      <c r="AN288" s="52"/>
      <c r="AO288" s="82"/>
      <c r="AP288" s="43" t="str">
        <f>IF(AO288="","",MIN(AP$7:AP287)+AO288)</f>
        <v/>
      </c>
      <c r="AQ288" s="85"/>
      <c r="AR288" s="52"/>
      <c r="AS288" s="52"/>
      <c r="AT288" s="52"/>
      <c r="AU288" s="82"/>
      <c r="AV288" s="43" t="str">
        <f>IF(AU288="","",MIN(AV$7:AV287)+AU288)</f>
        <v/>
      </c>
      <c r="AW288" s="84"/>
      <c r="AX288" s="52"/>
      <c r="AY288" s="52"/>
      <c r="AZ288" s="52"/>
      <c r="BA288" s="82"/>
      <c r="BB288" s="43" t="str">
        <f>IF(BA288="","",MIN(BB$7:BB287)+BA288)</f>
        <v/>
      </c>
      <c r="BC288" s="85"/>
      <c r="BD288" s="52"/>
      <c r="BE288" s="52"/>
      <c r="BF288" s="52"/>
      <c r="BG288" s="82"/>
      <c r="BH288" s="43" t="str">
        <f>IF(BG288="","",MIN(BH$7:BH287)+BG288)</f>
        <v/>
      </c>
      <c r="BI288" s="84"/>
      <c r="BJ288" s="52"/>
      <c r="BK288" s="52"/>
      <c r="BL288" s="52"/>
      <c r="BM288" s="82"/>
      <c r="BN288" s="43" t="str">
        <f>IF(BM288="","",MIN(BN$7:BN287)+BM288)</f>
        <v/>
      </c>
      <c r="BO288" s="84"/>
      <c r="BP288" s="52"/>
      <c r="BQ288" s="52"/>
      <c r="BR288" s="52"/>
      <c r="BS288" s="82"/>
      <c r="BT288" s="43" t="str">
        <f>IF(BS288="","",MIN(BT$7:BT287)+BS288)</f>
        <v/>
      </c>
    </row>
    <row r="289" spans="1:72">
      <c r="A289" s="84"/>
      <c r="B289" s="52"/>
      <c r="C289" s="52"/>
      <c r="D289" s="52"/>
      <c r="E289" s="82"/>
      <c r="F289" s="43" t="str">
        <f>IF(E289="","",MIN(F$7:F288)+E289)</f>
        <v/>
      </c>
      <c r="G289" s="85"/>
      <c r="H289" s="52"/>
      <c r="I289" s="52"/>
      <c r="J289" s="52"/>
      <c r="K289" s="82"/>
      <c r="L289" s="43" t="str">
        <f>IF(K289="","",MIN(L$7:L288)+K289)</f>
        <v/>
      </c>
      <c r="M289" s="84"/>
      <c r="N289" s="52"/>
      <c r="O289" s="52"/>
      <c r="P289" s="52"/>
      <c r="Q289" s="82"/>
      <c r="R289" s="43" t="str">
        <f>IF(Q289="","",MIN(R$7:R288)+Q289)</f>
        <v/>
      </c>
      <c r="S289" s="85"/>
      <c r="T289" s="52"/>
      <c r="U289" s="52"/>
      <c r="V289" s="52"/>
      <c r="W289" s="82"/>
      <c r="X289" s="43" t="str">
        <f>IF(W289="","",MIN(X$7:X288)+W289)</f>
        <v/>
      </c>
      <c r="Y289" s="84"/>
      <c r="Z289" s="52"/>
      <c r="AA289" s="52"/>
      <c r="AB289" s="52"/>
      <c r="AC289" s="82"/>
      <c r="AD289" s="43" t="str">
        <f>IF(AC289="","",MIN(AD$7:AD288)+AC289)</f>
        <v/>
      </c>
      <c r="AE289" s="85"/>
      <c r="AF289" s="52"/>
      <c r="AG289" s="52"/>
      <c r="AH289" s="52"/>
      <c r="AI289" s="82"/>
      <c r="AJ289" s="43" t="str">
        <f>IF(AI289="","",MIN(AJ$7:AJ288)+AI289)</f>
        <v/>
      </c>
      <c r="AK289" s="84"/>
      <c r="AL289" s="52"/>
      <c r="AM289" s="52"/>
      <c r="AN289" s="52"/>
      <c r="AO289" s="82"/>
      <c r="AP289" s="43" t="str">
        <f>IF(AO289="","",MIN(AP$7:AP288)+AO289)</f>
        <v/>
      </c>
      <c r="AQ289" s="85"/>
      <c r="AR289" s="52"/>
      <c r="AS289" s="52"/>
      <c r="AT289" s="52"/>
      <c r="AU289" s="82"/>
      <c r="AV289" s="43" t="str">
        <f>IF(AU289="","",MIN(AV$7:AV288)+AU289)</f>
        <v/>
      </c>
      <c r="AW289" s="84"/>
      <c r="AX289" s="52"/>
      <c r="AY289" s="52"/>
      <c r="AZ289" s="52"/>
      <c r="BA289" s="82"/>
      <c r="BB289" s="43" t="str">
        <f>IF(BA289="","",MIN(BB$7:BB288)+BA289)</f>
        <v/>
      </c>
      <c r="BC289" s="85"/>
      <c r="BD289" s="52"/>
      <c r="BE289" s="52"/>
      <c r="BF289" s="52"/>
      <c r="BG289" s="82"/>
      <c r="BH289" s="43" t="str">
        <f>IF(BG289="","",MIN(BH$7:BH288)+BG289)</f>
        <v/>
      </c>
      <c r="BI289" s="84"/>
      <c r="BJ289" s="52"/>
      <c r="BK289" s="52"/>
      <c r="BL289" s="52"/>
      <c r="BM289" s="82"/>
      <c r="BN289" s="43" t="str">
        <f>IF(BM289="","",MIN(BN$7:BN288)+BM289)</f>
        <v/>
      </c>
      <c r="BO289" s="84"/>
      <c r="BP289" s="52"/>
      <c r="BQ289" s="52"/>
      <c r="BR289" s="52"/>
      <c r="BS289" s="82"/>
      <c r="BT289" s="43" t="str">
        <f>IF(BS289="","",MIN(BT$7:BT288)+BS289)</f>
        <v/>
      </c>
    </row>
    <row r="290" spans="1:72">
      <c r="A290" s="84"/>
      <c r="B290" s="52"/>
      <c r="C290" s="52"/>
      <c r="D290" s="52"/>
      <c r="E290" s="82"/>
      <c r="F290" s="43" t="str">
        <f>IF(E290="","",MIN(F$7:F289)+E290)</f>
        <v/>
      </c>
      <c r="G290" s="85"/>
      <c r="H290" s="52"/>
      <c r="I290" s="52"/>
      <c r="J290" s="52"/>
      <c r="K290" s="82"/>
      <c r="L290" s="43" t="str">
        <f>IF(K290="","",MIN(L$7:L289)+K290)</f>
        <v/>
      </c>
      <c r="M290" s="84"/>
      <c r="N290" s="52"/>
      <c r="O290" s="52"/>
      <c r="P290" s="52"/>
      <c r="Q290" s="82"/>
      <c r="R290" s="43" t="str">
        <f>IF(Q290="","",MIN(R$7:R289)+Q290)</f>
        <v/>
      </c>
      <c r="S290" s="85"/>
      <c r="T290" s="52"/>
      <c r="U290" s="52"/>
      <c r="V290" s="52"/>
      <c r="W290" s="82"/>
      <c r="X290" s="43" t="str">
        <f>IF(W290="","",MIN(X$7:X289)+W290)</f>
        <v/>
      </c>
      <c r="Y290" s="84"/>
      <c r="Z290" s="52"/>
      <c r="AA290" s="52"/>
      <c r="AB290" s="52"/>
      <c r="AC290" s="82"/>
      <c r="AD290" s="43" t="str">
        <f>IF(AC290="","",MIN(AD$7:AD289)+AC290)</f>
        <v/>
      </c>
      <c r="AE290" s="85"/>
      <c r="AF290" s="52"/>
      <c r="AG290" s="52"/>
      <c r="AH290" s="52"/>
      <c r="AI290" s="82"/>
      <c r="AJ290" s="43" t="str">
        <f>IF(AI290="","",MIN(AJ$7:AJ289)+AI290)</f>
        <v/>
      </c>
      <c r="AK290" s="84"/>
      <c r="AL290" s="52"/>
      <c r="AM290" s="52"/>
      <c r="AN290" s="52"/>
      <c r="AO290" s="82"/>
      <c r="AP290" s="43" t="str">
        <f>IF(AO290="","",MIN(AP$7:AP289)+AO290)</f>
        <v/>
      </c>
      <c r="AQ290" s="85"/>
      <c r="AR290" s="52"/>
      <c r="AS290" s="52"/>
      <c r="AT290" s="52"/>
      <c r="AU290" s="82"/>
      <c r="AV290" s="43" t="str">
        <f>IF(AU290="","",MIN(AV$7:AV289)+AU290)</f>
        <v/>
      </c>
      <c r="AW290" s="84"/>
      <c r="AX290" s="52"/>
      <c r="AY290" s="52"/>
      <c r="AZ290" s="52"/>
      <c r="BA290" s="82"/>
      <c r="BB290" s="43" t="str">
        <f>IF(BA290="","",MIN(BB$7:BB289)+BA290)</f>
        <v/>
      </c>
      <c r="BC290" s="85"/>
      <c r="BD290" s="52"/>
      <c r="BE290" s="52"/>
      <c r="BF290" s="52"/>
      <c r="BG290" s="82"/>
      <c r="BH290" s="43" t="str">
        <f>IF(BG290="","",MIN(BH$7:BH289)+BG290)</f>
        <v/>
      </c>
      <c r="BI290" s="84"/>
      <c r="BJ290" s="52"/>
      <c r="BK290" s="52"/>
      <c r="BL290" s="52"/>
      <c r="BM290" s="82"/>
      <c r="BN290" s="43" t="str">
        <f>IF(BM290="","",MIN(BN$7:BN289)+BM290)</f>
        <v/>
      </c>
      <c r="BO290" s="84"/>
      <c r="BP290" s="52"/>
      <c r="BQ290" s="52"/>
      <c r="BR290" s="52"/>
      <c r="BS290" s="82"/>
      <c r="BT290" s="43" t="str">
        <f>IF(BS290="","",MIN(BT$7:BT289)+BS290)</f>
        <v/>
      </c>
    </row>
    <row r="291" spans="1:72">
      <c r="A291" s="84"/>
      <c r="B291" s="52"/>
      <c r="C291" s="52"/>
      <c r="D291" s="52"/>
      <c r="E291" s="82"/>
      <c r="F291" s="43" t="str">
        <f>IF(E291="","",MIN(F$7:F290)+E291)</f>
        <v/>
      </c>
      <c r="G291" s="85"/>
      <c r="H291" s="52"/>
      <c r="I291" s="52"/>
      <c r="J291" s="52"/>
      <c r="K291" s="82"/>
      <c r="L291" s="43" t="str">
        <f>IF(K291="","",MIN(L$7:L290)+K291)</f>
        <v/>
      </c>
      <c r="M291" s="84"/>
      <c r="N291" s="52"/>
      <c r="O291" s="52"/>
      <c r="P291" s="52"/>
      <c r="Q291" s="82"/>
      <c r="R291" s="43" t="str">
        <f>IF(Q291="","",MIN(R$7:R290)+Q291)</f>
        <v/>
      </c>
      <c r="S291" s="85"/>
      <c r="T291" s="52"/>
      <c r="U291" s="52"/>
      <c r="V291" s="52"/>
      <c r="W291" s="82"/>
      <c r="X291" s="43" t="str">
        <f>IF(W291="","",MIN(X$7:X290)+W291)</f>
        <v/>
      </c>
      <c r="Y291" s="84"/>
      <c r="Z291" s="52"/>
      <c r="AA291" s="52"/>
      <c r="AB291" s="52"/>
      <c r="AC291" s="82"/>
      <c r="AD291" s="43" t="str">
        <f>IF(AC291="","",MIN(AD$7:AD290)+AC291)</f>
        <v/>
      </c>
      <c r="AE291" s="85"/>
      <c r="AF291" s="52"/>
      <c r="AG291" s="52"/>
      <c r="AH291" s="52"/>
      <c r="AI291" s="82"/>
      <c r="AJ291" s="43" t="str">
        <f>IF(AI291="","",MIN(AJ$7:AJ290)+AI291)</f>
        <v/>
      </c>
      <c r="AK291" s="84"/>
      <c r="AL291" s="52"/>
      <c r="AM291" s="52"/>
      <c r="AN291" s="52"/>
      <c r="AO291" s="82"/>
      <c r="AP291" s="43" t="str">
        <f>IF(AO291="","",MIN(AP$7:AP290)+AO291)</f>
        <v/>
      </c>
      <c r="AQ291" s="85"/>
      <c r="AR291" s="52"/>
      <c r="AS291" s="52"/>
      <c r="AT291" s="52"/>
      <c r="AU291" s="82"/>
      <c r="AV291" s="43" t="str">
        <f>IF(AU291="","",MIN(AV$7:AV290)+AU291)</f>
        <v/>
      </c>
      <c r="AW291" s="84"/>
      <c r="AX291" s="52"/>
      <c r="AY291" s="52"/>
      <c r="AZ291" s="52"/>
      <c r="BA291" s="82"/>
      <c r="BB291" s="43" t="str">
        <f>IF(BA291="","",MIN(BB$7:BB290)+BA291)</f>
        <v/>
      </c>
      <c r="BC291" s="85"/>
      <c r="BD291" s="52"/>
      <c r="BE291" s="52"/>
      <c r="BF291" s="52"/>
      <c r="BG291" s="82"/>
      <c r="BH291" s="43" t="str">
        <f>IF(BG291="","",MIN(BH$7:BH290)+BG291)</f>
        <v/>
      </c>
      <c r="BI291" s="84"/>
      <c r="BJ291" s="52"/>
      <c r="BK291" s="52"/>
      <c r="BL291" s="52"/>
      <c r="BM291" s="82"/>
      <c r="BN291" s="43" t="str">
        <f>IF(BM291="","",MIN(BN$7:BN290)+BM291)</f>
        <v/>
      </c>
      <c r="BO291" s="84"/>
      <c r="BP291" s="52"/>
      <c r="BQ291" s="52"/>
      <c r="BR291" s="52"/>
      <c r="BS291" s="82"/>
      <c r="BT291" s="43" t="str">
        <f>IF(BS291="","",MIN(BT$7:BT290)+BS291)</f>
        <v/>
      </c>
    </row>
    <row r="292" spans="1:72">
      <c r="A292" s="84"/>
      <c r="B292" s="52"/>
      <c r="C292" s="52"/>
      <c r="D292" s="52"/>
      <c r="E292" s="82"/>
      <c r="F292" s="43" t="str">
        <f>IF(E292="","",MIN(F$7:F291)+E292)</f>
        <v/>
      </c>
      <c r="G292" s="85"/>
      <c r="H292" s="52"/>
      <c r="I292" s="52"/>
      <c r="J292" s="52"/>
      <c r="K292" s="82"/>
      <c r="L292" s="43" t="str">
        <f>IF(K292="","",MIN(L$7:L291)+K292)</f>
        <v/>
      </c>
      <c r="M292" s="84"/>
      <c r="N292" s="52"/>
      <c r="O292" s="52"/>
      <c r="P292" s="52"/>
      <c r="Q292" s="82"/>
      <c r="R292" s="43" t="str">
        <f>IF(Q292="","",MIN(R$7:R291)+Q292)</f>
        <v/>
      </c>
      <c r="S292" s="85"/>
      <c r="T292" s="52"/>
      <c r="U292" s="52"/>
      <c r="V292" s="52"/>
      <c r="W292" s="82"/>
      <c r="X292" s="43" t="str">
        <f>IF(W292="","",MIN(X$7:X291)+W292)</f>
        <v/>
      </c>
      <c r="Y292" s="84"/>
      <c r="Z292" s="52"/>
      <c r="AA292" s="52"/>
      <c r="AB292" s="52"/>
      <c r="AC292" s="82"/>
      <c r="AD292" s="43" t="str">
        <f>IF(AC292="","",MIN(AD$7:AD291)+AC292)</f>
        <v/>
      </c>
      <c r="AE292" s="85"/>
      <c r="AF292" s="52"/>
      <c r="AG292" s="52"/>
      <c r="AH292" s="52"/>
      <c r="AI292" s="82"/>
      <c r="AJ292" s="43" t="str">
        <f>IF(AI292="","",MIN(AJ$7:AJ291)+AI292)</f>
        <v/>
      </c>
      <c r="AK292" s="84"/>
      <c r="AL292" s="52"/>
      <c r="AM292" s="52"/>
      <c r="AN292" s="52"/>
      <c r="AO292" s="82"/>
      <c r="AP292" s="43" t="str">
        <f>IF(AO292="","",MIN(AP$7:AP291)+AO292)</f>
        <v/>
      </c>
      <c r="AQ292" s="85"/>
      <c r="AR292" s="52"/>
      <c r="AS292" s="52"/>
      <c r="AT292" s="52"/>
      <c r="AU292" s="82"/>
      <c r="AV292" s="43" t="str">
        <f>IF(AU292="","",MIN(AV$7:AV291)+AU292)</f>
        <v/>
      </c>
      <c r="AW292" s="84"/>
      <c r="AX292" s="52"/>
      <c r="AY292" s="52"/>
      <c r="AZ292" s="52"/>
      <c r="BA292" s="82"/>
      <c r="BB292" s="43" t="str">
        <f>IF(BA292="","",MIN(BB$7:BB291)+BA292)</f>
        <v/>
      </c>
      <c r="BC292" s="85"/>
      <c r="BD292" s="52"/>
      <c r="BE292" s="52"/>
      <c r="BF292" s="52"/>
      <c r="BG292" s="82"/>
      <c r="BH292" s="43" t="str">
        <f>IF(BG292="","",MIN(BH$7:BH291)+BG292)</f>
        <v/>
      </c>
      <c r="BI292" s="84"/>
      <c r="BJ292" s="52"/>
      <c r="BK292" s="52"/>
      <c r="BL292" s="52"/>
      <c r="BM292" s="82"/>
      <c r="BN292" s="43" t="str">
        <f>IF(BM292="","",MIN(BN$7:BN291)+BM292)</f>
        <v/>
      </c>
      <c r="BO292" s="84"/>
      <c r="BP292" s="52"/>
      <c r="BQ292" s="52"/>
      <c r="BR292" s="52"/>
      <c r="BS292" s="82"/>
      <c r="BT292" s="43" t="str">
        <f>IF(BS292="","",MIN(BT$7:BT291)+BS292)</f>
        <v/>
      </c>
    </row>
    <row r="293" spans="1:72">
      <c r="A293" s="84"/>
      <c r="B293" s="52"/>
      <c r="C293" s="52"/>
      <c r="D293" s="52"/>
      <c r="E293" s="82"/>
      <c r="F293" s="43" t="str">
        <f>IF(E293="","",MIN(F$7:F292)+E293)</f>
        <v/>
      </c>
      <c r="G293" s="85"/>
      <c r="H293" s="52"/>
      <c r="I293" s="52"/>
      <c r="J293" s="52"/>
      <c r="K293" s="82"/>
      <c r="L293" s="43" t="str">
        <f>IF(K293="","",MIN(L$7:L292)+K293)</f>
        <v/>
      </c>
      <c r="M293" s="84"/>
      <c r="N293" s="52"/>
      <c r="O293" s="52"/>
      <c r="P293" s="52"/>
      <c r="Q293" s="82"/>
      <c r="R293" s="43" t="str">
        <f>IF(Q293="","",MIN(R$7:R292)+Q293)</f>
        <v/>
      </c>
      <c r="S293" s="85"/>
      <c r="T293" s="52"/>
      <c r="U293" s="52"/>
      <c r="V293" s="52"/>
      <c r="W293" s="82"/>
      <c r="X293" s="43" t="str">
        <f>IF(W293="","",MIN(X$7:X292)+W293)</f>
        <v/>
      </c>
      <c r="Y293" s="84"/>
      <c r="Z293" s="52"/>
      <c r="AA293" s="52"/>
      <c r="AB293" s="52"/>
      <c r="AC293" s="82"/>
      <c r="AD293" s="43" t="str">
        <f>IF(AC293="","",MIN(AD$7:AD292)+AC293)</f>
        <v/>
      </c>
      <c r="AE293" s="85"/>
      <c r="AF293" s="52"/>
      <c r="AG293" s="52"/>
      <c r="AH293" s="52"/>
      <c r="AI293" s="82"/>
      <c r="AJ293" s="43" t="str">
        <f>IF(AI293="","",MIN(AJ$7:AJ292)+AI293)</f>
        <v/>
      </c>
      <c r="AK293" s="84"/>
      <c r="AL293" s="52"/>
      <c r="AM293" s="52"/>
      <c r="AN293" s="52"/>
      <c r="AO293" s="82"/>
      <c r="AP293" s="43" t="str">
        <f>IF(AO293="","",MIN(AP$7:AP292)+AO293)</f>
        <v/>
      </c>
      <c r="AQ293" s="85"/>
      <c r="AR293" s="52"/>
      <c r="AS293" s="52"/>
      <c r="AT293" s="52"/>
      <c r="AU293" s="82"/>
      <c r="AV293" s="43" t="str">
        <f>IF(AU293="","",MIN(AV$7:AV292)+AU293)</f>
        <v/>
      </c>
      <c r="AW293" s="84"/>
      <c r="AX293" s="52"/>
      <c r="AY293" s="52"/>
      <c r="AZ293" s="52"/>
      <c r="BA293" s="82"/>
      <c r="BB293" s="43" t="str">
        <f>IF(BA293="","",MIN(BB$7:BB292)+BA293)</f>
        <v/>
      </c>
      <c r="BC293" s="85"/>
      <c r="BD293" s="52"/>
      <c r="BE293" s="52"/>
      <c r="BF293" s="52"/>
      <c r="BG293" s="82"/>
      <c r="BH293" s="43" t="str">
        <f>IF(BG293="","",MIN(BH$7:BH292)+BG293)</f>
        <v/>
      </c>
      <c r="BI293" s="84"/>
      <c r="BJ293" s="52"/>
      <c r="BK293" s="52"/>
      <c r="BL293" s="52"/>
      <c r="BM293" s="82"/>
      <c r="BN293" s="43" t="str">
        <f>IF(BM293="","",MIN(BN$7:BN292)+BM293)</f>
        <v/>
      </c>
      <c r="BO293" s="84"/>
      <c r="BP293" s="52"/>
      <c r="BQ293" s="52"/>
      <c r="BR293" s="52"/>
      <c r="BS293" s="82"/>
      <c r="BT293" s="43" t="str">
        <f>IF(BS293="","",MIN(BT$7:BT292)+BS293)</f>
        <v/>
      </c>
    </row>
    <row r="294" spans="1:72">
      <c r="A294" s="84"/>
      <c r="B294" s="52"/>
      <c r="C294" s="52"/>
      <c r="D294" s="52"/>
      <c r="E294" s="82"/>
      <c r="F294" s="43" t="str">
        <f>IF(E294="","",MIN(F$7:F293)+E294)</f>
        <v/>
      </c>
      <c r="G294" s="85"/>
      <c r="H294" s="52"/>
      <c r="I294" s="52"/>
      <c r="J294" s="52"/>
      <c r="K294" s="82"/>
      <c r="L294" s="43" t="str">
        <f>IF(K294="","",MIN(L$7:L293)+K294)</f>
        <v/>
      </c>
      <c r="M294" s="84"/>
      <c r="N294" s="52"/>
      <c r="O294" s="52"/>
      <c r="P294" s="52"/>
      <c r="Q294" s="82"/>
      <c r="R294" s="43" t="str">
        <f>IF(Q294="","",MIN(R$7:R293)+Q294)</f>
        <v/>
      </c>
      <c r="S294" s="85"/>
      <c r="T294" s="52"/>
      <c r="U294" s="52"/>
      <c r="V294" s="52"/>
      <c r="W294" s="82"/>
      <c r="X294" s="43" t="str">
        <f>IF(W294="","",MIN(X$7:X293)+W294)</f>
        <v/>
      </c>
      <c r="Y294" s="84"/>
      <c r="Z294" s="52"/>
      <c r="AA294" s="52"/>
      <c r="AB294" s="52"/>
      <c r="AC294" s="82"/>
      <c r="AD294" s="43" t="str">
        <f>IF(AC294="","",MIN(AD$7:AD293)+AC294)</f>
        <v/>
      </c>
      <c r="AE294" s="85"/>
      <c r="AF294" s="52"/>
      <c r="AG294" s="52"/>
      <c r="AH294" s="52"/>
      <c r="AI294" s="82"/>
      <c r="AJ294" s="43" t="str">
        <f>IF(AI294="","",MIN(AJ$7:AJ293)+AI294)</f>
        <v/>
      </c>
      <c r="AK294" s="84"/>
      <c r="AL294" s="52"/>
      <c r="AM294" s="52"/>
      <c r="AN294" s="52"/>
      <c r="AO294" s="82"/>
      <c r="AP294" s="43" t="str">
        <f>IF(AO294="","",MIN(AP$7:AP293)+AO294)</f>
        <v/>
      </c>
      <c r="AQ294" s="85"/>
      <c r="AR294" s="52"/>
      <c r="AS294" s="52"/>
      <c r="AT294" s="52"/>
      <c r="AU294" s="82"/>
      <c r="AV294" s="43" t="str">
        <f>IF(AU294="","",MIN(AV$7:AV293)+AU294)</f>
        <v/>
      </c>
      <c r="AW294" s="84"/>
      <c r="AX294" s="52"/>
      <c r="AY294" s="52"/>
      <c r="AZ294" s="52"/>
      <c r="BA294" s="82"/>
      <c r="BB294" s="43" t="str">
        <f>IF(BA294="","",MIN(BB$7:BB293)+BA294)</f>
        <v/>
      </c>
      <c r="BC294" s="85"/>
      <c r="BD294" s="52"/>
      <c r="BE294" s="52"/>
      <c r="BF294" s="52"/>
      <c r="BG294" s="82"/>
      <c r="BH294" s="43" t="str">
        <f>IF(BG294="","",MIN(BH$7:BH293)+BG294)</f>
        <v/>
      </c>
      <c r="BI294" s="84"/>
      <c r="BJ294" s="52"/>
      <c r="BK294" s="52"/>
      <c r="BL294" s="52"/>
      <c r="BM294" s="82"/>
      <c r="BN294" s="43" t="str">
        <f>IF(BM294="","",MIN(BN$7:BN293)+BM294)</f>
        <v/>
      </c>
      <c r="BO294" s="84"/>
      <c r="BP294" s="52"/>
      <c r="BQ294" s="52"/>
      <c r="BR294" s="52"/>
      <c r="BS294" s="82"/>
      <c r="BT294" s="43" t="str">
        <f>IF(BS294="","",MIN(BT$7:BT293)+BS294)</f>
        <v/>
      </c>
    </row>
    <row r="295" spans="1:72">
      <c r="A295" s="84"/>
      <c r="B295" s="52"/>
      <c r="C295" s="52"/>
      <c r="D295" s="52"/>
      <c r="E295" s="82"/>
      <c r="F295" s="43" t="str">
        <f>IF(E295="","",MIN(F$7:F294)+E295)</f>
        <v/>
      </c>
      <c r="G295" s="85"/>
      <c r="H295" s="52"/>
      <c r="I295" s="52"/>
      <c r="J295" s="52"/>
      <c r="K295" s="82"/>
      <c r="L295" s="43" t="str">
        <f>IF(K295="","",MIN(L$7:L294)+K295)</f>
        <v/>
      </c>
      <c r="M295" s="84"/>
      <c r="N295" s="52"/>
      <c r="O295" s="52"/>
      <c r="P295" s="52"/>
      <c r="Q295" s="82"/>
      <c r="R295" s="43" t="str">
        <f>IF(Q295="","",MIN(R$7:R294)+Q295)</f>
        <v/>
      </c>
      <c r="S295" s="85"/>
      <c r="T295" s="52"/>
      <c r="U295" s="52"/>
      <c r="V295" s="52"/>
      <c r="W295" s="82"/>
      <c r="X295" s="43" t="str">
        <f>IF(W295="","",MIN(X$7:X294)+W295)</f>
        <v/>
      </c>
      <c r="Y295" s="84"/>
      <c r="Z295" s="52"/>
      <c r="AA295" s="52"/>
      <c r="AB295" s="52"/>
      <c r="AC295" s="82"/>
      <c r="AD295" s="43" t="str">
        <f>IF(AC295="","",MIN(AD$7:AD294)+AC295)</f>
        <v/>
      </c>
      <c r="AE295" s="85"/>
      <c r="AF295" s="52"/>
      <c r="AG295" s="52"/>
      <c r="AH295" s="52"/>
      <c r="AI295" s="82"/>
      <c r="AJ295" s="43" t="str">
        <f>IF(AI295="","",MIN(AJ$7:AJ294)+AI295)</f>
        <v/>
      </c>
      <c r="AK295" s="84"/>
      <c r="AL295" s="52"/>
      <c r="AM295" s="52"/>
      <c r="AN295" s="52"/>
      <c r="AO295" s="82"/>
      <c r="AP295" s="43" t="str">
        <f>IF(AO295="","",MIN(AP$7:AP294)+AO295)</f>
        <v/>
      </c>
      <c r="AQ295" s="85"/>
      <c r="AR295" s="52"/>
      <c r="AS295" s="52"/>
      <c r="AT295" s="52"/>
      <c r="AU295" s="82"/>
      <c r="AV295" s="43" t="str">
        <f>IF(AU295="","",MIN(AV$7:AV294)+AU295)</f>
        <v/>
      </c>
      <c r="AW295" s="84"/>
      <c r="AX295" s="52"/>
      <c r="AY295" s="52"/>
      <c r="AZ295" s="52"/>
      <c r="BA295" s="82"/>
      <c r="BB295" s="43" t="str">
        <f>IF(BA295="","",MIN(BB$7:BB294)+BA295)</f>
        <v/>
      </c>
      <c r="BC295" s="85"/>
      <c r="BD295" s="52"/>
      <c r="BE295" s="52"/>
      <c r="BF295" s="52"/>
      <c r="BG295" s="82"/>
      <c r="BH295" s="43" t="str">
        <f>IF(BG295="","",MIN(BH$7:BH294)+BG295)</f>
        <v/>
      </c>
      <c r="BI295" s="84"/>
      <c r="BJ295" s="52"/>
      <c r="BK295" s="52"/>
      <c r="BL295" s="52"/>
      <c r="BM295" s="82"/>
      <c r="BN295" s="43" t="str">
        <f>IF(BM295="","",MIN(BN$7:BN294)+BM295)</f>
        <v/>
      </c>
      <c r="BO295" s="84"/>
      <c r="BP295" s="52"/>
      <c r="BQ295" s="52"/>
      <c r="BR295" s="52"/>
      <c r="BS295" s="82"/>
      <c r="BT295" s="43" t="str">
        <f>IF(BS295="","",MIN(BT$7:BT294)+BS295)</f>
        <v/>
      </c>
    </row>
    <row r="296" spans="1:72">
      <c r="A296" s="84"/>
      <c r="B296" s="52"/>
      <c r="C296" s="52"/>
      <c r="D296" s="52"/>
      <c r="E296" s="82"/>
      <c r="F296" s="43" t="str">
        <f>IF(E296="","",MIN(F$7:F295)+E296)</f>
        <v/>
      </c>
      <c r="G296" s="85"/>
      <c r="H296" s="52"/>
      <c r="I296" s="52"/>
      <c r="J296" s="52"/>
      <c r="K296" s="82"/>
      <c r="L296" s="43" t="str">
        <f>IF(K296="","",MIN(L$7:L295)+K296)</f>
        <v/>
      </c>
      <c r="M296" s="84"/>
      <c r="N296" s="52"/>
      <c r="O296" s="52"/>
      <c r="P296" s="52"/>
      <c r="Q296" s="82"/>
      <c r="R296" s="43" t="str">
        <f>IF(Q296="","",MIN(R$7:R295)+Q296)</f>
        <v/>
      </c>
      <c r="S296" s="85"/>
      <c r="T296" s="52"/>
      <c r="U296" s="52"/>
      <c r="V296" s="52"/>
      <c r="W296" s="82"/>
      <c r="X296" s="43" t="str">
        <f>IF(W296="","",MIN(X$7:X295)+W296)</f>
        <v/>
      </c>
      <c r="Y296" s="84"/>
      <c r="Z296" s="52"/>
      <c r="AA296" s="52"/>
      <c r="AB296" s="52"/>
      <c r="AC296" s="82"/>
      <c r="AD296" s="43" t="str">
        <f>IF(AC296="","",MIN(AD$7:AD295)+AC296)</f>
        <v/>
      </c>
      <c r="AE296" s="85"/>
      <c r="AF296" s="52"/>
      <c r="AG296" s="52"/>
      <c r="AH296" s="52"/>
      <c r="AI296" s="82"/>
      <c r="AJ296" s="43" t="str">
        <f>IF(AI296="","",MIN(AJ$7:AJ295)+AI296)</f>
        <v/>
      </c>
      <c r="AK296" s="84"/>
      <c r="AL296" s="52"/>
      <c r="AM296" s="52"/>
      <c r="AN296" s="52"/>
      <c r="AO296" s="82"/>
      <c r="AP296" s="43" t="str">
        <f>IF(AO296="","",MIN(AP$7:AP295)+AO296)</f>
        <v/>
      </c>
      <c r="AQ296" s="85"/>
      <c r="AR296" s="52"/>
      <c r="AS296" s="52"/>
      <c r="AT296" s="52"/>
      <c r="AU296" s="82"/>
      <c r="AV296" s="43" t="str">
        <f>IF(AU296="","",MIN(AV$7:AV295)+AU296)</f>
        <v/>
      </c>
      <c r="AW296" s="84"/>
      <c r="AX296" s="52"/>
      <c r="AY296" s="52"/>
      <c r="AZ296" s="52"/>
      <c r="BA296" s="82"/>
      <c r="BB296" s="43" t="str">
        <f>IF(BA296="","",MIN(BB$7:BB295)+BA296)</f>
        <v/>
      </c>
      <c r="BC296" s="85"/>
      <c r="BD296" s="52"/>
      <c r="BE296" s="52"/>
      <c r="BF296" s="52"/>
      <c r="BG296" s="82"/>
      <c r="BH296" s="43" t="str">
        <f>IF(BG296="","",MIN(BH$7:BH295)+BG296)</f>
        <v/>
      </c>
      <c r="BI296" s="84"/>
      <c r="BJ296" s="52"/>
      <c r="BK296" s="52"/>
      <c r="BL296" s="52"/>
      <c r="BM296" s="82"/>
      <c r="BN296" s="43" t="str">
        <f>IF(BM296="","",MIN(BN$7:BN295)+BM296)</f>
        <v/>
      </c>
      <c r="BO296" s="84"/>
      <c r="BP296" s="52"/>
      <c r="BQ296" s="52"/>
      <c r="BR296" s="52"/>
      <c r="BS296" s="82"/>
      <c r="BT296" s="43" t="str">
        <f>IF(BS296="","",MIN(BT$7:BT295)+BS296)</f>
        <v/>
      </c>
    </row>
    <row r="297" spans="1:72">
      <c r="A297" s="84"/>
      <c r="B297" s="52"/>
      <c r="C297" s="52"/>
      <c r="D297" s="52"/>
      <c r="E297" s="82"/>
      <c r="F297" s="43" t="str">
        <f>IF(E297="","",MIN(F$7:F296)+E297)</f>
        <v/>
      </c>
      <c r="G297" s="85"/>
      <c r="H297" s="52"/>
      <c r="I297" s="52"/>
      <c r="J297" s="52"/>
      <c r="K297" s="82"/>
      <c r="L297" s="43" t="str">
        <f>IF(K297="","",MIN(L$7:L296)+K297)</f>
        <v/>
      </c>
      <c r="M297" s="84"/>
      <c r="N297" s="52"/>
      <c r="O297" s="52"/>
      <c r="P297" s="52"/>
      <c r="Q297" s="82"/>
      <c r="R297" s="43" t="str">
        <f>IF(Q297="","",MIN(R$7:R296)+Q297)</f>
        <v/>
      </c>
      <c r="S297" s="85"/>
      <c r="T297" s="52"/>
      <c r="U297" s="52"/>
      <c r="V297" s="52"/>
      <c r="W297" s="82"/>
      <c r="X297" s="43" t="str">
        <f>IF(W297="","",MIN(X$7:X296)+W297)</f>
        <v/>
      </c>
      <c r="Y297" s="84"/>
      <c r="Z297" s="52"/>
      <c r="AA297" s="52"/>
      <c r="AB297" s="52"/>
      <c r="AC297" s="82"/>
      <c r="AD297" s="43" t="str">
        <f>IF(AC297="","",MIN(AD$7:AD296)+AC297)</f>
        <v/>
      </c>
      <c r="AE297" s="85"/>
      <c r="AF297" s="52"/>
      <c r="AG297" s="52"/>
      <c r="AH297" s="52"/>
      <c r="AI297" s="82"/>
      <c r="AJ297" s="43" t="str">
        <f>IF(AI297="","",MIN(AJ$7:AJ296)+AI297)</f>
        <v/>
      </c>
      <c r="AK297" s="84"/>
      <c r="AL297" s="52"/>
      <c r="AM297" s="52"/>
      <c r="AN297" s="52"/>
      <c r="AO297" s="82"/>
      <c r="AP297" s="43" t="str">
        <f>IF(AO297="","",MIN(AP$7:AP296)+AO297)</f>
        <v/>
      </c>
      <c r="AQ297" s="85"/>
      <c r="AR297" s="52"/>
      <c r="AS297" s="52"/>
      <c r="AT297" s="52"/>
      <c r="AU297" s="82"/>
      <c r="AV297" s="43" t="str">
        <f>IF(AU297="","",MIN(AV$7:AV296)+AU297)</f>
        <v/>
      </c>
      <c r="AW297" s="84"/>
      <c r="AX297" s="52"/>
      <c r="AY297" s="52"/>
      <c r="AZ297" s="52"/>
      <c r="BA297" s="82"/>
      <c r="BB297" s="43" t="str">
        <f>IF(BA297="","",MIN(BB$7:BB296)+BA297)</f>
        <v/>
      </c>
      <c r="BC297" s="85"/>
      <c r="BD297" s="52"/>
      <c r="BE297" s="52"/>
      <c r="BF297" s="52"/>
      <c r="BG297" s="82"/>
      <c r="BH297" s="43" t="str">
        <f>IF(BG297="","",MIN(BH$7:BH296)+BG297)</f>
        <v/>
      </c>
      <c r="BI297" s="84"/>
      <c r="BJ297" s="52"/>
      <c r="BK297" s="52"/>
      <c r="BL297" s="52"/>
      <c r="BM297" s="82"/>
      <c r="BN297" s="43" t="str">
        <f>IF(BM297="","",MIN(BN$7:BN296)+BM297)</f>
        <v/>
      </c>
      <c r="BO297" s="84"/>
      <c r="BP297" s="52"/>
      <c r="BQ297" s="52"/>
      <c r="BR297" s="52"/>
      <c r="BS297" s="82"/>
      <c r="BT297" s="43" t="str">
        <f>IF(BS297="","",MIN(BT$7:BT296)+BS297)</f>
        <v/>
      </c>
    </row>
    <row r="298" spans="1:72">
      <c r="A298" s="84"/>
      <c r="B298" s="52"/>
      <c r="C298" s="52"/>
      <c r="D298" s="52"/>
      <c r="E298" s="82"/>
      <c r="F298" s="43" t="str">
        <f>IF(E298="","",MIN(F$7:F297)+E298)</f>
        <v/>
      </c>
      <c r="G298" s="85"/>
      <c r="H298" s="52"/>
      <c r="I298" s="52"/>
      <c r="J298" s="52"/>
      <c r="K298" s="82"/>
      <c r="L298" s="43" t="str">
        <f>IF(K298="","",MIN(L$7:L297)+K298)</f>
        <v/>
      </c>
      <c r="M298" s="84"/>
      <c r="N298" s="52"/>
      <c r="O298" s="52"/>
      <c r="P298" s="52"/>
      <c r="Q298" s="82"/>
      <c r="R298" s="43" t="str">
        <f>IF(Q298="","",MIN(R$7:R297)+Q298)</f>
        <v/>
      </c>
      <c r="S298" s="85"/>
      <c r="T298" s="52"/>
      <c r="U298" s="52"/>
      <c r="V298" s="52"/>
      <c r="W298" s="82"/>
      <c r="X298" s="43" t="str">
        <f>IF(W298="","",MIN(X$7:X297)+W298)</f>
        <v/>
      </c>
      <c r="Y298" s="84"/>
      <c r="Z298" s="52"/>
      <c r="AA298" s="52"/>
      <c r="AB298" s="52"/>
      <c r="AC298" s="82"/>
      <c r="AD298" s="43" t="str">
        <f>IF(AC298="","",MIN(AD$7:AD297)+AC298)</f>
        <v/>
      </c>
      <c r="AE298" s="85"/>
      <c r="AF298" s="52"/>
      <c r="AG298" s="52"/>
      <c r="AH298" s="52"/>
      <c r="AI298" s="82"/>
      <c r="AJ298" s="43" t="str">
        <f>IF(AI298="","",MIN(AJ$7:AJ297)+AI298)</f>
        <v/>
      </c>
      <c r="AK298" s="84"/>
      <c r="AL298" s="52"/>
      <c r="AM298" s="52"/>
      <c r="AN298" s="52"/>
      <c r="AO298" s="82"/>
      <c r="AP298" s="43" t="str">
        <f>IF(AO298="","",MIN(AP$7:AP297)+AO298)</f>
        <v/>
      </c>
      <c r="AQ298" s="85"/>
      <c r="AR298" s="52"/>
      <c r="AS298" s="52"/>
      <c r="AT298" s="52"/>
      <c r="AU298" s="82"/>
      <c r="AV298" s="43" t="str">
        <f>IF(AU298="","",MIN(AV$7:AV297)+AU298)</f>
        <v/>
      </c>
      <c r="AW298" s="84"/>
      <c r="AX298" s="52"/>
      <c r="AY298" s="52"/>
      <c r="AZ298" s="52"/>
      <c r="BA298" s="82"/>
      <c r="BB298" s="43" t="str">
        <f>IF(BA298="","",MIN(BB$7:BB297)+BA298)</f>
        <v/>
      </c>
      <c r="BC298" s="85"/>
      <c r="BD298" s="52"/>
      <c r="BE298" s="52"/>
      <c r="BF298" s="52"/>
      <c r="BG298" s="82"/>
      <c r="BH298" s="43" t="str">
        <f>IF(BG298="","",MIN(BH$7:BH297)+BG298)</f>
        <v/>
      </c>
      <c r="BI298" s="84"/>
      <c r="BJ298" s="52"/>
      <c r="BK298" s="52"/>
      <c r="BL298" s="52"/>
      <c r="BM298" s="82"/>
      <c r="BN298" s="43" t="str">
        <f>IF(BM298="","",MIN(BN$7:BN297)+BM298)</f>
        <v/>
      </c>
      <c r="BO298" s="84"/>
      <c r="BP298" s="52"/>
      <c r="BQ298" s="52"/>
      <c r="BR298" s="52"/>
      <c r="BS298" s="82"/>
      <c r="BT298" s="43" t="str">
        <f>IF(BS298="","",MIN(BT$7:BT297)+BS298)</f>
        <v/>
      </c>
    </row>
    <row r="299" spans="1:72">
      <c r="A299" s="84"/>
      <c r="B299" s="52"/>
      <c r="C299" s="52"/>
      <c r="D299" s="52"/>
      <c r="E299" s="82"/>
      <c r="F299" s="43" t="str">
        <f>IF(E299="","",MIN(F$7:F298)+E299)</f>
        <v/>
      </c>
      <c r="G299" s="85"/>
      <c r="H299" s="52"/>
      <c r="I299" s="52"/>
      <c r="J299" s="52"/>
      <c r="K299" s="82"/>
      <c r="L299" s="43" t="str">
        <f>IF(K299="","",MIN(L$7:L298)+K299)</f>
        <v/>
      </c>
      <c r="M299" s="84"/>
      <c r="N299" s="52"/>
      <c r="O299" s="52"/>
      <c r="P299" s="52"/>
      <c r="Q299" s="82"/>
      <c r="R299" s="43" t="str">
        <f>IF(Q299="","",MIN(R$7:R298)+Q299)</f>
        <v/>
      </c>
      <c r="S299" s="85"/>
      <c r="T299" s="52"/>
      <c r="U299" s="52"/>
      <c r="V299" s="52"/>
      <c r="W299" s="82"/>
      <c r="X299" s="43" t="str">
        <f>IF(W299="","",MIN(X$7:X298)+W299)</f>
        <v/>
      </c>
      <c r="Y299" s="84"/>
      <c r="Z299" s="52"/>
      <c r="AA299" s="52"/>
      <c r="AB299" s="52"/>
      <c r="AC299" s="82"/>
      <c r="AD299" s="43" t="str">
        <f>IF(AC299="","",MIN(AD$7:AD298)+AC299)</f>
        <v/>
      </c>
      <c r="AE299" s="85"/>
      <c r="AF299" s="52"/>
      <c r="AG299" s="52"/>
      <c r="AH299" s="52"/>
      <c r="AI299" s="82"/>
      <c r="AJ299" s="43" t="str">
        <f>IF(AI299="","",MIN(AJ$7:AJ298)+AI299)</f>
        <v/>
      </c>
      <c r="AK299" s="84"/>
      <c r="AL299" s="52"/>
      <c r="AM299" s="52"/>
      <c r="AN299" s="52"/>
      <c r="AO299" s="82"/>
      <c r="AP299" s="43" t="str">
        <f>IF(AO299="","",MIN(AP$7:AP298)+AO299)</f>
        <v/>
      </c>
      <c r="AQ299" s="85"/>
      <c r="AR299" s="52"/>
      <c r="AS299" s="52"/>
      <c r="AT299" s="52"/>
      <c r="AU299" s="82"/>
      <c r="AV299" s="43" t="str">
        <f>IF(AU299="","",MIN(AV$7:AV298)+AU299)</f>
        <v/>
      </c>
      <c r="AW299" s="84"/>
      <c r="AX299" s="52"/>
      <c r="AY299" s="52"/>
      <c r="AZ299" s="52"/>
      <c r="BA299" s="82"/>
      <c r="BB299" s="43" t="str">
        <f>IF(BA299="","",MIN(BB$7:BB298)+BA299)</f>
        <v/>
      </c>
      <c r="BC299" s="85"/>
      <c r="BD299" s="52"/>
      <c r="BE299" s="52"/>
      <c r="BF299" s="52"/>
      <c r="BG299" s="82"/>
      <c r="BH299" s="43" t="str">
        <f>IF(BG299="","",MIN(BH$7:BH298)+BG299)</f>
        <v/>
      </c>
      <c r="BI299" s="84"/>
      <c r="BJ299" s="52"/>
      <c r="BK299" s="52"/>
      <c r="BL299" s="52"/>
      <c r="BM299" s="82"/>
      <c r="BN299" s="43" t="str">
        <f>IF(BM299="","",MIN(BN$7:BN298)+BM299)</f>
        <v/>
      </c>
      <c r="BO299" s="84"/>
      <c r="BP299" s="52"/>
      <c r="BQ299" s="52"/>
      <c r="BR299" s="52"/>
      <c r="BS299" s="82"/>
      <c r="BT299" s="43" t="str">
        <f>IF(BS299="","",MIN(BT$7:BT298)+BS299)</f>
        <v/>
      </c>
    </row>
    <row r="300" spans="1:72">
      <c r="A300" s="84"/>
      <c r="B300" s="52"/>
      <c r="C300" s="52"/>
      <c r="D300" s="52"/>
      <c r="E300" s="82"/>
      <c r="F300" s="43" t="str">
        <f>IF(E300="","",MIN(F$7:F299)+E300)</f>
        <v/>
      </c>
      <c r="G300" s="85"/>
      <c r="H300" s="52"/>
      <c r="I300" s="52"/>
      <c r="J300" s="52"/>
      <c r="K300" s="82"/>
      <c r="L300" s="43" t="str">
        <f>IF(K300="","",MIN(L$7:L299)+K300)</f>
        <v/>
      </c>
      <c r="M300" s="84"/>
      <c r="N300" s="52"/>
      <c r="O300" s="52"/>
      <c r="P300" s="52"/>
      <c r="Q300" s="82"/>
      <c r="R300" s="43" t="str">
        <f>IF(Q300="","",MIN(R$7:R299)+Q300)</f>
        <v/>
      </c>
      <c r="S300" s="85"/>
      <c r="T300" s="52"/>
      <c r="U300" s="52"/>
      <c r="V300" s="52"/>
      <c r="W300" s="82"/>
      <c r="X300" s="43" t="str">
        <f>IF(W300="","",MIN(X$7:X299)+W300)</f>
        <v/>
      </c>
      <c r="Y300" s="84"/>
      <c r="Z300" s="52"/>
      <c r="AA300" s="52"/>
      <c r="AB300" s="52"/>
      <c r="AC300" s="82"/>
      <c r="AD300" s="43" t="str">
        <f>IF(AC300="","",MIN(AD$7:AD299)+AC300)</f>
        <v/>
      </c>
      <c r="AE300" s="85"/>
      <c r="AF300" s="52"/>
      <c r="AG300" s="52"/>
      <c r="AH300" s="52"/>
      <c r="AI300" s="82"/>
      <c r="AJ300" s="43" t="str">
        <f>IF(AI300="","",MIN(AJ$7:AJ299)+AI300)</f>
        <v/>
      </c>
      <c r="AK300" s="84"/>
      <c r="AL300" s="52"/>
      <c r="AM300" s="52"/>
      <c r="AN300" s="52"/>
      <c r="AO300" s="82"/>
      <c r="AP300" s="43" t="str">
        <f>IF(AO300="","",MIN(AP$7:AP299)+AO300)</f>
        <v/>
      </c>
      <c r="AQ300" s="85"/>
      <c r="AR300" s="52"/>
      <c r="AS300" s="52"/>
      <c r="AT300" s="52"/>
      <c r="AU300" s="82"/>
      <c r="AV300" s="43" t="str">
        <f>IF(AU300="","",MIN(AV$7:AV299)+AU300)</f>
        <v/>
      </c>
      <c r="AW300" s="84"/>
      <c r="AX300" s="52"/>
      <c r="AY300" s="52"/>
      <c r="AZ300" s="52"/>
      <c r="BA300" s="82"/>
      <c r="BB300" s="43" t="str">
        <f>IF(BA300="","",MIN(BB$7:BB299)+BA300)</f>
        <v/>
      </c>
      <c r="BC300" s="85"/>
      <c r="BD300" s="52"/>
      <c r="BE300" s="52"/>
      <c r="BF300" s="52"/>
      <c r="BG300" s="82"/>
      <c r="BH300" s="43" t="str">
        <f>IF(BG300="","",MIN(BH$7:BH299)+BG300)</f>
        <v/>
      </c>
      <c r="BI300" s="84"/>
      <c r="BJ300" s="52"/>
      <c r="BK300" s="52"/>
      <c r="BL300" s="52"/>
      <c r="BM300" s="82"/>
      <c r="BN300" s="43" t="str">
        <f>IF(BM300="","",MIN(BN$7:BN299)+BM300)</f>
        <v/>
      </c>
      <c r="BO300" s="84"/>
      <c r="BP300" s="52"/>
      <c r="BQ300" s="52"/>
      <c r="BR300" s="52"/>
      <c r="BS300" s="82"/>
      <c r="BT300" s="43" t="str">
        <f>IF(BS300="","",MIN(BT$7:BT299)+BS300)</f>
        <v/>
      </c>
    </row>
    <row r="301" spans="1:72">
      <c r="A301" s="84"/>
      <c r="B301" s="52"/>
      <c r="C301" s="52"/>
      <c r="D301" s="52"/>
      <c r="E301" s="82"/>
      <c r="F301" s="43" t="str">
        <f>IF(E301="","",MIN(F$7:F300)+E301)</f>
        <v/>
      </c>
      <c r="G301" s="85"/>
      <c r="H301" s="52"/>
      <c r="I301" s="52"/>
      <c r="J301" s="52"/>
      <c r="K301" s="82"/>
      <c r="L301" s="43" t="str">
        <f>IF(K301="","",MIN(L$7:L300)+K301)</f>
        <v/>
      </c>
      <c r="M301" s="84"/>
      <c r="N301" s="52"/>
      <c r="O301" s="52"/>
      <c r="P301" s="52"/>
      <c r="Q301" s="82"/>
      <c r="R301" s="43" t="str">
        <f>IF(Q301="","",MIN(R$7:R300)+Q301)</f>
        <v/>
      </c>
      <c r="S301" s="85"/>
      <c r="T301" s="52"/>
      <c r="U301" s="52"/>
      <c r="V301" s="52"/>
      <c r="W301" s="82"/>
      <c r="X301" s="43" t="str">
        <f>IF(W301="","",MIN(X$7:X300)+W301)</f>
        <v/>
      </c>
      <c r="Y301" s="84"/>
      <c r="Z301" s="52"/>
      <c r="AA301" s="52"/>
      <c r="AB301" s="52"/>
      <c r="AC301" s="82"/>
      <c r="AD301" s="43" t="str">
        <f>IF(AC301="","",MIN(AD$7:AD300)+AC301)</f>
        <v/>
      </c>
      <c r="AE301" s="85"/>
      <c r="AF301" s="52"/>
      <c r="AG301" s="52"/>
      <c r="AH301" s="52"/>
      <c r="AI301" s="82"/>
      <c r="AJ301" s="43" t="str">
        <f>IF(AI301="","",MIN(AJ$7:AJ300)+AI301)</f>
        <v/>
      </c>
      <c r="AK301" s="84"/>
      <c r="AL301" s="52"/>
      <c r="AM301" s="52"/>
      <c r="AN301" s="52"/>
      <c r="AO301" s="82"/>
      <c r="AP301" s="43" t="str">
        <f>IF(AO301="","",MIN(AP$7:AP300)+AO301)</f>
        <v/>
      </c>
      <c r="AQ301" s="85"/>
      <c r="AR301" s="52"/>
      <c r="AS301" s="52"/>
      <c r="AT301" s="52"/>
      <c r="AU301" s="82"/>
      <c r="AV301" s="43" t="str">
        <f>IF(AU301="","",MIN(AV$7:AV300)+AU301)</f>
        <v/>
      </c>
      <c r="AW301" s="84"/>
      <c r="AX301" s="52"/>
      <c r="AY301" s="52"/>
      <c r="AZ301" s="52"/>
      <c r="BA301" s="82"/>
      <c r="BB301" s="43" t="str">
        <f>IF(BA301="","",MIN(BB$7:BB300)+BA301)</f>
        <v/>
      </c>
      <c r="BC301" s="85"/>
      <c r="BD301" s="52"/>
      <c r="BE301" s="52"/>
      <c r="BF301" s="52"/>
      <c r="BG301" s="82"/>
      <c r="BH301" s="43" t="str">
        <f>IF(BG301="","",MIN(BH$7:BH300)+BG301)</f>
        <v/>
      </c>
      <c r="BI301" s="84"/>
      <c r="BJ301" s="52"/>
      <c r="BK301" s="52"/>
      <c r="BL301" s="52"/>
      <c r="BM301" s="82"/>
      <c r="BN301" s="43" t="str">
        <f>IF(BM301="","",MIN(BN$7:BN300)+BM301)</f>
        <v/>
      </c>
      <c r="BO301" s="84"/>
      <c r="BP301" s="52"/>
      <c r="BQ301" s="52"/>
      <c r="BR301" s="52"/>
      <c r="BS301" s="82"/>
      <c r="BT301" s="43" t="str">
        <f>IF(BS301="","",MIN(BT$7:BT300)+BS301)</f>
        <v/>
      </c>
    </row>
    <row r="302" spans="1:72">
      <c r="A302" s="84"/>
      <c r="B302" s="52"/>
      <c r="C302" s="52"/>
      <c r="D302" s="52"/>
      <c r="E302" s="82"/>
      <c r="F302" s="43" t="str">
        <f>IF(E302="","",MIN(F$7:F301)+E302)</f>
        <v/>
      </c>
      <c r="G302" s="85"/>
      <c r="H302" s="52"/>
      <c r="I302" s="52"/>
      <c r="J302" s="52"/>
      <c r="K302" s="82"/>
      <c r="L302" s="43" t="str">
        <f>IF(K302="","",MIN(L$7:L301)+K302)</f>
        <v/>
      </c>
      <c r="M302" s="84"/>
      <c r="N302" s="52"/>
      <c r="O302" s="52"/>
      <c r="P302" s="52"/>
      <c r="Q302" s="82"/>
      <c r="R302" s="43" t="str">
        <f>IF(Q302="","",MIN(R$7:R301)+Q302)</f>
        <v/>
      </c>
      <c r="S302" s="85"/>
      <c r="T302" s="52"/>
      <c r="U302" s="52"/>
      <c r="V302" s="52"/>
      <c r="W302" s="82"/>
      <c r="X302" s="43" t="str">
        <f>IF(W302="","",MIN(X$7:X301)+W302)</f>
        <v/>
      </c>
      <c r="Y302" s="84"/>
      <c r="Z302" s="52"/>
      <c r="AA302" s="52"/>
      <c r="AB302" s="52"/>
      <c r="AC302" s="82"/>
      <c r="AD302" s="43" t="str">
        <f>IF(AC302="","",MIN(AD$7:AD301)+AC302)</f>
        <v/>
      </c>
      <c r="AE302" s="85"/>
      <c r="AF302" s="52"/>
      <c r="AG302" s="52"/>
      <c r="AH302" s="52"/>
      <c r="AI302" s="82"/>
      <c r="AJ302" s="43" t="str">
        <f>IF(AI302="","",MIN(AJ$7:AJ301)+AI302)</f>
        <v/>
      </c>
      <c r="AK302" s="84"/>
      <c r="AL302" s="52"/>
      <c r="AM302" s="52"/>
      <c r="AN302" s="52"/>
      <c r="AO302" s="82"/>
      <c r="AP302" s="43" t="str">
        <f>IF(AO302="","",MIN(AP$7:AP301)+AO302)</f>
        <v/>
      </c>
      <c r="AQ302" s="85"/>
      <c r="AR302" s="52"/>
      <c r="AS302" s="52"/>
      <c r="AT302" s="52"/>
      <c r="AU302" s="82"/>
      <c r="AV302" s="43" t="str">
        <f>IF(AU302="","",MIN(AV$7:AV301)+AU302)</f>
        <v/>
      </c>
      <c r="AW302" s="84"/>
      <c r="AX302" s="52"/>
      <c r="AY302" s="52"/>
      <c r="AZ302" s="52"/>
      <c r="BA302" s="82"/>
      <c r="BB302" s="43" t="str">
        <f>IF(BA302="","",MIN(BB$7:BB301)+BA302)</f>
        <v/>
      </c>
      <c r="BC302" s="85"/>
      <c r="BD302" s="52"/>
      <c r="BE302" s="52"/>
      <c r="BF302" s="52"/>
      <c r="BG302" s="82"/>
      <c r="BH302" s="43" t="str">
        <f>IF(BG302="","",MIN(BH$7:BH301)+BG302)</f>
        <v/>
      </c>
      <c r="BI302" s="84"/>
      <c r="BJ302" s="52"/>
      <c r="BK302" s="52"/>
      <c r="BL302" s="52"/>
      <c r="BM302" s="82"/>
      <c r="BN302" s="43" t="str">
        <f>IF(BM302="","",MIN(BN$7:BN301)+BM302)</f>
        <v/>
      </c>
      <c r="BO302" s="84"/>
      <c r="BP302" s="52"/>
      <c r="BQ302" s="52"/>
      <c r="BR302" s="52"/>
      <c r="BS302" s="82"/>
      <c r="BT302" s="43" t="str">
        <f>IF(BS302="","",MIN(BT$7:BT301)+BS302)</f>
        <v/>
      </c>
    </row>
    <row r="303" spans="1:72">
      <c r="A303" s="84"/>
      <c r="B303" s="52"/>
      <c r="C303" s="52"/>
      <c r="D303" s="52"/>
      <c r="E303" s="82"/>
      <c r="F303" s="43" t="str">
        <f>IF(E303="","",MIN(F$7:F302)+E303)</f>
        <v/>
      </c>
      <c r="G303" s="85"/>
      <c r="H303" s="52"/>
      <c r="I303" s="52"/>
      <c r="J303" s="52"/>
      <c r="K303" s="82"/>
      <c r="L303" s="43" t="str">
        <f>IF(K303="","",MIN(L$7:L302)+K303)</f>
        <v/>
      </c>
      <c r="M303" s="84"/>
      <c r="N303" s="52"/>
      <c r="O303" s="52"/>
      <c r="P303" s="52"/>
      <c r="Q303" s="82"/>
      <c r="R303" s="43" t="str">
        <f>IF(Q303="","",MIN(R$7:R302)+Q303)</f>
        <v/>
      </c>
      <c r="S303" s="85"/>
      <c r="T303" s="52"/>
      <c r="U303" s="52"/>
      <c r="V303" s="52"/>
      <c r="W303" s="82"/>
      <c r="X303" s="43" t="str">
        <f>IF(W303="","",MIN(X$7:X302)+W303)</f>
        <v/>
      </c>
      <c r="Y303" s="84"/>
      <c r="Z303" s="52"/>
      <c r="AA303" s="52"/>
      <c r="AB303" s="52"/>
      <c r="AC303" s="82"/>
      <c r="AD303" s="43" t="str">
        <f>IF(AC303="","",MIN(AD$7:AD302)+AC303)</f>
        <v/>
      </c>
      <c r="AE303" s="85"/>
      <c r="AF303" s="52"/>
      <c r="AG303" s="52"/>
      <c r="AH303" s="52"/>
      <c r="AI303" s="82"/>
      <c r="AJ303" s="43" t="str">
        <f>IF(AI303="","",MIN(AJ$7:AJ302)+AI303)</f>
        <v/>
      </c>
      <c r="AK303" s="84"/>
      <c r="AL303" s="52"/>
      <c r="AM303" s="52"/>
      <c r="AN303" s="52"/>
      <c r="AO303" s="82"/>
      <c r="AP303" s="43" t="str">
        <f>IF(AO303="","",MIN(AP$7:AP302)+AO303)</f>
        <v/>
      </c>
      <c r="AQ303" s="85"/>
      <c r="AR303" s="52"/>
      <c r="AS303" s="52"/>
      <c r="AT303" s="52"/>
      <c r="AU303" s="82"/>
      <c r="AV303" s="43" t="str">
        <f>IF(AU303="","",MIN(AV$7:AV302)+AU303)</f>
        <v/>
      </c>
      <c r="AW303" s="84"/>
      <c r="AX303" s="52"/>
      <c r="AY303" s="52"/>
      <c r="AZ303" s="52"/>
      <c r="BA303" s="82"/>
      <c r="BB303" s="43" t="str">
        <f>IF(BA303="","",MIN(BB$7:BB302)+BA303)</f>
        <v/>
      </c>
      <c r="BC303" s="85"/>
      <c r="BD303" s="52"/>
      <c r="BE303" s="52"/>
      <c r="BF303" s="52"/>
      <c r="BG303" s="82"/>
      <c r="BH303" s="43" t="str">
        <f>IF(BG303="","",MIN(BH$7:BH302)+BG303)</f>
        <v/>
      </c>
      <c r="BI303" s="84"/>
      <c r="BJ303" s="52"/>
      <c r="BK303" s="52"/>
      <c r="BL303" s="52"/>
      <c r="BM303" s="82"/>
      <c r="BN303" s="43" t="str">
        <f>IF(BM303="","",MIN(BN$7:BN302)+BM303)</f>
        <v/>
      </c>
      <c r="BO303" s="84"/>
      <c r="BP303" s="52"/>
      <c r="BQ303" s="52"/>
      <c r="BR303" s="52"/>
      <c r="BS303" s="82"/>
      <c r="BT303" s="43" t="str">
        <f>IF(BS303="","",MIN(BT$7:BT302)+BS303)</f>
        <v/>
      </c>
    </row>
    <row r="304" spans="1:72">
      <c r="A304" s="84"/>
      <c r="B304" s="52"/>
      <c r="C304" s="52"/>
      <c r="D304" s="52"/>
      <c r="E304" s="82"/>
      <c r="F304" s="43" t="str">
        <f>IF(E304="","",MIN(F$7:F303)+E304)</f>
        <v/>
      </c>
      <c r="G304" s="85"/>
      <c r="H304" s="52"/>
      <c r="I304" s="52"/>
      <c r="J304" s="52"/>
      <c r="K304" s="82"/>
      <c r="L304" s="43" t="str">
        <f>IF(K304="","",MIN(L$7:L303)+K304)</f>
        <v/>
      </c>
      <c r="M304" s="84"/>
      <c r="N304" s="52"/>
      <c r="O304" s="52"/>
      <c r="P304" s="52"/>
      <c r="Q304" s="82"/>
      <c r="R304" s="43" t="str">
        <f>IF(Q304="","",MIN(R$7:R303)+Q304)</f>
        <v/>
      </c>
      <c r="S304" s="85"/>
      <c r="T304" s="52"/>
      <c r="U304" s="52"/>
      <c r="V304" s="52"/>
      <c r="W304" s="82"/>
      <c r="X304" s="43" t="str">
        <f>IF(W304="","",MIN(X$7:X303)+W304)</f>
        <v/>
      </c>
      <c r="Y304" s="84"/>
      <c r="Z304" s="52"/>
      <c r="AA304" s="52"/>
      <c r="AB304" s="52"/>
      <c r="AC304" s="82"/>
      <c r="AD304" s="43" t="str">
        <f>IF(AC304="","",MIN(AD$7:AD303)+AC304)</f>
        <v/>
      </c>
      <c r="AE304" s="85"/>
      <c r="AF304" s="52"/>
      <c r="AG304" s="52"/>
      <c r="AH304" s="52"/>
      <c r="AI304" s="82"/>
      <c r="AJ304" s="43" t="str">
        <f>IF(AI304="","",MIN(AJ$7:AJ303)+AI304)</f>
        <v/>
      </c>
      <c r="AK304" s="84"/>
      <c r="AL304" s="52"/>
      <c r="AM304" s="52"/>
      <c r="AN304" s="52"/>
      <c r="AO304" s="82"/>
      <c r="AP304" s="43" t="str">
        <f>IF(AO304="","",MIN(AP$7:AP303)+AO304)</f>
        <v/>
      </c>
      <c r="AQ304" s="85"/>
      <c r="AR304" s="52"/>
      <c r="AS304" s="52"/>
      <c r="AT304" s="52"/>
      <c r="AU304" s="82"/>
      <c r="AV304" s="43" t="str">
        <f>IF(AU304="","",MIN(AV$7:AV303)+AU304)</f>
        <v/>
      </c>
      <c r="AW304" s="84"/>
      <c r="AX304" s="52"/>
      <c r="AY304" s="52"/>
      <c r="AZ304" s="52"/>
      <c r="BA304" s="82"/>
      <c r="BB304" s="43" t="str">
        <f>IF(BA304="","",MIN(BB$7:BB303)+BA304)</f>
        <v/>
      </c>
      <c r="BC304" s="85"/>
      <c r="BD304" s="52"/>
      <c r="BE304" s="52"/>
      <c r="BF304" s="52"/>
      <c r="BG304" s="82"/>
      <c r="BH304" s="43" t="str">
        <f>IF(BG304="","",MIN(BH$7:BH303)+BG304)</f>
        <v/>
      </c>
      <c r="BI304" s="84"/>
      <c r="BJ304" s="52"/>
      <c r="BK304" s="52"/>
      <c r="BL304" s="52"/>
      <c r="BM304" s="82"/>
      <c r="BN304" s="43" t="str">
        <f>IF(BM304="","",MIN(BN$7:BN303)+BM304)</f>
        <v/>
      </c>
      <c r="BO304" s="84"/>
      <c r="BP304" s="52"/>
      <c r="BQ304" s="52"/>
      <c r="BR304" s="52"/>
      <c r="BS304" s="82"/>
      <c r="BT304" s="43" t="str">
        <f>IF(BS304="","",MIN(BT$7:BT303)+BS304)</f>
        <v/>
      </c>
    </row>
    <row r="305" spans="1:72">
      <c r="A305" s="84"/>
      <c r="B305" s="52"/>
      <c r="C305" s="52"/>
      <c r="D305" s="52"/>
      <c r="E305" s="82"/>
      <c r="F305" s="43" t="str">
        <f>IF(E305="","",MIN(F$7:F304)+E305)</f>
        <v/>
      </c>
      <c r="G305" s="85"/>
      <c r="H305" s="52"/>
      <c r="I305" s="52"/>
      <c r="J305" s="52"/>
      <c r="K305" s="82"/>
      <c r="L305" s="43" t="str">
        <f>IF(K305="","",MIN(L$7:L304)+K305)</f>
        <v/>
      </c>
      <c r="M305" s="84"/>
      <c r="N305" s="52"/>
      <c r="O305" s="52"/>
      <c r="P305" s="52"/>
      <c r="Q305" s="82"/>
      <c r="R305" s="43" t="str">
        <f>IF(Q305="","",MIN(R$7:R304)+Q305)</f>
        <v/>
      </c>
      <c r="S305" s="85"/>
      <c r="T305" s="52"/>
      <c r="U305" s="52"/>
      <c r="V305" s="52"/>
      <c r="W305" s="82"/>
      <c r="X305" s="43" t="str">
        <f>IF(W305="","",MIN(X$7:X304)+W305)</f>
        <v/>
      </c>
      <c r="Y305" s="84"/>
      <c r="Z305" s="52"/>
      <c r="AA305" s="52"/>
      <c r="AB305" s="52"/>
      <c r="AC305" s="82"/>
      <c r="AD305" s="43" t="str">
        <f>IF(AC305="","",MIN(AD$7:AD304)+AC305)</f>
        <v/>
      </c>
      <c r="AE305" s="85"/>
      <c r="AF305" s="52"/>
      <c r="AG305" s="52"/>
      <c r="AH305" s="52"/>
      <c r="AI305" s="82"/>
      <c r="AJ305" s="43" t="str">
        <f>IF(AI305="","",MIN(AJ$7:AJ304)+AI305)</f>
        <v/>
      </c>
      <c r="AK305" s="84"/>
      <c r="AL305" s="52"/>
      <c r="AM305" s="52"/>
      <c r="AN305" s="52"/>
      <c r="AO305" s="82"/>
      <c r="AP305" s="43" t="str">
        <f>IF(AO305="","",MIN(AP$7:AP304)+AO305)</f>
        <v/>
      </c>
      <c r="AQ305" s="85"/>
      <c r="AR305" s="52"/>
      <c r="AS305" s="52"/>
      <c r="AT305" s="52"/>
      <c r="AU305" s="82"/>
      <c r="AV305" s="43" t="str">
        <f>IF(AU305="","",MIN(AV$7:AV304)+AU305)</f>
        <v/>
      </c>
      <c r="AW305" s="84"/>
      <c r="AX305" s="52"/>
      <c r="AY305" s="52"/>
      <c r="AZ305" s="52"/>
      <c r="BA305" s="82"/>
      <c r="BB305" s="43" t="str">
        <f>IF(BA305="","",MIN(BB$7:BB304)+BA305)</f>
        <v/>
      </c>
      <c r="BC305" s="85"/>
      <c r="BD305" s="52"/>
      <c r="BE305" s="52"/>
      <c r="BF305" s="52"/>
      <c r="BG305" s="82"/>
      <c r="BH305" s="43" t="str">
        <f>IF(BG305="","",MIN(BH$7:BH304)+BG305)</f>
        <v/>
      </c>
      <c r="BI305" s="84"/>
      <c r="BJ305" s="52"/>
      <c r="BK305" s="52"/>
      <c r="BL305" s="52"/>
      <c r="BM305" s="82"/>
      <c r="BN305" s="43" t="str">
        <f>IF(BM305="","",MIN(BN$7:BN304)+BM305)</f>
        <v/>
      </c>
      <c r="BO305" s="84"/>
      <c r="BP305" s="52"/>
      <c r="BQ305" s="52"/>
      <c r="BR305" s="52"/>
      <c r="BS305" s="82"/>
      <c r="BT305" s="43" t="str">
        <f>IF(BS305="","",MIN(BT$7:BT304)+BS305)</f>
        <v/>
      </c>
    </row>
    <row r="306" spans="1:72">
      <c r="A306" s="84"/>
      <c r="B306" s="52"/>
      <c r="C306" s="52"/>
      <c r="D306" s="52"/>
      <c r="E306" s="82"/>
      <c r="F306" s="43" t="str">
        <f>IF(E306="","",MIN(F$7:F305)+E306)</f>
        <v/>
      </c>
      <c r="G306" s="85"/>
      <c r="H306" s="52"/>
      <c r="I306" s="52"/>
      <c r="J306" s="52"/>
      <c r="K306" s="82"/>
      <c r="L306" s="43" t="str">
        <f>IF(K306="","",MIN(L$7:L305)+K306)</f>
        <v/>
      </c>
      <c r="M306" s="84"/>
      <c r="N306" s="52"/>
      <c r="O306" s="52"/>
      <c r="P306" s="52"/>
      <c r="Q306" s="82"/>
      <c r="R306" s="43" t="str">
        <f>IF(Q306="","",MIN(R$7:R305)+Q306)</f>
        <v/>
      </c>
      <c r="S306" s="85"/>
      <c r="T306" s="52"/>
      <c r="U306" s="52"/>
      <c r="V306" s="52"/>
      <c r="W306" s="82"/>
      <c r="X306" s="43" t="str">
        <f>IF(W306="","",MIN(X$7:X305)+W306)</f>
        <v/>
      </c>
      <c r="Y306" s="84"/>
      <c r="Z306" s="52"/>
      <c r="AA306" s="52"/>
      <c r="AB306" s="52"/>
      <c r="AC306" s="82"/>
      <c r="AD306" s="43" t="str">
        <f>IF(AC306="","",MIN(AD$7:AD305)+AC306)</f>
        <v/>
      </c>
      <c r="AE306" s="85"/>
      <c r="AF306" s="52"/>
      <c r="AG306" s="52"/>
      <c r="AH306" s="52"/>
      <c r="AI306" s="82"/>
      <c r="AJ306" s="43" t="str">
        <f>IF(AI306="","",MIN(AJ$7:AJ305)+AI306)</f>
        <v/>
      </c>
      <c r="AK306" s="84"/>
      <c r="AL306" s="52"/>
      <c r="AM306" s="52"/>
      <c r="AN306" s="52"/>
      <c r="AO306" s="82"/>
      <c r="AP306" s="43" t="str">
        <f>IF(AO306="","",MIN(AP$7:AP305)+AO306)</f>
        <v/>
      </c>
      <c r="AQ306" s="85"/>
      <c r="AR306" s="52"/>
      <c r="AS306" s="52"/>
      <c r="AT306" s="52"/>
      <c r="AU306" s="82"/>
      <c r="AV306" s="43" t="str">
        <f>IF(AU306="","",MIN(AV$7:AV305)+AU306)</f>
        <v/>
      </c>
      <c r="AW306" s="84"/>
      <c r="AX306" s="52"/>
      <c r="AY306" s="52"/>
      <c r="AZ306" s="52"/>
      <c r="BA306" s="82"/>
      <c r="BB306" s="43" t="str">
        <f>IF(BA306="","",MIN(BB$7:BB305)+BA306)</f>
        <v/>
      </c>
      <c r="BC306" s="85"/>
      <c r="BD306" s="52"/>
      <c r="BE306" s="52"/>
      <c r="BF306" s="52"/>
      <c r="BG306" s="82"/>
      <c r="BH306" s="43" t="str">
        <f>IF(BG306="","",MIN(BH$7:BH305)+BG306)</f>
        <v/>
      </c>
      <c r="BI306" s="84"/>
      <c r="BJ306" s="52"/>
      <c r="BK306" s="52"/>
      <c r="BL306" s="52"/>
      <c r="BM306" s="82"/>
      <c r="BN306" s="43" t="str">
        <f>IF(BM306="","",MIN(BN$7:BN305)+BM306)</f>
        <v/>
      </c>
      <c r="BO306" s="84"/>
      <c r="BP306" s="52"/>
      <c r="BQ306" s="52"/>
      <c r="BR306" s="52"/>
      <c r="BS306" s="82"/>
      <c r="BT306" s="43" t="str">
        <f>IF(BS306="","",MIN(BT$7:BT305)+BS306)</f>
        <v/>
      </c>
    </row>
    <row r="307" spans="1:72">
      <c r="A307" s="84"/>
      <c r="B307" s="52"/>
      <c r="C307" s="52"/>
      <c r="D307" s="52"/>
      <c r="E307" s="82"/>
      <c r="F307" s="43" t="str">
        <f>IF(E307="","",MIN(F$7:F306)+E307)</f>
        <v/>
      </c>
      <c r="G307" s="85"/>
      <c r="H307" s="52"/>
      <c r="I307" s="52"/>
      <c r="J307" s="52"/>
      <c r="K307" s="82"/>
      <c r="L307" s="43" t="str">
        <f>IF(K307="","",MIN(L$7:L306)+K307)</f>
        <v/>
      </c>
      <c r="M307" s="84"/>
      <c r="N307" s="52"/>
      <c r="O307" s="52"/>
      <c r="P307" s="52"/>
      <c r="Q307" s="82"/>
      <c r="R307" s="43" t="str">
        <f>IF(Q307="","",MIN(R$7:R306)+Q307)</f>
        <v/>
      </c>
      <c r="S307" s="85"/>
      <c r="T307" s="52"/>
      <c r="U307" s="52"/>
      <c r="V307" s="52"/>
      <c r="W307" s="82"/>
      <c r="X307" s="43" t="str">
        <f>IF(W307="","",MIN(X$7:X306)+W307)</f>
        <v/>
      </c>
      <c r="Y307" s="84"/>
      <c r="Z307" s="52"/>
      <c r="AA307" s="52"/>
      <c r="AB307" s="52"/>
      <c r="AC307" s="82"/>
      <c r="AD307" s="43" t="str">
        <f>IF(AC307="","",MIN(AD$7:AD306)+AC307)</f>
        <v/>
      </c>
      <c r="AE307" s="85"/>
      <c r="AF307" s="52"/>
      <c r="AG307" s="52"/>
      <c r="AH307" s="52"/>
      <c r="AI307" s="82"/>
      <c r="AJ307" s="43" t="str">
        <f>IF(AI307="","",MIN(AJ$7:AJ306)+AI307)</f>
        <v/>
      </c>
      <c r="AK307" s="84"/>
      <c r="AL307" s="52"/>
      <c r="AM307" s="52"/>
      <c r="AN307" s="52"/>
      <c r="AO307" s="82"/>
      <c r="AP307" s="43" t="str">
        <f>IF(AO307="","",MIN(AP$7:AP306)+AO307)</f>
        <v/>
      </c>
      <c r="AQ307" s="85"/>
      <c r="AR307" s="52"/>
      <c r="AS307" s="52"/>
      <c r="AT307" s="52"/>
      <c r="AU307" s="82"/>
      <c r="AV307" s="43" t="str">
        <f>IF(AU307="","",MIN(AV$7:AV306)+AU307)</f>
        <v/>
      </c>
      <c r="AW307" s="84"/>
      <c r="AX307" s="52"/>
      <c r="AY307" s="52"/>
      <c r="AZ307" s="52"/>
      <c r="BA307" s="82"/>
      <c r="BB307" s="43" t="str">
        <f>IF(BA307="","",MIN(BB$7:BB306)+BA307)</f>
        <v/>
      </c>
      <c r="BC307" s="85"/>
      <c r="BD307" s="52"/>
      <c r="BE307" s="52"/>
      <c r="BF307" s="52"/>
      <c r="BG307" s="82"/>
      <c r="BH307" s="43" t="str">
        <f>IF(BG307="","",MIN(BH$7:BH306)+BG307)</f>
        <v/>
      </c>
      <c r="BI307" s="84"/>
      <c r="BJ307" s="52"/>
      <c r="BK307" s="52"/>
      <c r="BL307" s="52"/>
      <c r="BM307" s="82"/>
      <c r="BN307" s="43" t="str">
        <f>IF(BM307="","",MIN(BN$7:BN306)+BM307)</f>
        <v/>
      </c>
      <c r="BO307" s="84"/>
      <c r="BP307" s="52"/>
      <c r="BQ307" s="52"/>
      <c r="BR307" s="52"/>
      <c r="BS307" s="82"/>
      <c r="BT307" s="43" t="str">
        <f>IF(BS307="","",MIN(BT$7:BT306)+BS307)</f>
        <v/>
      </c>
    </row>
    <row r="308" spans="1:72">
      <c r="A308" s="84"/>
      <c r="B308" s="52"/>
      <c r="C308" s="52"/>
      <c r="D308" s="52"/>
      <c r="E308" s="82"/>
      <c r="F308" s="43" t="str">
        <f>IF(E308="","",MIN(F$7:F307)+E308)</f>
        <v/>
      </c>
      <c r="G308" s="85"/>
      <c r="H308" s="52"/>
      <c r="I308" s="52"/>
      <c r="J308" s="52"/>
      <c r="K308" s="82"/>
      <c r="L308" s="43" t="str">
        <f>IF(K308="","",MIN(L$7:L307)+K308)</f>
        <v/>
      </c>
      <c r="M308" s="84"/>
      <c r="N308" s="52"/>
      <c r="O308" s="52"/>
      <c r="P308" s="52"/>
      <c r="Q308" s="82"/>
      <c r="R308" s="43" t="str">
        <f>IF(Q308="","",MIN(R$7:R307)+Q308)</f>
        <v/>
      </c>
      <c r="S308" s="85"/>
      <c r="T308" s="52"/>
      <c r="U308" s="52"/>
      <c r="V308" s="52"/>
      <c r="W308" s="82"/>
      <c r="X308" s="43" t="str">
        <f>IF(W308="","",MIN(X$7:X307)+W308)</f>
        <v/>
      </c>
      <c r="Y308" s="84"/>
      <c r="Z308" s="52"/>
      <c r="AA308" s="52"/>
      <c r="AB308" s="52"/>
      <c r="AC308" s="82"/>
      <c r="AD308" s="43" t="str">
        <f>IF(AC308="","",MIN(AD$7:AD307)+AC308)</f>
        <v/>
      </c>
      <c r="AE308" s="85"/>
      <c r="AF308" s="52"/>
      <c r="AG308" s="52"/>
      <c r="AH308" s="52"/>
      <c r="AI308" s="82"/>
      <c r="AJ308" s="43" t="str">
        <f>IF(AI308="","",MIN(AJ$7:AJ307)+AI308)</f>
        <v/>
      </c>
      <c r="AK308" s="84"/>
      <c r="AL308" s="52"/>
      <c r="AM308" s="52"/>
      <c r="AN308" s="52"/>
      <c r="AO308" s="82"/>
      <c r="AP308" s="43" t="str">
        <f>IF(AO308="","",MIN(AP$7:AP307)+AO308)</f>
        <v/>
      </c>
      <c r="AQ308" s="85"/>
      <c r="AR308" s="52"/>
      <c r="AS308" s="52"/>
      <c r="AT308" s="52"/>
      <c r="AU308" s="82"/>
      <c r="AV308" s="43" t="str">
        <f>IF(AU308="","",MIN(AV$7:AV307)+AU308)</f>
        <v/>
      </c>
      <c r="AW308" s="84"/>
      <c r="AX308" s="52"/>
      <c r="AY308" s="52"/>
      <c r="AZ308" s="52"/>
      <c r="BA308" s="82"/>
      <c r="BB308" s="43" t="str">
        <f>IF(BA308="","",MIN(BB$7:BB307)+BA308)</f>
        <v/>
      </c>
      <c r="BC308" s="85"/>
      <c r="BD308" s="52"/>
      <c r="BE308" s="52"/>
      <c r="BF308" s="52"/>
      <c r="BG308" s="82"/>
      <c r="BH308" s="43" t="str">
        <f>IF(BG308="","",MIN(BH$7:BH307)+BG308)</f>
        <v/>
      </c>
      <c r="BI308" s="84"/>
      <c r="BJ308" s="52"/>
      <c r="BK308" s="52"/>
      <c r="BL308" s="52"/>
      <c r="BM308" s="82"/>
      <c r="BN308" s="43" t="str">
        <f>IF(BM308="","",MIN(BN$7:BN307)+BM308)</f>
        <v/>
      </c>
      <c r="BO308" s="84"/>
      <c r="BP308" s="52"/>
      <c r="BQ308" s="52"/>
      <c r="BR308" s="52"/>
      <c r="BS308" s="82"/>
      <c r="BT308" s="43" t="str">
        <f>IF(BS308="","",MIN(BT$7:BT307)+BS308)</f>
        <v/>
      </c>
    </row>
    <row r="309" spans="1:72">
      <c r="A309" s="84"/>
      <c r="B309" s="52"/>
      <c r="C309" s="52"/>
      <c r="D309" s="52"/>
      <c r="E309" s="82"/>
      <c r="F309" s="43" t="str">
        <f>IF(E309="","",MIN(F$7:F308)+E309)</f>
        <v/>
      </c>
      <c r="G309" s="85"/>
      <c r="H309" s="52"/>
      <c r="I309" s="52"/>
      <c r="J309" s="52"/>
      <c r="K309" s="82"/>
      <c r="L309" s="43" t="str">
        <f>IF(K309="","",MIN(L$7:L308)+K309)</f>
        <v/>
      </c>
      <c r="M309" s="84"/>
      <c r="N309" s="52"/>
      <c r="O309" s="52"/>
      <c r="P309" s="52"/>
      <c r="Q309" s="82"/>
      <c r="R309" s="43" t="str">
        <f>IF(Q309="","",MIN(R$7:R308)+Q309)</f>
        <v/>
      </c>
      <c r="S309" s="85"/>
      <c r="T309" s="52"/>
      <c r="U309" s="52"/>
      <c r="V309" s="52"/>
      <c r="W309" s="82"/>
      <c r="X309" s="43" t="str">
        <f>IF(W309="","",MIN(X$7:X308)+W309)</f>
        <v/>
      </c>
      <c r="Y309" s="84"/>
      <c r="Z309" s="52"/>
      <c r="AA309" s="52"/>
      <c r="AB309" s="52"/>
      <c r="AC309" s="82"/>
      <c r="AD309" s="43" t="str">
        <f>IF(AC309="","",MIN(AD$7:AD308)+AC309)</f>
        <v/>
      </c>
      <c r="AE309" s="85"/>
      <c r="AF309" s="52"/>
      <c r="AG309" s="52"/>
      <c r="AH309" s="52"/>
      <c r="AI309" s="82"/>
      <c r="AJ309" s="43" t="str">
        <f>IF(AI309="","",MIN(AJ$7:AJ308)+AI309)</f>
        <v/>
      </c>
      <c r="AK309" s="84"/>
      <c r="AL309" s="52"/>
      <c r="AM309" s="52"/>
      <c r="AN309" s="52"/>
      <c r="AO309" s="82"/>
      <c r="AP309" s="43" t="str">
        <f>IF(AO309="","",MIN(AP$7:AP308)+AO309)</f>
        <v/>
      </c>
      <c r="AQ309" s="85"/>
      <c r="AR309" s="52"/>
      <c r="AS309" s="52"/>
      <c r="AT309" s="52"/>
      <c r="AU309" s="82"/>
      <c r="AV309" s="43" t="str">
        <f>IF(AU309="","",MIN(AV$7:AV308)+AU309)</f>
        <v/>
      </c>
      <c r="AW309" s="84"/>
      <c r="AX309" s="52"/>
      <c r="AY309" s="52"/>
      <c r="AZ309" s="52"/>
      <c r="BA309" s="82"/>
      <c r="BB309" s="43" t="str">
        <f>IF(BA309="","",MIN(BB$7:BB308)+BA309)</f>
        <v/>
      </c>
      <c r="BC309" s="85"/>
      <c r="BD309" s="52"/>
      <c r="BE309" s="52"/>
      <c r="BF309" s="52"/>
      <c r="BG309" s="82"/>
      <c r="BH309" s="43" t="str">
        <f>IF(BG309="","",MIN(BH$7:BH308)+BG309)</f>
        <v/>
      </c>
      <c r="BI309" s="84"/>
      <c r="BJ309" s="52"/>
      <c r="BK309" s="52"/>
      <c r="BL309" s="52"/>
      <c r="BM309" s="82"/>
      <c r="BN309" s="43" t="str">
        <f>IF(BM309="","",MIN(BN$7:BN308)+BM309)</f>
        <v/>
      </c>
      <c r="BO309" s="84"/>
      <c r="BP309" s="52"/>
      <c r="BQ309" s="52"/>
      <c r="BR309" s="52"/>
      <c r="BS309" s="82"/>
      <c r="BT309" s="43" t="str">
        <f>IF(BS309="","",MIN(BT$7:BT308)+BS309)</f>
        <v/>
      </c>
    </row>
    <row r="310" spans="1:72">
      <c r="A310" s="84"/>
      <c r="B310" s="52"/>
      <c r="C310" s="52"/>
      <c r="D310" s="52"/>
      <c r="E310" s="82"/>
      <c r="F310" s="43" t="str">
        <f>IF(E310="","",MIN(F$7:F309)+E310)</f>
        <v/>
      </c>
      <c r="G310" s="85"/>
      <c r="H310" s="52"/>
      <c r="I310" s="52"/>
      <c r="J310" s="52"/>
      <c r="K310" s="82"/>
      <c r="L310" s="43" t="str">
        <f>IF(K310="","",MIN(L$7:L309)+K310)</f>
        <v/>
      </c>
      <c r="M310" s="84"/>
      <c r="N310" s="52"/>
      <c r="O310" s="52"/>
      <c r="P310" s="52"/>
      <c r="Q310" s="82"/>
      <c r="R310" s="43" t="str">
        <f>IF(Q310="","",MIN(R$7:R309)+Q310)</f>
        <v/>
      </c>
      <c r="S310" s="85"/>
      <c r="T310" s="52"/>
      <c r="U310" s="52"/>
      <c r="V310" s="52"/>
      <c r="W310" s="82"/>
      <c r="X310" s="43" t="str">
        <f>IF(W310="","",MIN(X$7:X309)+W310)</f>
        <v/>
      </c>
      <c r="Y310" s="84"/>
      <c r="Z310" s="52"/>
      <c r="AA310" s="52"/>
      <c r="AB310" s="52"/>
      <c r="AC310" s="82"/>
      <c r="AD310" s="43" t="str">
        <f>IF(AC310="","",MIN(AD$7:AD309)+AC310)</f>
        <v/>
      </c>
      <c r="AE310" s="85"/>
      <c r="AF310" s="52"/>
      <c r="AG310" s="52"/>
      <c r="AH310" s="52"/>
      <c r="AI310" s="82"/>
      <c r="AJ310" s="43" t="str">
        <f>IF(AI310="","",MIN(AJ$7:AJ309)+AI310)</f>
        <v/>
      </c>
      <c r="AK310" s="84"/>
      <c r="AL310" s="52"/>
      <c r="AM310" s="52"/>
      <c r="AN310" s="52"/>
      <c r="AO310" s="82"/>
      <c r="AP310" s="43" t="str">
        <f>IF(AO310="","",MIN(AP$7:AP309)+AO310)</f>
        <v/>
      </c>
      <c r="AQ310" s="85"/>
      <c r="AR310" s="52"/>
      <c r="AS310" s="52"/>
      <c r="AT310" s="52"/>
      <c r="AU310" s="82"/>
      <c r="AV310" s="43" t="str">
        <f>IF(AU310="","",MIN(AV$7:AV309)+AU310)</f>
        <v/>
      </c>
      <c r="AW310" s="84"/>
      <c r="AX310" s="52"/>
      <c r="AY310" s="52"/>
      <c r="AZ310" s="52"/>
      <c r="BA310" s="82"/>
      <c r="BB310" s="43" t="str">
        <f>IF(BA310="","",MIN(BB$7:BB309)+BA310)</f>
        <v/>
      </c>
      <c r="BC310" s="85"/>
      <c r="BD310" s="52"/>
      <c r="BE310" s="52"/>
      <c r="BF310" s="52"/>
      <c r="BG310" s="82"/>
      <c r="BH310" s="43" t="str">
        <f>IF(BG310="","",MIN(BH$7:BH309)+BG310)</f>
        <v/>
      </c>
      <c r="BI310" s="84"/>
      <c r="BJ310" s="52"/>
      <c r="BK310" s="52"/>
      <c r="BL310" s="52"/>
      <c r="BM310" s="82"/>
      <c r="BN310" s="43" t="str">
        <f>IF(BM310="","",MIN(BN$7:BN309)+BM310)</f>
        <v/>
      </c>
      <c r="BO310" s="84"/>
      <c r="BP310" s="52"/>
      <c r="BQ310" s="52"/>
      <c r="BR310" s="52"/>
      <c r="BS310" s="82"/>
      <c r="BT310" s="43" t="str">
        <f>IF(BS310="","",MIN(BT$7:BT309)+BS310)</f>
        <v/>
      </c>
    </row>
    <row r="311" spans="1:72">
      <c r="A311" s="84"/>
      <c r="B311" s="52"/>
      <c r="C311" s="52"/>
      <c r="D311" s="52"/>
      <c r="E311" s="82"/>
      <c r="F311" s="43" t="str">
        <f>IF(E311="","",MIN(F$7:F310)+E311)</f>
        <v/>
      </c>
      <c r="G311" s="85"/>
      <c r="H311" s="52"/>
      <c r="I311" s="52"/>
      <c r="J311" s="52"/>
      <c r="K311" s="82"/>
      <c r="L311" s="43" t="str">
        <f>IF(K311="","",MIN(L$7:L310)+K311)</f>
        <v/>
      </c>
      <c r="M311" s="84"/>
      <c r="N311" s="52"/>
      <c r="O311" s="52"/>
      <c r="P311" s="52"/>
      <c r="Q311" s="82"/>
      <c r="R311" s="43" t="str">
        <f>IF(Q311="","",MIN(R$7:R310)+Q311)</f>
        <v/>
      </c>
      <c r="S311" s="85"/>
      <c r="T311" s="52"/>
      <c r="U311" s="52"/>
      <c r="V311" s="52"/>
      <c r="W311" s="82"/>
      <c r="X311" s="43" t="str">
        <f>IF(W311="","",MIN(X$7:X310)+W311)</f>
        <v/>
      </c>
      <c r="Y311" s="84"/>
      <c r="Z311" s="52"/>
      <c r="AA311" s="52"/>
      <c r="AB311" s="52"/>
      <c r="AC311" s="82"/>
      <c r="AD311" s="43" t="str">
        <f>IF(AC311="","",MIN(AD$7:AD310)+AC311)</f>
        <v/>
      </c>
      <c r="AE311" s="85"/>
      <c r="AF311" s="52"/>
      <c r="AG311" s="52"/>
      <c r="AH311" s="52"/>
      <c r="AI311" s="82"/>
      <c r="AJ311" s="43" t="str">
        <f>IF(AI311="","",MIN(AJ$7:AJ310)+AI311)</f>
        <v/>
      </c>
      <c r="AK311" s="84"/>
      <c r="AL311" s="52"/>
      <c r="AM311" s="52"/>
      <c r="AN311" s="52"/>
      <c r="AO311" s="82"/>
      <c r="AP311" s="43" t="str">
        <f>IF(AO311="","",MIN(AP$7:AP310)+AO311)</f>
        <v/>
      </c>
      <c r="AQ311" s="85"/>
      <c r="AR311" s="52"/>
      <c r="AS311" s="52"/>
      <c r="AT311" s="52"/>
      <c r="AU311" s="82"/>
      <c r="AV311" s="43" t="str">
        <f>IF(AU311="","",MIN(AV$7:AV310)+AU311)</f>
        <v/>
      </c>
      <c r="AW311" s="84"/>
      <c r="AX311" s="52"/>
      <c r="AY311" s="52"/>
      <c r="AZ311" s="52"/>
      <c r="BA311" s="82"/>
      <c r="BB311" s="43" t="str">
        <f>IF(BA311="","",MIN(BB$7:BB310)+BA311)</f>
        <v/>
      </c>
      <c r="BC311" s="85"/>
      <c r="BD311" s="52"/>
      <c r="BE311" s="52"/>
      <c r="BF311" s="52"/>
      <c r="BG311" s="82"/>
      <c r="BH311" s="43" t="str">
        <f>IF(BG311="","",MIN(BH$7:BH310)+BG311)</f>
        <v/>
      </c>
      <c r="BI311" s="84"/>
      <c r="BJ311" s="52"/>
      <c r="BK311" s="52"/>
      <c r="BL311" s="52"/>
      <c r="BM311" s="82"/>
      <c r="BN311" s="43" t="str">
        <f>IF(BM311="","",MIN(BN$7:BN310)+BM311)</f>
        <v/>
      </c>
      <c r="BO311" s="84"/>
      <c r="BP311" s="52"/>
      <c r="BQ311" s="52"/>
      <c r="BR311" s="52"/>
      <c r="BS311" s="82"/>
      <c r="BT311" s="43" t="str">
        <f>IF(BS311="","",MIN(BT$7:BT310)+BS311)</f>
        <v/>
      </c>
    </row>
    <row r="312" spans="1:72">
      <c r="A312" s="84"/>
      <c r="B312" s="52"/>
      <c r="C312" s="52"/>
      <c r="D312" s="52"/>
      <c r="E312" s="82"/>
      <c r="F312" s="43" t="str">
        <f>IF(E312="","",MIN(F$7:F311)+E312)</f>
        <v/>
      </c>
      <c r="G312" s="85"/>
      <c r="H312" s="52"/>
      <c r="I312" s="52"/>
      <c r="J312" s="52"/>
      <c r="K312" s="82"/>
      <c r="L312" s="43" t="str">
        <f>IF(K312="","",MIN(L$7:L311)+K312)</f>
        <v/>
      </c>
      <c r="M312" s="84"/>
      <c r="N312" s="52"/>
      <c r="O312" s="52"/>
      <c r="P312" s="52"/>
      <c r="Q312" s="82"/>
      <c r="R312" s="43" t="str">
        <f>IF(Q312="","",MIN(R$7:R311)+Q312)</f>
        <v/>
      </c>
      <c r="S312" s="85"/>
      <c r="T312" s="52"/>
      <c r="U312" s="52"/>
      <c r="V312" s="52"/>
      <c r="W312" s="82"/>
      <c r="X312" s="43" t="str">
        <f>IF(W312="","",MIN(X$7:X311)+W312)</f>
        <v/>
      </c>
      <c r="Y312" s="84"/>
      <c r="Z312" s="52"/>
      <c r="AA312" s="52"/>
      <c r="AB312" s="52"/>
      <c r="AC312" s="82"/>
      <c r="AD312" s="43" t="str">
        <f>IF(AC312="","",MIN(AD$7:AD311)+AC312)</f>
        <v/>
      </c>
      <c r="AE312" s="85"/>
      <c r="AF312" s="52"/>
      <c r="AG312" s="52"/>
      <c r="AH312" s="52"/>
      <c r="AI312" s="82"/>
      <c r="AJ312" s="43" t="str">
        <f>IF(AI312="","",MIN(AJ$7:AJ311)+AI312)</f>
        <v/>
      </c>
      <c r="AK312" s="84"/>
      <c r="AL312" s="52"/>
      <c r="AM312" s="52"/>
      <c r="AN312" s="52"/>
      <c r="AO312" s="82"/>
      <c r="AP312" s="43" t="str">
        <f>IF(AO312="","",MIN(AP$7:AP311)+AO312)</f>
        <v/>
      </c>
      <c r="AQ312" s="85"/>
      <c r="AR312" s="52"/>
      <c r="AS312" s="52"/>
      <c r="AT312" s="52"/>
      <c r="AU312" s="82"/>
      <c r="AV312" s="43" t="str">
        <f>IF(AU312="","",MIN(AV$7:AV311)+AU312)</f>
        <v/>
      </c>
      <c r="AW312" s="84"/>
      <c r="AX312" s="52"/>
      <c r="AY312" s="52"/>
      <c r="AZ312" s="52"/>
      <c r="BA312" s="82"/>
      <c r="BB312" s="43" t="str">
        <f>IF(BA312="","",MIN(BB$7:BB311)+BA312)</f>
        <v/>
      </c>
      <c r="BC312" s="85"/>
      <c r="BD312" s="52"/>
      <c r="BE312" s="52"/>
      <c r="BF312" s="52"/>
      <c r="BG312" s="82"/>
      <c r="BH312" s="43" t="str">
        <f>IF(BG312="","",MIN(BH$7:BH311)+BG312)</f>
        <v/>
      </c>
      <c r="BI312" s="84"/>
      <c r="BJ312" s="52"/>
      <c r="BK312" s="52"/>
      <c r="BL312" s="52"/>
      <c r="BM312" s="82"/>
      <c r="BN312" s="43" t="str">
        <f>IF(BM312="","",MIN(BN$7:BN311)+BM312)</f>
        <v/>
      </c>
      <c r="BO312" s="84"/>
      <c r="BP312" s="52"/>
      <c r="BQ312" s="52"/>
      <c r="BR312" s="52"/>
      <c r="BS312" s="82"/>
      <c r="BT312" s="43" t="str">
        <f>IF(BS312="","",MIN(BT$7:BT311)+BS312)</f>
        <v/>
      </c>
    </row>
    <row r="313" spans="1:72">
      <c r="A313" s="84"/>
      <c r="B313" s="52"/>
      <c r="C313" s="52"/>
      <c r="D313" s="52"/>
      <c r="E313" s="82"/>
      <c r="F313" s="43" t="str">
        <f>IF(E313="","",MIN(F$7:F312)+E313)</f>
        <v/>
      </c>
      <c r="G313" s="85"/>
      <c r="H313" s="52"/>
      <c r="I313" s="52"/>
      <c r="J313" s="52"/>
      <c r="K313" s="82"/>
      <c r="L313" s="43" t="str">
        <f>IF(K313="","",MIN(L$7:L312)+K313)</f>
        <v/>
      </c>
      <c r="M313" s="84"/>
      <c r="N313" s="52"/>
      <c r="O313" s="52"/>
      <c r="P313" s="52"/>
      <c r="Q313" s="82"/>
      <c r="R313" s="43" t="str">
        <f>IF(Q313="","",MIN(R$7:R312)+Q313)</f>
        <v/>
      </c>
      <c r="S313" s="85"/>
      <c r="T313" s="52"/>
      <c r="U313" s="52"/>
      <c r="V313" s="52"/>
      <c r="W313" s="82"/>
      <c r="X313" s="43" t="str">
        <f>IF(W313="","",MIN(X$7:X312)+W313)</f>
        <v/>
      </c>
      <c r="Y313" s="84"/>
      <c r="Z313" s="52"/>
      <c r="AA313" s="52"/>
      <c r="AB313" s="52"/>
      <c r="AC313" s="82"/>
      <c r="AD313" s="43" t="str">
        <f>IF(AC313="","",MIN(AD$7:AD312)+AC313)</f>
        <v/>
      </c>
      <c r="AE313" s="85"/>
      <c r="AF313" s="52"/>
      <c r="AG313" s="52"/>
      <c r="AH313" s="52"/>
      <c r="AI313" s="82"/>
      <c r="AJ313" s="43" t="str">
        <f>IF(AI313="","",MIN(AJ$7:AJ312)+AI313)</f>
        <v/>
      </c>
      <c r="AK313" s="84"/>
      <c r="AL313" s="52"/>
      <c r="AM313" s="52"/>
      <c r="AN313" s="52"/>
      <c r="AO313" s="82"/>
      <c r="AP313" s="43" t="str">
        <f>IF(AO313="","",MIN(AP$7:AP312)+AO313)</f>
        <v/>
      </c>
      <c r="AQ313" s="85"/>
      <c r="AR313" s="52"/>
      <c r="AS313" s="52"/>
      <c r="AT313" s="52"/>
      <c r="AU313" s="82"/>
      <c r="AV313" s="43" t="str">
        <f>IF(AU313="","",MIN(AV$7:AV312)+AU313)</f>
        <v/>
      </c>
      <c r="AW313" s="84"/>
      <c r="AX313" s="52"/>
      <c r="AY313" s="52"/>
      <c r="AZ313" s="52"/>
      <c r="BA313" s="82"/>
      <c r="BB313" s="43" t="str">
        <f>IF(BA313="","",MIN(BB$7:BB312)+BA313)</f>
        <v/>
      </c>
      <c r="BC313" s="85"/>
      <c r="BD313" s="52"/>
      <c r="BE313" s="52"/>
      <c r="BF313" s="52"/>
      <c r="BG313" s="82"/>
      <c r="BH313" s="43" t="str">
        <f>IF(BG313="","",MIN(BH$7:BH312)+BG313)</f>
        <v/>
      </c>
      <c r="BI313" s="84"/>
      <c r="BJ313" s="52"/>
      <c r="BK313" s="52"/>
      <c r="BL313" s="52"/>
      <c r="BM313" s="82"/>
      <c r="BN313" s="43" t="str">
        <f>IF(BM313="","",MIN(BN$7:BN312)+BM313)</f>
        <v/>
      </c>
      <c r="BO313" s="84"/>
      <c r="BP313" s="52"/>
      <c r="BQ313" s="52"/>
      <c r="BR313" s="52"/>
      <c r="BS313" s="82"/>
      <c r="BT313" s="43" t="str">
        <f>IF(BS313="","",MIN(BT$7:BT312)+BS313)</f>
        <v/>
      </c>
    </row>
    <row r="314" spans="1:72">
      <c r="A314" s="84"/>
      <c r="B314" s="52"/>
      <c r="C314" s="52"/>
      <c r="D314" s="52"/>
      <c r="E314" s="82"/>
      <c r="F314" s="43" t="str">
        <f>IF(E314="","",MIN(F$7:F313)+E314)</f>
        <v/>
      </c>
      <c r="G314" s="85"/>
      <c r="H314" s="52"/>
      <c r="I314" s="52"/>
      <c r="J314" s="52"/>
      <c r="K314" s="82"/>
      <c r="L314" s="43" t="str">
        <f>IF(K314="","",MIN(L$7:L313)+K314)</f>
        <v/>
      </c>
      <c r="M314" s="84"/>
      <c r="N314" s="52"/>
      <c r="O314" s="52"/>
      <c r="P314" s="52"/>
      <c r="Q314" s="82"/>
      <c r="R314" s="43" t="str">
        <f>IF(Q314="","",MIN(R$7:R313)+Q314)</f>
        <v/>
      </c>
      <c r="S314" s="85"/>
      <c r="T314" s="52"/>
      <c r="U314" s="52"/>
      <c r="V314" s="52"/>
      <c r="W314" s="82"/>
      <c r="X314" s="43" t="str">
        <f>IF(W314="","",MIN(X$7:X313)+W314)</f>
        <v/>
      </c>
      <c r="Y314" s="84"/>
      <c r="Z314" s="52"/>
      <c r="AA314" s="52"/>
      <c r="AB314" s="52"/>
      <c r="AC314" s="82"/>
      <c r="AD314" s="43" t="str">
        <f>IF(AC314="","",MIN(AD$7:AD313)+AC314)</f>
        <v/>
      </c>
      <c r="AE314" s="85"/>
      <c r="AF314" s="52"/>
      <c r="AG314" s="52"/>
      <c r="AH314" s="52"/>
      <c r="AI314" s="82"/>
      <c r="AJ314" s="43" t="str">
        <f>IF(AI314="","",MIN(AJ$7:AJ313)+AI314)</f>
        <v/>
      </c>
      <c r="AK314" s="84"/>
      <c r="AL314" s="52"/>
      <c r="AM314" s="52"/>
      <c r="AN314" s="52"/>
      <c r="AO314" s="82"/>
      <c r="AP314" s="43" t="str">
        <f>IF(AO314="","",MIN(AP$7:AP313)+AO314)</f>
        <v/>
      </c>
      <c r="AQ314" s="85"/>
      <c r="AR314" s="52"/>
      <c r="AS314" s="52"/>
      <c r="AT314" s="52"/>
      <c r="AU314" s="82"/>
      <c r="AV314" s="43" t="str">
        <f>IF(AU314="","",MIN(AV$7:AV313)+AU314)</f>
        <v/>
      </c>
      <c r="AW314" s="84"/>
      <c r="AX314" s="52"/>
      <c r="AY314" s="52"/>
      <c r="AZ314" s="52"/>
      <c r="BA314" s="82"/>
      <c r="BB314" s="43" t="str">
        <f>IF(BA314="","",MIN(BB$7:BB313)+BA314)</f>
        <v/>
      </c>
      <c r="BC314" s="85"/>
      <c r="BD314" s="52"/>
      <c r="BE314" s="52"/>
      <c r="BF314" s="52"/>
      <c r="BG314" s="82"/>
      <c r="BH314" s="43" t="str">
        <f>IF(BG314="","",MIN(BH$7:BH313)+BG314)</f>
        <v/>
      </c>
      <c r="BI314" s="84"/>
      <c r="BJ314" s="52"/>
      <c r="BK314" s="52"/>
      <c r="BL314" s="52"/>
      <c r="BM314" s="82"/>
      <c r="BN314" s="43" t="str">
        <f>IF(BM314="","",MIN(BN$7:BN313)+BM314)</f>
        <v/>
      </c>
      <c r="BO314" s="84"/>
      <c r="BP314" s="52"/>
      <c r="BQ314" s="52"/>
      <c r="BR314" s="52"/>
      <c r="BS314" s="82"/>
      <c r="BT314" s="43" t="str">
        <f>IF(BS314="","",MIN(BT$7:BT313)+BS314)</f>
        <v/>
      </c>
    </row>
    <row r="315" spans="1:72">
      <c r="A315" s="84"/>
      <c r="B315" s="52"/>
      <c r="C315" s="52"/>
      <c r="D315" s="52"/>
      <c r="E315" s="82"/>
      <c r="F315" s="43" t="str">
        <f>IF(E315="","",MIN(F$7:F314)+E315)</f>
        <v/>
      </c>
      <c r="G315" s="85"/>
      <c r="H315" s="52"/>
      <c r="I315" s="52"/>
      <c r="J315" s="52"/>
      <c r="K315" s="82"/>
      <c r="L315" s="43" t="str">
        <f>IF(K315="","",MIN(L$7:L314)+K315)</f>
        <v/>
      </c>
      <c r="M315" s="84"/>
      <c r="N315" s="52"/>
      <c r="O315" s="52"/>
      <c r="P315" s="52"/>
      <c r="Q315" s="82"/>
      <c r="R315" s="43" t="str">
        <f>IF(Q315="","",MIN(R$7:R314)+Q315)</f>
        <v/>
      </c>
      <c r="S315" s="85"/>
      <c r="T315" s="52"/>
      <c r="U315" s="52"/>
      <c r="V315" s="52"/>
      <c r="W315" s="82"/>
      <c r="X315" s="43" t="str">
        <f>IF(W315="","",MIN(X$7:X314)+W315)</f>
        <v/>
      </c>
      <c r="Y315" s="84"/>
      <c r="Z315" s="52"/>
      <c r="AA315" s="52"/>
      <c r="AB315" s="52"/>
      <c r="AC315" s="82"/>
      <c r="AD315" s="43" t="str">
        <f>IF(AC315="","",MIN(AD$7:AD314)+AC315)</f>
        <v/>
      </c>
      <c r="AE315" s="85"/>
      <c r="AF315" s="52"/>
      <c r="AG315" s="52"/>
      <c r="AH315" s="52"/>
      <c r="AI315" s="82"/>
      <c r="AJ315" s="43" t="str">
        <f>IF(AI315="","",MIN(AJ$7:AJ314)+AI315)</f>
        <v/>
      </c>
      <c r="AK315" s="84"/>
      <c r="AL315" s="52"/>
      <c r="AM315" s="52"/>
      <c r="AN315" s="52"/>
      <c r="AO315" s="82"/>
      <c r="AP315" s="43" t="str">
        <f>IF(AO315="","",MIN(AP$7:AP314)+AO315)</f>
        <v/>
      </c>
      <c r="AQ315" s="85"/>
      <c r="AR315" s="52"/>
      <c r="AS315" s="52"/>
      <c r="AT315" s="52"/>
      <c r="AU315" s="82"/>
      <c r="AV315" s="43" t="str">
        <f>IF(AU315="","",MIN(AV$7:AV314)+AU315)</f>
        <v/>
      </c>
      <c r="AW315" s="84"/>
      <c r="AX315" s="52"/>
      <c r="AY315" s="52"/>
      <c r="AZ315" s="52"/>
      <c r="BA315" s="82"/>
      <c r="BB315" s="43" t="str">
        <f>IF(BA315="","",MIN(BB$7:BB314)+BA315)</f>
        <v/>
      </c>
      <c r="BC315" s="85"/>
      <c r="BD315" s="52"/>
      <c r="BE315" s="52"/>
      <c r="BF315" s="52"/>
      <c r="BG315" s="82"/>
      <c r="BH315" s="43" t="str">
        <f>IF(BG315="","",MIN(BH$7:BH314)+BG315)</f>
        <v/>
      </c>
      <c r="BI315" s="84"/>
      <c r="BJ315" s="52"/>
      <c r="BK315" s="52"/>
      <c r="BL315" s="52"/>
      <c r="BM315" s="82"/>
      <c r="BN315" s="43" t="str">
        <f>IF(BM315="","",MIN(BN$7:BN314)+BM315)</f>
        <v/>
      </c>
      <c r="BO315" s="84"/>
      <c r="BP315" s="52"/>
      <c r="BQ315" s="52"/>
      <c r="BR315" s="52"/>
      <c r="BS315" s="82"/>
      <c r="BT315" s="43" t="str">
        <f>IF(BS315="","",MIN(BT$7:BT314)+BS315)</f>
        <v/>
      </c>
    </row>
    <row r="316" spans="1:72">
      <c r="A316" s="84"/>
      <c r="B316" s="52"/>
      <c r="C316" s="52"/>
      <c r="D316" s="52"/>
      <c r="E316" s="82"/>
      <c r="F316" s="43" t="str">
        <f>IF(E316="","",MIN(F$7:F315)+E316)</f>
        <v/>
      </c>
      <c r="G316" s="85"/>
      <c r="H316" s="52"/>
      <c r="I316" s="52"/>
      <c r="J316" s="52"/>
      <c r="K316" s="82"/>
      <c r="L316" s="43" t="str">
        <f>IF(K316="","",MIN(L$7:L315)+K316)</f>
        <v/>
      </c>
      <c r="M316" s="84"/>
      <c r="N316" s="52"/>
      <c r="O316" s="52"/>
      <c r="P316" s="52"/>
      <c r="Q316" s="82"/>
      <c r="R316" s="43" t="str">
        <f>IF(Q316="","",MIN(R$7:R315)+Q316)</f>
        <v/>
      </c>
      <c r="S316" s="85"/>
      <c r="T316" s="52"/>
      <c r="U316" s="52"/>
      <c r="V316" s="52"/>
      <c r="W316" s="82"/>
      <c r="X316" s="43" t="str">
        <f>IF(W316="","",MIN(X$7:X315)+W316)</f>
        <v/>
      </c>
      <c r="Y316" s="84"/>
      <c r="Z316" s="52"/>
      <c r="AA316" s="52"/>
      <c r="AB316" s="52"/>
      <c r="AC316" s="82"/>
      <c r="AD316" s="43" t="str">
        <f>IF(AC316="","",MIN(AD$7:AD315)+AC316)</f>
        <v/>
      </c>
      <c r="AE316" s="85"/>
      <c r="AF316" s="52"/>
      <c r="AG316" s="52"/>
      <c r="AH316" s="52"/>
      <c r="AI316" s="82"/>
      <c r="AJ316" s="43" t="str">
        <f>IF(AI316="","",MIN(AJ$7:AJ315)+AI316)</f>
        <v/>
      </c>
      <c r="AK316" s="84"/>
      <c r="AL316" s="52"/>
      <c r="AM316" s="52"/>
      <c r="AN316" s="52"/>
      <c r="AO316" s="82"/>
      <c r="AP316" s="43" t="str">
        <f>IF(AO316="","",MIN(AP$7:AP315)+AO316)</f>
        <v/>
      </c>
      <c r="AQ316" s="85"/>
      <c r="AR316" s="52"/>
      <c r="AS316" s="52"/>
      <c r="AT316" s="52"/>
      <c r="AU316" s="82"/>
      <c r="AV316" s="43" t="str">
        <f>IF(AU316="","",MIN(AV$7:AV315)+AU316)</f>
        <v/>
      </c>
      <c r="AW316" s="84"/>
      <c r="AX316" s="52"/>
      <c r="AY316" s="52"/>
      <c r="AZ316" s="52"/>
      <c r="BA316" s="82"/>
      <c r="BB316" s="43" t="str">
        <f>IF(BA316="","",MIN(BB$7:BB315)+BA316)</f>
        <v/>
      </c>
      <c r="BC316" s="85"/>
      <c r="BD316" s="52"/>
      <c r="BE316" s="52"/>
      <c r="BF316" s="52"/>
      <c r="BG316" s="82"/>
      <c r="BH316" s="43" t="str">
        <f>IF(BG316="","",MIN(BH$7:BH315)+BG316)</f>
        <v/>
      </c>
      <c r="BI316" s="84"/>
      <c r="BJ316" s="52"/>
      <c r="BK316" s="52"/>
      <c r="BL316" s="52"/>
      <c r="BM316" s="82"/>
      <c r="BN316" s="43" t="str">
        <f>IF(BM316="","",MIN(BN$7:BN315)+BM316)</f>
        <v/>
      </c>
      <c r="BO316" s="84"/>
      <c r="BP316" s="52"/>
      <c r="BQ316" s="52"/>
      <c r="BR316" s="52"/>
      <c r="BS316" s="82"/>
      <c r="BT316" s="43" t="str">
        <f>IF(BS316="","",MIN(BT$7:BT315)+BS316)</f>
        <v/>
      </c>
    </row>
    <row r="317" spans="1:72">
      <c r="A317" s="84"/>
      <c r="B317" s="52"/>
      <c r="C317" s="52"/>
      <c r="D317" s="52"/>
      <c r="E317" s="82"/>
      <c r="F317" s="43" t="str">
        <f>IF(E317="","",MIN(F$7:F316)+E317)</f>
        <v/>
      </c>
      <c r="G317" s="85"/>
      <c r="H317" s="52"/>
      <c r="I317" s="52"/>
      <c r="J317" s="52"/>
      <c r="K317" s="82"/>
      <c r="L317" s="43" t="str">
        <f>IF(K317="","",MIN(L$7:L316)+K317)</f>
        <v/>
      </c>
      <c r="M317" s="84"/>
      <c r="N317" s="52"/>
      <c r="O317" s="52"/>
      <c r="P317" s="52"/>
      <c r="Q317" s="82"/>
      <c r="R317" s="43" t="str">
        <f>IF(Q317="","",MIN(R$7:R316)+Q317)</f>
        <v/>
      </c>
      <c r="S317" s="85"/>
      <c r="T317" s="52"/>
      <c r="U317" s="52"/>
      <c r="V317" s="52"/>
      <c r="W317" s="82"/>
      <c r="X317" s="43" t="str">
        <f>IF(W317="","",MIN(X$7:X316)+W317)</f>
        <v/>
      </c>
      <c r="Y317" s="84"/>
      <c r="Z317" s="52"/>
      <c r="AA317" s="52"/>
      <c r="AB317" s="52"/>
      <c r="AC317" s="82"/>
      <c r="AD317" s="43" t="str">
        <f>IF(AC317="","",MIN(AD$7:AD316)+AC317)</f>
        <v/>
      </c>
      <c r="AE317" s="85"/>
      <c r="AF317" s="52"/>
      <c r="AG317" s="52"/>
      <c r="AH317" s="52"/>
      <c r="AI317" s="82"/>
      <c r="AJ317" s="43" t="str">
        <f>IF(AI317="","",MIN(AJ$7:AJ316)+AI317)</f>
        <v/>
      </c>
      <c r="AK317" s="84"/>
      <c r="AL317" s="52"/>
      <c r="AM317" s="52"/>
      <c r="AN317" s="52"/>
      <c r="AO317" s="82"/>
      <c r="AP317" s="43" t="str">
        <f>IF(AO317="","",MIN(AP$7:AP316)+AO317)</f>
        <v/>
      </c>
      <c r="AQ317" s="85"/>
      <c r="AR317" s="52"/>
      <c r="AS317" s="52"/>
      <c r="AT317" s="52"/>
      <c r="AU317" s="82"/>
      <c r="AV317" s="43" t="str">
        <f>IF(AU317="","",MIN(AV$7:AV316)+AU317)</f>
        <v/>
      </c>
      <c r="AW317" s="84"/>
      <c r="AX317" s="52"/>
      <c r="AY317" s="52"/>
      <c r="AZ317" s="52"/>
      <c r="BA317" s="82"/>
      <c r="BB317" s="43" t="str">
        <f>IF(BA317="","",MIN(BB$7:BB316)+BA317)</f>
        <v/>
      </c>
      <c r="BC317" s="85"/>
      <c r="BD317" s="52"/>
      <c r="BE317" s="52"/>
      <c r="BF317" s="52"/>
      <c r="BG317" s="82"/>
      <c r="BH317" s="43" t="str">
        <f>IF(BG317="","",MIN(BH$7:BH316)+BG317)</f>
        <v/>
      </c>
      <c r="BI317" s="84"/>
      <c r="BJ317" s="52"/>
      <c r="BK317" s="52"/>
      <c r="BL317" s="52"/>
      <c r="BM317" s="82"/>
      <c r="BN317" s="43" t="str">
        <f>IF(BM317="","",MIN(BN$7:BN316)+BM317)</f>
        <v/>
      </c>
      <c r="BO317" s="84"/>
      <c r="BP317" s="52"/>
      <c r="BQ317" s="52"/>
      <c r="BR317" s="52"/>
      <c r="BS317" s="82"/>
      <c r="BT317" s="43" t="str">
        <f>IF(BS317="","",MIN(BT$7:BT316)+BS317)</f>
        <v/>
      </c>
    </row>
    <row r="318" spans="1:72">
      <c r="A318" s="84"/>
      <c r="B318" s="52"/>
      <c r="C318" s="52"/>
      <c r="D318" s="52"/>
      <c r="E318" s="82"/>
      <c r="F318" s="43" t="str">
        <f>IF(E318="","",MIN(F$7:F317)+E318)</f>
        <v/>
      </c>
      <c r="G318" s="85"/>
      <c r="H318" s="52"/>
      <c r="I318" s="52"/>
      <c r="J318" s="52"/>
      <c r="K318" s="82"/>
      <c r="L318" s="43" t="str">
        <f>IF(K318="","",MIN(L$7:L317)+K318)</f>
        <v/>
      </c>
      <c r="M318" s="84"/>
      <c r="N318" s="52"/>
      <c r="O318" s="52"/>
      <c r="P318" s="52"/>
      <c r="Q318" s="82"/>
      <c r="R318" s="43" t="str">
        <f>IF(Q318="","",MIN(R$7:R317)+Q318)</f>
        <v/>
      </c>
      <c r="S318" s="85"/>
      <c r="T318" s="52"/>
      <c r="U318" s="52"/>
      <c r="V318" s="52"/>
      <c r="W318" s="82"/>
      <c r="X318" s="43" t="str">
        <f>IF(W318="","",MIN(X$7:X317)+W318)</f>
        <v/>
      </c>
      <c r="Y318" s="84"/>
      <c r="Z318" s="52"/>
      <c r="AA318" s="52"/>
      <c r="AB318" s="52"/>
      <c r="AC318" s="82"/>
      <c r="AD318" s="43" t="str">
        <f>IF(AC318="","",MIN(AD$7:AD317)+AC318)</f>
        <v/>
      </c>
      <c r="AE318" s="85"/>
      <c r="AF318" s="52"/>
      <c r="AG318" s="52"/>
      <c r="AH318" s="52"/>
      <c r="AI318" s="82"/>
      <c r="AJ318" s="43" t="str">
        <f>IF(AI318="","",MIN(AJ$7:AJ317)+AI318)</f>
        <v/>
      </c>
      <c r="AK318" s="84"/>
      <c r="AL318" s="52"/>
      <c r="AM318" s="52"/>
      <c r="AN318" s="52"/>
      <c r="AO318" s="82"/>
      <c r="AP318" s="43" t="str">
        <f>IF(AO318="","",MIN(AP$7:AP317)+AO318)</f>
        <v/>
      </c>
      <c r="AQ318" s="85"/>
      <c r="AR318" s="52"/>
      <c r="AS318" s="52"/>
      <c r="AT318" s="52"/>
      <c r="AU318" s="82"/>
      <c r="AV318" s="43" t="str">
        <f>IF(AU318="","",MIN(AV$7:AV317)+AU318)</f>
        <v/>
      </c>
      <c r="AW318" s="84"/>
      <c r="AX318" s="52"/>
      <c r="AY318" s="52"/>
      <c r="AZ318" s="52"/>
      <c r="BA318" s="82"/>
      <c r="BB318" s="43" t="str">
        <f>IF(BA318="","",MIN(BB$7:BB317)+BA318)</f>
        <v/>
      </c>
      <c r="BC318" s="85"/>
      <c r="BD318" s="52"/>
      <c r="BE318" s="52"/>
      <c r="BF318" s="52"/>
      <c r="BG318" s="82"/>
      <c r="BH318" s="43" t="str">
        <f>IF(BG318="","",MIN(BH$7:BH317)+BG318)</f>
        <v/>
      </c>
      <c r="BI318" s="84"/>
      <c r="BJ318" s="52"/>
      <c r="BK318" s="52"/>
      <c r="BL318" s="52"/>
      <c r="BM318" s="82"/>
      <c r="BN318" s="43" t="str">
        <f>IF(BM318="","",MIN(BN$7:BN317)+BM318)</f>
        <v/>
      </c>
      <c r="BO318" s="84"/>
      <c r="BP318" s="52"/>
      <c r="BQ318" s="52"/>
      <c r="BR318" s="52"/>
      <c r="BS318" s="82"/>
      <c r="BT318" s="43" t="str">
        <f>IF(BS318="","",MIN(BT$7:BT317)+BS318)</f>
        <v/>
      </c>
    </row>
    <row r="319" spans="1:72">
      <c r="A319" s="84"/>
      <c r="B319" s="52"/>
      <c r="C319" s="52"/>
      <c r="D319" s="52"/>
      <c r="E319" s="82"/>
      <c r="F319" s="43" t="str">
        <f>IF(E319="","",MIN(F$7:F318)+E319)</f>
        <v/>
      </c>
      <c r="G319" s="85"/>
      <c r="H319" s="52"/>
      <c r="I319" s="52"/>
      <c r="J319" s="52"/>
      <c r="K319" s="82"/>
      <c r="L319" s="43" t="str">
        <f>IF(K319="","",MIN(L$7:L318)+K319)</f>
        <v/>
      </c>
      <c r="M319" s="84"/>
      <c r="N319" s="52"/>
      <c r="O319" s="52"/>
      <c r="P319" s="52"/>
      <c r="Q319" s="82"/>
      <c r="R319" s="43" t="str">
        <f>IF(Q319="","",MIN(R$7:R318)+Q319)</f>
        <v/>
      </c>
      <c r="S319" s="85"/>
      <c r="T319" s="52"/>
      <c r="U319" s="52"/>
      <c r="V319" s="52"/>
      <c r="W319" s="82"/>
      <c r="X319" s="43" t="str">
        <f>IF(W319="","",MIN(X$7:X318)+W319)</f>
        <v/>
      </c>
      <c r="Y319" s="84"/>
      <c r="Z319" s="52"/>
      <c r="AA319" s="52"/>
      <c r="AB319" s="52"/>
      <c r="AC319" s="82"/>
      <c r="AD319" s="43" t="str">
        <f>IF(AC319="","",MIN(AD$7:AD318)+AC319)</f>
        <v/>
      </c>
      <c r="AE319" s="85"/>
      <c r="AF319" s="52"/>
      <c r="AG319" s="52"/>
      <c r="AH319" s="52"/>
      <c r="AI319" s="82"/>
      <c r="AJ319" s="43" t="str">
        <f>IF(AI319="","",MIN(AJ$7:AJ318)+AI319)</f>
        <v/>
      </c>
      <c r="AK319" s="84"/>
      <c r="AL319" s="52"/>
      <c r="AM319" s="52"/>
      <c r="AN319" s="52"/>
      <c r="AO319" s="82"/>
      <c r="AP319" s="43" t="str">
        <f>IF(AO319="","",MIN(AP$7:AP318)+AO319)</f>
        <v/>
      </c>
      <c r="AQ319" s="85"/>
      <c r="AR319" s="52"/>
      <c r="AS319" s="52"/>
      <c r="AT319" s="52"/>
      <c r="AU319" s="82"/>
      <c r="AV319" s="43" t="str">
        <f>IF(AU319="","",MIN(AV$7:AV318)+AU319)</f>
        <v/>
      </c>
      <c r="AW319" s="84"/>
      <c r="AX319" s="52"/>
      <c r="AY319" s="52"/>
      <c r="AZ319" s="52"/>
      <c r="BA319" s="82"/>
      <c r="BB319" s="43" t="str">
        <f>IF(BA319="","",MIN(BB$7:BB318)+BA319)</f>
        <v/>
      </c>
      <c r="BC319" s="85"/>
      <c r="BD319" s="52"/>
      <c r="BE319" s="52"/>
      <c r="BF319" s="52"/>
      <c r="BG319" s="82"/>
      <c r="BH319" s="43" t="str">
        <f>IF(BG319="","",MIN(BH$7:BH318)+BG319)</f>
        <v/>
      </c>
      <c r="BI319" s="84"/>
      <c r="BJ319" s="52"/>
      <c r="BK319" s="52"/>
      <c r="BL319" s="52"/>
      <c r="BM319" s="82"/>
      <c r="BN319" s="43" t="str">
        <f>IF(BM319="","",MIN(BN$7:BN318)+BM319)</f>
        <v/>
      </c>
      <c r="BO319" s="84"/>
      <c r="BP319" s="52"/>
      <c r="BQ319" s="52"/>
      <c r="BR319" s="52"/>
      <c r="BS319" s="82"/>
      <c r="BT319" s="43" t="str">
        <f>IF(BS319="","",MIN(BT$7:BT318)+BS319)</f>
        <v/>
      </c>
    </row>
    <row r="320" spans="1:72">
      <c r="A320" s="84"/>
      <c r="B320" s="52"/>
      <c r="C320" s="52"/>
      <c r="D320" s="52"/>
      <c r="E320" s="82"/>
      <c r="F320" s="43" t="str">
        <f>IF(E320="","",MIN(F$7:F319)+E320)</f>
        <v/>
      </c>
      <c r="G320" s="85"/>
      <c r="H320" s="52"/>
      <c r="I320" s="52"/>
      <c r="J320" s="52"/>
      <c r="K320" s="82"/>
      <c r="L320" s="43" t="str">
        <f>IF(K320="","",MIN(L$7:L319)+K320)</f>
        <v/>
      </c>
      <c r="M320" s="84"/>
      <c r="N320" s="52"/>
      <c r="O320" s="52"/>
      <c r="P320" s="52"/>
      <c r="Q320" s="82"/>
      <c r="R320" s="43" t="str">
        <f>IF(Q320="","",MIN(R$7:R319)+Q320)</f>
        <v/>
      </c>
      <c r="S320" s="85"/>
      <c r="T320" s="52"/>
      <c r="U320" s="52"/>
      <c r="V320" s="52"/>
      <c r="W320" s="82"/>
      <c r="X320" s="43" t="str">
        <f>IF(W320="","",MIN(X$7:X319)+W320)</f>
        <v/>
      </c>
      <c r="Y320" s="84"/>
      <c r="Z320" s="52"/>
      <c r="AA320" s="52"/>
      <c r="AB320" s="52"/>
      <c r="AC320" s="82"/>
      <c r="AD320" s="43" t="str">
        <f>IF(AC320="","",MIN(AD$7:AD319)+AC320)</f>
        <v/>
      </c>
      <c r="AE320" s="85"/>
      <c r="AF320" s="52"/>
      <c r="AG320" s="52"/>
      <c r="AH320" s="52"/>
      <c r="AI320" s="82"/>
      <c r="AJ320" s="43" t="str">
        <f>IF(AI320="","",MIN(AJ$7:AJ319)+AI320)</f>
        <v/>
      </c>
      <c r="AK320" s="84"/>
      <c r="AL320" s="52"/>
      <c r="AM320" s="52"/>
      <c r="AN320" s="52"/>
      <c r="AO320" s="82"/>
      <c r="AP320" s="43" t="str">
        <f>IF(AO320="","",MIN(AP$7:AP319)+AO320)</f>
        <v/>
      </c>
      <c r="AQ320" s="85"/>
      <c r="AR320" s="52"/>
      <c r="AS320" s="52"/>
      <c r="AT320" s="52"/>
      <c r="AU320" s="82"/>
      <c r="AV320" s="43" t="str">
        <f>IF(AU320="","",MIN(AV$7:AV319)+AU320)</f>
        <v/>
      </c>
      <c r="AW320" s="84"/>
      <c r="AX320" s="52"/>
      <c r="AY320" s="52"/>
      <c r="AZ320" s="52"/>
      <c r="BA320" s="82"/>
      <c r="BB320" s="43" t="str">
        <f>IF(BA320="","",MIN(BB$7:BB319)+BA320)</f>
        <v/>
      </c>
      <c r="BC320" s="85"/>
      <c r="BD320" s="52"/>
      <c r="BE320" s="52"/>
      <c r="BF320" s="52"/>
      <c r="BG320" s="82"/>
      <c r="BH320" s="43" t="str">
        <f>IF(BG320="","",MIN(BH$7:BH319)+BG320)</f>
        <v/>
      </c>
      <c r="BI320" s="84"/>
      <c r="BJ320" s="52"/>
      <c r="BK320" s="52"/>
      <c r="BL320" s="52"/>
      <c r="BM320" s="82"/>
      <c r="BN320" s="43" t="str">
        <f>IF(BM320="","",MIN(BN$7:BN319)+BM320)</f>
        <v/>
      </c>
      <c r="BO320" s="84"/>
      <c r="BP320" s="52"/>
      <c r="BQ320" s="52"/>
      <c r="BR320" s="52"/>
      <c r="BS320" s="82"/>
      <c r="BT320" s="43" t="str">
        <f>IF(BS320="","",MIN(BT$7:BT319)+BS320)</f>
        <v/>
      </c>
    </row>
    <row r="321" spans="1:72">
      <c r="A321" s="84"/>
      <c r="B321" s="52"/>
      <c r="C321" s="52"/>
      <c r="D321" s="52"/>
      <c r="E321" s="82"/>
      <c r="F321" s="43" t="str">
        <f>IF(E321="","",MIN(F$7:F320)+E321)</f>
        <v/>
      </c>
      <c r="G321" s="85"/>
      <c r="H321" s="52"/>
      <c r="I321" s="52"/>
      <c r="J321" s="52"/>
      <c r="K321" s="82"/>
      <c r="L321" s="43" t="str">
        <f>IF(K321="","",MIN(L$7:L320)+K321)</f>
        <v/>
      </c>
      <c r="M321" s="84"/>
      <c r="N321" s="52"/>
      <c r="O321" s="52"/>
      <c r="P321" s="52"/>
      <c r="Q321" s="82"/>
      <c r="R321" s="43" t="str">
        <f>IF(Q321="","",MIN(R$7:R320)+Q321)</f>
        <v/>
      </c>
      <c r="S321" s="85"/>
      <c r="T321" s="52"/>
      <c r="U321" s="52"/>
      <c r="V321" s="52"/>
      <c r="W321" s="82"/>
      <c r="X321" s="43" t="str">
        <f>IF(W321="","",MIN(X$7:X320)+W321)</f>
        <v/>
      </c>
      <c r="Y321" s="84"/>
      <c r="Z321" s="52"/>
      <c r="AA321" s="52"/>
      <c r="AB321" s="52"/>
      <c r="AC321" s="82"/>
      <c r="AD321" s="43" t="str">
        <f>IF(AC321="","",MIN(AD$7:AD320)+AC321)</f>
        <v/>
      </c>
      <c r="AE321" s="85"/>
      <c r="AF321" s="52"/>
      <c r="AG321" s="52"/>
      <c r="AH321" s="52"/>
      <c r="AI321" s="82"/>
      <c r="AJ321" s="43" t="str">
        <f>IF(AI321="","",MIN(AJ$7:AJ320)+AI321)</f>
        <v/>
      </c>
      <c r="AK321" s="84"/>
      <c r="AL321" s="52"/>
      <c r="AM321" s="52"/>
      <c r="AN321" s="52"/>
      <c r="AO321" s="82"/>
      <c r="AP321" s="43" t="str">
        <f>IF(AO321="","",MIN(AP$7:AP320)+AO321)</f>
        <v/>
      </c>
      <c r="AQ321" s="85"/>
      <c r="AR321" s="52"/>
      <c r="AS321" s="52"/>
      <c r="AT321" s="52"/>
      <c r="AU321" s="82"/>
      <c r="AV321" s="43" t="str">
        <f>IF(AU321="","",MIN(AV$7:AV320)+AU321)</f>
        <v/>
      </c>
      <c r="AW321" s="84"/>
      <c r="AX321" s="52"/>
      <c r="AY321" s="52"/>
      <c r="AZ321" s="52"/>
      <c r="BA321" s="82"/>
      <c r="BB321" s="43" t="str">
        <f>IF(BA321="","",MIN(BB$7:BB320)+BA321)</f>
        <v/>
      </c>
      <c r="BC321" s="85"/>
      <c r="BD321" s="52"/>
      <c r="BE321" s="52"/>
      <c r="BF321" s="52"/>
      <c r="BG321" s="82"/>
      <c r="BH321" s="43" t="str">
        <f>IF(BG321="","",MIN(BH$7:BH320)+BG321)</f>
        <v/>
      </c>
      <c r="BI321" s="84"/>
      <c r="BJ321" s="52"/>
      <c r="BK321" s="52"/>
      <c r="BL321" s="52"/>
      <c r="BM321" s="82"/>
      <c r="BN321" s="43" t="str">
        <f>IF(BM321="","",MIN(BN$7:BN320)+BM321)</f>
        <v/>
      </c>
      <c r="BO321" s="84"/>
      <c r="BP321" s="52"/>
      <c r="BQ321" s="52"/>
      <c r="BR321" s="52"/>
      <c r="BS321" s="82"/>
      <c r="BT321" s="43" t="str">
        <f>IF(BS321="","",MIN(BT$7:BT320)+BS321)</f>
        <v/>
      </c>
    </row>
    <row r="322" spans="1:72">
      <c r="A322" s="84"/>
      <c r="B322" s="52"/>
      <c r="C322" s="52"/>
      <c r="D322" s="52"/>
      <c r="E322" s="82"/>
      <c r="F322" s="43" t="str">
        <f>IF(E322="","",MIN(F$7:F321)+E322)</f>
        <v/>
      </c>
      <c r="G322" s="85"/>
      <c r="H322" s="52"/>
      <c r="I322" s="52"/>
      <c r="J322" s="52"/>
      <c r="K322" s="82"/>
      <c r="L322" s="43" t="str">
        <f>IF(K322="","",MIN(L$7:L321)+K322)</f>
        <v/>
      </c>
      <c r="M322" s="84"/>
      <c r="N322" s="52"/>
      <c r="O322" s="52"/>
      <c r="P322" s="52"/>
      <c r="Q322" s="82"/>
      <c r="R322" s="43" t="str">
        <f>IF(Q322="","",MIN(R$7:R321)+Q322)</f>
        <v/>
      </c>
      <c r="S322" s="85"/>
      <c r="T322" s="52"/>
      <c r="U322" s="52"/>
      <c r="V322" s="52"/>
      <c r="W322" s="82"/>
      <c r="X322" s="43" t="str">
        <f>IF(W322="","",MIN(X$7:X321)+W322)</f>
        <v/>
      </c>
      <c r="Y322" s="84"/>
      <c r="Z322" s="52"/>
      <c r="AA322" s="52"/>
      <c r="AB322" s="52"/>
      <c r="AC322" s="82"/>
      <c r="AD322" s="43" t="str">
        <f>IF(AC322="","",MIN(AD$7:AD321)+AC322)</f>
        <v/>
      </c>
      <c r="AE322" s="85"/>
      <c r="AF322" s="52"/>
      <c r="AG322" s="52"/>
      <c r="AH322" s="52"/>
      <c r="AI322" s="82"/>
      <c r="AJ322" s="43" t="str">
        <f>IF(AI322="","",MIN(AJ$7:AJ321)+AI322)</f>
        <v/>
      </c>
      <c r="AK322" s="84"/>
      <c r="AL322" s="52"/>
      <c r="AM322" s="52"/>
      <c r="AN322" s="52"/>
      <c r="AO322" s="82"/>
      <c r="AP322" s="43" t="str">
        <f>IF(AO322="","",MIN(AP$7:AP321)+AO322)</f>
        <v/>
      </c>
      <c r="AQ322" s="85"/>
      <c r="AR322" s="52"/>
      <c r="AS322" s="52"/>
      <c r="AT322" s="52"/>
      <c r="AU322" s="82"/>
      <c r="AV322" s="43" t="str">
        <f>IF(AU322="","",MIN(AV$7:AV321)+AU322)</f>
        <v/>
      </c>
      <c r="AW322" s="84"/>
      <c r="AX322" s="52"/>
      <c r="AY322" s="52"/>
      <c r="AZ322" s="52"/>
      <c r="BA322" s="82"/>
      <c r="BB322" s="43" t="str">
        <f>IF(BA322="","",MIN(BB$7:BB321)+BA322)</f>
        <v/>
      </c>
      <c r="BC322" s="85"/>
      <c r="BD322" s="52"/>
      <c r="BE322" s="52"/>
      <c r="BF322" s="52"/>
      <c r="BG322" s="82"/>
      <c r="BH322" s="43" t="str">
        <f>IF(BG322="","",MIN(BH$7:BH321)+BG322)</f>
        <v/>
      </c>
      <c r="BI322" s="84"/>
      <c r="BJ322" s="52"/>
      <c r="BK322" s="52"/>
      <c r="BL322" s="52"/>
      <c r="BM322" s="82"/>
      <c r="BN322" s="43" t="str">
        <f>IF(BM322="","",MIN(BN$7:BN321)+BM322)</f>
        <v/>
      </c>
      <c r="BO322" s="84"/>
      <c r="BP322" s="52"/>
      <c r="BQ322" s="52"/>
      <c r="BR322" s="52"/>
      <c r="BS322" s="82"/>
      <c r="BT322" s="43" t="str">
        <f>IF(BS322="","",MIN(BT$7:BT321)+BS322)</f>
        <v/>
      </c>
    </row>
    <row r="323" spans="1:72">
      <c r="A323" s="84"/>
      <c r="B323" s="52"/>
      <c r="C323" s="52"/>
      <c r="D323" s="52"/>
      <c r="E323" s="82"/>
      <c r="F323" s="43" t="str">
        <f>IF(E323="","",MIN(F$7:F322)+E323)</f>
        <v/>
      </c>
      <c r="G323" s="85"/>
      <c r="H323" s="52"/>
      <c r="I323" s="52"/>
      <c r="J323" s="52"/>
      <c r="K323" s="82"/>
      <c r="L323" s="43" t="str">
        <f>IF(K323="","",MIN(L$7:L322)+K323)</f>
        <v/>
      </c>
      <c r="M323" s="84"/>
      <c r="N323" s="52"/>
      <c r="O323" s="52"/>
      <c r="P323" s="52"/>
      <c r="Q323" s="82"/>
      <c r="R323" s="43" t="str">
        <f>IF(Q323="","",MIN(R$7:R322)+Q323)</f>
        <v/>
      </c>
      <c r="S323" s="85"/>
      <c r="T323" s="52"/>
      <c r="U323" s="52"/>
      <c r="V323" s="52"/>
      <c r="W323" s="82"/>
      <c r="X323" s="43" t="str">
        <f>IF(W323="","",MIN(X$7:X322)+W323)</f>
        <v/>
      </c>
      <c r="Y323" s="84"/>
      <c r="Z323" s="52"/>
      <c r="AA323" s="52"/>
      <c r="AB323" s="52"/>
      <c r="AC323" s="82"/>
      <c r="AD323" s="43" t="str">
        <f>IF(AC323="","",MIN(AD$7:AD322)+AC323)</f>
        <v/>
      </c>
      <c r="AE323" s="85"/>
      <c r="AF323" s="52"/>
      <c r="AG323" s="52"/>
      <c r="AH323" s="52"/>
      <c r="AI323" s="82"/>
      <c r="AJ323" s="43" t="str">
        <f>IF(AI323="","",MIN(AJ$7:AJ322)+AI323)</f>
        <v/>
      </c>
      <c r="AK323" s="84"/>
      <c r="AL323" s="52"/>
      <c r="AM323" s="52"/>
      <c r="AN323" s="52"/>
      <c r="AO323" s="82"/>
      <c r="AP323" s="43" t="str">
        <f>IF(AO323="","",MIN(AP$7:AP322)+AO323)</f>
        <v/>
      </c>
      <c r="AQ323" s="85"/>
      <c r="AR323" s="52"/>
      <c r="AS323" s="52"/>
      <c r="AT323" s="52"/>
      <c r="AU323" s="82"/>
      <c r="AV323" s="43" t="str">
        <f>IF(AU323="","",MIN(AV$7:AV322)+AU323)</f>
        <v/>
      </c>
      <c r="AW323" s="84"/>
      <c r="AX323" s="52"/>
      <c r="AY323" s="52"/>
      <c r="AZ323" s="52"/>
      <c r="BA323" s="82"/>
      <c r="BB323" s="43" t="str">
        <f>IF(BA323="","",MIN(BB$7:BB322)+BA323)</f>
        <v/>
      </c>
      <c r="BC323" s="85"/>
      <c r="BD323" s="52"/>
      <c r="BE323" s="52"/>
      <c r="BF323" s="52"/>
      <c r="BG323" s="82"/>
      <c r="BH323" s="43" t="str">
        <f>IF(BG323="","",MIN(BH$7:BH322)+BG323)</f>
        <v/>
      </c>
      <c r="BI323" s="84"/>
      <c r="BJ323" s="52"/>
      <c r="BK323" s="52"/>
      <c r="BL323" s="52"/>
      <c r="BM323" s="82"/>
      <c r="BN323" s="43" t="str">
        <f>IF(BM323="","",MIN(BN$7:BN322)+BM323)</f>
        <v/>
      </c>
      <c r="BO323" s="84"/>
      <c r="BP323" s="52"/>
      <c r="BQ323" s="52"/>
      <c r="BR323" s="52"/>
      <c r="BS323" s="82"/>
      <c r="BT323" s="43" t="str">
        <f>IF(BS323="","",MIN(BT$7:BT322)+BS323)</f>
        <v/>
      </c>
    </row>
    <row r="324" spans="1:72">
      <c r="A324" s="84"/>
      <c r="B324" s="52"/>
      <c r="C324" s="52"/>
      <c r="D324" s="52"/>
      <c r="E324" s="82"/>
      <c r="F324" s="43" t="str">
        <f>IF(E324="","",MIN(F$7:F323)+E324)</f>
        <v/>
      </c>
      <c r="G324" s="85"/>
      <c r="H324" s="52"/>
      <c r="I324" s="52"/>
      <c r="J324" s="52"/>
      <c r="K324" s="82"/>
      <c r="L324" s="43" t="str">
        <f>IF(K324="","",MIN(L$7:L323)+K324)</f>
        <v/>
      </c>
      <c r="M324" s="84"/>
      <c r="N324" s="52"/>
      <c r="O324" s="52"/>
      <c r="P324" s="52"/>
      <c r="Q324" s="82"/>
      <c r="R324" s="43" t="str">
        <f>IF(Q324="","",MIN(R$7:R323)+Q324)</f>
        <v/>
      </c>
      <c r="S324" s="85"/>
      <c r="T324" s="52"/>
      <c r="U324" s="52"/>
      <c r="V324" s="52"/>
      <c r="W324" s="82"/>
      <c r="X324" s="43" t="str">
        <f>IF(W324="","",MIN(X$7:X323)+W324)</f>
        <v/>
      </c>
      <c r="Y324" s="84"/>
      <c r="Z324" s="52"/>
      <c r="AA324" s="52"/>
      <c r="AB324" s="52"/>
      <c r="AC324" s="82"/>
      <c r="AD324" s="43" t="str">
        <f>IF(AC324="","",MIN(AD$7:AD323)+AC324)</f>
        <v/>
      </c>
      <c r="AE324" s="85"/>
      <c r="AF324" s="52"/>
      <c r="AG324" s="52"/>
      <c r="AH324" s="52"/>
      <c r="AI324" s="82"/>
      <c r="AJ324" s="43" t="str">
        <f>IF(AI324="","",MIN(AJ$7:AJ323)+AI324)</f>
        <v/>
      </c>
      <c r="AK324" s="84"/>
      <c r="AL324" s="52"/>
      <c r="AM324" s="52"/>
      <c r="AN324" s="52"/>
      <c r="AO324" s="82"/>
      <c r="AP324" s="43" t="str">
        <f>IF(AO324="","",MIN(AP$7:AP323)+AO324)</f>
        <v/>
      </c>
      <c r="AQ324" s="85"/>
      <c r="AR324" s="52"/>
      <c r="AS324" s="52"/>
      <c r="AT324" s="52"/>
      <c r="AU324" s="82"/>
      <c r="AV324" s="43" t="str">
        <f>IF(AU324="","",MIN(AV$7:AV323)+AU324)</f>
        <v/>
      </c>
      <c r="AW324" s="84"/>
      <c r="AX324" s="52"/>
      <c r="AY324" s="52"/>
      <c r="AZ324" s="52"/>
      <c r="BA324" s="82"/>
      <c r="BB324" s="43" t="str">
        <f>IF(BA324="","",MIN(BB$7:BB323)+BA324)</f>
        <v/>
      </c>
      <c r="BC324" s="85"/>
      <c r="BD324" s="52"/>
      <c r="BE324" s="52"/>
      <c r="BF324" s="52"/>
      <c r="BG324" s="82"/>
      <c r="BH324" s="43" t="str">
        <f>IF(BG324="","",MIN(BH$7:BH323)+BG324)</f>
        <v/>
      </c>
      <c r="BI324" s="84"/>
      <c r="BJ324" s="52"/>
      <c r="BK324" s="52"/>
      <c r="BL324" s="52"/>
      <c r="BM324" s="82"/>
      <c r="BN324" s="43" t="str">
        <f>IF(BM324="","",MIN(BN$7:BN323)+BM324)</f>
        <v/>
      </c>
      <c r="BO324" s="84"/>
      <c r="BP324" s="52"/>
      <c r="BQ324" s="52"/>
      <c r="BR324" s="52"/>
      <c r="BS324" s="82"/>
      <c r="BT324" s="43" t="str">
        <f>IF(BS324="","",MIN(BT$7:BT323)+BS324)</f>
        <v/>
      </c>
    </row>
    <row r="325" spans="1:72">
      <c r="A325" s="84"/>
      <c r="B325" s="52"/>
      <c r="C325" s="52"/>
      <c r="D325" s="52"/>
      <c r="E325" s="82"/>
      <c r="F325" s="43" t="str">
        <f>IF(E325="","",MIN(F$7:F324)+E325)</f>
        <v/>
      </c>
      <c r="G325" s="85"/>
      <c r="H325" s="52"/>
      <c r="I325" s="52"/>
      <c r="J325" s="52"/>
      <c r="K325" s="82"/>
      <c r="L325" s="43" t="str">
        <f>IF(K325="","",MIN(L$7:L324)+K325)</f>
        <v/>
      </c>
      <c r="M325" s="84"/>
      <c r="N325" s="52"/>
      <c r="O325" s="52"/>
      <c r="P325" s="52"/>
      <c r="Q325" s="82"/>
      <c r="R325" s="43" t="str">
        <f>IF(Q325="","",MIN(R$7:R324)+Q325)</f>
        <v/>
      </c>
      <c r="S325" s="85"/>
      <c r="T325" s="52"/>
      <c r="U325" s="52"/>
      <c r="V325" s="52"/>
      <c r="W325" s="82"/>
      <c r="X325" s="43" t="str">
        <f>IF(W325="","",MIN(X$7:X324)+W325)</f>
        <v/>
      </c>
      <c r="Y325" s="84"/>
      <c r="Z325" s="52"/>
      <c r="AA325" s="52"/>
      <c r="AB325" s="52"/>
      <c r="AC325" s="82"/>
      <c r="AD325" s="43" t="str">
        <f>IF(AC325="","",MIN(AD$7:AD324)+AC325)</f>
        <v/>
      </c>
      <c r="AE325" s="85"/>
      <c r="AF325" s="52"/>
      <c r="AG325" s="52"/>
      <c r="AH325" s="52"/>
      <c r="AI325" s="82"/>
      <c r="AJ325" s="43" t="str">
        <f>IF(AI325="","",MIN(AJ$7:AJ324)+AI325)</f>
        <v/>
      </c>
      <c r="AK325" s="84"/>
      <c r="AL325" s="52"/>
      <c r="AM325" s="52"/>
      <c r="AN325" s="52"/>
      <c r="AO325" s="82"/>
      <c r="AP325" s="43" t="str">
        <f>IF(AO325="","",MIN(AP$7:AP324)+AO325)</f>
        <v/>
      </c>
      <c r="AQ325" s="85"/>
      <c r="AR325" s="52"/>
      <c r="AS325" s="52"/>
      <c r="AT325" s="52"/>
      <c r="AU325" s="82"/>
      <c r="AV325" s="43" t="str">
        <f>IF(AU325="","",MIN(AV$7:AV324)+AU325)</f>
        <v/>
      </c>
      <c r="AW325" s="84"/>
      <c r="AX325" s="52"/>
      <c r="AY325" s="52"/>
      <c r="AZ325" s="52"/>
      <c r="BA325" s="82"/>
      <c r="BB325" s="43" t="str">
        <f>IF(BA325="","",MIN(BB$7:BB324)+BA325)</f>
        <v/>
      </c>
      <c r="BC325" s="85"/>
      <c r="BD325" s="52"/>
      <c r="BE325" s="52"/>
      <c r="BF325" s="52"/>
      <c r="BG325" s="82"/>
      <c r="BH325" s="43" t="str">
        <f>IF(BG325="","",MIN(BH$7:BH324)+BG325)</f>
        <v/>
      </c>
      <c r="BI325" s="84"/>
      <c r="BJ325" s="52"/>
      <c r="BK325" s="52"/>
      <c r="BL325" s="52"/>
      <c r="BM325" s="82"/>
      <c r="BN325" s="43" t="str">
        <f>IF(BM325="","",MIN(BN$7:BN324)+BM325)</f>
        <v/>
      </c>
      <c r="BO325" s="84"/>
      <c r="BP325" s="52"/>
      <c r="BQ325" s="52"/>
      <c r="BR325" s="52"/>
      <c r="BS325" s="82"/>
      <c r="BT325" s="43" t="str">
        <f>IF(BS325="","",MIN(BT$7:BT324)+BS325)</f>
        <v/>
      </c>
    </row>
    <row r="326" spans="1:72">
      <c r="A326" s="84"/>
      <c r="B326" s="52"/>
      <c r="C326" s="52"/>
      <c r="D326" s="52"/>
      <c r="E326" s="82"/>
      <c r="F326" s="43" t="str">
        <f>IF(E326="","",MIN(F$7:F325)+E326)</f>
        <v/>
      </c>
      <c r="G326" s="85"/>
      <c r="H326" s="52"/>
      <c r="I326" s="52"/>
      <c r="J326" s="52"/>
      <c r="K326" s="82"/>
      <c r="L326" s="43" t="str">
        <f>IF(K326="","",MIN(L$7:L325)+K326)</f>
        <v/>
      </c>
      <c r="M326" s="84"/>
      <c r="N326" s="52"/>
      <c r="O326" s="52"/>
      <c r="P326" s="52"/>
      <c r="Q326" s="82"/>
      <c r="R326" s="43" t="str">
        <f>IF(Q326="","",MIN(R$7:R325)+Q326)</f>
        <v/>
      </c>
      <c r="S326" s="85"/>
      <c r="T326" s="52"/>
      <c r="U326" s="52"/>
      <c r="V326" s="52"/>
      <c r="W326" s="82"/>
      <c r="X326" s="43" t="str">
        <f>IF(W326="","",MIN(X$7:X325)+W326)</f>
        <v/>
      </c>
      <c r="Y326" s="84"/>
      <c r="Z326" s="52"/>
      <c r="AA326" s="52"/>
      <c r="AB326" s="52"/>
      <c r="AC326" s="82"/>
      <c r="AD326" s="43" t="str">
        <f>IF(AC326="","",MIN(AD$7:AD325)+AC326)</f>
        <v/>
      </c>
      <c r="AE326" s="85"/>
      <c r="AF326" s="52"/>
      <c r="AG326" s="52"/>
      <c r="AH326" s="52"/>
      <c r="AI326" s="82"/>
      <c r="AJ326" s="43" t="str">
        <f>IF(AI326="","",MIN(AJ$7:AJ325)+AI326)</f>
        <v/>
      </c>
      <c r="AK326" s="84"/>
      <c r="AL326" s="52"/>
      <c r="AM326" s="52"/>
      <c r="AN326" s="52"/>
      <c r="AO326" s="82"/>
      <c r="AP326" s="43" t="str">
        <f>IF(AO326="","",MIN(AP$7:AP325)+AO326)</f>
        <v/>
      </c>
      <c r="AQ326" s="85"/>
      <c r="AR326" s="52"/>
      <c r="AS326" s="52"/>
      <c r="AT326" s="52"/>
      <c r="AU326" s="82"/>
      <c r="AV326" s="43" t="str">
        <f>IF(AU326="","",MIN(AV$7:AV325)+AU326)</f>
        <v/>
      </c>
      <c r="AW326" s="84"/>
      <c r="AX326" s="52"/>
      <c r="AY326" s="52"/>
      <c r="AZ326" s="52"/>
      <c r="BA326" s="82"/>
      <c r="BB326" s="43" t="str">
        <f>IF(BA326="","",MIN(BB$7:BB325)+BA326)</f>
        <v/>
      </c>
      <c r="BC326" s="85"/>
      <c r="BD326" s="52"/>
      <c r="BE326" s="52"/>
      <c r="BF326" s="52"/>
      <c r="BG326" s="82"/>
      <c r="BH326" s="43" t="str">
        <f>IF(BG326="","",MIN(BH$7:BH325)+BG326)</f>
        <v/>
      </c>
      <c r="BI326" s="84"/>
      <c r="BJ326" s="52"/>
      <c r="BK326" s="52"/>
      <c r="BL326" s="52"/>
      <c r="BM326" s="82"/>
      <c r="BN326" s="43" t="str">
        <f>IF(BM326="","",MIN(BN$7:BN325)+BM326)</f>
        <v/>
      </c>
      <c r="BO326" s="84"/>
      <c r="BP326" s="52"/>
      <c r="BQ326" s="52"/>
      <c r="BR326" s="52"/>
      <c r="BS326" s="82"/>
      <c r="BT326" s="43" t="str">
        <f>IF(BS326="","",MIN(BT$7:BT325)+BS326)</f>
        <v/>
      </c>
    </row>
    <row r="327" spans="1:72">
      <c r="A327" s="84"/>
      <c r="B327" s="52"/>
      <c r="C327" s="52"/>
      <c r="D327" s="52"/>
      <c r="E327" s="82"/>
      <c r="F327" s="43" t="str">
        <f>IF(E327="","",MIN(F$7:F326)+E327)</f>
        <v/>
      </c>
      <c r="G327" s="85"/>
      <c r="H327" s="52"/>
      <c r="I327" s="52"/>
      <c r="J327" s="52"/>
      <c r="K327" s="82"/>
      <c r="L327" s="43" t="str">
        <f>IF(K327="","",MIN(L$7:L326)+K327)</f>
        <v/>
      </c>
      <c r="M327" s="84"/>
      <c r="N327" s="52"/>
      <c r="O327" s="52"/>
      <c r="P327" s="52"/>
      <c r="Q327" s="82"/>
      <c r="R327" s="43" t="str">
        <f>IF(Q327="","",MIN(R$7:R326)+Q327)</f>
        <v/>
      </c>
      <c r="S327" s="85"/>
      <c r="T327" s="52"/>
      <c r="U327" s="52"/>
      <c r="V327" s="52"/>
      <c r="W327" s="82"/>
      <c r="X327" s="43" t="str">
        <f>IF(W327="","",MIN(X$7:X326)+W327)</f>
        <v/>
      </c>
      <c r="Y327" s="84"/>
      <c r="Z327" s="52"/>
      <c r="AA327" s="52"/>
      <c r="AB327" s="52"/>
      <c r="AC327" s="82"/>
      <c r="AD327" s="43" t="str">
        <f>IF(AC327="","",MIN(AD$7:AD326)+AC327)</f>
        <v/>
      </c>
      <c r="AE327" s="85"/>
      <c r="AF327" s="52"/>
      <c r="AG327" s="52"/>
      <c r="AH327" s="52"/>
      <c r="AI327" s="82"/>
      <c r="AJ327" s="43" t="str">
        <f>IF(AI327="","",MIN(AJ$7:AJ326)+AI327)</f>
        <v/>
      </c>
      <c r="AK327" s="84"/>
      <c r="AL327" s="52"/>
      <c r="AM327" s="52"/>
      <c r="AN327" s="52"/>
      <c r="AO327" s="82"/>
      <c r="AP327" s="43" t="str">
        <f>IF(AO327="","",MIN(AP$7:AP326)+AO327)</f>
        <v/>
      </c>
      <c r="AQ327" s="85"/>
      <c r="AR327" s="52"/>
      <c r="AS327" s="52"/>
      <c r="AT327" s="52"/>
      <c r="AU327" s="82"/>
      <c r="AV327" s="43" t="str">
        <f>IF(AU327="","",MIN(AV$7:AV326)+AU327)</f>
        <v/>
      </c>
      <c r="AW327" s="84"/>
      <c r="AX327" s="52"/>
      <c r="AY327" s="52"/>
      <c r="AZ327" s="52"/>
      <c r="BA327" s="82"/>
      <c r="BB327" s="43" t="str">
        <f>IF(BA327="","",MIN(BB$7:BB326)+BA327)</f>
        <v/>
      </c>
      <c r="BC327" s="85"/>
      <c r="BD327" s="52"/>
      <c r="BE327" s="52"/>
      <c r="BF327" s="52"/>
      <c r="BG327" s="82"/>
      <c r="BH327" s="43" t="str">
        <f>IF(BG327="","",MIN(BH$7:BH326)+BG327)</f>
        <v/>
      </c>
      <c r="BI327" s="84"/>
      <c r="BJ327" s="52"/>
      <c r="BK327" s="52"/>
      <c r="BL327" s="52"/>
      <c r="BM327" s="82"/>
      <c r="BN327" s="43" t="str">
        <f>IF(BM327="","",MIN(BN$7:BN326)+BM327)</f>
        <v/>
      </c>
      <c r="BO327" s="84"/>
      <c r="BP327" s="52"/>
      <c r="BQ327" s="52"/>
      <c r="BR327" s="52"/>
      <c r="BS327" s="82"/>
      <c r="BT327" s="43" t="str">
        <f>IF(BS327="","",MIN(BT$7:BT326)+BS327)</f>
        <v/>
      </c>
    </row>
    <row r="328" spans="1:72">
      <c r="A328" s="84"/>
      <c r="B328" s="52"/>
      <c r="C328" s="52"/>
      <c r="D328" s="52"/>
      <c r="E328" s="82"/>
      <c r="F328" s="43" t="str">
        <f>IF(E328="","",MIN(F$7:F327)+E328)</f>
        <v/>
      </c>
      <c r="G328" s="85"/>
      <c r="H328" s="52"/>
      <c r="I328" s="52"/>
      <c r="J328" s="52"/>
      <c r="K328" s="82"/>
      <c r="L328" s="43" t="str">
        <f>IF(K328="","",MIN(L$7:L327)+K328)</f>
        <v/>
      </c>
      <c r="M328" s="84"/>
      <c r="N328" s="52"/>
      <c r="O328" s="52"/>
      <c r="P328" s="52"/>
      <c r="Q328" s="82"/>
      <c r="R328" s="43" t="str">
        <f>IF(Q328="","",MIN(R$7:R327)+Q328)</f>
        <v/>
      </c>
      <c r="S328" s="85"/>
      <c r="T328" s="52"/>
      <c r="U328" s="52"/>
      <c r="V328" s="52"/>
      <c r="W328" s="82"/>
      <c r="X328" s="43" t="str">
        <f>IF(W328="","",MIN(X$7:X327)+W328)</f>
        <v/>
      </c>
      <c r="Y328" s="84"/>
      <c r="Z328" s="52"/>
      <c r="AA328" s="52"/>
      <c r="AB328" s="52"/>
      <c r="AC328" s="82"/>
      <c r="AD328" s="43" t="str">
        <f>IF(AC328="","",MIN(AD$7:AD327)+AC328)</f>
        <v/>
      </c>
      <c r="AE328" s="85"/>
      <c r="AF328" s="52"/>
      <c r="AG328" s="52"/>
      <c r="AH328" s="52"/>
      <c r="AI328" s="82"/>
      <c r="AJ328" s="43" t="str">
        <f>IF(AI328="","",MIN(AJ$7:AJ327)+AI328)</f>
        <v/>
      </c>
      <c r="AK328" s="84"/>
      <c r="AL328" s="52"/>
      <c r="AM328" s="52"/>
      <c r="AN328" s="52"/>
      <c r="AO328" s="82"/>
      <c r="AP328" s="43" t="str">
        <f>IF(AO328="","",MIN(AP$7:AP327)+AO328)</f>
        <v/>
      </c>
      <c r="AQ328" s="85"/>
      <c r="AR328" s="52"/>
      <c r="AS328" s="52"/>
      <c r="AT328" s="52"/>
      <c r="AU328" s="82"/>
      <c r="AV328" s="43" t="str">
        <f>IF(AU328="","",MIN(AV$7:AV327)+AU328)</f>
        <v/>
      </c>
      <c r="AW328" s="84"/>
      <c r="AX328" s="52"/>
      <c r="AY328" s="52"/>
      <c r="AZ328" s="52"/>
      <c r="BA328" s="82"/>
      <c r="BB328" s="43" t="str">
        <f>IF(BA328="","",MIN(BB$7:BB327)+BA328)</f>
        <v/>
      </c>
      <c r="BC328" s="85"/>
      <c r="BD328" s="52"/>
      <c r="BE328" s="52"/>
      <c r="BF328" s="52"/>
      <c r="BG328" s="82"/>
      <c r="BH328" s="43" t="str">
        <f>IF(BG328="","",MIN(BH$7:BH327)+BG328)</f>
        <v/>
      </c>
      <c r="BI328" s="84"/>
      <c r="BJ328" s="52"/>
      <c r="BK328" s="52"/>
      <c r="BL328" s="52"/>
      <c r="BM328" s="82"/>
      <c r="BN328" s="43" t="str">
        <f>IF(BM328="","",MIN(BN$7:BN327)+BM328)</f>
        <v/>
      </c>
      <c r="BO328" s="84"/>
      <c r="BP328" s="52"/>
      <c r="BQ328" s="52"/>
      <c r="BR328" s="52"/>
      <c r="BS328" s="82"/>
      <c r="BT328" s="43" t="str">
        <f>IF(BS328="","",MIN(BT$7:BT327)+BS328)</f>
        <v/>
      </c>
    </row>
    <row r="329" spans="1:72">
      <c r="A329" s="84"/>
      <c r="B329" s="52"/>
      <c r="C329" s="52"/>
      <c r="D329" s="52"/>
      <c r="E329" s="82"/>
      <c r="F329" s="43" t="str">
        <f>IF(E329="","",MIN(F$7:F328)+E329)</f>
        <v/>
      </c>
      <c r="G329" s="85"/>
      <c r="H329" s="52"/>
      <c r="I329" s="52"/>
      <c r="J329" s="52"/>
      <c r="K329" s="82"/>
      <c r="L329" s="43" t="str">
        <f>IF(K329="","",MIN(L$7:L328)+K329)</f>
        <v/>
      </c>
      <c r="M329" s="84"/>
      <c r="N329" s="52"/>
      <c r="O329" s="52"/>
      <c r="P329" s="52"/>
      <c r="Q329" s="82"/>
      <c r="R329" s="43" t="str">
        <f>IF(Q329="","",MIN(R$7:R328)+Q329)</f>
        <v/>
      </c>
      <c r="S329" s="85"/>
      <c r="T329" s="52"/>
      <c r="U329" s="52"/>
      <c r="V329" s="52"/>
      <c r="W329" s="82"/>
      <c r="X329" s="43" t="str">
        <f>IF(W329="","",MIN(X$7:X328)+W329)</f>
        <v/>
      </c>
      <c r="Y329" s="84"/>
      <c r="Z329" s="52"/>
      <c r="AA329" s="52"/>
      <c r="AB329" s="52"/>
      <c r="AC329" s="82"/>
      <c r="AD329" s="43" t="str">
        <f>IF(AC329="","",MIN(AD$7:AD328)+AC329)</f>
        <v/>
      </c>
      <c r="AE329" s="85"/>
      <c r="AF329" s="52"/>
      <c r="AG329" s="52"/>
      <c r="AH329" s="52"/>
      <c r="AI329" s="82"/>
      <c r="AJ329" s="43" t="str">
        <f>IF(AI329="","",MIN(AJ$7:AJ328)+AI329)</f>
        <v/>
      </c>
      <c r="AK329" s="84"/>
      <c r="AL329" s="52"/>
      <c r="AM329" s="52"/>
      <c r="AN329" s="52"/>
      <c r="AO329" s="82"/>
      <c r="AP329" s="43" t="str">
        <f>IF(AO329="","",MIN(AP$7:AP328)+AO329)</f>
        <v/>
      </c>
      <c r="AQ329" s="85"/>
      <c r="AR329" s="52"/>
      <c r="AS329" s="52"/>
      <c r="AT329" s="52"/>
      <c r="AU329" s="82"/>
      <c r="AV329" s="43" t="str">
        <f>IF(AU329="","",MIN(AV$7:AV328)+AU329)</f>
        <v/>
      </c>
      <c r="AW329" s="84"/>
      <c r="AX329" s="52"/>
      <c r="AY329" s="52"/>
      <c r="AZ329" s="52"/>
      <c r="BA329" s="82"/>
      <c r="BB329" s="43" t="str">
        <f>IF(BA329="","",MIN(BB$7:BB328)+BA329)</f>
        <v/>
      </c>
      <c r="BC329" s="85"/>
      <c r="BD329" s="52"/>
      <c r="BE329" s="52"/>
      <c r="BF329" s="52"/>
      <c r="BG329" s="82"/>
      <c r="BH329" s="43" t="str">
        <f>IF(BG329="","",MIN(BH$7:BH328)+BG329)</f>
        <v/>
      </c>
      <c r="BI329" s="84"/>
      <c r="BJ329" s="52"/>
      <c r="BK329" s="52"/>
      <c r="BL329" s="52"/>
      <c r="BM329" s="82"/>
      <c r="BN329" s="43" t="str">
        <f>IF(BM329="","",MIN(BN$7:BN328)+BM329)</f>
        <v/>
      </c>
      <c r="BO329" s="84"/>
      <c r="BP329" s="52"/>
      <c r="BQ329" s="52"/>
      <c r="BR329" s="52"/>
      <c r="BS329" s="82"/>
      <c r="BT329" s="43" t="str">
        <f>IF(BS329="","",MIN(BT$7:BT328)+BS329)</f>
        <v/>
      </c>
    </row>
    <row r="330" spans="1:72">
      <c r="A330" s="84"/>
      <c r="B330" s="52"/>
      <c r="C330" s="52"/>
      <c r="D330" s="52"/>
      <c r="E330" s="82"/>
      <c r="F330" s="43" t="str">
        <f>IF(E330="","",MIN(F$7:F329)+E330)</f>
        <v/>
      </c>
      <c r="G330" s="85"/>
      <c r="H330" s="52"/>
      <c r="I330" s="52"/>
      <c r="J330" s="52"/>
      <c r="K330" s="82"/>
      <c r="L330" s="43" t="str">
        <f>IF(K330="","",MIN(L$7:L329)+K330)</f>
        <v/>
      </c>
      <c r="M330" s="84"/>
      <c r="N330" s="52"/>
      <c r="O330" s="52"/>
      <c r="P330" s="52"/>
      <c r="Q330" s="82"/>
      <c r="R330" s="43" t="str">
        <f>IF(Q330="","",MIN(R$7:R329)+Q330)</f>
        <v/>
      </c>
      <c r="S330" s="85"/>
      <c r="T330" s="52"/>
      <c r="U330" s="52"/>
      <c r="V330" s="52"/>
      <c r="W330" s="82"/>
      <c r="X330" s="43" t="str">
        <f>IF(W330="","",MIN(X$7:X329)+W330)</f>
        <v/>
      </c>
      <c r="Y330" s="84"/>
      <c r="Z330" s="52"/>
      <c r="AA330" s="52"/>
      <c r="AB330" s="52"/>
      <c r="AC330" s="82"/>
      <c r="AD330" s="43" t="str">
        <f>IF(AC330="","",MIN(AD$7:AD329)+AC330)</f>
        <v/>
      </c>
      <c r="AE330" s="85"/>
      <c r="AF330" s="52"/>
      <c r="AG330" s="52"/>
      <c r="AH330" s="52"/>
      <c r="AI330" s="82"/>
      <c r="AJ330" s="43" t="str">
        <f>IF(AI330="","",MIN(AJ$7:AJ329)+AI330)</f>
        <v/>
      </c>
      <c r="AK330" s="84"/>
      <c r="AL330" s="52"/>
      <c r="AM330" s="52"/>
      <c r="AN330" s="52"/>
      <c r="AO330" s="82"/>
      <c r="AP330" s="43" t="str">
        <f>IF(AO330="","",MIN(AP$7:AP329)+AO330)</f>
        <v/>
      </c>
      <c r="AQ330" s="85"/>
      <c r="AR330" s="52"/>
      <c r="AS330" s="52"/>
      <c r="AT330" s="52"/>
      <c r="AU330" s="82"/>
      <c r="AV330" s="43" t="str">
        <f>IF(AU330="","",MIN(AV$7:AV329)+AU330)</f>
        <v/>
      </c>
      <c r="AW330" s="84"/>
      <c r="AX330" s="52"/>
      <c r="AY330" s="52"/>
      <c r="AZ330" s="52"/>
      <c r="BA330" s="82"/>
      <c r="BB330" s="43" t="str">
        <f>IF(BA330="","",MIN(BB$7:BB329)+BA330)</f>
        <v/>
      </c>
      <c r="BC330" s="85"/>
      <c r="BD330" s="52"/>
      <c r="BE330" s="52"/>
      <c r="BF330" s="52"/>
      <c r="BG330" s="82"/>
      <c r="BH330" s="43" t="str">
        <f>IF(BG330="","",MIN(BH$7:BH329)+BG330)</f>
        <v/>
      </c>
      <c r="BI330" s="84"/>
      <c r="BJ330" s="52"/>
      <c r="BK330" s="52"/>
      <c r="BL330" s="52"/>
      <c r="BM330" s="82"/>
      <c r="BN330" s="43" t="str">
        <f>IF(BM330="","",MIN(BN$7:BN329)+BM330)</f>
        <v/>
      </c>
      <c r="BO330" s="84"/>
      <c r="BP330" s="52"/>
      <c r="BQ330" s="52"/>
      <c r="BR330" s="52"/>
      <c r="BS330" s="82"/>
      <c r="BT330" s="43" t="str">
        <f>IF(BS330="","",MIN(BT$7:BT329)+BS330)</f>
        <v/>
      </c>
    </row>
    <row r="331" spans="1:72">
      <c r="A331" s="84"/>
      <c r="B331" s="52"/>
      <c r="C331" s="52"/>
      <c r="D331" s="52"/>
      <c r="E331" s="82"/>
      <c r="F331" s="43" t="str">
        <f>IF(E331="","",MIN(F$7:F330)+E331)</f>
        <v/>
      </c>
      <c r="G331" s="85"/>
      <c r="H331" s="52"/>
      <c r="I331" s="52"/>
      <c r="J331" s="52"/>
      <c r="K331" s="82"/>
      <c r="L331" s="43" t="str">
        <f>IF(K331="","",MIN(L$7:L330)+K331)</f>
        <v/>
      </c>
      <c r="M331" s="84"/>
      <c r="N331" s="52"/>
      <c r="O331" s="52"/>
      <c r="P331" s="52"/>
      <c r="Q331" s="82"/>
      <c r="R331" s="43" t="str">
        <f>IF(Q331="","",MIN(R$7:R330)+Q331)</f>
        <v/>
      </c>
      <c r="S331" s="85"/>
      <c r="T331" s="52"/>
      <c r="U331" s="52"/>
      <c r="V331" s="52"/>
      <c r="W331" s="82"/>
      <c r="X331" s="43" t="str">
        <f>IF(W331="","",MIN(X$7:X330)+W331)</f>
        <v/>
      </c>
      <c r="Y331" s="84"/>
      <c r="Z331" s="52"/>
      <c r="AA331" s="52"/>
      <c r="AB331" s="52"/>
      <c r="AC331" s="82"/>
      <c r="AD331" s="43" t="str">
        <f>IF(AC331="","",MIN(AD$7:AD330)+AC331)</f>
        <v/>
      </c>
      <c r="AE331" s="85"/>
      <c r="AF331" s="52"/>
      <c r="AG331" s="52"/>
      <c r="AH331" s="52"/>
      <c r="AI331" s="82"/>
      <c r="AJ331" s="43" t="str">
        <f>IF(AI331="","",MIN(AJ$7:AJ330)+AI331)</f>
        <v/>
      </c>
      <c r="AK331" s="84"/>
      <c r="AL331" s="52"/>
      <c r="AM331" s="52"/>
      <c r="AN331" s="52"/>
      <c r="AO331" s="82"/>
      <c r="AP331" s="43" t="str">
        <f>IF(AO331="","",MIN(AP$7:AP330)+AO331)</f>
        <v/>
      </c>
      <c r="AQ331" s="85"/>
      <c r="AR331" s="52"/>
      <c r="AS331" s="52"/>
      <c r="AT331" s="52"/>
      <c r="AU331" s="82"/>
      <c r="AV331" s="43" t="str">
        <f>IF(AU331="","",MIN(AV$7:AV330)+AU331)</f>
        <v/>
      </c>
      <c r="AW331" s="84"/>
      <c r="AX331" s="52"/>
      <c r="AY331" s="52"/>
      <c r="AZ331" s="52"/>
      <c r="BA331" s="82"/>
      <c r="BB331" s="43" t="str">
        <f>IF(BA331="","",MIN(BB$7:BB330)+BA331)</f>
        <v/>
      </c>
      <c r="BC331" s="85"/>
      <c r="BD331" s="52"/>
      <c r="BE331" s="52"/>
      <c r="BF331" s="52"/>
      <c r="BG331" s="82"/>
      <c r="BH331" s="43" t="str">
        <f>IF(BG331="","",MIN(BH$7:BH330)+BG331)</f>
        <v/>
      </c>
      <c r="BI331" s="84"/>
      <c r="BJ331" s="52"/>
      <c r="BK331" s="52"/>
      <c r="BL331" s="52"/>
      <c r="BM331" s="82"/>
      <c r="BN331" s="43" t="str">
        <f>IF(BM331="","",MIN(BN$7:BN330)+BM331)</f>
        <v/>
      </c>
      <c r="BO331" s="84"/>
      <c r="BP331" s="52"/>
      <c r="BQ331" s="52"/>
      <c r="BR331" s="52"/>
      <c r="BS331" s="82"/>
      <c r="BT331" s="43" t="str">
        <f>IF(BS331="","",MIN(BT$7:BT330)+BS331)</f>
        <v/>
      </c>
    </row>
    <row r="332" spans="1:72">
      <c r="A332" s="84"/>
      <c r="B332" s="52"/>
      <c r="C332" s="52"/>
      <c r="D332" s="52"/>
      <c r="E332" s="82"/>
      <c r="F332" s="43" t="str">
        <f>IF(E332="","",MIN(F$7:F331)+E332)</f>
        <v/>
      </c>
      <c r="G332" s="85"/>
      <c r="H332" s="52"/>
      <c r="I332" s="52"/>
      <c r="J332" s="52"/>
      <c r="K332" s="82"/>
      <c r="L332" s="43" t="str">
        <f>IF(K332="","",MIN(L$7:L331)+K332)</f>
        <v/>
      </c>
      <c r="M332" s="84"/>
      <c r="N332" s="52"/>
      <c r="O332" s="52"/>
      <c r="P332" s="52"/>
      <c r="Q332" s="82"/>
      <c r="R332" s="43" t="str">
        <f>IF(Q332="","",MIN(R$7:R331)+Q332)</f>
        <v/>
      </c>
      <c r="S332" s="85"/>
      <c r="T332" s="52"/>
      <c r="U332" s="52"/>
      <c r="V332" s="52"/>
      <c r="W332" s="82"/>
      <c r="X332" s="43" t="str">
        <f>IF(W332="","",MIN(X$7:X331)+W332)</f>
        <v/>
      </c>
      <c r="Y332" s="84"/>
      <c r="Z332" s="52"/>
      <c r="AA332" s="52"/>
      <c r="AB332" s="52"/>
      <c r="AC332" s="82"/>
      <c r="AD332" s="43" t="str">
        <f>IF(AC332="","",MIN(AD$7:AD331)+AC332)</f>
        <v/>
      </c>
      <c r="AE332" s="85"/>
      <c r="AF332" s="52"/>
      <c r="AG332" s="52"/>
      <c r="AH332" s="52"/>
      <c r="AI332" s="82"/>
      <c r="AJ332" s="43" t="str">
        <f>IF(AI332="","",MIN(AJ$7:AJ331)+AI332)</f>
        <v/>
      </c>
      <c r="AK332" s="84"/>
      <c r="AL332" s="52"/>
      <c r="AM332" s="52"/>
      <c r="AN332" s="52"/>
      <c r="AO332" s="82"/>
      <c r="AP332" s="43" t="str">
        <f>IF(AO332="","",MIN(AP$7:AP331)+AO332)</f>
        <v/>
      </c>
      <c r="AQ332" s="85"/>
      <c r="AR332" s="52"/>
      <c r="AS332" s="52"/>
      <c r="AT332" s="52"/>
      <c r="AU332" s="82"/>
      <c r="AV332" s="43" t="str">
        <f>IF(AU332="","",MIN(AV$7:AV331)+AU332)</f>
        <v/>
      </c>
      <c r="AW332" s="84"/>
      <c r="AX332" s="52"/>
      <c r="AY332" s="52"/>
      <c r="AZ332" s="52"/>
      <c r="BA332" s="82"/>
      <c r="BB332" s="43" t="str">
        <f>IF(BA332="","",MIN(BB$7:BB331)+BA332)</f>
        <v/>
      </c>
      <c r="BC332" s="85"/>
      <c r="BD332" s="52"/>
      <c r="BE332" s="52"/>
      <c r="BF332" s="52"/>
      <c r="BG332" s="82"/>
      <c r="BH332" s="43" t="str">
        <f>IF(BG332="","",MIN(BH$7:BH331)+BG332)</f>
        <v/>
      </c>
      <c r="BI332" s="84"/>
      <c r="BJ332" s="52"/>
      <c r="BK332" s="52"/>
      <c r="BL332" s="52"/>
      <c r="BM332" s="82"/>
      <c r="BN332" s="43" t="str">
        <f>IF(BM332="","",MIN(BN$7:BN331)+BM332)</f>
        <v/>
      </c>
      <c r="BO332" s="84"/>
      <c r="BP332" s="52"/>
      <c r="BQ332" s="52"/>
      <c r="BR332" s="52"/>
      <c r="BS332" s="82"/>
      <c r="BT332" s="43" t="str">
        <f>IF(BS332="","",MIN(BT$7:BT331)+BS332)</f>
        <v/>
      </c>
    </row>
    <row r="333" spans="1:72">
      <c r="A333" s="84"/>
      <c r="B333" s="52"/>
      <c r="C333" s="52"/>
      <c r="D333" s="52"/>
      <c r="E333" s="82"/>
      <c r="F333" s="43" t="str">
        <f>IF(E333="","",MIN(F$7:F332)+E333)</f>
        <v/>
      </c>
      <c r="G333" s="85"/>
      <c r="H333" s="52"/>
      <c r="I333" s="52"/>
      <c r="J333" s="52"/>
      <c r="K333" s="82"/>
      <c r="L333" s="43" t="str">
        <f>IF(K333="","",MIN(L$7:L332)+K333)</f>
        <v/>
      </c>
      <c r="M333" s="84"/>
      <c r="N333" s="52"/>
      <c r="O333" s="52"/>
      <c r="P333" s="52"/>
      <c r="Q333" s="82"/>
      <c r="R333" s="43" t="str">
        <f>IF(Q333="","",MIN(R$7:R332)+Q333)</f>
        <v/>
      </c>
      <c r="S333" s="85"/>
      <c r="T333" s="52"/>
      <c r="U333" s="52"/>
      <c r="V333" s="52"/>
      <c r="W333" s="82"/>
      <c r="X333" s="43" t="str">
        <f>IF(W333="","",MIN(X$7:X332)+W333)</f>
        <v/>
      </c>
      <c r="Y333" s="84"/>
      <c r="Z333" s="52"/>
      <c r="AA333" s="52"/>
      <c r="AB333" s="52"/>
      <c r="AC333" s="82"/>
      <c r="AD333" s="43" t="str">
        <f>IF(AC333="","",MIN(AD$7:AD332)+AC333)</f>
        <v/>
      </c>
      <c r="AE333" s="85"/>
      <c r="AF333" s="52"/>
      <c r="AG333" s="52"/>
      <c r="AH333" s="52"/>
      <c r="AI333" s="82"/>
      <c r="AJ333" s="43" t="str">
        <f>IF(AI333="","",MIN(AJ$7:AJ332)+AI333)</f>
        <v/>
      </c>
      <c r="AK333" s="84"/>
      <c r="AL333" s="52"/>
      <c r="AM333" s="52"/>
      <c r="AN333" s="52"/>
      <c r="AO333" s="82"/>
      <c r="AP333" s="43" t="str">
        <f>IF(AO333="","",MIN(AP$7:AP332)+AO333)</f>
        <v/>
      </c>
      <c r="AQ333" s="85"/>
      <c r="AR333" s="52"/>
      <c r="AS333" s="52"/>
      <c r="AT333" s="52"/>
      <c r="AU333" s="82"/>
      <c r="AV333" s="43" t="str">
        <f>IF(AU333="","",MIN(AV$7:AV332)+AU333)</f>
        <v/>
      </c>
      <c r="AW333" s="84"/>
      <c r="AX333" s="52"/>
      <c r="AY333" s="52"/>
      <c r="AZ333" s="52"/>
      <c r="BA333" s="82"/>
      <c r="BB333" s="43" t="str">
        <f>IF(BA333="","",MIN(BB$7:BB332)+BA333)</f>
        <v/>
      </c>
      <c r="BC333" s="85"/>
      <c r="BD333" s="52"/>
      <c r="BE333" s="52"/>
      <c r="BF333" s="52"/>
      <c r="BG333" s="82"/>
      <c r="BH333" s="43" t="str">
        <f>IF(BG333="","",MIN(BH$7:BH332)+BG333)</f>
        <v/>
      </c>
      <c r="BI333" s="84"/>
      <c r="BJ333" s="52"/>
      <c r="BK333" s="52"/>
      <c r="BL333" s="52"/>
      <c r="BM333" s="82"/>
      <c r="BN333" s="43" t="str">
        <f>IF(BM333="","",MIN(BN$7:BN332)+BM333)</f>
        <v/>
      </c>
      <c r="BO333" s="84"/>
      <c r="BP333" s="52"/>
      <c r="BQ333" s="52"/>
      <c r="BR333" s="52"/>
      <c r="BS333" s="82"/>
      <c r="BT333" s="43" t="str">
        <f>IF(BS333="","",MIN(BT$7:BT332)+BS333)</f>
        <v/>
      </c>
    </row>
    <row r="334" spans="1:72">
      <c r="A334" s="84"/>
      <c r="B334" s="52"/>
      <c r="C334" s="52"/>
      <c r="D334" s="52"/>
      <c r="E334" s="82"/>
      <c r="F334" s="43" t="str">
        <f>IF(E334="","",MIN(F$7:F333)+E334)</f>
        <v/>
      </c>
      <c r="G334" s="85"/>
      <c r="H334" s="52"/>
      <c r="I334" s="52"/>
      <c r="J334" s="52"/>
      <c r="K334" s="82"/>
      <c r="L334" s="43" t="str">
        <f>IF(K334="","",MIN(L$7:L333)+K334)</f>
        <v/>
      </c>
      <c r="M334" s="84"/>
      <c r="N334" s="52"/>
      <c r="O334" s="52"/>
      <c r="P334" s="52"/>
      <c r="Q334" s="82"/>
      <c r="R334" s="43" t="str">
        <f>IF(Q334="","",MIN(R$7:R333)+Q334)</f>
        <v/>
      </c>
      <c r="S334" s="85"/>
      <c r="T334" s="52"/>
      <c r="U334" s="52"/>
      <c r="V334" s="52"/>
      <c r="W334" s="82"/>
      <c r="X334" s="43" t="str">
        <f>IF(W334="","",MIN(X$7:X333)+W334)</f>
        <v/>
      </c>
      <c r="Y334" s="84"/>
      <c r="Z334" s="52"/>
      <c r="AA334" s="52"/>
      <c r="AB334" s="52"/>
      <c r="AC334" s="82"/>
      <c r="AD334" s="43" t="str">
        <f>IF(AC334="","",MIN(AD$7:AD333)+AC334)</f>
        <v/>
      </c>
      <c r="AE334" s="85"/>
      <c r="AF334" s="52"/>
      <c r="AG334" s="52"/>
      <c r="AH334" s="52"/>
      <c r="AI334" s="82"/>
      <c r="AJ334" s="43" t="str">
        <f>IF(AI334="","",MIN(AJ$7:AJ333)+AI334)</f>
        <v/>
      </c>
      <c r="AK334" s="84"/>
      <c r="AL334" s="52"/>
      <c r="AM334" s="52"/>
      <c r="AN334" s="52"/>
      <c r="AO334" s="82"/>
      <c r="AP334" s="43" t="str">
        <f>IF(AO334="","",MIN(AP$7:AP333)+AO334)</f>
        <v/>
      </c>
      <c r="AQ334" s="85"/>
      <c r="AR334" s="52"/>
      <c r="AS334" s="52"/>
      <c r="AT334" s="52"/>
      <c r="AU334" s="82"/>
      <c r="AV334" s="43" t="str">
        <f>IF(AU334="","",MIN(AV$7:AV333)+AU334)</f>
        <v/>
      </c>
      <c r="AW334" s="84"/>
      <c r="AX334" s="52"/>
      <c r="AY334" s="52"/>
      <c r="AZ334" s="52"/>
      <c r="BA334" s="82"/>
      <c r="BB334" s="43" t="str">
        <f>IF(BA334="","",MIN(BB$7:BB333)+BA334)</f>
        <v/>
      </c>
      <c r="BC334" s="85"/>
      <c r="BD334" s="52"/>
      <c r="BE334" s="52"/>
      <c r="BF334" s="52"/>
      <c r="BG334" s="82"/>
      <c r="BH334" s="43" t="str">
        <f>IF(BG334="","",MIN(BH$7:BH333)+BG334)</f>
        <v/>
      </c>
      <c r="BI334" s="84"/>
      <c r="BJ334" s="52"/>
      <c r="BK334" s="52"/>
      <c r="BL334" s="52"/>
      <c r="BM334" s="82"/>
      <c r="BN334" s="43" t="str">
        <f>IF(BM334="","",MIN(BN$7:BN333)+BM334)</f>
        <v/>
      </c>
      <c r="BO334" s="84"/>
      <c r="BP334" s="52"/>
      <c r="BQ334" s="52"/>
      <c r="BR334" s="52"/>
      <c r="BS334" s="82"/>
      <c r="BT334" s="43" t="str">
        <f>IF(BS334="","",MIN(BT$7:BT333)+BS334)</f>
        <v/>
      </c>
    </row>
    <row r="335" spans="1:72">
      <c r="A335" s="84"/>
      <c r="B335" s="52"/>
      <c r="C335" s="52"/>
      <c r="D335" s="52"/>
      <c r="E335" s="82"/>
      <c r="F335" s="43" t="str">
        <f>IF(E335="","",MIN(F$7:F334)+E335)</f>
        <v/>
      </c>
      <c r="G335" s="85"/>
      <c r="H335" s="52"/>
      <c r="I335" s="52"/>
      <c r="J335" s="52"/>
      <c r="K335" s="82"/>
      <c r="L335" s="43" t="str">
        <f>IF(K335="","",MIN(L$7:L334)+K335)</f>
        <v/>
      </c>
      <c r="M335" s="84"/>
      <c r="N335" s="52"/>
      <c r="O335" s="52"/>
      <c r="P335" s="52"/>
      <c r="Q335" s="82"/>
      <c r="R335" s="43" t="str">
        <f>IF(Q335="","",MIN(R$7:R334)+Q335)</f>
        <v/>
      </c>
      <c r="S335" s="85"/>
      <c r="T335" s="52"/>
      <c r="U335" s="52"/>
      <c r="V335" s="52"/>
      <c r="W335" s="82"/>
      <c r="X335" s="43" t="str">
        <f>IF(W335="","",MIN(X$7:X334)+W335)</f>
        <v/>
      </c>
      <c r="Y335" s="84"/>
      <c r="Z335" s="52"/>
      <c r="AA335" s="52"/>
      <c r="AB335" s="52"/>
      <c r="AC335" s="82"/>
      <c r="AD335" s="43" t="str">
        <f>IF(AC335="","",MIN(AD$7:AD334)+AC335)</f>
        <v/>
      </c>
      <c r="AE335" s="85"/>
      <c r="AF335" s="52"/>
      <c r="AG335" s="52"/>
      <c r="AH335" s="52"/>
      <c r="AI335" s="82"/>
      <c r="AJ335" s="43" t="str">
        <f>IF(AI335="","",MIN(AJ$7:AJ334)+AI335)</f>
        <v/>
      </c>
      <c r="AK335" s="84"/>
      <c r="AL335" s="52"/>
      <c r="AM335" s="52"/>
      <c r="AN335" s="52"/>
      <c r="AO335" s="82"/>
      <c r="AP335" s="43" t="str">
        <f>IF(AO335="","",MIN(AP$7:AP334)+AO335)</f>
        <v/>
      </c>
      <c r="AQ335" s="85"/>
      <c r="AR335" s="52"/>
      <c r="AS335" s="52"/>
      <c r="AT335" s="52"/>
      <c r="AU335" s="82"/>
      <c r="AV335" s="43" t="str">
        <f>IF(AU335="","",MIN(AV$7:AV334)+AU335)</f>
        <v/>
      </c>
      <c r="AW335" s="84"/>
      <c r="AX335" s="52"/>
      <c r="AY335" s="52"/>
      <c r="AZ335" s="52"/>
      <c r="BA335" s="82"/>
      <c r="BB335" s="43" t="str">
        <f>IF(BA335="","",MIN(BB$7:BB334)+BA335)</f>
        <v/>
      </c>
      <c r="BC335" s="85"/>
      <c r="BD335" s="52"/>
      <c r="BE335" s="52"/>
      <c r="BF335" s="52"/>
      <c r="BG335" s="82"/>
      <c r="BH335" s="43" t="str">
        <f>IF(BG335="","",MIN(BH$7:BH334)+BG335)</f>
        <v/>
      </c>
      <c r="BI335" s="84"/>
      <c r="BJ335" s="52"/>
      <c r="BK335" s="52"/>
      <c r="BL335" s="52"/>
      <c r="BM335" s="82"/>
      <c r="BN335" s="43" t="str">
        <f>IF(BM335="","",MIN(BN$7:BN334)+BM335)</f>
        <v/>
      </c>
      <c r="BO335" s="84"/>
      <c r="BP335" s="52"/>
      <c r="BQ335" s="52"/>
      <c r="BR335" s="52"/>
      <c r="BS335" s="82"/>
      <c r="BT335" s="43" t="str">
        <f>IF(BS335="","",MIN(BT$7:BT334)+BS335)</f>
        <v/>
      </c>
    </row>
    <row r="336" spans="1:72">
      <c r="A336" s="84"/>
      <c r="B336" s="52"/>
      <c r="C336" s="52"/>
      <c r="D336" s="52"/>
      <c r="E336" s="82"/>
      <c r="F336" s="43" t="str">
        <f>IF(E336="","",MIN(F$7:F335)+E336)</f>
        <v/>
      </c>
      <c r="G336" s="85"/>
      <c r="H336" s="52"/>
      <c r="I336" s="52"/>
      <c r="J336" s="52"/>
      <c r="K336" s="82"/>
      <c r="L336" s="43" t="str">
        <f>IF(K336="","",MIN(L$7:L335)+K336)</f>
        <v/>
      </c>
      <c r="M336" s="84"/>
      <c r="N336" s="52"/>
      <c r="O336" s="52"/>
      <c r="P336" s="52"/>
      <c r="Q336" s="82"/>
      <c r="R336" s="43" t="str">
        <f>IF(Q336="","",MIN(R$7:R335)+Q336)</f>
        <v/>
      </c>
      <c r="S336" s="85"/>
      <c r="T336" s="52"/>
      <c r="U336" s="52"/>
      <c r="V336" s="52"/>
      <c r="W336" s="82"/>
      <c r="X336" s="43" t="str">
        <f>IF(W336="","",MIN(X$7:X335)+W336)</f>
        <v/>
      </c>
      <c r="Y336" s="84"/>
      <c r="Z336" s="52"/>
      <c r="AA336" s="52"/>
      <c r="AB336" s="52"/>
      <c r="AC336" s="82"/>
      <c r="AD336" s="43" t="str">
        <f>IF(AC336="","",MIN(AD$7:AD335)+AC336)</f>
        <v/>
      </c>
      <c r="AE336" s="85"/>
      <c r="AF336" s="52"/>
      <c r="AG336" s="52"/>
      <c r="AH336" s="52"/>
      <c r="AI336" s="82"/>
      <c r="AJ336" s="43" t="str">
        <f>IF(AI336="","",MIN(AJ$7:AJ335)+AI336)</f>
        <v/>
      </c>
      <c r="AK336" s="84"/>
      <c r="AL336" s="52"/>
      <c r="AM336" s="52"/>
      <c r="AN336" s="52"/>
      <c r="AO336" s="82"/>
      <c r="AP336" s="43" t="str">
        <f>IF(AO336="","",MIN(AP$7:AP335)+AO336)</f>
        <v/>
      </c>
      <c r="AQ336" s="85"/>
      <c r="AR336" s="52"/>
      <c r="AS336" s="52"/>
      <c r="AT336" s="52"/>
      <c r="AU336" s="82"/>
      <c r="AV336" s="43" t="str">
        <f>IF(AU336="","",MIN(AV$7:AV335)+AU336)</f>
        <v/>
      </c>
      <c r="AW336" s="84"/>
      <c r="AX336" s="52"/>
      <c r="AY336" s="52"/>
      <c r="AZ336" s="52"/>
      <c r="BA336" s="82"/>
      <c r="BB336" s="43" t="str">
        <f>IF(BA336="","",MIN(BB$7:BB335)+BA336)</f>
        <v/>
      </c>
      <c r="BC336" s="85"/>
      <c r="BD336" s="52"/>
      <c r="BE336" s="52"/>
      <c r="BF336" s="52"/>
      <c r="BG336" s="82"/>
      <c r="BH336" s="43" t="str">
        <f>IF(BG336="","",MIN(BH$7:BH335)+BG336)</f>
        <v/>
      </c>
      <c r="BI336" s="84"/>
      <c r="BJ336" s="52"/>
      <c r="BK336" s="52"/>
      <c r="BL336" s="52"/>
      <c r="BM336" s="82"/>
      <c r="BN336" s="43" t="str">
        <f>IF(BM336="","",MIN(BN$7:BN335)+BM336)</f>
        <v/>
      </c>
      <c r="BO336" s="84"/>
      <c r="BP336" s="52"/>
      <c r="BQ336" s="52"/>
      <c r="BR336" s="52"/>
      <c r="BS336" s="82"/>
      <c r="BT336" s="43" t="str">
        <f>IF(BS336="","",MIN(BT$7:BT335)+BS336)</f>
        <v/>
      </c>
    </row>
    <row r="337" spans="1:72">
      <c r="A337" s="84"/>
      <c r="B337" s="52"/>
      <c r="C337" s="52"/>
      <c r="D337" s="52"/>
      <c r="E337" s="82"/>
      <c r="F337" s="43" t="str">
        <f>IF(E337="","",MIN(F$7:F336)+E337)</f>
        <v/>
      </c>
      <c r="G337" s="85"/>
      <c r="H337" s="52"/>
      <c r="I337" s="52"/>
      <c r="J337" s="52"/>
      <c r="K337" s="82"/>
      <c r="L337" s="43" t="str">
        <f>IF(K337="","",MIN(L$7:L336)+K337)</f>
        <v/>
      </c>
      <c r="M337" s="84"/>
      <c r="N337" s="52"/>
      <c r="O337" s="52"/>
      <c r="P337" s="52"/>
      <c r="Q337" s="82"/>
      <c r="R337" s="43" t="str">
        <f>IF(Q337="","",MIN(R$7:R336)+Q337)</f>
        <v/>
      </c>
      <c r="S337" s="85"/>
      <c r="T337" s="52"/>
      <c r="U337" s="52"/>
      <c r="V337" s="52"/>
      <c r="W337" s="82"/>
      <c r="X337" s="43" t="str">
        <f>IF(W337="","",MIN(X$7:X336)+W337)</f>
        <v/>
      </c>
      <c r="Y337" s="84"/>
      <c r="Z337" s="52"/>
      <c r="AA337" s="52"/>
      <c r="AB337" s="52"/>
      <c r="AC337" s="82"/>
      <c r="AD337" s="43" t="str">
        <f>IF(AC337="","",MIN(AD$7:AD336)+AC337)</f>
        <v/>
      </c>
      <c r="AE337" s="85"/>
      <c r="AF337" s="52"/>
      <c r="AG337" s="52"/>
      <c r="AH337" s="52"/>
      <c r="AI337" s="82"/>
      <c r="AJ337" s="43" t="str">
        <f>IF(AI337="","",MIN(AJ$7:AJ336)+AI337)</f>
        <v/>
      </c>
      <c r="AK337" s="84"/>
      <c r="AL337" s="52"/>
      <c r="AM337" s="52"/>
      <c r="AN337" s="52"/>
      <c r="AO337" s="82"/>
      <c r="AP337" s="43" t="str">
        <f>IF(AO337="","",MIN(AP$7:AP336)+AO337)</f>
        <v/>
      </c>
      <c r="AQ337" s="85"/>
      <c r="AR337" s="52"/>
      <c r="AS337" s="52"/>
      <c r="AT337" s="52"/>
      <c r="AU337" s="82"/>
      <c r="AV337" s="43" t="str">
        <f>IF(AU337="","",MIN(AV$7:AV336)+AU337)</f>
        <v/>
      </c>
      <c r="AW337" s="84"/>
      <c r="AX337" s="52"/>
      <c r="AY337" s="52"/>
      <c r="AZ337" s="52"/>
      <c r="BA337" s="82"/>
      <c r="BB337" s="43" t="str">
        <f>IF(BA337="","",MIN(BB$7:BB336)+BA337)</f>
        <v/>
      </c>
      <c r="BC337" s="85"/>
      <c r="BD337" s="52"/>
      <c r="BE337" s="52"/>
      <c r="BF337" s="52"/>
      <c r="BG337" s="82"/>
      <c r="BH337" s="43" t="str">
        <f>IF(BG337="","",MIN(BH$7:BH336)+BG337)</f>
        <v/>
      </c>
      <c r="BI337" s="84"/>
      <c r="BJ337" s="52"/>
      <c r="BK337" s="52"/>
      <c r="BL337" s="52"/>
      <c r="BM337" s="82"/>
      <c r="BN337" s="43" t="str">
        <f>IF(BM337="","",MIN(BN$7:BN336)+BM337)</f>
        <v/>
      </c>
      <c r="BO337" s="84"/>
      <c r="BP337" s="52"/>
      <c r="BQ337" s="52"/>
      <c r="BR337" s="52"/>
      <c r="BS337" s="82"/>
      <c r="BT337" s="43" t="str">
        <f>IF(BS337="","",MIN(BT$7:BT336)+BS337)</f>
        <v/>
      </c>
    </row>
    <row r="338" spans="1:72">
      <c r="A338" s="84"/>
      <c r="B338" s="52"/>
      <c r="C338" s="52"/>
      <c r="D338" s="52"/>
      <c r="E338" s="82"/>
      <c r="F338" s="43" t="str">
        <f>IF(E338="","",MIN(F$7:F337)+E338)</f>
        <v/>
      </c>
      <c r="G338" s="85"/>
      <c r="H338" s="52"/>
      <c r="I338" s="52"/>
      <c r="J338" s="52"/>
      <c r="K338" s="82"/>
      <c r="L338" s="43" t="str">
        <f>IF(K338="","",MIN(L$7:L337)+K338)</f>
        <v/>
      </c>
      <c r="M338" s="84"/>
      <c r="N338" s="52"/>
      <c r="O338" s="52"/>
      <c r="P338" s="52"/>
      <c r="Q338" s="82"/>
      <c r="R338" s="43" t="str">
        <f>IF(Q338="","",MIN(R$7:R337)+Q338)</f>
        <v/>
      </c>
      <c r="S338" s="85"/>
      <c r="T338" s="52"/>
      <c r="U338" s="52"/>
      <c r="V338" s="52"/>
      <c r="W338" s="82"/>
      <c r="X338" s="43" t="str">
        <f>IF(W338="","",MIN(X$7:X337)+W338)</f>
        <v/>
      </c>
      <c r="Y338" s="84"/>
      <c r="Z338" s="52"/>
      <c r="AA338" s="52"/>
      <c r="AB338" s="52"/>
      <c r="AC338" s="82"/>
      <c r="AD338" s="43" t="str">
        <f>IF(AC338="","",MIN(AD$7:AD337)+AC338)</f>
        <v/>
      </c>
      <c r="AE338" s="85"/>
      <c r="AF338" s="52"/>
      <c r="AG338" s="52"/>
      <c r="AH338" s="52"/>
      <c r="AI338" s="82"/>
      <c r="AJ338" s="43" t="str">
        <f>IF(AI338="","",MIN(AJ$7:AJ337)+AI338)</f>
        <v/>
      </c>
      <c r="AK338" s="84"/>
      <c r="AL338" s="52"/>
      <c r="AM338" s="52"/>
      <c r="AN338" s="52"/>
      <c r="AO338" s="82"/>
      <c r="AP338" s="43" t="str">
        <f>IF(AO338="","",MIN(AP$7:AP337)+AO338)</f>
        <v/>
      </c>
      <c r="AQ338" s="85"/>
      <c r="AR338" s="52"/>
      <c r="AS338" s="52"/>
      <c r="AT338" s="52"/>
      <c r="AU338" s="82"/>
      <c r="AV338" s="43" t="str">
        <f>IF(AU338="","",MIN(AV$7:AV337)+AU338)</f>
        <v/>
      </c>
      <c r="AW338" s="84"/>
      <c r="AX338" s="52"/>
      <c r="AY338" s="52"/>
      <c r="AZ338" s="52"/>
      <c r="BA338" s="82"/>
      <c r="BB338" s="43" t="str">
        <f>IF(BA338="","",MIN(BB$7:BB337)+BA338)</f>
        <v/>
      </c>
      <c r="BC338" s="85"/>
      <c r="BD338" s="52"/>
      <c r="BE338" s="52"/>
      <c r="BF338" s="52"/>
      <c r="BG338" s="82"/>
      <c r="BH338" s="43" t="str">
        <f>IF(BG338="","",MIN(BH$7:BH337)+BG338)</f>
        <v/>
      </c>
      <c r="BI338" s="84"/>
      <c r="BJ338" s="52"/>
      <c r="BK338" s="52"/>
      <c r="BL338" s="52"/>
      <c r="BM338" s="82"/>
      <c r="BN338" s="43" t="str">
        <f>IF(BM338="","",MIN(BN$7:BN337)+BM338)</f>
        <v/>
      </c>
      <c r="BO338" s="84"/>
      <c r="BP338" s="52"/>
      <c r="BQ338" s="52"/>
      <c r="BR338" s="52"/>
      <c r="BS338" s="82"/>
      <c r="BT338" s="43" t="str">
        <f>IF(BS338="","",MIN(BT$7:BT337)+BS338)</f>
        <v/>
      </c>
    </row>
    <row r="339" spans="1:72">
      <c r="A339" s="84"/>
      <c r="B339" s="52"/>
      <c r="C339" s="52"/>
      <c r="D339" s="52"/>
      <c r="E339" s="82"/>
      <c r="F339" s="43" t="str">
        <f>IF(E339="","",MIN(F$7:F338)+E339)</f>
        <v/>
      </c>
      <c r="G339" s="85"/>
      <c r="H339" s="52"/>
      <c r="I339" s="52"/>
      <c r="J339" s="52"/>
      <c r="K339" s="82"/>
      <c r="L339" s="43" t="str">
        <f>IF(K339="","",MIN(L$7:L338)+K339)</f>
        <v/>
      </c>
      <c r="M339" s="84"/>
      <c r="N339" s="52"/>
      <c r="O339" s="52"/>
      <c r="P339" s="52"/>
      <c r="Q339" s="82"/>
      <c r="R339" s="43" t="str">
        <f>IF(Q339="","",MIN(R$7:R338)+Q339)</f>
        <v/>
      </c>
      <c r="S339" s="85"/>
      <c r="T339" s="52"/>
      <c r="U339" s="52"/>
      <c r="V339" s="52"/>
      <c r="W339" s="82"/>
      <c r="X339" s="43" t="str">
        <f>IF(W339="","",MIN(X$7:X338)+W339)</f>
        <v/>
      </c>
      <c r="Y339" s="84"/>
      <c r="Z339" s="52"/>
      <c r="AA339" s="52"/>
      <c r="AB339" s="52"/>
      <c r="AC339" s="82"/>
      <c r="AD339" s="43" t="str">
        <f>IF(AC339="","",MIN(AD$7:AD338)+AC339)</f>
        <v/>
      </c>
      <c r="AE339" s="85"/>
      <c r="AF339" s="52"/>
      <c r="AG339" s="52"/>
      <c r="AH339" s="52"/>
      <c r="AI339" s="82"/>
      <c r="AJ339" s="43" t="str">
        <f>IF(AI339="","",MIN(AJ$7:AJ338)+AI339)</f>
        <v/>
      </c>
      <c r="AK339" s="84"/>
      <c r="AL339" s="52"/>
      <c r="AM339" s="52"/>
      <c r="AN339" s="52"/>
      <c r="AO339" s="82"/>
      <c r="AP339" s="43" t="str">
        <f>IF(AO339="","",MIN(AP$7:AP338)+AO339)</f>
        <v/>
      </c>
      <c r="AQ339" s="85"/>
      <c r="AR339" s="52"/>
      <c r="AS339" s="52"/>
      <c r="AT339" s="52"/>
      <c r="AU339" s="82"/>
      <c r="AV339" s="43" t="str">
        <f>IF(AU339="","",MIN(AV$7:AV338)+AU339)</f>
        <v/>
      </c>
      <c r="AW339" s="84"/>
      <c r="AX339" s="52"/>
      <c r="AY339" s="52"/>
      <c r="AZ339" s="52"/>
      <c r="BA339" s="82"/>
      <c r="BB339" s="43" t="str">
        <f>IF(BA339="","",MIN(BB$7:BB338)+BA339)</f>
        <v/>
      </c>
      <c r="BC339" s="85"/>
      <c r="BD339" s="52"/>
      <c r="BE339" s="52"/>
      <c r="BF339" s="52"/>
      <c r="BG339" s="82"/>
      <c r="BH339" s="43" t="str">
        <f>IF(BG339="","",MIN(BH$7:BH338)+BG339)</f>
        <v/>
      </c>
      <c r="BI339" s="84"/>
      <c r="BJ339" s="52"/>
      <c r="BK339" s="52"/>
      <c r="BL339" s="52"/>
      <c r="BM339" s="82"/>
      <c r="BN339" s="43" t="str">
        <f>IF(BM339="","",MIN(BN$7:BN338)+BM339)</f>
        <v/>
      </c>
      <c r="BO339" s="84"/>
      <c r="BP339" s="52"/>
      <c r="BQ339" s="52"/>
      <c r="BR339" s="52"/>
      <c r="BS339" s="82"/>
      <c r="BT339" s="43" t="str">
        <f>IF(BS339="","",MIN(BT$7:BT338)+BS339)</f>
        <v/>
      </c>
    </row>
    <row r="340" spans="1:72">
      <c r="A340" s="84"/>
      <c r="B340" s="52"/>
      <c r="C340" s="52"/>
      <c r="D340" s="52"/>
      <c r="E340" s="82"/>
      <c r="F340" s="43" t="str">
        <f>IF(E340="","",MIN(F$7:F339)+E340)</f>
        <v/>
      </c>
      <c r="G340" s="85"/>
      <c r="H340" s="52"/>
      <c r="I340" s="52"/>
      <c r="J340" s="52"/>
      <c r="K340" s="82"/>
      <c r="L340" s="43" t="str">
        <f>IF(K340="","",MIN(L$7:L339)+K340)</f>
        <v/>
      </c>
      <c r="M340" s="84"/>
      <c r="N340" s="52"/>
      <c r="O340" s="52"/>
      <c r="P340" s="52"/>
      <c r="Q340" s="82"/>
      <c r="R340" s="43" t="str">
        <f>IF(Q340="","",MIN(R$7:R339)+Q340)</f>
        <v/>
      </c>
      <c r="S340" s="85"/>
      <c r="T340" s="52"/>
      <c r="U340" s="52"/>
      <c r="V340" s="52"/>
      <c r="W340" s="82"/>
      <c r="X340" s="43" t="str">
        <f>IF(W340="","",MIN(X$7:X339)+W340)</f>
        <v/>
      </c>
      <c r="Y340" s="84"/>
      <c r="Z340" s="52"/>
      <c r="AA340" s="52"/>
      <c r="AB340" s="52"/>
      <c r="AC340" s="82"/>
      <c r="AD340" s="43" t="str">
        <f>IF(AC340="","",MIN(AD$7:AD339)+AC340)</f>
        <v/>
      </c>
      <c r="AE340" s="85"/>
      <c r="AF340" s="52"/>
      <c r="AG340" s="52"/>
      <c r="AH340" s="52"/>
      <c r="AI340" s="82"/>
      <c r="AJ340" s="43" t="str">
        <f>IF(AI340="","",MIN(AJ$7:AJ339)+AI340)</f>
        <v/>
      </c>
      <c r="AK340" s="84"/>
      <c r="AL340" s="52"/>
      <c r="AM340" s="52"/>
      <c r="AN340" s="52"/>
      <c r="AO340" s="82"/>
      <c r="AP340" s="43" t="str">
        <f>IF(AO340="","",MIN(AP$7:AP339)+AO340)</f>
        <v/>
      </c>
      <c r="AQ340" s="85"/>
      <c r="AR340" s="52"/>
      <c r="AS340" s="52"/>
      <c r="AT340" s="52"/>
      <c r="AU340" s="82"/>
      <c r="AV340" s="43" t="str">
        <f>IF(AU340="","",MIN(AV$7:AV339)+AU340)</f>
        <v/>
      </c>
      <c r="AW340" s="84"/>
      <c r="AX340" s="52"/>
      <c r="AY340" s="52"/>
      <c r="AZ340" s="52"/>
      <c r="BA340" s="82"/>
      <c r="BB340" s="43" t="str">
        <f>IF(BA340="","",MIN(BB$7:BB339)+BA340)</f>
        <v/>
      </c>
      <c r="BC340" s="85"/>
      <c r="BD340" s="52"/>
      <c r="BE340" s="52"/>
      <c r="BF340" s="52"/>
      <c r="BG340" s="82"/>
      <c r="BH340" s="43" t="str">
        <f>IF(BG340="","",MIN(BH$7:BH339)+BG340)</f>
        <v/>
      </c>
      <c r="BI340" s="84"/>
      <c r="BJ340" s="52"/>
      <c r="BK340" s="52"/>
      <c r="BL340" s="52"/>
      <c r="BM340" s="82"/>
      <c r="BN340" s="43" t="str">
        <f>IF(BM340="","",MIN(BN$7:BN339)+BM340)</f>
        <v/>
      </c>
      <c r="BO340" s="84"/>
      <c r="BP340" s="52"/>
      <c r="BQ340" s="52"/>
      <c r="BR340" s="52"/>
      <c r="BS340" s="82"/>
      <c r="BT340" s="43" t="str">
        <f>IF(BS340="","",MIN(BT$7:BT339)+BS340)</f>
        <v/>
      </c>
    </row>
    <row r="341" spans="1:72">
      <c r="A341" s="84"/>
      <c r="B341" s="52"/>
      <c r="C341" s="52"/>
      <c r="D341" s="52"/>
      <c r="E341" s="82"/>
      <c r="F341" s="43" t="str">
        <f>IF(E341="","",MIN(F$7:F340)+E341)</f>
        <v/>
      </c>
      <c r="G341" s="85"/>
      <c r="H341" s="52"/>
      <c r="I341" s="52"/>
      <c r="J341" s="52"/>
      <c r="K341" s="82"/>
      <c r="L341" s="43" t="str">
        <f>IF(K341="","",MIN(L$7:L340)+K341)</f>
        <v/>
      </c>
      <c r="M341" s="84"/>
      <c r="N341" s="52"/>
      <c r="O341" s="52"/>
      <c r="P341" s="52"/>
      <c r="Q341" s="82"/>
      <c r="R341" s="43" t="str">
        <f>IF(Q341="","",MIN(R$7:R340)+Q341)</f>
        <v/>
      </c>
      <c r="S341" s="85"/>
      <c r="T341" s="52"/>
      <c r="U341" s="52"/>
      <c r="V341" s="52"/>
      <c r="W341" s="82"/>
      <c r="X341" s="43" t="str">
        <f>IF(W341="","",MIN(X$7:X340)+W341)</f>
        <v/>
      </c>
      <c r="Y341" s="84"/>
      <c r="Z341" s="52"/>
      <c r="AA341" s="52"/>
      <c r="AB341" s="52"/>
      <c r="AC341" s="82"/>
      <c r="AD341" s="43" t="str">
        <f>IF(AC341="","",MIN(AD$7:AD340)+AC341)</f>
        <v/>
      </c>
      <c r="AE341" s="85"/>
      <c r="AF341" s="52"/>
      <c r="AG341" s="52"/>
      <c r="AH341" s="52"/>
      <c r="AI341" s="82"/>
      <c r="AJ341" s="43" t="str">
        <f>IF(AI341="","",MIN(AJ$7:AJ340)+AI341)</f>
        <v/>
      </c>
      <c r="AK341" s="84"/>
      <c r="AL341" s="52"/>
      <c r="AM341" s="52"/>
      <c r="AN341" s="52"/>
      <c r="AO341" s="82"/>
      <c r="AP341" s="43" t="str">
        <f>IF(AO341="","",MIN(AP$7:AP340)+AO341)</f>
        <v/>
      </c>
      <c r="AQ341" s="85"/>
      <c r="AR341" s="52"/>
      <c r="AS341" s="52"/>
      <c r="AT341" s="52"/>
      <c r="AU341" s="82"/>
      <c r="AV341" s="43" t="str">
        <f>IF(AU341="","",MIN(AV$7:AV340)+AU341)</f>
        <v/>
      </c>
      <c r="AW341" s="84"/>
      <c r="AX341" s="52"/>
      <c r="AY341" s="52"/>
      <c r="AZ341" s="52"/>
      <c r="BA341" s="82"/>
      <c r="BB341" s="43" t="str">
        <f>IF(BA341="","",MIN(BB$7:BB340)+BA341)</f>
        <v/>
      </c>
      <c r="BC341" s="85"/>
      <c r="BD341" s="52"/>
      <c r="BE341" s="52"/>
      <c r="BF341" s="52"/>
      <c r="BG341" s="82"/>
      <c r="BH341" s="43" t="str">
        <f>IF(BG341="","",MIN(BH$7:BH340)+BG341)</f>
        <v/>
      </c>
      <c r="BI341" s="84"/>
      <c r="BJ341" s="52"/>
      <c r="BK341" s="52"/>
      <c r="BL341" s="52"/>
      <c r="BM341" s="82"/>
      <c r="BN341" s="43" t="str">
        <f>IF(BM341="","",MIN(BN$7:BN340)+BM341)</f>
        <v/>
      </c>
      <c r="BO341" s="84"/>
      <c r="BP341" s="52"/>
      <c r="BQ341" s="52"/>
      <c r="BR341" s="52"/>
      <c r="BS341" s="82"/>
      <c r="BT341" s="43" t="str">
        <f>IF(BS341="","",MIN(BT$7:BT340)+BS341)</f>
        <v/>
      </c>
    </row>
    <row r="342" spans="1:72">
      <c r="A342" s="84"/>
      <c r="B342" s="52"/>
      <c r="C342" s="52"/>
      <c r="D342" s="52"/>
      <c r="E342" s="82"/>
      <c r="F342" s="43" t="str">
        <f>IF(E342="","",MIN(F$7:F341)+E342)</f>
        <v/>
      </c>
      <c r="G342" s="85"/>
      <c r="H342" s="52"/>
      <c r="I342" s="52"/>
      <c r="J342" s="52"/>
      <c r="K342" s="82"/>
      <c r="L342" s="43" t="str">
        <f>IF(K342="","",MIN(L$7:L341)+K342)</f>
        <v/>
      </c>
      <c r="M342" s="84"/>
      <c r="N342" s="52"/>
      <c r="O342" s="52"/>
      <c r="P342" s="52"/>
      <c r="Q342" s="82"/>
      <c r="R342" s="43" t="str">
        <f>IF(Q342="","",MIN(R$7:R341)+Q342)</f>
        <v/>
      </c>
      <c r="S342" s="85"/>
      <c r="T342" s="52"/>
      <c r="U342" s="52"/>
      <c r="V342" s="52"/>
      <c r="W342" s="82"/>
      <c r="X342" s="43" t="str">
        <f>IF(W342="","",MIN(X$7:X341)+W342)</f>
        <v/>
      </c>
      <c r="Y342" s="84"/>
      <c r="Z342" s="52"/>
      <c r="AA342" s="52"/>
      <c r="AB342" s="52"/>
      <c r="AC342" s="82"/>
      <c r="AD342" s="43" t="str">
        <f>IF(AC342="","",MIN(AD$7:AD341)+AC342)</f>
        <v/>
      </c>
      <c r="AE342" s="85"/>
      <c r="AF342" s="52"/>
      <c r="AG342" s="52"/>
      <c r="AH342" s="52"/>
      <c r="AI342" s="82"/>
      <c r="AJ342" s="43" t="str">
        <f>IF(AI342="","",MIN(AJ$7:AJ341)+AI342)</f>
        <v/>
      </c>
      <c r="AK342" s="84"/>
      <c r="AL342" s="52"/>
      <c r="AM342" s="52"/>
      <c r="AN342" s="52"/>
      <c r="AO342" s="82"/>
      <c r="AP342" s="43" t="str">
        <f>IF(AO342="","",MIN(AP$7:AP341)+AO342)</f>
        <v/>
      </c>
      <c r="AQ342" s="85"/>
      <c r="AR342" s="52"/>
      <c r="AS342" s="52"/>
      <c r="AT342" s="52"/>
      <c r="AU342" s="82"/>
      <c r="AV342" s="43" t="str">
        <f>IF(AU342="","",MIN(AV$7:AV341)+AU342)</f>
        <v/>
      </c>
      <c r="AW342" s="84"/>
      <c r="AX342" s="52"/>
      <c r="AY342" s="52"/>
      <c r="AZ342" s="52"/>
      <c r="BA342" s="82"/>
      <c r="BB342" s="43" t="str">
        <f>IF(BA342="","",MIN(BB$7:BB341)+BA342)</f>
        <v/>
      </c>
      <c r="BC342" s="85"/>
      <c r="BD342" s="52"/>
      <c r="BE342" s="52"/>
      <c r="BF342" s="52"/>
      <c r="BG342" s="82"/>
      <c r="BH342" s="43" t="str">
        <f>IF(BG342="","",MIN(BH$7:BH341)+BG342)</f>
        <v/>
      </c>
      <c r="BI342" s="84"/>
      <c r="BJ342" s="52"/>
      <c r="BK342" s="52"/>
      <c r="BL342" s="52"/>
      <c r="BM342" s="82"/>
      <c r="BN342" s="43" t="str">
        <f>IF(BM342="","",MIN(BN$7:BN341)+BM342)</f>
        <v/>
      </c>
      <c r="BO342" s="84"/>
      <c r="BP342" s="52"/>
      <c r="BQ342" s="52"/>
      <c r="BR342" s="52"/>
      <c r="BS342" s="82"/>
      <c r="BT342" s="43" t="str">
        <f>IF(BS342="","",MIN(BT$7:BT341)+BS342)</f>
        <v/>
      </c>
    </row>
    <row r="343" spans="1:72">
      <c r="A343" s="84"/>
      <c r="B343" s="52"/>
      <c r="C343" s="52"/>
      <c r="D343" s="52"/>
      <c r="E343" s="82"/>
      <c r="F343" s="43" t="str">
        <f>IF(E343="","",MIN(F$7:F342)+E343)</f>
        <v/>
      </c>
      <c r="G343" s="85"/>
      <c r="H343" s="52"/>
      <c r="I343" s="52"/>
      <c r="J343" s="52"/>
      <c r="K343" s="82"/>
      <c r="L343" s="43" t="str">
        <f>IF(K343="","",MIN(L$7:L342)+K343)</f>
        <v/>
      </c>
      <c r="M343" s="84"/>
      <c r="N343" s="52"/>
      <c r="O343" s="52"/>
      <c r="P343" s="52"/>
      <c r="Q343" s="82"/>
      <c r="R343" s="43" t="str">
        <f>IF(Q343="","",MIN(R$7:R342)+Q343)</f>
        <v/>
      </c>
      <c r="S343" s="85"/>
      <c r="T343" s="52"/>
      <c r="U343" s="52"/>
      <c r="V343" s="52"/>
      <c r="W343" s="82"/>
      <c r="X343" s="43" t="str">
        <f>IF(W343="","",MIN(X$7:X342)+W343)</f>
        <v/>
      </c>
      <c r="Y343" s="84"/>
      <c r="Z343" s="52"/>
      <c r="AA343" s="52"/>
      <c r="AB343" s="52"/>
      <c r="AC343" s="82"/>
      <c r="AD343" s="43" t="str">
        <f>IF(AC343="","",MIN(AD$7:AD342)+AC343)</f>
        <v/>
      </c>
      <c r="AE343" s="85"/>
      <c r="AF343" s="52"/>
      <c r="AG343" s="52"/>
      <c r="AH343" s="52"/>
      <c r="AI343" s="82"/>
      <c r="AJ343" s="43" t="str">
        <f>IF(AI343="","",MIN(AJ$7:AJ342)+AI343)</f>
        <v/>
      </c>
      <c r="AK343" s="84"/>
      <c r="AL343" s="52"/>
      <c r="AM343" s="52"/>
      <c r="AN343" s="52"/>
      <c r="AO343" s="82"/>
      <c r="AP343" s="43" t="str">
        <f>IF(AO343="","",MIN(AP$7:AP342)+AO343)</f>
        <v/>
      </c>
      <c r="AQ343" s="85"/>
      <c r="AR343" s="52"/>
      <c r="AS343" s="52"/>
      <c r="AT343" s="52"/>
      <c r="AU343" s="82"/>
      <c r="AV343" s="43" t="str">
        <f>IF(AU343="","",MIN(AV$7:AV342)+AU343)</f>
        <v/>
      </c>
      <c r="AW343" s="84"/>
      <c r="AX343" s="52"/>
      <c r="AY343" s="52"/>
      <c r="AZ343" s="52"/>
      <c r="BA343" s="82"/>
      <c r="BB343" s="43" t="str">
        <f>IF(BA343="","",MIN(BB$7:BB342)+BA343)</f>
        <v/>
      </c>
      <c r="BC343" s="85"/>
      <c r="BD343" s="52"/>
      <c r="BE343" s="52"/>
      <c r="BF343" s="52"/>
      <c r="BG343" s="82"/>
      <c r="BH343" s="43" t="str">
        <f>IF(BG343="","",MIN(BH$7:BH342)+BG343)</f>
        <v/>
      </c>
      <c r="BI343" s="84"/>
      <c r="BJ343" s="52"/>
      <c r="BK343" s="52"/>
      <c r="BL343" s="52"/>
      <c r="BM343" s="82"/>
      <c r="BN343" s="43" t="str">
        <f>IF(BM343="","",MIN(BN$7:BN342)+BM343)</f>
        <v/>
      </c>
      <c r="BO343" s="84"/>
      <c r="BP343" s="52"/>
      <c r="BQ343" s="52"/>
      <c r="BR343" s="52"/>
      <c r="BS343" s="82"/>
      <c r="BT343" s="43" t="str">
        <f>IF(BS343="","",MIN(BT$7:BT342)+BS343)</f>
        <v/>
      </c>
    </row>
    <row r="344" spans="1:72">
      <c r="A344" s="84"/>
      <c r="B344" s="52"/>
      <c r="C344" s="52"/>
      <c r="D344" s="52"/>
      <c r="E344" s="82"/>
      <c r="F344" s="43" t="str">
        <f>IF(E344="","",MIN(F$7:F343)+E344)</f>
        <v/>
      </c>
      <c r="G344" s="85"/>
      <c r="H344" s="52"/>
      <c r="I344" s="52"/>
      <c r="J344" s="52"/>
      <c r="K344" s="82"/>
      <c r="L344" s="43" t="str">
        <f>IF(K344="","",MIN(L$7:L343)+K344)</f>
        <v/>
      </c>
      <c r="M344" s="84"/>
      <c r="N344" s="52"/>
      <c r="O344" s="52"/>
      <c r="P344" s="52"/>
      <c r="Q344" s="82"/>
      <c r="R344" s="43" t="str">
        <f>IF(Q344="","",MIN(R$7:R343)+Q344)</f>
        <v/>
      </c>
      <c r="S344" s="85"/>
      <c r="T344" s="52"/>
      <c r="U344" s="52"/>
      <c r="V344" s="52"/>
      <c r="W344" s="82"/>
      <c r="X344" s="43" t="str">
        <f>IF(W344="","",MIN(X$7:X343)+W344)</f>
        <v/>
      </c>
      <c r="Y344" s="84"/>
      <c r="Z344" s="52"/>
      <c r="AA344" s="52"/>
      <c r="AB344" s="52"/>
      <c r="AC344" s="82"/>
      <c r="AD344" s="43" t="str">
        <f>IF(AC344="","",MIN(AD$7:AD343)+AC344)</f>
        <v/>
      </c>
      <c r="AE344" s="85"/>
      <c r="AF344" s="52"/>
      <c r="AG344" s="52"/>
      <c r="AH344" s="52"/>
      <c r="AI344" s="82"/>
      <c r="AJ344" s="43" t="str">
        <f>IF(AI344="","",MIN(AJ$7:AJ343)+AI344)</f>
        <v/>
      </c>
      <c r="AK344" s="84"/>
      <c r="AL344" s="52"/>
      <c r="AM344" s="52"/>
      <c r="AN344" s="52"/>
      <c r="AO344" s="82"/>
      <c r="AP344" s="43" t="str">
        <f>IF(AO344="","",MIN(AP$7:AP343)+AO344)</f>
        <v/>
      </c>
      <c r="AQ344" s="85"/>
      <c r="AR344" s="52"/>
      <c r="AS344" s="52"/>
      <c r="AT344" s="52"/>
      <c r="AU344" s="82"/>
      <c r="AV344" s="43" t="str">
        <f>IF(AU344="","",MIN(AV$7:AV343)+AU344)</f>
        <v/>
      </c>
      <c r="AW344" s="84"/>
      <c r="AX344" s="52"/>
      <c r="AY344" s="52"/>
      <c r="AZ344" s="52"/>
      <c r="BA344" s="82"/>
      <c r="BB344" s="43" t="str">
        <f>IF(BA344="","",MIN(BB$7:BB343)+BA344)</f>
        <v/>
      </c>
      <c r="BC344" s="85"/>
      <c r="BD344" s="52"/>
      <c r="BE344" s="52"/>
      <c r="BF344" s="52"/>
      <c r="BG344" s="82"/>
      <c r="BH344" s="43" t="str">
        <f>IF(BG344="","",MIN(BH$7:BH343)+BG344)</f>
        <v/>
      </c>
      <c r="BI344" s="84"/>
      <c r="BJ344" s="52"/>
      <c r="BK344" s="52"/>
      <c r="BL344" s="52"/>
      <c r="BM344" s="82"/>
      <c r="BN344" s="43" t="str">
        <f>IF(BM344="","",MIN(BN$7:BN343)+BM344)</f>
        <v/>
      </c>
      <c r="BO344" s="84"/>
      <c r="BP344" s="52"/>
      <c r="BQ344" s="52"/>
      <c r="BR344" s="52"/>
      <c r="BS344" s="82"/>
      <c r="BT344" s="43" t="str">
        <f>IF(BS344="","",MIN(BT$7:BT343)+BS344)</f>
        <v/>
      </c>
    </row>
    <row r="345" spans="1:72">
      <c r="A345" s="84"/>
      <c r="B345" s="52"/>
      <c r="C345" s="52"/>
      <c r="D345" s="52"/>
      <c r="E345" s="82"/>
      <c r="F345" s="43" t="str">
        <f>IF(E345="","",MIN(F$7:F344)+E345)</f>
        <v/>
      </c>
      <c r="G345" s="85"/>
      <c r="H345" s="52"/>
      <c r="I345" s="52"/>
      <c r="J345" s="52"/>
      <c r="K345" s="82"/>
      <c r="L345" s="43" t="str">
        <f>IF(K345="","",MIN(L$7:L344)+K345)</f>
        <v/>
      </c>
      <c r="M345" s="84"/>
      <c r="N345" s="52"/>
      <c r="O345" s="52"/>
      <c r="P345" s="52"/>
      <c r="Q345" s="82"/>
      <c r="R345" s="43" t="str">
        <f>IF(Q345="","",MIN(R$7:R344)+Q345)</f>
        <v/>
      </c>
      <c r="S345" s="85"/>
      <c r="T345" s="52"/>
      <c r="U345" s="52"/>
      <c r="V345" s="52"/>
      <c r="W345" s="82"/>
      <c r="X345" s="43" t="str">
        <f>IF(W345="","",MIN(X$7:X344)+W345)</f>
        <v/>
      </c>
      <c r="Y345" s="84"/>
      <c r="Z345" s="52"/>
      <c r="AA345" s="52"/>
      <c r="AB345" s="52"/>
      <c r="AC345" s="82"/>
      <c r="AD345" s="43" t="str">
        <f>IF(AC345="","",MIN(AD$7:AD344)+AC345)</f>
        <v/>
      </c>
      <c r="AE345" s="85"/>
      <c r="AF345" s="52"/>
      <c r="AG345" s="52"/>
      <c r="AH345" s="52"/>
      <c r="AI345" s="82"/>
      <c r="AJ345" s="43" t="str">
        <f>IF(AI345="","",MIN(AJ$7:AJ344)+AI345)</f>
        <v/>
      </c>
      <c r="AK345" s="84"/>
      <c r="AL345" s="52"/>
      <c r="AM345" s="52"/>
      <c r="AN345" s="52"/>
      <c r="AO345" s="82"/>
      <c r="AP345" s="43" t="str">
        <f>IF(AO345="","",MIN(AP$7:AP344)+AO345)</f>
        <v/>
      </c>
      <c r="AQ345" s="85"/>
      <c r="AR345" s="52"/>
      <c r="AS345" s="52"/>
      <c r="AT345" s="52"/>
      <c r="AU345" s="82"/>
      <c r="AV345" s="43" t="str">
        <f>IF(AU345="","",MIN(AV$7:AV344)+AU345)</f>
        <v/>
      </c>
      <c r="AW345" s="84"/>
      <c r="AX345" s="52"/>
      <c r="AY345" s="52"/>
      <c r="AZ345" s="52"/>
      <c r="BA345" s="82"/>
      <c r="BB345" s="43" t="str">
        <f>IF(BA345="","",MIN(BB$7:BB344)+BA345)</f>
        <v/>
      </c>
      <c r="BC345" s="85"/>
      <c r="BD345" s="52"/>
      <c r="BE345" s="52"/>
      <c r="BF345" s="52"/>
      <c r="BG345" s="82"/>
      <c r="BH345" s="43" t="str">
        <f>IF(BG345="","",MIN(BH$7:BH344)+BG345)</f>
        <v/>
      </c>
      <c r="BI345" s="84"/>
      <c r="BJ345" s="52"/>
      <c r="BK345" s="52"/>
      <c r="BL345" s="52"/>
      <c r="BM345" s="82"/>
      <c r="BN345" s="43" t="str">
        <f>IF(BM345="","",MIN(BN$7:BN344)+BM345)</f>
        <v/>
      </c>
      <c r="BO345" s="84"/>
      <c r="BP345" s="52"/>
      <c r="BQ345" s="52"/>
      <c r="BR345" s="52"/>
      <c r="BS345" s="82"/>
      <c r="BT345" s="43" t="str">
        <f>IF(BS345="","",MIN(BT$7:BT344)+BS345)</f>
        <v/>
      </c>
    </row>
    <row r="346" spans="1:72">
      <c r="A346" s="84"/>
      <c r="B346" s="52"/>
      <c r="C346" s="52"/>
      <c r="D346" s="52"/>
      <c r="E346" s="82"/>
      <c r="F346" s="43" t="str">
        <f>IF(E346="","",MIN(F$7:F345)+E346)</f>
        <v/>
      </c>
      <c r="G346" s="85"/>
      <c r="H346" s="52"/>
      <c r="I346" s="52"/>
      <c r="J346" s="52"/>
      <c r="K346" s="82"/>
      <c r="L346" s="43" t="str">
        <f>IF(K346="","",MIN(L$7:L345)+K346)</f>
        <v/>
      </c>
      <c r="M346" s="84"/>
      <c r="N346" s="52"/>
      <c r="O346" s="52"/>
      <c r="P346" s="52"/>
      <c r="Q346" s="82"/>
      <c r="R346" s="43" t="str">
        <f>IF(Q346="","",MIN(R$7:R345)+Q346)</f>
        <v/>
      </c>
      <c r="S346" s="85"/>
      <c r="T346" s="52"/>
      <c r="U346" s="52"/>
      <c r="V346" s="52"/>
      <c r="W346" s="82"/>
      <c r="X346" s="43" t="str">
        <f>IF(W346="","",MIN(X$7:X345)+W346)</f>
        <v/>
      </c>
      <c r="Y346" s="84"/>
      <c r="Z346" s="52"/>
      <c r="AA346" s="52"/>
      <c r="AB346" s="52"/>
      <c r="AC346" s="82"/>
      <c r="AD346" s="43" t="str">
        <f>IF(AC346="","",MIN(AD$7:AD345)+AC346)</f>
        <v/>
      </c>
      <c r="AE346" s="85"/>
      <c r="AF346" s="52"/>
      <c r="AG346" s="52"/>
      <c r="AH346" s="52"/>
      <c r="AI346" s="82"/>
      <c r="AJ346" s="43" t="str">
        <f>IF(AI346="","",MIN(AJ$7:AJ345)+AI346)</f>
        <v/>
      </c>
      <c r="AK346" s="84"/>
      <c r="AL346" s="52"/>
      <c r="AM346" s="52"/>
      <c r="AN346" s="52"/>
      <c r="AO346" s="82"/>
      <c r="AP346" s="43" t="str">
        <f>IF(AO346="","",MIN(AP$7:AP345)+AO346)</f>
        <v/>
      </c>
      <c r="AQ346" s="85"/>
      <c r="AR346" s="52"/>
      <c r="AS346" s="52"/>
      <c r="AT346" s="52"/>
      <c r="AU346" s="82"/>
      <c r="AV346" s="43" t="str">
        <f>IF(AU346="","",MIN(AV$7:AV345)+AU346)</f>
        <v/>
      </c>
      <c r="AW346" s="84"/>
      <c r="AX346" s="52"/>
      <c r="AY346" s="52"/>
      <c r="AZ346" s="52"/>
      <c r="BA346" s="82"/>
      <c r="BB346" s="43" t="str">
        <f>IF(BA346="","",MIN(BB$7:BB345)+BA346)</f>
        <v/>
      </c>
      <c r="BC346" s="85"/>
      <c r="BD346" s="52"/>
      <c r="BE346" s="52"/>
      <c r="BF346" s="52"/>
      <c r="BG346" s="82"/>
      <c r="BH346" s="43" t="str">
        <f>IF(BG346="","",MIN(BH$7:BH345)+BG346)</f>
        <v/>
      </c>
      <c r="BI346" s="84"/>
      <c r="BJ346" s="52"/>
      <c r="BK346" s="52"/>
      <c r="BL346" s="52"/>
      <c r="BM346" s="82"/>
      <c r="BN346" s="43" t="str">
        <f>IF(BM346="","",MIN(BN$7:BN345)+BM346)</f>
        <v/>
      </c>
      <c r="BO346" s="84"/>
      <c r="BP346" s="52"/>
      <c r="BQ346" s="52"/>
      <c r="BR346" s="52"/>
      <c r="BS346" s="82"/>
      <c r="BT346" s="43" t="str">
        <f>IF(BS346="","",MIN(BT$7:BT345)+BS346)</f>
        <v/>
      </c>
    </row>
    <row r="347" spans="1:72">
      <c r="A347" s="84"/>
      <c r="B347" s="52"/>
      <c r="C347" s="52"/>
      <c r="D347" s="52"/>
      <c r="E347" s="82"/>
      <c r="F347" s="43" t="str">
        <f>IF(E347="","",MIN(F$7:F346)+E347)</f>
        <v/>
      </c>
      <c r="G347" s="85"/>
      <c r="H347" s="52"/>
      <c r="I347" s="52"/>
      <c r="J347" s="52"/>
      <c r="K347" s="82"/>
      <c r="L347" s="43" t="str">
        <f>IF(K347="","",MIN(L$7:L346)+K347)</f>
        <v/>
      </c>
      <c r="M347" s="84"/>
      <c r="N347" s="52"/>
      <c r="O347" s="52"/>
      <c r="P347" s="52"/>
      <c r="Q347" s="82"/>
      <c r="R347" s="43" t="str">
        <f>IF(Q347="","",MIN(R$7:R346)+Q347)</f>
        <v/>
      </c>
      <c r="S347" s="85"/>
      <c r="T347" s="52"/>
      <c r="U347" s="52"/>
      <c r="V347" s="52"/>
      <c r="W347" s="82"/>
      <c r="X347" s="43" t="str">
        <f>IF(W347="","",MIN(X$7:X346)+W347)</f>
        <v/>
      </c>
      <c r="Y347" s="84"/>
      <c r="Z347" s="52"/>
      <c r="AA347" s="52"/>
      <c r="AB347" s="52"/>
      <c r="AC347" s="82"/>
      <c r="AD347" s="43" t="str">
        <f>IF(AC347="","",MIN(AD$7:AD346)+AC347)</f>
        <v/>
      </c>
      <c r="AE347" s="85"/>
      <c r="AF347" s="52"/>
      <c r="AG347" s="52"/>
      <c r="AH347" s="52"/>
      <c r="AI347" s="82"/>
      <c r="AJ347" s="43" t="str">
        <f>IF(AI347="","",MIN(AJ$7:AJ346)+AI347)</f>
        <v/>
      </c>
      <c r="AK347" s="84"/>
      <c r="AL347" s="52"/>
      <c r="AM347" s="52"/>
      <c r="AN347" s="52"/>
      <c r="AO347" s="82"/>
      <c r="AP347" s="43" t="str">
        <f>IF(AO347="","",MIN(AP$7:AP346)+AO347)</f>
        <v/>
      </c>
      <c r="AQ347" s="85"/>
      <c r="AR347" s="52"/>
      <c r="AS347" s="52"/>
      <c r="AT347" s="52"/>
      <c r="AU347" s="82"/>
      <c r="AV347" s="43" t="str">
        <f>IF(AU347="","",MIN(AV$7:AV346)+AU347)</f>
        <v/>
      </c>
      <c r="AW347" s="84"/>
      <c r="AX347" s="52"/>
      <c r="AY347" s="52"/>
      <c r="AZ347" s="52"/>
      <c r="BA347" s="82"/>
      <c r="BB347" s="43" t="str">
        <f>IF(BA347="","",MIN(BB$7:BB346)+BA347)</f>
        <v/>
      </c>
      <c r="BC347" s="85"/>
      <c r="BD347" s="52"/>
      <c r="BE347" s="52"/>
      <c r="BF347" s="52"/>
      <c r="BG347" s="82"/>
      <c r="BH347" s="43" t="str">
        <f>IF(BG347="","",MIN(BH$7:BH346)+BG347)</f>
        <v/>
      </c>
      <c r="BI347" s="84"/>
      <c r="BJ347" s="52"/>
      <c r="BK347" s="52"/>
      <c r="BL347" s="52"/>
      <c r="BM347" s="82"/>
      <c r="BN347" s="43" t="str">
        <f>IF(BM347="","",MIN(BN$7:BN346)+BM347)</f>
        <v/>
      </c>
      <c r="BO347" s="84"/>
      <c r="BP347" s="52"/>
      <c r="BQ347" s="52"/>
      <c r="BR347" s="52"/>
      <c r="BS347" s="82"/>
      <c r="BT347" s="43" t="str">
        <f>IF(BS347="","",MIN(BT$7:BT346)+BS347)</f>
        <v/>
      </c>
    </row>
    <row r="348" spans="1:72">
      <c r="A348" s="84"/>
      <c r="B348" s="52"/>
      <c r="C348" s="52"/>
      <c r="D348" s="52"/>
      <c r="E348" s="82"/>
      <c r="F348" s="43" t="str">
        <f>IF(E348="","",MIN(F$7:F347)+E348)</f>
        <v/>
      </c>
      <c r="G348" s="85"/>
      <c r="H348" s="52"/>
      <c r="I348" s="52"/>
      <c r="J348" s="52"/>
      <c r="K348" s="82"/>
      <c r="L348" s="43" t="str">
        <f>IF(K348="","",MIN(L$7:L347)+K348)</f>
        <v/>
      </c>
      <c r="M348" s="84"/>
      <c r="N348" s="52"/>
      <c r="O348" s="52"/>
      <c r="P348" s="52"/>
      <c r="Q348" s="82"/>
      <c r="R348" s="43" t="str">
        <f>IF(Q348="","",MIN(R$7:R347)+Q348)</f>
        <v/>
      </c>
      <c r="S348" s="85"/>
      <c r="T348" s="52"/>
      <c r="U348" s="52"/>
      <c r="V348" s="52"/>
      <c r="W348" s="82"/>
      <c r="X348" s="43" t="str">
        <f>IF(W348="","",MIN(X$7:X347)+W348)</f>
        <v/>
      </c>
      <c r="Y348" s="84"/>
      <c r="Z348" s="52"/>
      <c r="AA348" s="52"/>
      <c r="AB348" s="52"/>
      <c r="AC348" s="82"/>
      <c r="AD348" s="43" t="str">
        <f>IF(AC348="","",MIN(AD$7:AD347)+AC348)</f>
        <v/>
      </c>
      <c r="AE348" s="85"/>
      <c r="AF348" s="52"/>
      <c r="AG348" s="52"/>
      <c r="AH348" s="52"/>
      <c r="AI348" s="82"/>
      <c r="AJ348" s="43" t="str">
        <f>IF(AI348="","",MIN(AJ$7:AJ347)+AI348)</f>
        <v/>
      </c>
      <c r="AK348" s="84"/>
      <c r="AL348" s="52"/>
      <c r="AM348" s="52"/>
      <c r="AN348" s="52"/>
      <c r="AO348" s="82"/>
      <c r="AP348" s="43" t="str">
        <f>IF(AO348="","",MIN(AP$7:AP347)+AO348)</f>
        <v/>
      </c>
      <c r="AQ348" s="85"/>
      <c r="AR348" s="52"/>
      <c r="AS348" s="52"/>
      <c r="AT348" s="52"/>
      <c r="AU348" s="82"/>
      <c r="AV348" s="43" t="str">
        <f>IF(AU348="","",MIN(AV$7:AV347)+AU348)</f>
        <v/>
      </c>
      <c r="AW348" s="84"/>
      <c r="AX348" s="52"/>
      <c r="AY348" s="52"/>
      <c r="AZ348" s="52"/>
      <c r="BA348" s="82"/>
      <c r="BB348" s="43" t="str">
        <f>IF(BA348="","",MIN(BB$7:BB347)+BA348)</f>
        <v/>
      </c>
      <c r="BC348" s="85"/>
      <c r="BD348" s="52"/>
      <c r="BE348" s="52"/>
      <c r="BF348" s="52"/>
      <c r="BG348" s="82"/>
      <c r="BH348" s="43" t="str">
        <f>IF(BG348="","",MIN(BH$7:BH347)+BG348)</f>
        <v/>
      </c>
      <c r="BI348" s="84"/>
      <c r="BJ348" s="52"/>
      <c r="BK348" s="52"/>
      <c r="BL348" s="52"/>
      <c r="BM348" s="82"/>
      <c r="BN348" s="43" t="str">
        <f>IF(BM348="","",MIN(BN$7:BN347)+BM348)</f>
        <v/>
      </c>
      <c r="BO348" s="84"/>
      <c r="BP348" s="52"/>
      <c r="BQ348" s="52"/>
      <c r="BR348" s="52"/>
      <c r="BS348" s="82"/>
      <c r="BT348" s="43" t="str">
        <f>IF(BS348="","",MIN(BT$7:BT347)+BS348)</f>
        <v/>
      </c>
    </row>
    <row r="349" spans="1:72">
      <c r="A349" s="84"/>
      <c r="B349" s="52"/>
      <c r="C349" s="52"/>
      <c r="D349" s="52"/>
      <c r="E349" s="82"/>
      <c r="F349" s="43" t="str">
        <f>IF(E349="","",MIN(F$7:F348)+E349)</f>
        <v/>
      </c>
      <c r="G349" s="85"/>
      <c r="H349" s="52"/>
      <c r="I349" s="52"/>
      <c r="J349" s="52"/>
      <c r="K349" s="82"/>
      <c r="L349" s="43" t="str">
        <f>IF(K349="","",MIN(L$7:L348)+K349)</f>
        <v/>
      </c>
      <c r="M349" s="84"/>
      <c r="N349" s="52"/>
      <c r="O349" s="52"/>
      <c r="P349" s="52"/>
      <c r="Q349" s="82"/>
      <c r="R349" s="43" t="str">
        <f>IF(Q349="","",MIN(R$7:R348)+Q349)</f>
        <v/>
      </c>
      <c r="S349" s="85"/>
      <c r="T349" s="52"/>
      <c r="U349" s="52"/>
      <c r="V349" s="52"/>
      <c r="W349" s="82"/>
      <c r="X349" s="43" t="str">
        <f>IF(W349="","",MIN(X$7:X348)+W349)</f>
        <v/>
      </c>
      <c r="Y349" s="84"/>
      <c r="Z349" s="52"/>
      <c r="AA349" s="52"/>
      <c r="AB349" s="52"/>
      <c r="AC349" s="82"/>
      <c r="AD349" s="43" t="str">
        <f>IF(AC349="","",MIN(AD$7:AD348)+AC349)</f>
        <v/>
      </c>
      <c r="AE349" s="85"/>
      <c r="AF349" s="52"/>
      <c r="AG349" s="52"/>
      <c r="AH349" s="52"/>
      <c r="AI349" s="82"/>
      <c r="AJ349" s="43" t="str">
        <f>IF(AI349="","",MIN(AJ$7:AJ348)+AI349)</f>
        <v/>
      </c>
      <c r="AK349" s="84"/>
      <c r="AL349" s="52"/>
      <c r="AM349" s="52"/>
      <c r="AN349" s="52"/>
      <c r="AO349" s="82"/>
      <c r="AP349" s="43" t="str">
        <f>IF(AO349="","",MIN(AP$7:AP348)+AO349)</f>
        <v/>
      </c>
      <c r="AQ349" s="85"/>
      <c r="AR349" s="52"/>
      <c r="AS349" s="52"/>
      <c r="AT349" s="52"/>
      <c r="AU349" s="82"/>
      <c r="AV349" s="43" t="str">
        <f>IF(AU349="","",MIN(AV$7:AV348)+AU349)</f>
        <v/>
      </c>
      <c r="AW349" s="84"/>
      <c r="AX349" s="52"/>
      <c r="AY349" s="52"/>
      <c r="AZ349" s="52"/>
      <c r="BA349" s="82"/>
      <c r="BB349" s="43" t="str">
        <f>IF(BA349="","",MIN(BB$7:BB348)+BA349)</f>
        <v/>
      </c>
      <c r="BC349" s="85"/>
      <c r="BD349" s="52"/>
      <c r="BE349" s="52"/>
      <c r="BF349" s="52"/>
      <c r="BG349" s="82"/>
      <c r="BH349" s="43" t="str">
        <f>IF(BG349="","",MIN(BH$7:BH348)+BG349)</f>
        <v/>
      </c>
      <c r="BI349" s="84"/>
      <c r="BJ349" s="52"/>
      <c r="BK349" s="52"/>
      <c r="BL349" s="52"/>
      <c r="BM349" s="82"/>
      <c r="BN349" s="43" t="str">
        <f>IF(BM349="","",MIN(BN$7:BN348)+BM349)</f>
        <v/>
      </c>
      <c r="BO349" s="84"/>
      <c r="BP349" s="52"/>
      <c r="BQ349" s="52"/>
      <c r="BR349" s="52"/>
      <c r="BS349" s="82"/>
      <c r="BT349" s="43" t="str">
        <f>IF(BS349="","",MIN(BT$7:BT348)+BS349)</f>
        <v/>
      </c>
    </row>
    <row r="350" spans="1:72" ht="19.5" thickBot="1">
      <c r="A350" s="86"/>
      <c r="B350" s="53"/>
      <c r="C350" s="53"/>
      <c r="D350" s="53"/>
      <c r="E350" s="87"/>
      <c r="F350" s="50" t="str">
        <f>IF(E350="","",MIN(F$7:F349)+E350)</f>
        <v/>
      </c>
      <c r="G350" s="88"/>
      <c r="H350" s="53"/>
      <c r="I350" s="53"/>
      <c r="J350" s="53"/>
      <c r="K350" s="87"/>
      <c r="L350" s="50" t="str">
        <f>IF(K350="","",MIN(L$7:L349)+K350)</f>
        <v/>
      </c>
      <c r="M350" s="86"/>
      <c r="N350" s="53"/>
      <c r="O350" s="53"/>
      <c r="P350" s="53"/>
      <c r="Q350" s="87"/>
      <c r="R350" s="50" t="str">
        <f>IF(Q350="","",MIN(R$7:R349)+Q350)</f>
        <v/>
      </c>
      <c r="S350" s="88"/>
      <c r="T350" s="53"/>
      <c r="U350" s="53"/>
      <c r="V350" s="53"/>
      <c r="W350" s="87"/>
      <c r="X350" s="50" t="str">
        <f>IF(W350="","",MIN(X$7:X349)+W350)</f>
        <v/>
      </c>
      <c r="Y350" s="86"/>
      <c r="Z350" s="53"/>
      <c r="AA350" s="53"/>
      <c r="AB350" s="53"/>
      <c r="AC350" s="87"/>
      <c r="AD350" s="50" t="str">
        <f>IF(AC350="","",MIN(AD$7:AD349)+AC350)</f>
        <v/>
      </c>
      <c r="AE350" s="88"/>
      <c r="AF350" s="53"/>
      <c r="AG350" s="53"/>
      <c r="AH350" s="53"/>
      <c r="AI350" s="87"/>
      <c r="AJ350" s="50" t="str">
        <f>IF(AI350="","",MIN(AJ$7:AJ349)+AI350)</f>
        <v/>
      </c>
      <c r="AK350" s="86"/>
      <c r="AL350" s="53"/>
      <c r="AM350" s="53"/>
      <c r="AN350" s="53"/>
      <c r="AO350" s="87"/>
      <c r="AP350" s="50" t="str">
        <f>IF(AO350="","",MIN(AP$7:AP349)+AO350)</f>
        <v/>
      </c>
      <c r="AQ350" s="88"/>
      <c r="AR350" s="53"/>
      <c r="AS350" s="53"/>
      <c r="AT350" s="53"/>
      <c r="AU350" s="87"/>
      <c r="AV350" s="50" t="str">
        <f>IF(AU350="","",MIN(AV$7:AV349)+AU350)</f>
        <v/>
      </c>
      <c r="AW350" s="86"/>
      <c r="AX350" s="53"/>
      <c r="AY350" s="53"/>
      <c r="AZ350" s="53"/>
      <c r="BA350" s="87"/>
      <c r="BB350" s="50" t="str">
        <f>IF(BA350="","",MIN(BB$7:BB349)+BA350)</f>
        <v/>
      </c>
      <c r="BC350" s="88"/>
      <c r="BD350" s="53"/>
      <c r="BE350" s="53"/>
      <c r="BF350" s="53"/>
      <c r="BG350" s="87"/>
      <c r="BH350" s="50" t="str">
        <f>IF(BG350="","",MIN(BH$7:BH349)+BG350)</f>
        <v/>
      </c>
      <c r="BI350" s="86"/>
      <c r="BJ350" s="53"/>
      <c r="BK350" s="53"/>
      <c r="BL350" s="53"/>
      <c r="BM350" s="87"/>
      <c r="BN350" s="50" t="str">
        <f>IF(BM350="","",MIN(BN$7:BN349)+BM350)</f>
        <v/>
      </c>
      <c r="BO350" s="86"/>
      <c r="BP350" s="53"/>
      <c r="BQ350" s="53"/>
      <c r="BR350" s="53"/>
      <c r="BS350" s="87"/>
      <c r="BT350" s="50" t="str">
        <f>IF(BS350="","",MIN(BT$7:BT349)+BS350)</f>
        <v/>
      </c>
    </row>
  </sheetData>
  <mergeCells count="12">
    <mergeCell ref="B5:F5"/>
    <mergeCell ref="H5:L5"/>
    <mergeCell ref="N5:R5"/>
    <mergeCell ref="T5:X5"/>
    <mergeCell ref="Z5:AD5"/>
    <mergeCell ref="BJ5:BN5"/>
    <mergeCell ref="BP5:BT5"/>
    <mergeCell ref="AF5:AJ5"/>
    <mergeCell ref="AL5:AP5"/>
    <mergeCell ref="AR5:AV5"/>
    <mergeCell ref="AX5:BB5"/>
    <mergeCell ref="BD5:BH5"/>
  </mergeCells>
  <dataValidations count="1">
    <dataValidation type="list" allowBlank="1" showInputMessage="1" showErrorMessage="1" sqref="C7:C29 I7:I29 BK7:BK29 U7:U29 O7:O29 AS7:AS29 AY7:AY29 AG7:AG29 AA7:AA29 BQ7:BQ29 AM7:AM29 BE7:BE29">
      <formula1>INDIRECT(B7)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0" r:id="rId3" name="Button 36">
              <controlPr defaultSize="0" print="0" autoFill="0" autoPict="0" macro="[0]!Feuil1.TransfertMensualisation">
                <anchor moveWithCells="1" sizeWithCells="1">
                  <from>
                    <xdr:col>51</xdr:col>
                    <xdr:colOff>0</xdr:colOff>
                    <xdr:row>0</xdr:row>
                    <xdr:rowOff>0</xdr:rowOff>
                  </from>
                  <to>
                    <xdr:col>54</xdr:col>
                    <xdr:colOff>50800</xdr:colOff>
                    <xdr:row>1</xdr:row>
                    <xdr:rowOff>76200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63" r:id="rId4" name="Button 39">
              <controlPr defaultSize="0" print="0" autoFill="0" autoPict="0" macro="[0]!Feuil1.Reset">
                <anchor moveWithCells="1" sizeWithCells="1">
                  <from>
                    <xdr:col>2</xdr:col>
                    <xdr:colOff>1346200</xdr:colOff>
                    <xdr:row>0</xdr:row>
                    <xdr:rowOff>101600</xdr:rowOff>
                  </from>
                  <to>
                    <xdr:col>3</xdr:col>
                    <xdr:colOff>1778000</xdr:colOff>
                    <xdr:row>1</xdr:row>
                    <xdr:rowOff>177800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2"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Paramètres!$A$2:$A$20</xm:f>
          </x14:formula1>
          <xm:sqref>BJ7:BJ350 B7:B350 AX7:AX350 AR7:AR350 H7:H350 AF7:AF350 Z7:Z350 T7:T350 N7:N350 BP7:BP350 AL7:AL350 BD7:BD350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/>
  <dimension ref="A1:J24"/>
  <sheetViews>
    <sheetView tabSelected="1" workbookViewId="0">
      <selection activeCell="B19" sqref="B19"/>
    </sheetView>
  </sheetViews>
  <sheetFormatPr baseColWidth="10" defaultColWidth="10.83203125" defaultRowHeight="15" x14ac:dyDescent="0"/>
  <cols>
    <col min="1" max="1" width="15.33203125" style="100" customWidth="1"/>
    <col min="2" max="2" width="81.5" style="100" customWidth="1"/>
    <col min="3" max="16384" width="10.83203125" style="100"/>
  </cols>
  <sheetData>
    <row r="1" spans="1:10" ht="24.5" customHeight="1">
      <c r="A1" s="107" t="s">
        <v>9</v>
      </c>
      <c r="B1" s="101" t="s">
        <v>210</v>
      </c>
    </row>
    <row r="3" spans="1:10" ht="18.75">
      <c r="A3" s="108" t="s">
        <v>86</v>
      </c>
      <c r="B3" s="108" t="s">
        <v>202</v>
      </c>
      <c r="C3" s="108" t="s">
        <v>88</v>
      </c>
    </row>
    <row r="4" spans="1:10">
      <c r="A4" s="102">
        <v>16</v>
      </c>
      <c r="B4" s="103" t="s">
        <v>203</v>
      </c>
      <c r="C4" s="106" t="s">
        <v>216</v>
      </c>
      <c r="F4" s="100" t="s">
        <v>212</v>
      </c>
      <c r="H4" s="100">
        <v>16</v>
      </c>
      <c r="I4" s="100" t="s">
        <v>203</v>
      </c>
      <c r="J4" s="100" t="s">
        <v>216</v>
      </c>
    </row>
    <row r="5" spans="1:10">
      <c r="A5" s="102">
        <v>10</v>
      </c>
      <c r="B5" s="103" t="s">
        <v>204</v>
      </c>
      <c r="C5" s="106" t="s">
        <v>217</v>
      </c>
      <c r="F5" s="100" t="s">
        <v>213</v>
      </c>
      <c r="H5" s="100">
        <v>10</v>
      </c>
      <c r="I5" s="100" t="s">
        <v>204</v>
      </c>
      <c r="J5" s="100" t="s">
        <v>217</v>
      </c>
    </row>
    <row r="6" spans="1:10">
      <c r="A6" s="100" t="s">
        <v>205</v>
      </c>
      <c r="B6" s="100" t="s">
        <v>218</v>
      </c>
      <c r="C6" s="105"/>
      <c r="F6"/>
      <c r="H6" s="100" t="s">
        <v>205</v>
      </c>
      <c r="I6" s="100" t="s">
        <v>218</v>
      </c>
    </row>
    <row r="7" spans="1:10">
      <c r="A7" s="100" t="s">
        <v>201</v>
      </c>
      <c r="B7" s="100" t="s">
        <v>219</v>
      </c>
      <c r="C7" s="105"/>
      <c r="F7" s="100" t="s">
        <v>214</v>
      </c>
      <c r="H7" s="100" t="s">
        <v>201</v>
      </c>
      <c r="I7" s="100" t="s">
        <v>219</v>
      </c>
    </row>
    <row r="8" spans="1:10">
      <c r="A8" s="100" t="s">
        <v>206</v>
      </c>
      <c r="B8" s="100" t="s">
        <v>220</v>
      </c>
      <c r="C8" s="105"/>
      <c r="F8"/>
      <c r="H8" s="100" t="s">
        <v>206</v>
      </c>
      <c r="I8" s="100" t="s">
        <v>220</v>
      </c>
    </row>
    <row r="9" spans="1:10">
      <c r="A9" s="102">
        <v>9</v>
      </c>
      <c r="B9" s="103" t="s">
        <v>207</v>
      </c>
      <c r="C9" s="106" t="s">
        <v>221</v>
      </c>
      <c r="H9" s="100">
        <v>9</v>
      </c>
      <c r="I9" s="100" t="s">
        <v>207</v>
      </c>
      <c r="J9" s="100" t="s">
        <v>221</v>
      </c>
    </row>
    <row r="10" spans="1:10">
      <c r="A10" s="100" t="s">
        <v>204</v>
      </c>
      <c r="B10" s="100" t="s">
        <v>222</v>
      </c>
      <c r="C10" s="105"/>
      <c r="F10"/>
      <c r="H10" s="100" t="s">
        <v>204</v>
      </c>
      <c r="I10" s="100" t="s">
        <v>222</v>
      </c>
    </row>
    <row r="11" spans="1:10">
      <c r="A11" s="100" t="s">
        <v>208</v>
      </c>
      <c r="B11" s="100" t="s">
        <v>223</v>
      </c>
      <c r="C11" s="105"/>
      <c r="F11"/>
      <c r="H11" s="100" t="s">
        <v>208</v>
      </c>
      <c r="I11" s="100" t="s">
        <v>223</v>
      </c>
    </row>
    <row r="12" spans="1:10">
      <c r="A12" s="102">
        <v>2</v>
      </c>
      <c r="B12" s="103" t="s">
        <v>209</v>
      </c>
      <c r="C12" s="106" t="s">
        <v>224</v>
      </c>
      <c r="H12" s="100">
        <v>2</v>
      </c>
      <c r="I12" s="100" t="s">
        <v>209</v>
      </c>
      <c r="J12" s="100" t="s">
        <v>224</v>
      </c>
    </row>
    <row r="13" spans="1:10">
      <c r="A13" s="100" t="s">
        <v>209</v>
      </c>
      <c r="B13" s="100" t="s">
        <v>225</v>
      </c>
      <c r="C13" s="105"/>
      <c r="F13"/>
      <c r="H13" s="100" t="s">
        <v>209</v>
      </c>
      <c r="I13" s="100" t="s">
        <v>225</v>
      </c>
    </row>
    <row r="14" spans="1:10">
      <c r="A14" s="100">
        <v>23</v>
      </c>
      <c r="B14" s="100" t="s">
        <v>226</v>
      </c>
      <c r="C14" s="100" t="s">
        <v>227</v>
      </c>
    </row>
    <row r="15" spans="1:10">
      <c r="A15" s="100" t="s">
        <v>228</v>
      </c>
      <c r="B15" s="100" t="s">
        <v>229</v>
      </c>
      <c r="H15">
        <v>23</v>
      </c>
      <c r="I15" t="s">
        <v>226</v>
      </c>
      <c r="J15" t="s">
        <v>227</v>
      </c>
    </row>
    <row r="16" spans="1:10">
      <c r="A16" s="100" t="s">
        <v>230</v>
      </c>
      <c r="B16" s="100" t="s">
        <v>231</v>
      </c>
      <c r="H16" t="s">
        <v>228</v>
      </c>
      <c r="I16" t="s">
        <v>229</v>
      </c>
      <c r="J16"/>
    </row>
    <row r="17" spans="1:10">
      <c r="A17" s="100" t="s">
        <v>232</v>
      </c>
      <c r="B17" s="100" t="s">
        <v>233</v>
      </c>
      <c r="H17" t="s">
        <v>230</v>
      </c>
      <c r="I17" t="s">
        <v>231</v>
      </c>
      <c r="J17"/>
    </row>
    <row r="18" spans="1:10">
      <c r="A18" s="100">
        <v>22</v>
      </c>
      <c r="B18" s="100" t="s">
        <v>234</v>
      </c>
      <c r="C18" s="100" t="s">
        <v>235</v>
      </c>
      <c r="H18" t="s">
        <v>232</v>
      </c>
      <c r="I18" t="s">
        <v>233</v>
      </c>
      <c r="J18"/>
    </row>
    <row r="19" spans="1:10">
      <c r="A19" s="100" t="s">
        <v>236</v>
      </c>
      <c r="B19" s="100" t="s">
        <v>237</v>
      </c>
      <c r="H19">
        <v>22</v>
      </c>
      <c r="I19" t="s">
        <v>234</v>
      </c>
      <c r="J19" t="s">
        <v>235</v>
      </c>
    </row>
    <row r="20" spans="1:10">
      <c r="A20" s="100" t="s">
        <v>238</v>
      </c>
      <c r="B20" s="100" t="s">
        <v>239</v>
      </c>
      <c r="H20" t="s">
        <v>236</v>
      </c>
      <c r="I20" t="s">
        <v>237</v>
      </c>
      <c r="J20"/>
    </row>
    <row r="21" spans="1:10">
      <c r="A21" s="100" t="s">
        <v>240</v>
      </c>
      <c r="B21" s="100" t="s">
        <v>241</v>
      </c>
      <c r="H21" t="s">
        <v>238</v>
      </c>
      <c r="I21" t="s">
        <v>239</v>
      </c>
      <c r="J21"/>
    </row>
    <row r="22" spans="1:10">
      <c r="A22" s="100" t="s">
        <v>242</v>
      </c>
      <c r="B22" s="100" t="s">
        <v>243</v>
      </c>
      <c r="H22" t="s">
        <v>240</v>
      </c>
      <c r="I22" t="s">
        <v>241</v>
      </c>
      <c r="J22"/>
    </row>
    <row r="23" spans="1:10">
      <c r="A23" s="100">
        <v>21</v>
      </c>
      <c r="B23" s="100" t="s">
        <v>244</v>
      </c>
      <c r="C23" s="100" t="s">
        <v>222</v>
      </c>
      <c r="H23" t="s">
        <v>242</v>
      </c>
      <c r="I23" t="s">
        <v>243</v>
      </c>
      <c r="J23"/>
    </row>
    <row r="24" spans="1:10">
      <c r="H24">
        <v>21</v>
      </c>
      <c r="I24" t="s">
        <v>244</v>
      </c>
      <c r="J24" t="s">
        <v>222</v>
      </c>
    </row>
  </sheetData>
  <pageMargins left="0.7" right="0.7" top="0.75" bottom="0.75" header="0.3" footer="0.3"/>
  <pageSetup paperSize="9" orientation="portrait" horizontalDpi="300" verticalDpi="30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3" name="Button 3">
              <controlPr defaultSize="0" print="0" autoFill="0" autoPict="0" macro="[0]!Conversion">
                <anchor moveWithCells="1" sizeWithCells="1">
                  <from>
                    <xdr:col>1</xdr:col>
                    <xdr:colOff>2463800</xdr:colOff>
                    <xdr:row>0</xdr:row>
                    <xdr:rowOff>12700</xdr:rowOff>
                  </from>
                  <to>
                    <xdr:col>1</xdr:col>
                    <xdr:colOff>4038600</xdr:colOff>
                    <xdr:row>1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44" r:id="rId4" name="Button 4">
              <controlPr defaultSize="0" print="0" autoFill="0" autoPict="0" macro="[0]!Feuil4.ImportationDansMensualisation">
                <anchor moveWithCells="1" sizeWithCells="1">
                  <from>
                    <xdr:col>1</xdr:col>
                    <xdr:colOff>4089400</xdr:colOff>
                    <xdr:row>0</xdr:row>
                    <xdr:rowOff>0</xdr:rowOff>
                  </from>
                  <to>
                    <xdr:col>1</xdr:col>
                    <xdr:colOff>5664200</xdr:colOff>
                    <xdr:row>1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Paramètres!$E$2:$E$13</xm:f>
          </x14:formula1>
          <xm:sqref>A1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O145"/>
  <sheetViews>
    <sheetView topLeftCell="A101" workbookViewId="0">
      <selection activeCell="E3" sqref="E3"/>
    </sheetView>
  </sheetViews>
  <sheetFormatPr baseColWidth="10" defaultRowHeight="15" x14ac:dyDescent="0"/>
  <cols>
    <col min="1" max="1" width="21.83203125" bestFit="1" customWidth="1"/>
    <col min="2" max="2" width="17.83203125" style="32" bestFit="1" customWidth="1"/>
    <col min="3" max="15" width="12.83203125" customWidth="1"/>
  </cols>
  <sheetData>
    <row r="1" spans="1:15" ht="18.75">
      <c r="A1" s="15" t="s">
        <v>13</v>
      </c>
      <c r="B1" s="21"/>
      <c r="C1" s="1"/>
    </row>
    <row r="2" spans="1:15" ht="18.75">
      <c r="A2" s="15"/>
      <c r="B2" s="17"/>
      <c r="C2" s="2" t="s">
        <v>0</v>
      </c>
      <c r="D2" s="2" t="s">
        <v>1</v>
      </c>
      <c r="E2" s="2" t="s">
        <v>2</v>
      </c>
      <c r="F2" s="2" t="s">
        <v>3</v>
      </c>
      <c r="G2" s="2" t="s">
        <v>4</v>
      </c>
      <c r="H2" s="2" t="s">
        <v>5</v>
      </c>
      <c r="I2" s="2" t="s">
        <v>6</v>
      </c>
      <c r="J2" s="2" t="s">
        <v>7</v>
      </c>
      <c r="K2" s="2" t="s">
        <v>8</v>
      </c>
      <c r="L2" s="2" t="s">
        <v>9</v>
      </c>
      <c r="M2" s="2" t="s">
        <v>10</v>
      </c>
      <c r="N2" s="2" t="s">
        <v>11</v>
      </c>
    </row>
    <row r="3" spans="1:15" ht="18.75">
      <c r="A3" s="15" t="s">
        <v>126</v>
      </c>
      <c r="B3" s="17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5" ht="18.75">
      <c r="A4" s="15" t="s">
        <v>127</v>
      </c>
      <c r="B4" s="17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</row>
    <row r="5" spans="1:15" ht="18.75">
      <c r="A5" s="18"/>
      <c r="B5" s="17"/>
      <c r="C5" s="2" t="s">
        <v>0</v>
      </c>
      <c r="D5" s="2" t="s">
        <v>1</v>
      </c>
      <c r="E5" s="2" t="s">
        <v>2</v>
      </c>
      <c r="F5" s="2" t="s">
        <v>3</v>
      </c>
      <c r="G5" s="2" t="s">
        <v>4</v>
      </c>
      <c r="H5" s="2" t="s">
        <v>5</v>
      </c>
      <c r="I5" s="2" t="s">
        <v>6</v>
      </c>
      <c r="J5" s="2" t="s">
        <v>7</v>
      </c>
      <c r="K5" s="2" t="s">
        <v>8</v>
      </c>
      <c r="L5" s="2" t="s">
        <v>9</v>
      </c>
      <c r="M5" s="2" t="s">
        <v>10</v>
      </c>
      <c r="N5" s="2" t="s">
        <v>11</v>
      </c>
      <c r="O5" s="2" t="s">
        <v>14</v>
      </c>
    </row>
    <row r="6" spans="1:15" ht="18.75">
      <c r="A6" s="15" t="str">
        <f>IF(Base!A3&lt;&gt;"",Base!A3,"")</f>
        <v>Revenu</v>
      </c>
      <c r="B6" s="18" t="str">
        <f>IF(Base!B3&lt;&gt;"",Base!B3,"")</f>
        <v/>
      </c>
    </row>
    <row r="7" spans="1:15" ht="18.75">
      <c r="A7" s="15" t="str">
        <f>IF(Base!A4&lt;&gt;"",Base!A4,"")</f>
        <v/>
      </c>
      <c r="B7" s="18" t="str">
        <f>IF(Base!B4&lt;&gt;"",Base!B4,"")</f>
        <v>Mr</v>
      </c>
      <c r="C7" s="26">
        <v>1500</v>
      </c>
      <c r="D7" s="26">
        <v>1500</v>
      </c>
      <c r="E7" s="26">
        <v>1500</v>
      </c>
      <c r="F7" s="26">
        <v>1500</v>
      </c>
      <c r="G7" s="26">
        <v>1500</v>
      </c>
      <c r="H7" s="26">
        <v>1500</v>
      </c>
      <c r="I7" s="26">
        <v>1500</v>
      </c>
      <c r="J7" s="26">
        <v>1500</v>
      </c>
      <c r="K7" s="26">
        <v>1500</v>
      </c>
      <c r="L7" s="26">
        <v>1500</v>
      </c>
      <c r="M7" s="26">
        <v>1500</v>
      </c>
      <c r="N7" s="26">
        <v>1500</v>
      </c>
      <c r="O7" s="3">
        <f>(SUM(C7:N7))</f>
        <v>18000</v>
      </c>
    </row>
    <row r="8" spans="1:15" ht="18.75">
      <c r="A8" s="15" t="str">
        <f>IF(Base!A5&lt;&gt;"",Base!A5,"")</f>
        <v/>
      </c>
      <c r="B8" s="18" t="str">
        <f>IF(Base!B5&lt;&gt;"",Base!B5,"")</f>
        <v>Rev2</v>
      </c>
      <c r="C8" s="26">
        <v>1190</v>
      </c>
      <c r="D8" s="26">
        <v>1190</v>
      </c>
      <c r="E8" s="26">
        <v>1190</v>
      </c>
      <c r="F8" s="26">
        <v>1190</v>
      </c>
      <c r="G8" s="26">
        <v>1190</v>
      </c>
      <c r="H8" s="26">
        <v>1190</v>
      </c>
      <c r="I8" s="26">
        <v>1190</v>
      </c>
      <c r="J8" s="26">
        <v>1190</v>
      </c>
      <c r="K8" s="26">
        <v>1190</v>
      </c>
      <c r="L8" s="26">
        <v>1190</v>
      </c>
      <c r="M8" s="26">
        <v>1190</v>
      </c>
      <c r="N8" s="26">
        <v>1190</v>
      </c>
      <c r="O8" s="3">
        <f t="shared" ref="O8:O74" si="0">(SUM(C8:N8))</f>
        <v>14280</v>
      </c>
    </row>
    <row r="9" spans="1:15" ht="18.75">
      <c r="A9" s="15" t="str">
        <f>IF(Base!A6&lt;&gt;"",Base!A6,"")</f>
        <v/>
      </c>
      <c r="B9" s="18" t="str">
        <f>IF(Base!B6&lt;&gt;"",Base!B6,"")</f>
        <v>Rev3</v>
      </c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3">
        <f t="shared" si="0"/>
        <v>0</v>
      </c>
    </row>
    <row r="10" spans="1:15" ht="18.75">
      <c r="A10" s="15" t="str">
        <f>IF(Base!A7&lt;&gt;"",Base!A7,"")</f>
        <v/>
      </c>
      <c r="B10" s="18" t="str">
        <f>IF(Base!B7&lt;&gt;"",Base!B7,"")</f>
        <v>Rev4</v>
      </c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3">
        <f t="shared" si="0"/>
        <v>0</v>
      </c>
    </row>
    <row r="11" spans="1:15" ht="18.75">
      <c r="A11" s="15" t="str">
        <f>IF(Base!A8&lt;&gt;"",Base!A8,"")</f>
        <v/>
      </c>
      <c r="B11" s="18" t="str">
        <f>IF(Base!B8&lt;&gt;"",Base!B8,"")</f>
        <v>Rev5</v>
      </c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3">
        <f t="shared" si="0"/>
        <v>0</v>
      </c>
    </row>
    <row r="12" spans="1:15" ht="18.75">
      <c r="A12" s="15" t="str">
        <f>IF(Base!A9&lt;&gt;"",Base!A9,"")</f>
        <v/>
      </c>
      <c r="B12" s="18" t="str">
        <f>IF(Base!B9&lt;&gt;"",Base!B9,"")</f>
        <v>Rev6</v>
      </c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3">
        <f t="shared" si="0"/>
        <v>0</v>
      </c>
    </row>
    <row r="13" spans="1:15" ht="18.75">
      <c r="A13" s="15" t="str">
        <f>IF(Base!A10&lt;&gt;"",Base!A10,"")</f>
        <v/>
      </c>
      <c r="B13" s="18" t="str">
        <f>IF(Base!B10&lt;&gt;"",Base!B10,"")</f>
        <v>Total Revenus</v>
      </c>
      <c r="C13" s="26">
        <v>2690</v>
      </c>
      <c r="D13" s="26">
        <v>2690</v>
      </c>
      <c r="E13" s="26">
        <v>2690</v>
      </c>
      <c r="F13" s="26">
        <v>2690</v>
      </c>
      <c r="G13" s="26">
        <v>2690</v>
      </c>
      <c r="H13" s="26">
        <v>2690</v>
      </c>
      <c r="I13" s="26">
        <v>2690</v>
      </c>
      <c r="J13" s="26">
        <v>2690</v>
      </c>
      <c r="K13" s="26">
        <v>2690</v>
      </c>
      <c r="L13" s="26">
        <v>2690</v>
      </c>
      <c r="M13" s="26">
        <v>2690</v>
      </c>
      <c r="N13" s="26">
        <v>2690</v>
      </c>
      <c r="O13" s="3">
        <f t="shared" si="0"/>
        <v>32280</v>
      </c>
    </row>
    <row r="14" spans="1:15" ht="18.75">
      <c r="A14" s="15" t="str">
        <f>IF(Base!A11&lt;&gt;"",Base!A11,"")</f>
        <v/>
      </c>
      <c r="B14" s="18" t="str">
        <f>IF(Base!B11&lt;&gt;"",Base!B11,"")</f>
        <v/>
      </c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3">
        <f t="shared" si="0"/>
        <v>0</v>
      </c>
    </row>
    <row r="15" spans="1:15" ht="18.75">
      <c r="A15" s="15" t="str">
        <f>IF(Base!A12&lt;&gt;"",Base!A12,"")</f>
        <v>Credit</v>
      </c>
      <c r="B15" s="18" t="str">
        <f>IF(Base!B12&lt;&gt;"",Base!B12,"")</f>
        <v/>
      </c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3">
        <f t="shared" si="0"/>
        <v>0</v>
      </c>
    </row>
    <row r="16" spans="1:15" ht="18.75">
      <c r="A16" s="15" t="str">
        <f>IF(Base!A13&lt;&gt;"",Base!A13,"")</f>
        <v/>
      </c>
      <c r="B16" s="18" t="str">
        <f>IF(Base!B13&lt;&gt;"",Base!B13,"")</f>
        <v>CIC Immo</v>
      </c>
      <c r="C16" s="26">
        <v>-850</v>
      </c>
      <c r="D16" s="26">
        <v>-850</v>
      </c>
      <c r="E16" s="26">
        <v>-850</v>
      </c>
      <c r="F16" s="26">
        <v>-850</v>
      </c>
      <c r="G16" s="26">
        <v>-850</v>
      </c>
      <c r="H16" s="26">
        <v>-850</v>
      </c>
      <c r="I16" s="26">
        <v>-850</v>
      </c>
      <c r="J16" s="26">
        <v>-850</v>
      </c>
      <c r="K16" s="26">
        <v>-850</v>
      </c>
      <c r="L16" s="26">
        <v>-850</v>
      </c>
      <c r="M16" s="26">
        <v>-850</v>
      </c>
      <c r="N16" s="26">
        <v>-850</v>
      </c>
      <c r="O16" s="3">
        <f t="shared" si="0"/>
        <v>-10200</v>
      </c>
    </row>
    <row r="17" spans="1:15" ht="18.75">
      <c r="A17" s="15" t="str">
        <f>IF(Base!A14&lt;&gt;"",Base!A14,"")</f>
        <v/>
      </c>
      <c r="B17" s="18" t="str">
        <f>IF(Base!B14&lt;&gt;"",Base!B14,"")</f>
        <v>CIC Poele</v>
      </c>
      <c r="C17" s="26">
        <v>-120</v>
      </c>
      <c r="D17" s="26">
        <v>-120</v>
      </c>
      <c r="E17" s="26">
        <v>-120</v>
      </c>
      <c r="F17" s="26">
        <v>-120</v>
      </c>
      <c r="G17" s="26">
        <v>-120</v>
      </c>
      <c r="H17" s="26">
        <v>-120</v>
      </c>
      <c r="I17" s="26">
        <v>-120</v>
      </c>
      <c r="J17" s="26">
        <v>-120</v>
      </c>
      <c r="K17" s="26">
        <v>-120</v>
      </c>
      <c r="L17" s="26">
        <v>-120</v>
      </c>
      <c r="M17" s="26">
        <v>-120</v>
      </c>
      <c r="N17" s="26">
        <v>-120</v>
      </c>
      <c r="O17" s="3">
        <f t="shared" si="0"/>
        <v>-1440</v>
      </c>
    </row>
    <row r="18" spans="1:15" ht="18.75">
      <c r="A18" s="15" t="str">
        <f>IF(Base!A15&lt;&gt;"",Base!A15,"")</f>
        <v/>
      </c>
      <c r="B18" s="18" t="str">
        <f>IF(Base!B15&lt;&gt;"",Base!B15,"")</f>
        <v>Autre CR1</v>
      </c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3">
        <f t="shared" si="0"/>
        <v>0</v>
      </c>
    </row>
    <row r="19" spans="1:15" ht="18.75">
      <c r="A19" s="15" t="str">
        <f>IF(Base!A16&lt;&gt;"",Base!A16,"")</f>
        <v/>
      </c>
      <c r="B19" s="18" t="str">
        <f>IF(Base!B16&lt;&gt;"",Base!B16,"")</f>
        <v>Autre CR2</v>
      </c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3">
        <f t="shared" si="0"/>
        <v>0</v>
      </c>
    </row>
    <row r="20" spans="1:15" ht="18.75">
      <c r="A20" s="15" t="str">
        <f>IF(Base!A17&lt;&gt;"",Base!A17,"")</f>
        <v/>
      </c>
      <c r="B20" s="18" t="str">
        <f>IF(Base!B17&lt;&gt;"",Base!B17,"")</f>
        <v>Autre CR3</v>
      </c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3">
        <f t="shared" si="0"/>
        <v>0</v>
      </c>
    </row>
    <row r="21" spans="1:15" ht="18.75">
      <c r="A21" s="15" t="str">
        <f>IF(Base!A18&lt;&gt;"",Base!A18,"")</f>
        <v>Communication</v>
      </c>
      <c r="B21" s="18" t="str">
        <f>IF(Base!B18&lt;&gt;"",Base!B18,"")</f>
        <v/>
      </c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3">
        <f t="shared" si="0"/>
        <v>0</v>
      </c>
    </row>
    <row r="22" spans="1:15" ht="18.75">
      <c r="A22" s="15" t="str">
        <f>IF(Base!A19&lt;&gt;"",Base!A19,"")</f>
        <v/>
      </c>
      <c r="B22" s="18" t="str">
        <f>IF(Base!B19&lt;&gt;"",Base!B19,"")</f>
        <v>SOSH</v>
      </c>
      <c r="C22" s="26">
        <v>-15.99</v>
      </c>
      <c r="D22" s="26">
        <v>-15.99</v>
      </c>
      <c r="E22" s="26">
        <v>-15.99</v>
      </c>
      <c r="F22" s="26">
        <v>-15.99</v>
      </c>
      <c r="G22" s="26">
        <v>-15.99</v>
      </c>
      <c r="H22" s="26">
        <v>-15.99</v>
      </c>
      <c r="I22" s="26">
        <v>-15.99</v>
      </c>
      <c r="J22" s="26">
        <v>-15.99</v>
      </c>
      <c r="K22" s="26">
        <v>-15.99</v>
      </c>
      <c r="L22" s="26">
        <v>-15.99</v>
      </c>
      <c r="M22" s="26">
        <v>-15.99</v>
      </c>
      <c r="N22" s="26">
        <v>-15.99</v>
      </c>
      <c r="O22" s="3">
        <f t="shared" si="0"/>
        <v>-191.88000000000002</v>
      </c>
    </row>
    <row r="23" spans="1:15" ht="18.75">
      <c r="A23" s="15" t="str">
        <f>IF(Base!A20&lt;&gt;"",Base!A20,"")</f>
        <v/>
      </c>
      <c r="B23" s="18" t="str">
        <f>IF(Base!B20&lt;&gt;"",Base!B20,"")</f>
        <v>Auchan telecom</v>
      </c>
      <c r="C23" s="26">
        <v>-8.99</v>
      </c>
      <c r="D23" s="26">
        <v>-8.99</v>
      </c>
      <c r="E23" s="26">
        <v>-8.99</v>
      </c>
      <c r="F23" s="26">
        <v>-8.99</v>
      </c>
      <c r="G23" s="26">
        <v>-8.99</v>
      </c>
      <c r="H23" s="26">
        <v>-8.99</v>
      </c>
      <c r="I23" s="26">
        <v>-8.99</v>
      </c>
      <c r="J23" s="26">
        <v>-8.99</v>
      </c>
      <c r="K23" s="26">
        <v>-8.99</v>
      </c>
      <c r="L23" s="26">
        <v>-8.99</v>
      </c>
      <c r="M23" s="26">
        <v>-8.99</v>
      </c>
      <c r="N23" s="26">
        <v>-8.99</v>
      </c>
      <c r="O23" s="3">
        <f t="shared" si="0"/>
        <v>-107.87999999999998</v>
      </c>
    </row>
    <row r="24" spans="1:15" ht="18.75">
      <c r="A24" s="15" t="str">
        <f>IF(Base!A21&lt;&gt;"",Base!A21,"")</f>
        <v/>
      </c>
      <c r="B24" s="18" t="str">
        <f>IF(Base!B21&lt;&gt;"",Base!B21,"")</f>
        <v>Auchan telecom</v>
      </c>
      <c r="C24" s="26">
        <v>-8.99</v>
      </c>
      <c r="D24" s="26">
        <v>-8.99</v>
      </c>
      <c r="E24" s="26">
        <v>-8.99</v>
      </c>
      <c r="F24" s="26">
        <v>-8.99</v>
      </c>
      <c r="G24" s="26">
        <v>-8.99</v>
      </c>
      <c r="H24" s="26">
        <v>-8.99</v>
      </c>
      <c r="I24" s="26">
        <v>-8.99</v>
      </c>
      <c r="J24" s="26">
        <v>-8.99</v>
      </c>
      <c r="K24" s="26">
        <v>-8.99</v>
      </c>
      <c r="L24" s="26">
        <v>-8.99</v>
      </c>
      <c r="M24" s="26">
        <v>-8.99</v>
      </c>
      <c r="N24" s="26">
        <v>-8.99</v>
      </c>
      <c r="O24" s="3">
        <f t="shared" si="0"/>
        <v>-107.87999999999998</v>
      </c>
    </row>
    <row r="25" spans="1:15" ht="18.75">
      <c r="A25" s="15" t="str">
        <f>IF(Base!A22&lt;&gt;"",Base!A22,"")</f>
        <v/>
      </c>
      <c r="B25" s="18" t="str">
        <f>IF(Base!B22&lt;&gt;"",Base!B22,"")</f>
        <v>Orange fibre</v>
      </c>
      <c r="C25" s="26">
        <v>-34</v>
      </c>
      <c r="D25" s="26">
        <v>-34</v>
      </c>
      <c r="E25" s="26">
        <v>-34</v>
      </c>
      <c r="F25" s="26">
        <v>-34</v>
      </c>
      <c r="G25" s="26">
        <v>-34</v>
      </c>
      <c r="H25" s="26">
        <v>-34</v>
      </c>
      <c r="I25" s="26">
        <v>-34</v>
      </c>
      <c r="J25" s="26">
        <v>-34</v>
      </c>
      <c r="K25" s="26">
        <v>-34</v>
      </c>
      <c r="L25" s="26">
        <v>-34</v>
      </c>
      <c r="M25" s="26">
        <v>-34</v>
      </c>
      <c r="N25" s="26">
        <v>-34</v>
      </c>
      <c r="O25" s="3">
        <f t="shared" si="0"/>
        <v>-408</v>
      </c>
    </row>
    <row r="26" spans="1:15" ht="18.75">
      <c r="A26" s="15" t="str">
        <f>IF(Base!A23&lt;&gt;"",Base!A23,"")</f>
        <v/>
      </c>
      <c r="B26" s="18" t="str">
        <f>IF(Base!B23&lt;&gt;"",Base!B23,"")</f>
        <v>Autre CO1</v>
      </c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3">
        <f t="shared" si="0"/>
        <v>0</v>
      </c>
    </row>
    <row r="27" spans="1:15" ht="18.75">
      <c r="A27" s="15" t="str">
        <f>IF(Base!A24&lt;&gt;"",Base!A24,"")</f>
        <v/>
      </c>
      <c r="B27" s="18" t="str">
        <f>IF(Base!B24&lt;&gt;"",Base!B24,"")</f>
        <v>Autre CO2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3">
        <f t="shared" si="0"/>
        <v>0</v>
      </c>
    </row>
    <row r="28" spans="1:15" ht="18.75">
      <c r="A28" s="15" t="str">
        <f>IF(Base!A25&lt;&gt;"",Base!A25,"")</f>
        <v/>
      </c>
      <c r="B28" s="18" t="str">
        <f>IF(Base!B25&lt;&gt;"",Base!B25,"")</f>
        <v>Autre CO3</v>
      </c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3">
        <f t="shared" si="0"/>
        <v>0</v>
      </c>
    </row>
    <row r="29" spans="1:15" ht="18.75">
      <c r="A29" s="15" t="str">
        <f>IF(Base!A26&lt;&gt;"",Base!A26,"")</f>
        <v>Impots</v>
      </c>
      <c r="B29" s="18" t="str">
        <f>IF(Base!B26&lt;&gt;"",Base!B26,"")</f>
        <v/>
      </c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3">
        <f t="shared" si="0"/>
        <v>0</v>
      </c>
    </row>
    <row r="30" spans="1:15" ht="18.75">
      <c r="A30" s="15" t="str">
        <f>IF(Base!A27&lt;&gt;"",Base!A27,"")</f>
        <v/>
      </c>
      <c r="B30" s="18" t="str">
        <f>IF(Base!B27&lt;&gt;"",Base!B27,"")</f>
        <v>Locaux + TV</v>
      </c>
      <c r="C30" s="26">
        <v>-78</v>
      </c>
      <c r="D30" s="26">
        <v>-78</v>
      </c>
      <c r="E30" s="26">
        <v>-78</v>
      </c>
      <c r="F30" s="26">
        <v>-78</v>
      </c>
      <c r="G30" s="26">
        <v>-78</v>
      </c>
      <c r="H30" s="26">
        <v>-78</v>
      </c>
      <c r="I30" s="26">
        <v>-78</v>
      </c>
      <c r="J30" s="26">
        <v>-78</v>
      </c>
      <c r="K30" s="26">
        <v>-78</v>
      </c>
      <c r="L30" s="26">
        <v>-78</v>
      </c>
      <c r="M30" s="26">
        <v>-78</v>
      </c>
      <c r="N30" s="26">
        <v>-78</v>
      </c>
      <c r="O30" s="3">
        <f t="shared" si="0"/>
        <v>-936</v>
      </c>
    </row>
    <row r="31" spans="1:15" ht="18.75">
      <c r="A31" s="15" t="str">
        <f>IF(Base!A28&lt;&gt;"",Base!A28,"")</f>
        <v/>
      </c>
      <c r="B31" s="18" t="str">
        <f>IF(Base!B28&lt;&gt;"",Base!B28,"")</f>
        <v>Foncier</v>
      </c>
      <c r="C31" s="26">
        <v>-20</v>
      </c>
      <c r="D31" s="26">
        <v>-20</v>
      </c>
      <c r="E31" s="26">
        <v>-20</v>
      </c>
      <c r="F31" s="26">
        <v>-20</v>
      </c>
      <c r="G31" s="26">
        <v>-20</v>
      </c>
      <c r="H31" s="26">
        <v>-20</v>
      </c>
      <c r="I31" s="26">
        <v>-20</v>
      </c>
      <c r="J31" s="26">
        <v>-20</v>
      </c>
      <c r="K31" s="26">
        <v>-20</v>
      </c>
      <c r="L31" s="26">
        <v>-20</v>
      </c>
      <c r="M31" s="26">
        <v>-20</v>
      </c>
      <c r="N31" s="26">
        <v>-20</v>
      </c>
      <c r="O31" s="3">
        <f t="shared" si="0"/>
        <v>-240</v>
      </c>
    </row>
    <row r="32" spans="1:15" ht="18.75">
      <c r="A32" s="15" t="str">
        <f>IF(Base!A29&lt;&gt;"",Base!A29,"")</f>
        <v/>
      </c>
      <c r="B32" s="18" t="str">
        <f>IF(Base!B29&lt;&gt;"",Base!B29,"")</f>
        <v>Autre IM1</v>
      </c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3">
        <f t="shared" si="0"/>
        <v>0</v>
      </c>
    </row>
    <row r="33" spans="1:15" ht="18.75">
      <c r="A33" s="15" t="str">
        <f>IF(Base!A30&lt;&gt;"",Base!A30,"")</f>
        <v/>
      </c>
      <c r="B33" s="18" t="str">
        <f>IF(Base!B30&lt;&gt;"",Base!B30,"")</f>
        <v>Autre IM2</v>
      </c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3">
        <f t="shared" si="0"/>
        <v>0</v>
      </c>
    </row>
    <row r="34" spans="1:15" ht="18.75">
      <c r="A34" s="15" t="str">
        <f>IF(Base!A31&lt;&gt;"",Base!A31,"")</f>
        <v/>
      </c>
      <c r="B34" s="18" t="str">
        <f>IF(Base!B31&lt;&gt;"",Base!B31,"")</f>
        <v>Autre IM3</v>
      </c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3">
        <f t="shared" si="0"/>
        <v>0</v>
      </c>
    </row>
    <row r="35" spans="1:15" ht="18.75">
      <c r="A35" s="15" t="str">
        <f>IF(Base!A32&lt;&gt;"",Base!A32,"")</f>
        <v>Energie</v>
      </c>
      <c r="B35" s="18" t="str">
        <f>IF(Base!B32&lt;&gt;"",Base!B32,"")</f>
        <v/>
      </c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3">
        <f t="shared" si="0"/>
        <v>0</v>
      </c>
    </row>
    <row r="36" spans="1:15" ht="18.75">
      <c r="A36" s="15" t="str">
        <f>IF(Base!A33&lt;&gt;"",Base!A33,"")</f>
        <v/>
      </c>
      <c r="B36" s="18" t="str">
        <f>IF(Base!B33&lt;&gt;"",Base!B33,"")</f>
        <v>Electricite</v>
      </c>
      <c r="C36" s="26">
        <v>-200</v>
      </c>
      <c r="D36" s="26">
        <v>-200</v>
      </c>
      <c r="E36" s="26">
        <v>-200</v>
      </c>
      <c r="F36" s="26">
        <v>-200</v>
      </c>
      <c r="G36" s="26">
        <v>-200</v>
      </c>
      <c r="H36" s="26">
        <v>-200</v>
      </c>
      <c r="I36" s="26">
        <v>-200</v>
      </c>
      <c r="J36" s="26">
        <v>-200</v>
      </c>
      <c r="K36" s="26">
        <v>-200</v>
      </c>
      <c r="L36" s="26">
        <v>-200</v>
      </c>
      <c r="M36" s="26">
        <v>-200</v>
      </c>
      <c r="N36" s="26">
        <v>-200</v>
      </c>
      <c r="O36" s="3">
        <f t="shared" si="0"/>
        <v>-2400</v>
      </c>
    </row>
    <row r="37" spans="1:15" ht="18.75">
      <c r="A37" s="15"/>
      <c r="B37" s="18" t="str">
        <f>IF(Base!B34&lt;&gt;"",Base!B34,"")</f>
        <v>Eau</v>
      </c>
      <c r="C37" s="26">
        <v>-45</v>
      </c>
      <c r="D37" s="26">
        <v>-45</v>
      </c>
      <c r="E37" s="26">
        <v>-45</v>
      </c>
      <c r="F37" s="26">
        <v>-45</v>
      </c>
      <c r="G37" s="26">
        <v>-45</v>
      </c>
      <c r="H37" s="26">
        <v>-45</v>
      </c>
      <c r="I37" s="26">
        <v>-45</v>
      </c>
      <c r="J37" s="26">
        <v>-45</v>
      </c>
      <c r="K37" s="26">
        <v>-45</v>
      </c>
      <c r="L37" s="26">
        <v>-45</v>
      </c>
      <c r="M37" s="26">
        <v>-45</v>
      </c>
      <c r="N37" s="26">
        <v>-45</v>
      </c>
      <c r="O37" s="3">
        <f t="shared" si="0"/>
        <v>-540</v>
      </c>
    </row>
    <row r="38" spans="1:15" ht="18.75">
      <c r="A38" s="15"/>
      <c r="B38" s="18" t="str">
        <f>IF(Base!B35&lt;&gt;"",Base!B35,"")</f>
        <v>Autre ENER 1</v>
      </c>
      <c r="C38" s="26">
        <v>-100</v>
      </c>
      <c r="D38" s="26">
        <v>-100</v>
      </c>
      <c r="E38" s="26">
        <v>-100</v>
      </c>
      <c r="F38" s="26">
        <v>-100</v>
      </c>
      <c r="G38" s="26">
        <v>-100</v>
      </c>
      <c r="H38" s="26">
        <v>-100</v>
      </c>
      <c r="I38" s="26">
        <v>-100</v>
      </c>
      <c r="J38" s="26">
        <v>-100</v>
      </c>
      <c r="K38" s="26">
        <v>-100</v>
      </c>
      <c r="L38" s="26">
        <v>-100</v>
      </c>
      <c r="M38" s="26">
        <v>-100</v>
      </c>
      <c r="N38" s="26">
        <v>-100</v>
      </c>
      <c r="O38" s="3">
        <f t="shared" si="0"/>
        <v>-1200</v>
      </c>
    </row>
    <row r="39" spans="1:15" ht="18.75">
      <c r="A39" s="15"/>
      <c r="B39" s="18" t="str">
        <f>IF(Base!B36&lt;&gt;"",Base!B36,"")</f>
        <v>Autre ENER 2</v>
      </c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3">
        <f t="shared" si="0"/>
        <v>0</v>
      </c>
    </row>
    <row r="40" spans="1:15" ht="18.75">
      <c r="A40" s="15" t="str">
        <f>IF(Base!A37&lt;&gt;"",Base!A37,"")</f>
        <v/>
      </c>
      <c r="B40" s="18" t="str">
        <f>IF(Base!B37&lt;&gt;"",Base!B37,"")</f>
        <v>Autre ENER 3</v>
      </c>
      <c r="C40">
        <v>-5</v>
      </c>
      <c r="D40">
        <v>-5</v>
      </c>
      <c r="E40">
        <v>-5</v>
      </c>
      <c r="F40">
        <v>-5</v>
      </c>
      <c r="G40">
        <v>-5</v>
      </c>
      <c r="H40">
        <v>-5</v>
      </c>
      <c r="I40">
        <v>-5</v>
      </c>
      <c r="J40">
        <v>-5</v>
      </c>
      <c r="K40">
        <v>-5</v>
      </c>
      <c r="L40">
        <v>-5</v>
      </c>
      <c r="M40">
        <v>-5</v>
      </c>
      <c r="N40">
        <v>-5</v>
      </c>
      <c r="O40" s="3">
        <f t="shared" si="0"/>
        <v>-60</v>
      </c>
    </row>
    <row r="41" spans="1:15" ht="18.75">
      <c r="A41" s="15" t="str">
        <f>IF(Base!A38&lt;&gt;"",Base!A38,"")</f>
        <v>Alimentation</v>
      </c>
      <c r="B41" s="18" t="str">
        <f>IF(Base!B38&lt;&gt;"",Base!B38,"")</f>
        <v/>
      </c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3">
        <f t="shared" si="0"/>
        <v>0</v>
      </c>
    </row>
    <row r="42" spans="1:15" ht="18.75">
      <c r="A42" s="15" t="str">
        <f>IF(Base!A39&lt;&gt;"",Base!A39,"")</f>
        <v/>
      </c>
      <c r="B42" s="18" t="str">
        <f>IF(Base!B39&lt;&gt;"",Base!B39,"")</f>
        <v>Courses</v>
      </c>
      <c r="C42" s="26">
        <v>-500</v>
      </c>
      <c r="D42" s="26">
        <v>-500</v>
      </c>
      <c r="E42" s="26">
        <v>-500</v>
      </c>
      <c r="F42" s="26">
        <v>-500</v>
      </c>
      <c r="G42" s="26">
        <v>-500</v>
      </c>
      <c r="H42" s="26">
        <v>-500</v>
      </c>
      <c r="I42" s="26">
        <v>-500</v>
      </c>
      <c r="J42" s="26">
        <v>-500</v>
      </c>
      <c r="K42" s="26">
        <v>-500</v>
      </c>
      <c r="L42" s="26">
        <v>-500</v>
      </c>
      <c r="M42" s="26">
        <v>-500</v>
      </c>
      <c r="N42" s="26">
        <v>-500</v>
      </c>
      <c r="O42" s="3">
        <f t="shared" si="0"/>
        <v>-6000</v>
      </c>
    </row>
    <row r="43" spans="1:15" ht="18.75">
      <c r="A43" s="15" t="str">
        <f>IF(Base!A40&lt;&gt;"",Base!A40,"")</f>
        <v/>
      </c>
      <c r="B43" s="18" t="str">
        <f>IF(Base!B40&lt;&gt;"",Base!B40,"")</f>
        <v>Autre AL1</v>
      </c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3">
        <f t="shared" si="0"/>
        <v>0</v>
      </c>
    </row>
    <row r="44" spans="1:15" ht="18.75">
      <c r="A44" s="15" t="str">
        <f>IF(Base!A41&lt;&gt;"",Base!A41,"")</f>
        <v/>
      </c>
      <c r="B44" s="18" t="str">
        <f>IF(Base!B41&lt;&gt;"",Base!B41,"")</f>
        <v>Autre AL2</v>
      </c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3">
        <f t="shared" si="0"/>
        <v>0</v>
      </c>
    </row>
    <row r="45" spans="1:15" ht="18.75">
      <c r="A45" s="15" t="str">
        <f>IF(Base!A42&lt;&gt;"",Base!A42,"")</f>
        <v/>
      </c>
      <c r="B45" s="18" t="str">
        <f>IF(Base!B42&lt;&gt;"",Base!B42,"")</f>
        <v>Autre AL3</v>
      </c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3">
        <f t="shared" si="0"/>
        <v>0</v>
      </c>
    </row>
    <row r="46" spans="1:15" ht="18.75">
      <c r="A46" s="15" t="str">
        <f>IF(Base!A43&lt;&gt;"",Base!A43,"")</f>
        <v>Abonnement</v>
      </c>
      <c r="B46" s="18" t="str">
        <f>IF(Base!B43&lt;&gt;"",Base!B43,"")</f>
        <v/>
      </c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3">
        <f t="shared" si="0"/>
        <v>0</v>
      </c>
    </row>
    <row r="47" spans="1:15" ht="18.75">
      <c r="A47" s="15" t="str">
        <f>IF(Base!A44&lt;&gt;"",Base!A44,"")</f>
        <v/>
      </c>
      <c r="B47" s="18" t="str">
        <f>IF(Base!B44&lt;&gt;"",Base!B44,"")</f>
        <v>Netflix</v>
      </c>
      <c r="C47" s="26">
        <v>-15.99</v>
      </c>
      <c r="D47" s="26">
        <v>-15.99</v>
      </c>
      <c r="E47" s="26">
        <v>-15.99</v>
      </c>
      <c r="F47" s="26">
        <v>-15.99</v>
      </c>
      <c r="G47" s="26">
        <v>-15.99</v>
      </c>
      <c r="H47" s="26">
        <v>-15.99</v>
      </c>
      <c r="I47" s="26">
        <v>-15.99</v>
      </c>
      <c r="J47" s="26">
        <v>-15.99</v>
      </c>
      <c r="K47" s="26">
        <v>-15.99</v>
      </c>
      <c r="L47" s="26">
        <v>-15.99</v>
      </c>
      <c r="M47" s="26">
        <v>-15.99</v>
      </c>
      <c r="N47" s="26">
        <v>-15.99</v>
      </c>
      <c r="O47" s="3">
        <f t="shared" si="0"/>
        <v>-191.88000000000002</v>
      </c>
    </row>
    <row r="48" spans="1:15" ht="18.75">
      <c r="A48" s="15" t="str">
        <f>IF(Base!A45&lt;&gt;"",Base!A45,"")</f>
        <v/>
      </c>
      <c r="B48" s="18" t="str">
        <f>IF(Base!B45&lt;&gt;"",Base!B45,"")</f>
        <v>HP ink</v>
      </c>
      <c r="C48" s="26">
        <v>-4.99</v>
      </c>
      <c r="D48" s="26">
        <v>-4.99</v>
      </c>
      <c r="E48" s="26">
        <v>-4.99</v>
      </c>
      <c r="F48" s="26">
        <v>-4.99</v>
      </c>
      <c r="G48" s="26">
        <v>-4.99</v>
      </c>
      <c r="H48" s="26">
        <v>-4.99</v>
      </c>
      <c r="I48" s="26">
        <v>-4.99</v>
      </c>
      <c r="J48" s="26">
        <v>-4.99</v>
      </c>
      <c r="K48" s="26">
        <v>-4.99</v>
      </c>
      <c r="L48" s="26">
        <v>-4.99</v>
      </c>
      <c r="M48" s="26">
        <v>-4.99</v>
      </c>
      <c r="N48" s="26">
        <v>-4.99</v>
      </c>
      <c r="O48" s="3">
        <f t="shared" si="0"/>
        <v>-59.880000000000017</v>
      </c>
    </row>
    <row r="49" spans="1:15" ht="18.75">
      <c r="A49" s="15" t="str">
        <f>IF(Base!A46&lt;&gt;"",Base!A46,"")</f>
        <v/>
      </c>
      <c r="B49" s="18" t="str">
        <f>IF(Base!B46&lt;&gt;"",Base!B46,"")</f>
        <v>Autre AB1</v>
      </c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3">
        <f t="shared" si="0"/>
        <v>0</v>
      </c>
    </row>
    <row r="50" spans="1:15" ht="18.75">
      <c r="A50" s="15" t="str">
        <f>IF(Base!A47&lt;&gt;"",Base!A47,"")</f>
        <v/>
      </c>
      <c r="B50" s="18" t="str">
        <f>IF(Base!B47&lt;&gt;"",Base!B47,"")</f>
        <v>Autre AB2</v>
      </c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3">
        <f t="shared" si="0"/>
        <v>0</v>
      </c>
    </row>
    <row r="51" spans="1:15" ht="18.75">
      <c r="A51" s="15" t="str">
        <f>IF(Base!A48&lt;&gt;"",Base!A48,"")</f>
        <v/>
      </c>
      <c r="B51" s="18" t="str">
        <f>IF(Base!B48&lt;&gt;"",Base!B48,"")</f>
        <v>Autre AB3</v>
      </c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3">
        <f t="shared" si="0"/>
        <v>0</v>
      </c>
    </row>
    <row r="52" spans="1:15" ht="18.75">
      <c r="A52" s="15" t="str">
        <f>IF(Base!A49&lt;&gt;"",Base!A49,"")</f>
        <v>Deplacement</v>
      </c>
      <c r="B52" s="18" t="str">
        <f>IF(Base!B49&lt;&gt;"",Base!B49,"")</f>
        <v/>
      </c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3">
        <f t="shared" si="0"/>
        <v>0</v>
      </c>
    </row>
    <row r="53" spans="1:15" ht="18.75">
      <c r="A53" s="15" t="str">
        <f>IF(Base!A50&lt;&gt;"",Base!A50,"")</f>
        <v/>
      </c>
      <c r="B53" s="18" t="str">
        <f>IF(Base!B50&lt;&gt;"",Base!B50,"")</f>
        <v>Essence</v>
      </c>
      <c r="C53" s="26">
        <v>-250</v>
      </c>
      <c r="D53" s="26">
        <v>-250</v>
      </c>
      <c r="E53" s="26">
        <v>-250</v>
      </c>
      <c r="F53" s="26">
        <v>-250</v>
      </c>
      <c r="G53" s="26">
        <v>-250</v>
      </c>
      <c r="H53" s="26">
        <v>-250</v>
      </c>
      <c r="I53" s="26">
        <v>-250</v>
      </c>
      <c r="J53" s="26">
        <v>-250</v>
      </c>
      <c r="K53" s="26">
        <v>-250</v>
      </c>
      <c r="L53" s="26">
        <v>-250</v>
      </c>
      <c r="M53" s="26">
        <v>-250</v>
      </c>
      <c r="N53" s="26">
        <v>-250</v>
      </c>
      <c r="O53" s="3">
        <f t="shared" si="0"/>
        <v>-3000</v>
      </c>
    </row>
    <row r="54" spans="1:15" ht="18.75">
      <c r="A54" s="15" t="str">
        <f>IF(Base!A51&lt;&gt;"",Base!A51,"")</f>
        <v/>
      </c>
      <c r="B54" s="18" t="str">
        <f>IF(Base!B51&lt;&gt;"",Base!B51,"")</f>
        <v>Parking</v>
      </c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3">
        <f t="shared" si="0"/>
        <v>0</v>
      </c>
    </row>
    <row r="55" spans="1:15" ht="18.75">
      <c r="A55" s="15" t="str">
        <f>IF(Base!A52&lt;&gt;"",Base!A52,"")</f>
        <v/>
      </c>
      <c r="B55" s="18" t="str">
        <f>IF(Base!B52&lt;&gt;"",Base!B52,"")</f>
        <v>Péage</v>
      </c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3">
        <f t="shared" si="0"/>
        <v>0</v>
      </c>
    </row>
    <row r="56" spans="1:15" ht="18.75">
      <c r="A56" s="15" t="str">
        <f>IF(Base!A53&lt;&gt;"",Base!A53,"")</f>
        <v/>
      </c>
      <c r="B56" s="18" t="str">
        <f>IF(Base!B53&lt;&gt;"",Base!B53,"")</f>
        <v>Autre DE1</v>
      </c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3">
        <f t="shared" si="0"/>
        <v>0</v>
      </c>
    </row>
    <row r="57" spans="1:15" ht="18.75">
      <c r="A57" s="15" t="str">
        <f>IF(Base!A54&lt;&gt;"",Base!A54,"")</f>
        <v/>
      </c>
      <c r="B57" s="18" t="str">
        <f>IF(Base!B54&lt;&gt;"",Base!B54,"")</f>
        <v>Autre DE2</v>
      </c>
      <c r="C57" s="26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3">
        <f t="shared" si="0"/>
        <v>0</v>
      </c>
    </row>
    <row r="58" spans="1:15" ht="18.75">
      <c r="A58" s="15" t="str">
        <f>IF(Base!A55&lt;&gt;"",Base!A55,"")</f>
        <v/>
      </c>
      <c r="B58" s="18" t="str">
        <f>IF(Base!B55&lt;&gt;"",Base!B55,"")</f>
        <v>Autre DE3</v>
      </c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3">
        <f t="shared" si="0"/>
        <v>0</v>
      </c>
    </row>
    <row r="59" spans="1:15" ht="18.75">
      <c r="A59" s="15" t="str">
        <f>IF(Base!A56&lt;&gt;"",Base!A56,"")</f>
        <v>Assurance</v>
      </c>
      <c r="B59" s="18" t="str">
        <f>IF(Base!B56&lt;&gt;"",Base!B56,"")</f>
        <v/>
      </c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3">
        <f t="shared" si="0"/>
        <v>0</v>
      </c>
    </row>
    <row r="60" spans="1:15" ht="18.75">
      <c r="A60" s="15" t="str">
        <f>IF(Base!A57&lt;&gt;"",Base!A57,"")</f>
        <v/>
      </c>
      <c r="B60" s="18" t="str">
        <f>IF(Base!B57&lt;&gt;"",Base!B57,"")</f>
        <v>Maison</v>
      </c>
      <c r="C60" s="26">
        <v>-39.53</v>
      </c>
      <c r="D60" s="26">
        <v>-39.53</v>
      </c>
      <c r="E60" s="26">
        <v>-39.53</v>
      </c>
      <c r="F60" s="26">
        <v>-39.53</v>
      </c>
      <c r="G60" s="26">
        <v>-39.53</v>
      </c>
      <c r="H60" s="26">
        <v>-39.53</v>
      </c>
      <c r="I60" s="26">
        <v>-39.53</v>
      </c>
      <c r="J60" s="26">
        <v>-39.53</v>
      </c>
      <c r="K60" s="26">
        <v>-39.53</v>
      </c>
      <c r="L60" s="26">
        <v>-39.53</v>
      </c>
      <c r="M60" s="26">
        <v>-39.53</v>
      </c>
      <c r="N60" s="26">
        <v>-39.53</v>
      </c>
      <c r="O60" s="3">
        <f t="shared" si="0"/>
        <v>-474.3599999999999</v>
      </c>
    </row>
    <row r="61" spans="1:15" ht="18.75">
      <c r="A61" s="15" t="str">
        <f>IF(Base!A58&lt;&gt;"",Base!A58,"")</f>
        <v/>
      </c>
      <c r="B61" s="18" t="str">
        <f>IF(Base!B58&lt;&gt;"",Base!B58,"")</f>
        <v>Secur media</v>
      </c>
      <c r="C61" s="26">
        <v>-8.89</v>
      </c>
      <c r="D61" s="26">
        <v>-8.89</v>
      </c>
      <c r="E61" s="26">
        <v>-8.89</v>
      </c>
      <c r="F61" s="26">
        <v>-8.89</v>
      </c>
      <c r="G61" s="26">
        <v>-8.89</v>
      </c>
      <c r="H61" s="26">
        <v>-8.89</v>
      </c>
      <c r="I61" s="26">
        <v>-8.89</v>
      </c>
      <c r="J61" s="26">
        <v>-8.89</v>
      </c>
      <c r="K61" s="26">
        <v>-8.89</v>
      </c>
      <c r="L61" s="26">
        <v>-8.89</v>
      </c>
      <c r="M61" s="26">
        <v>-8.89</v>
      </c>
      <c r="N61" s="26">
        <v>-8.89</v>
      </c>
      <c r="O61" s="3">
        <f t="shared" si="0"/>
        <v>-106.68</v>
      </c>
    </row>
    <row r="62" spans="1:15" ht="18.75">
      <c r="A62" s="15" t="str">
        <f>IF(Base!A59&lt;&gt;"",Base!A59,"")</f>
        <v/>
      </c>
      <c r="B62" s="18" t="str">
        <f>IF(Base!B59&lt;&gt;"",Base!B59,"")</f>
        <v>Prtotection juri</v>
      </c>
      <c r="C62" s="26">
        <v>-7.17</v>
      </c>
      <c r="D62" s="26">
        <v>-7.17</v>
      </c>
      <c r="E62" s="26">
        <v>-7.17</v>
      </c>
      <c r="F62" s="26">
        <v>-7.17</v>
      </c>
      <c r="G62" s="26">
        <v>-7.17</v>
      </c>
      <c r="H62" s="26">
        <v>-7.17</v>
      </c>
      <c r="I62" s="26">
        <v>-7.17</v>
      </c>
      <c r="J62" s="26">
        <v>-7.17</v>
      </c>
      <c r="K62" s="26">
        <v>-7.17</v>
      </c>
      <c r="L62" s="26">
        <v>-7.17</v>
      </c>
      <c r="M62" s="26">
        <v>-7.17</v>
      </c>
      <c r="N62" s="26">
        <v>-7.17</v>
      </c>
      <c r="O62" s="3">
        <f t="shared" si="0"/>
        <v>-86.04</v>
      </c>
    </row>
    <row r="63" spans="1:15" ht="18.75">
      <c r="A63" s="15" t="str">
        <f>IF(Base!A60&lt;&gt;"",Base!A60,"")</f>
        <v/>
      </c>
      <c r="B63" s="18" t="str">
        <f>IF(Base!B60&lt;&gt;"",Base!B60,"")</f>
        <v>Scenic</v>
      </c>
      <c r="C63" s="26">
        <v>-40.369999999999997</v>
      </c>
      <c r="D63" s="26">
        <v>-40.369999999999997</v>
      </c>
      <c r="E63" s="26">
        <v>-40.369999999999997</v>
      </c>
      <c r="F63" s="26">
        <v>-40.369999999999997</v>
      </c>
      <c r="G63" s="26">
        <v>-40.369999999999997</v>
      </c>
      <c r="H63" s="26">
        <v>-40.369999999999997</v>
      </c>
      <c r="I63" s="26">
        <v>-40.369999999999997</v>
      </c>
      <c r="J63" s="26">
        <v>-40.369999999999997</v>
      </c>
      <c r="K63" s="26">
        <v>-40.369999999999997</v>
      </c>
      <c r="L63" s="26">
        <v>-40.369999999999997</v>
      </c>
      <c r="M63" s="26">
        <v>-40.369999999999997</v>
      </c>
      <c r="N63" s="26">
        <v>-40.369999999999997</v>
      </c>
      <c r="O63" s="3">
        <f t="shared" si="0"/>
        <v>-484.44</v>
      </c>
    </row>
    <row r="64" spans="1:15" ht="18.75">
      <c r="A64" s="15" t="str">
        <f>IF(Base!A61&lt;&gt;"",Base!A61,"")</f>
        <v/>
      </c>
      <c r="B64" s="18" t="str">
        <f>IF(Base!B61&lt;&gt;"",Base!B61,"")</f>
        <v>Citroen</v>
      </c>
      <c r="C64" s="26">
        <v>-30.59</v>
      </c>
      <c r="D64" s="26">
        <v>-30.59</v>
      </c>
      <c r="E64" s="26">
        <v>-30.59</v>
      </c>
      <c r="F64" s="26">
        <v>-30.59</v>
      </c>
      <c r="G64" s="26">
        <v>-30.59</v>
      </c>
      <c r="H64" s="26">
        <v>-30.59</v>
      </c>
      <c r="I64" s="26">
        <v>-30.59</v>
      </c>
      <c r="J64" s="26">
        <v>-30.59</v>
      </c>
      <c r="K64" s="26">
        <v>-30.59</v>
      </c>
      <c r="L64" s="26">
        <v>-30.59</v>
      </c>
      <c r="M64" s="26">
        <v>-30.59</v>
      </c>
      <c r="N64" s="26">
        <v>-30.59</v>
      </c>
      <c r="O64" s="3">
        <f t="shared" si="0"/>
        <v>-367.07999999999993</v>
      </c>
    </row>
    <row r="65" spans="1:15" ht="18.75">
      <c r="A65" s="15" t="str">
        <f>IF(Base!A62&lt;&gt;"",Base!A62,"")</f>
        <v/>
      </c>
      <c r="B65" s="18" t="str">
        <f>IF(Base!B62&lt;&gt;"",Base!B62,"")</f>
        <v>Clio</v>
      </c>
      <c r="C65" s="26">
        <v>-43</v>
      </c>
      <c r="D65" s="26">
        <v>-43</v>
      </c>
      <c r="E65" s="26">
        <v>-43</v>
      </c>
      <c r="F65" s="26">
        <v>-43</v>
      </c>
      <c r="G65" s="26">
        <v>-43</v>
      </c>
      <c r="H65" s="26">
        <v>-43</v>
      </c>
      <c r="I65" s="26">
        <v>-43</v>
      </c>
      <c r="J65" s="26">
        <v>-43</v>
      </c>
      <c r="K65" s="26">
        <v>-43</v>
      </c>
      <c r="L65" s="26">
        <v>-43</v>
      </c>
      <c r="M65" s="26">
        <v>-43</v>
      </c>
      <c r="N65" s="26">
        <v>-43</v>
      </c>
      <c r="O65" s="3">
        <f t="shared" si="0"/>
        <v>-516</v>
      </c>
    </row>
    <row r="66" spans="1:15" ht="18.75">
      <c r="A66" s="15" t="str">
        <f>IF(Base!A63&lt;&gt;"",Base!A63,"")</f>
        <v/>
      </c>
      <c r="B66" s="18" t="str">
        <f>IF(Base!B63&lt;&gt;"",Base!B63,"")</f>
        <v>Autre AS1</v>
      </c>
      <c r="C66" s="26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3">
        <f t="shared" si="0"/>
        <v>0</v>
      </c>
    </row>
    <row r="67" spans="1:15" ht="18.75">
      <c r="A67" s="15" t="str">
        <f>IF(Base!A64&lt;&gt;"",Base!A64,"")</f>
        <v/>
      </c>
      <c r="B67" s="18" t="str">
        <f>IF(Base!B64&lt;&gt;"",Base!B64,"")</f>
        <v>Autre AS2</v>
      </c>
      <c r="C67" s="26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3">
        <f t="shared" si="0"/>
        <v>0</v>
      </c>
    </row>
    <row r="68" spans="1:15" ht="18.75">
      <c r="A68" s="15" t="str">
        <f>IF(Base!A65&lt;&gt;"",Base!A65,"")</f>
        <v/>
      </c>
      <c r="B68" s="18" t="str">
        <f>IF(Base!B65&lt;&gt;"",Base!B65,"")</f>
        <v>Autre AS3</v>
      </c>
      <c r="C68" s="26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3">
        <f t="shared" si="0"/>
        <v>0</v>
      </c>
    </row>
    <row r="69" spans="1:15" ht="18.75">
      <c r="A69" s="15" t="str">
        <f>IF(Base!A66&lt;&gt;"",Base!A66,"")</f>
        <v>Sante</v>
      </c>
      <c r="B69" s="18" t="str">
        <f>IF(Base!B66&lt;&gt;"",Base!B66,"")</f>
        <v/>
      </c>
      <c r="C69" s="26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3">
        <f t="shared" si="0"/>
        <v>0</v>
      </c>
    </row>
    <row r="70" spans="1:15" ht="18.75">
      <c r="A70" s="15" t="str">
        <f>IF(Base!A67&lt;&gt;"",Base!A67,"")</f>
        <v/>
      </c>
      <c r="B70" s="18" t="str">
        <f>IF(Base!B67&lt;&gt;"",Base!B67,"")</f>
        <v>Mutuelle</v>
      </c>
      <c r="C70" s="26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3">
        <f t="shared" si="0"/>
        <v>0</v>
      </c>
    </row>
    <row r="71" spans="1:15" ht="18.75">
      <c r="A71" s="15" t="str">
        <f>IF(Base!A68&lt;&gt;"",Base!A68,"")</f>
        <v/>
      </c>
      <c r="B71" s="18" t="str">
        <f>IF(Base!B68&lt;&gt;"",Base!B68,"")</f>
        <v>Pharmacie</v>
      </c>
      <c r="C71" s="26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3">
        <f t="shared" si="0"/>
        <v>0</v>
      </c>
    </row>
    <row r="72" spans="1:15" ht="18.75">
      <c r="A72" s="15" t="str">
        <f>IF(Base!A69&lt;&gt;"",Base!A69,"")</f>
        <v/>
      </c>
      <c r="B72" s="18" t="str">
        <f>IF(Base!B69&lt;&gt;"",Base!B69,"")</f>
        <v>Remb CPAM</v>
      </c>
      <c r="C72" s="26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3">
        <f t="shared" si="0"/>
        <v>0</v>
      </c>
    </row>
    <row r="73" spans="1:15" ht="18.75">
      <c r="A73" s="15" t="str">
        <f>IF(Base!A70&lt;&gt;"",Base!A70,"")</f>
        <v/>
      </c>
      <c r="B73" s="18" t="str">
        <f>IF(Base!B70&lt;&gt;"",Base!B70,"")</f>
        <v>Remb Mutuelle</v>
      </c>
      <c r="C73" s="26"/>
      <c r="D73" s="26"/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3">
        <f t="shared" si="0"/>
        <v>0</v>
      </c>
    </row>
    <row r="74" spans="1:15" ht="18.75">
      <c r="A74" s="15" t="str">
        <f>IF(Base!A71&lt;&gt;"",Base!A71,"")</f>
        <v/>
      </c>
      <c r="B74" s="18" t="str">
        <f>IF(Base!B71&lt;&gt;"",Base!B71,"")</f>
        <v>Autre SA1</v>
      </c>
      <c r="C74" s="26"/>
      <c r="D74" s="26"/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3">
        <f t="shared" si="0"/>
        <v>0</v>
      </c>
    </row>
    <row r="75" spans="1:15" ht="18.75">
      <c r="A75" s="15" t="str">
        <f>IF(Base!A72&lt;&gt;"",Base!A72,"")</f>
        <v/>
      </c>
      <c r="B75" s="18" t="str">
        <f>IF(Base!B72&lt;&gt;"",Base!B72,"")</f>
        <v>Autre SA2</v>
      </c>
      <c r="C75" s="26"/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3">
        <f t="shared" ref="O75:O138" si="1">(SUM(C75:N75))</f>
        <v>0</v>
      </c>
    </row>
    <row r="76" spans="1:15" ht="18.75">
      <c r="A76" s="15" t="str">
        <f>IF(Base!A73&lt;&gt;"",Base!A73,"")</f>
        <v/>
      </c>
      <c r="B76" s="18" t="str">
        <f>IF(Base!B73&lt;&gt;"",Base!B73,"")</f>
        <v>Autre SA3</v>
      </c>
      <c r="C76" s="26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3">
        <f t="shared" si="1"/>
        <v>0</v>
      </c>
    </row>
    <row r="77" spans="1:15" ht="18.75">
      <c r="A77" s="15" t="str">
        <f>IF(Base!A74&lt;&gt;"",Base!A74,"")</f>
        <v>FraisBancaire</v>
      </c>
      <c r="B77" s="18" t="str">
        <f>IF(Base!B74&lt;&gt;"",Base!B74,"")</f>
        <v/>
      </c>
      <c r="C77" s="26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3">
        <f t="shared" si="1"/>
        <v>0</v>
      </c>
    </row>
    <row r="78" spans="1:15" ht="18.75">
      <c r="A78" s="15" t="str">
        <f>IF(Base!A75&lt;&gt;"",Base!A75,"")</f>
        <v/>
      </c>
      <c r="B78" s="18" t="str">
        <f>IF(Base!B75&lt;&gt;"",Base!B75,"")</f>
        <v>Forfait CB</v>
      </c>
      <c r="C78" s="26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3">
        <f t="shared" si="1"/>
        <v>0</v>
      </c>
    </row>
    <row r="79" spans="1:15" ht="18.75">
      <c r="A79" s="15" t="str">
        <f>IF(Base!A76&lt;&gt;"",Base!A76,"")</f>
        <v/>
      </c>
      <c r="B79" s="18" t="str">
        <f>IF(Base!B76&lt;&gt;"",Base!B76,"")</f>
        <v>Agio</v>
      </c>
      <c r="C79" s="26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3">
        <f t="shared" si="1"/>
        <v>0</v>
      </c>
    </row>
    <row r="80" spans="1:15" ht="18.75">
      <c r="A80" s="15" t="str">
        <f>IF(Base!A77&lt;&gt;"",Base!A77,"")</f>
        <v/>
      </c>
      <c r="B80" s="18" t="str">
        <f>IF(Base!B77&lt;&gt;"",Base!B77,"")</f>
        <v>Placement</v>
      </c>
      <c r="C80" s="26"/>
      <c r="D80" s="26"/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3">
        <f t="shared" si="1"/>
        <v>0</v>
      </c>
    </row>
    <row r="81" spans="1:15" ht="18.75">
      <c r="A81" s="15" t="str">
        <f>IF(Base!A78&lt;&gt;"",Base!A78,"")</f>
        <v/>
      </c>
      <c r="B81" s="18" t="str">
        <f>IF(Base!B78&lt;&gt;"",Base!B78,"")</f>
        <v>Tenue de cpt</v>
      </c>
      <c r="C81" s="26">
        <v>-2</v>
      </c>
      <c r="D81" s="26">
        <v>-2</v>
      </c>
      <c r="E81" s="26">
        <v>-2</v>
      </c>
      <c r="F81" s="26">
        <v>-2</v>
      </c>
      <c r="G81" s="26">
        <v>-2</v>
      </c>
      <c r="H81" s="26">
        <v>-2</v>
      </c>
      <c r="I81" s="26">
        <v>-2</v>
      </c>
      <c r="J81" s="26">
        <v>-2</v>
      </c>
      <c r="K81" s="26">
        <v>-2</v>
      </c>
      <c r="L81" s="26">
        <v>-2</v>
      </c>
      <c r="M81" s="26">
        <v>-2</v>
      </c>
      <c r="N81" s="26">
        <v>-2</v>
      </c>
      <c r="O81" s="3">
        <f t="shared" si="1"/>
        <v>-24</v>
      </c>
    </row>
    <row r="82" spans="1:15" ht="18.75">
      <c r="A82" s="15" t="str">
        <f>IF(Base!A79&lt;&gt;"",Base!A79,"")</f>
        <v/>
      </c>
      <c r="B82" s="18" t="str">
        <f>IF(Base!B79&lt;&gt;"",Base!B79,"")</f>
        <v>Autre FB1</v>
      </c>
      <c r="C82" s="26"/>
      <c r="D82" s="26"/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3">
        <f t="shared" si="1"/>
        <v>0</v>
      </c>
    </row>
    <row r="83" spans="1:15" ht="18.75">
      <c r="A83" s="15" t="str">
        <f>IF(Base!A80&lt;&gt;"",Base!A80,"")</f>
        <v/>
      </c>
      <c r="B83" s="18" t="str">
        <f>IF(Base!B80&lt;&gt;"",Base!B80,"")</f>
        <v>Autre FB2</v>
      </c>
      <c r="C83" s="26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3">
        <f t="shared" si="1"/>
        <v>0</v>
      </c>
    </row>
    <row r="84" spans="1:15" ht="18.75">
      <c r="A84" s="15" t="str">
        <f>IF(Base!A81&lt;&gt;"",Base!A81,"")</f>
        <v/>
      </c>
      <c r="B84" s="18" t="str">
        <f>IF(Base!B81&lt;&gt;"",Base!B81,"")</f>
        <v>Autre FB3</v>
      </c>
      <c r="C84" s="26"/>
      <c r="D84" s="26"/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3">
        <f t="shared" si="1"/>
        <v>0</v>
      </c>
    </row>
    <row r="85" spans="1:15" ht="18.75">
      <c r="A85" s="15" t="str">
        <f>IF(Base!A82&lt;&gt;"",Base!A82,"")</f>
        <v>Remboursement</v>
      </c>
      <c r="B85" s="18" t="str">
        <f>IF(Base!B82&lt;&gt;"",Base!B82,"")</f>
        <v/>
      </c>
      <c r="C85" s="26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3">
        <f t="shared" si="1"/>
        <v>0</v>
      </c>
    </row>
    <row r="86" spans="1:15" ht="18.75">
      <c r="A86" s="15" t="str">
        <f>IF(Base!A83&lt;&gt;"",Base!A83,"")</f>
        <v/>
      </c>
      <c r="B86" s="18" t="str">
        <f>IF(Base!B83&lt;&gt;"",Base!B83,"")</f>
        <v>Remboursement</v>
      </c>
      <c r="C86" s="26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3">
        <f t="shared" si="1"/>
        <v>0</v>
      </c>
    </row>
    <row r="87" spans="1:15" ht="18.75">
      <c r="A87" s="15" t="str">
        <f>IF(Base!A84&lt;&gt;"",Base!A84,"")</f>
        <v/>
      </c>
      <c r="B87" s="18" t="str">
        <f>IF(Base!B84&lt;&gt;"",Base!B84,"")</f>
        <v>Depot cheque</v>
      </c>
      <c r="C87" s="26"/>
      <c r="D87" s="26"/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3">
        <f t="shared" si="1"/>
        <v>0</v>
      </c>
    </row>
    <row r="88" spans="1:15" ht="18.75">
      <c r="A88" s="15" t="str">
        <f>IF(Base!A85&lt;&gt;"",Base!A85,"")</f>
        <v/>
      </c>
      <c r="B88" s="18" t="str">
        <f>IF(Base!B85&lt;&gt;"",Base!B85,"")</f>
        <v>Depot liquide</v>
      </c>
      <c r="C88" s="26"/>
      <c r="D88" s="26"/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3">
        <f t="shared" si="1"/>
        <v>0</v>
      </c>
    </row>
    <row r="89" spans="1:15" ht="18.75">
      <c r="A89" s="15" t="str">
        <f>IF(Base!A86&lt;&gt;"",Base!A86,"")</f>
        <v/>
      </c>
      <c r="B89" s="18" t="str">
        <f>IF(Base!B86&lt;&gt;"",Base!B86,"")</f>
        <v>Virement</v>
      </c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3">
        <f t="shared" si="1"/>
        <v>0</v>
      </c>
    </row>
    <row r="90" spans="1:15" ht="18.75">
      <c r="A90" s="15" t="str">
        <f>IF(Base!A87&lt;&gt;"",Base!A87,"")</f>
        <v/>
      </c>
      <c r="B90" s="18" t="str">
        <f>IF(Base!B87&lt;&gt;"",Base!B87,"")</f>
        <v>Placement</v>
      </c>
      <c r="C90" s="26"/>
      <c r="D90" s="26"/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3">
        <f t="shared" si="1"/>
        <v>0</v>
      </c>
    </row>
    <row r="91" spans="1:15" ht="18.75">
      <c r="A91" s="15" t="str">
        <f>IF(Base!A88&lt;&gt;"",Base!A88,"")</f>
        <v/>
      </c>
      <c r="B91" s="18" t="str">
        <f>IF(Base!B88&lt;&gt;"",Base!B88,"")</f>
        <v>Autre RE2</v>
      </c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3">
        <f t="shared" si="1"/>
        <v>0</v>
      </c>
    </row>
    <row r="92" spans="1:15" ht="18.75">
      <c r="A92" s="15" t="str">
        <f>IF(Base!A89&lt;&gt;"",Base!A89,"")</f>
        <v/>
      </c>
      <c r="B92" s="18" t="str">
        <f>IF(Base!B89&lt;&gt;"",Base!B89,"")</f>
        <v>Autre RE3</v>
      </c>
      <c r="C92" s="26"/>
      <c r="D92" s="26"/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3">
        <f t="shared" si="1"/>
        <v>0</v>
      </c>
    </row>
    <row r="93" spans="1:15" ht="18.75">
      <c r="A93" s="15" t="str">
        <f>IF(Base!A90&lt;&gt;"",Base!A90,"")</f>
        <v>Extra</v>
      </c>
      <c r="B93" s="18" t="str">
        <f>IF(Base!B90&lt;&gt;"",Base!B90,"")</f>
        <v/>
      </c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3">
        <f t="shared" si="1"/>
        <v>0</v>
      </c>
    </row>
    <row r="94" spans="1:15" ht="18.75">
      <c r="A94" s="15" t="str">
        <f>IF(Base!A91&lt;&gt;"",Base!A91,"")</f>
        <v/>
      </c>
      <c r="B94" s="18" t="str">
        <f>IF(Base!B91&lt;&gt;"",Base!B91,"")</f>
        <v>Vacances</v>
      </c>
      <c r="C94" s="26"/>
      <c r="D94" s="26"/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3">
        <f t="shared" si="1"/>
        <v>0</v>
      </c>
    </row>
    <row r="95" spans="1:15" ht="18.75">
      <c r="A95" s="15" t="str">
        <f>IF(Base!A92&lt;&gt;"",Base!A92,"")</f>
        <v/>
      </c>
      <c r="B95" s="18" t="str">
        <f>IF(Base!B92&lt;&gt;"",Base!B92,"")</f>
        <v>Cinema</v>
      </c>
      <c r="C95" s="26"/>
      <c r="D95" s="26"/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3">
        <f t="shared" si="1"/>
        <v>0</v>
      </c>
    </row>
    <row r="96" spans="1:15" ht="18.75">
      <c r="A96" s="15" t="str">
        <f>IF(Base!A93&lt;&gt;"",Base!A93,"")</f>
        <v/>
      </c>
      <c r="B96" s="18" t="str">
        <f>IF(Base!B93&lt;&gt;"",Base!B93,"")</f>
        <v>Restaurant</v>
      </c>
      <c r="C96" s="26"/>
      <c r="D96" s="26"/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3">
        <f t="shared" si="1"/>
        <v>0</v>
      </c>
    </row>
    <row r="97" spans="1:15" ht="18.75">
      <c r="A97" s="15" t="str">
        <f>IF(Base!A94&lt;&gt;"",Base!A94,"")</f>
        <v/>
      </c>
      <c r="B97" s="18" t="str">
        <f>IF(Base!B94&lt;&gt;"",Base!B94,"")</f>
        <v>Sortie</v>
      </c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3">
        <f t="shared" si="1"/>
        <v>0</v>
      </c>
    </row>
    <row r="98" spans="1:15" ht="18.75">
      <c r="A98" s="15" t="str">
        <f>IF(Base!A95&lt;&gt;"",Base!A95,"")</f>
        <v/>
      </c>
      <c r="B98" s="18" t="str">
        <f>IF(Base!B95&lt;&gt;"",Base!B95,"")</f>
        <v>Autre VA1</v>
      </c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3">
        <f t="shared" si="1"/>
        <v>0</v>
      </c>
    </row>
    <row r="99" spans="1:15" ht="18.75">
      <c r="A99" s="15" t="str">
        <f>IF(Base!A96&lt;&gt;"",Base!A96,"")</f>
        <v/>
      </c>
      <c r="B99" s="18" t="str">
        <f>IF(Base!B96&lt;&gt;"",Base!B96,"")</f>
        <v>Autre VA2</v>
      </c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3">
        <f t="shared" si="1"/>
        <v>0</v>
      </c>
    </row>
    <row r="100" spans="1:15" ht="18.75">
      <c r="A100" s="15" t="str">
        <f>IF(Base!A97&lt;&gt;"",Base!A97,"")</f>
        <v/>
      </c>
      <c r="B100" s="18" t="str">
        <f>IF(Base!B97&lt;&gt;"",Base!B97,"")</f>
        <v>Autre VA3</v>
      </c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3">
        <f t="shared" si="1"/>
        <v>0</v>
      </c>
    </row>
    <row r="101" spans="1:15" ht="18.75">
      <c r="A101" s="15" t="str">
        <f>IF(Base!A98&lt;&gt;"",Base!A98,"")</f>
        <v>Enfant</v>
      </c>
      <c r="B101" s="18" t="str">
        <f>IF(Base!B98&lt;&gt;"",Base!B98,"")</f>
        <v/>
      </c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3">
        <f t="shared" si="1"/>
        <v>0</v>
      </c>
    </row>
    <row r="102" spans="1:15" ht="18.75">
      <c r="A102" s="15" t="str">
        <f>IF(Base!A99&lt;&gt;"",Base!A99,"")</f>
        <v/>
      </c>
      <c r="B102" s="18" t="str">
        <f>IF(Base!B99&lt;&gt;"",Base!B99,"")</f>
        <v>Ecole</v>
      </c>
      <c r="C102" s="26">
        <v>-130</v>
      </c>
      <c r="D102" s="26">
        <v>-130</v>
      </c>
      <c r="E102" s="26">
        <v>-130</v>
      </c>
      <c r="F102" s="26">
        <v>-130</v>
      </c>
      <c r="G102" s="26">
        <v>-130</v>
      </c>
      <c r="H102" s="26">
        <v>-130</v>
      </c>
      <c r="I102" s="26">
        <v>-130</v>
      </c>
      <c r="J102" s="26">
        <v>-130</v>
      </c>
      <c r="K102" s="26">
        <v>-130</v>
      </c>
      <c r="L102" s="26">
        <v>-130</v>
      </c>
      <c r="M102" s="26">
        <v>-130</v>
      </c>
      <c r="N102" s="26">
        <v>-130</v>
      </c>
      <c r="O102" s="3">
        <f t="shared" si="1"/>
        <v>-1560</v>
      </c>
    </row>
    <row r="103" spans="1:15" ht="18.75">
      <c r="A103" s="15" t="str">
        <f>IF(Base!A100&lt;&gt;"",Base!A100,"")</f>
        <v/>
      </c>
      <c r="B103" s="18" t="str">
        <f>IF(Base!B100&lt;&gt;"",Base!B100,"")</f>
        <v>Cours en plus</v>
      </c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3">
        <f t="shared" si="1"/>
        <v>0</v>
      </c>
    </row>
    <row r="104" spans="1:15" ht="18.75">
      <c r="A104" s="15" t="str">
        <f>IF(Base!A101&lt;&gt;"",Base!A101,"")</f>
        <v/>
      </c>
      <c r="B104" s="18" t="str">
        <f>IF(Base!B101&lt;&gt;"",Base!B101,"")</f>
        <v>Argent de poche</v>
      </c>
      <c r="C104" s="26">
        <v>-20</v>
      </c>
      <c r="D104" s="26">
        <v>-20</v>
      </c>
      <c r="E104" s="26">
        <v>-20</v>
      </c>
      <c r="F104" s="26">
        <v>-20</v>
      </c>
      <c r="G104" s="26">
        <v>-20</v>
      </c>
      <c r="H104" s="26">
        <v>-20</v>
      </c>
      <c r="I104" s="26">
        <v>-20</v>
      </c>
      <c r="J104" s="26">
        <v>-20</v>
      </c>
      <c r="K104" s="26">
        <v>-20</v>
      </c>
      <c r="L104" s="26">
        <v>-20</v>
      </c>
      <c r="M104" s="26">
        <v>-20</v>
      </c>
      <c r="N104" s="26">
        <v>-20</v>
      </c>
      <c r="O104" s="3">
        <f t="shared" si="1"/>
        <v>-240</v>
      </c>
    </row>
    <row r="105" spans="1:15" ht="18.75">
      <c r="A105" s="15" t="str">
        <f>IF(Base!A102&lt;&gt;"",Base!A102,"")</f>
        <v/>
      </c>
      <c r="B105" s="18" t="str">
        <f>IF(Base!B102&lt;&gt;"",Base!B102,"")</f>
        <v>Activite (sport...)</v>
      </c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3">
        <f t="shared" si="1"/>
        <v>0</v>
      </c>
    </row>
    <row r="106" spans="1:15" ht="18.75">
      <c r="A106" s="15" t="str">
        <f>IF(Base!A103&lt;&gt;"",Base!A103,"")</f>
        <v/>
      </c>
      <c r="B106" s="18" t="str">
        <f>IF(Base!B103&lt;&gt;"",Base!B103,"")</f>
        <v>Autre EN1</v>
      </c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3">
        <f t="shared" si="1"/>
        <v>0</v>
      </c>
    </row>
    <row r="107" spans="1:15" ht="18.75">
      <c r="A107" s="15" t="str">
        <f>IF(Base!A104&lt;&gt;"",Base!A104,"")</f>
        <v/>
      </c>
      <c r="B107" s="18" t="str">
        <f>IF(Base!B104&lt;&gt;"",Base!B104,"")</f>
        <v>Autre EN2</v>
      </c>
      <c r="C107" s="26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3">
        <f t="shared" si="1"/>
        <v>0</v>
      </c>
    </row>
    <row r="108" spans="1:15" ht="18.75">
      <c r="A108" s="15" t="str">
        <f>IF(Base!A105&lt;&gt;"",Base!A105,"")</f>
        <v/>
      </c>
      <c r="B108" s="18" t="str">
        <f>IF(Base!B105&lt;&gt;"",Base!B105,"")</f>
        <v>Autre EN3</v>
      </c>
      <c r="C108" s="26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3">
        <f t="shared" si="1"/>
        <v>0</v>
      </c>
    </row>
    <row r="109" spans="1:15" ht="18.75">
      <c r="A109" s="15" t="str">
        <f>IF(Base!A106&lt;&gt;"",Base!A106,"")</f>
        <v>Maison</v>
      </c>
      <c r="B109" s="18" t="str">
        <f>IF(Base!B106&lt;&gt;"",Base!B106,"")</f>
        <v/>
      </c>
      <c r="C109" s="26"/>
      <c r="D109" s="26"/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3">
        <f t="shared" si="1"/>
        <v>0</v>
      </c>
    </row>
    <row r="110" spans="1:15" ht="18.75">
      <c r="A110" s="15" t="str">
        <f>IF(Base!A107&lt;&gt;"",Base!A107,"")</f>
        <v/>
      </c>
      <c r="B110" s="18" t="str">
        <f>IF(Base!B107&lt;&gt;"",Base!B107,"")</f>
        <v>Ameublement</v>
      </c>
      <c r="C110" s="26"/>
      <c r="D110" s="26"/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3">
        <f t="shared" si="1"/>
        <v>0</v>
      </c>
    </row>
    <row r="111" spans="1:15" ht="18.75">
      <c r="A111" s="15" t="str">
        <f>IF(Base!A108&lt;&gt;"",Base!A108,"")</f>
        <v/>
      </c>
      <c r="B111" s="18" t="str">
        <f>IF(Base!B108&lt;&gt;"",Base!B108,"")</f>
        <v>Travaux</v>
      </c>
      <c r="C111" s="26"/>
      <c r="D111" s="26"/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3">
        <f t="shared" si="1"/>
        <v>0</v>
      </c>
    </row>
    <row r="112" spans="1:15" ht="18.75">
      <c r="A112" s="15" t="str">
        <f>IF(Base!A109&lt;&gt;"",Base!A109,"")</f>
        <v/>
      </c>
      <c r="B112" s="18" t="str">
        <f>IF(Base!B109&lt;&gt;"",Base!B109,"")</f>
        <v>Autre MA1</v>
      </c>
      <c r="C112" s="26"/>
      <c r="D112" s="26"/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3">
        <f t="shared" si="1"/>
        <v>0</v>
      </c>
    </row>
    <row r="113" spans="1:15" ht="18.75">
      <c r="A113" s="15" t="str">
        <f>IF(Base!A110&lt;&gt;"",Base!A110,"")</f>
        <v/>
      </c>
      <c r="B113" s="18" t="str">
        <f>IF(Base!B110&lt;&gt;"",Base!B110,"")</f>
        <v>Autre MA2</v>
      </c>
      <c r="C113" s="26"/>
      <c r="D113" s="26"/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3">
        <f t="shared" si="1"/>
        <v>0</v>
      </c>
    </row>
    <row r="114" spans="1:15" ht="18.75">
      <c r="A114" s="15" t="str">
        <f>IF(Base!A111&lt;&gt;"",Base!A111,"")</f>
        <v/>
      </c>
      <c r="B114" s="18" t="str">
        <f>IF(Base!B111&lt;&gt;"",Base!B111,"")</f>
        <v>Autre MA3</v>
      </c>
      <c r="C114" s="26"/>
      <c r="D114" s="26"/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3">
        <f t="shared" si="1"/>
        <v>0</v>
      </c>
    </row>
    <row r="115" spans="1:15" ht="18.75">
      <c r="A115" s="24" t="str">
        <f>IF(Base!A112&lt;&gt;"",Base!A112,"")</f>
        <v>Famille</v>
      </c>
      <c r="B115" s="18" t="str">
        <f>IF(Base!B112&lt;&gt;"",Base!B112,"")</f>
        <v/>
      </c>
      <c r="C115" s="26"/>
      <c r="D115" s="26"/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3">
        <f t="shared" si="1"/>
        <v>0</v>
      </c>
    </row>
    <row r="116" spans="1:15" ht="18.75">
      <c r="A116" s="18">
        <f>IF(Base!A113&lt;&gt;"",Base!A113,"")</f>
        <v>1</v>
      </c>
      <c r="B116" s="18" t="str">
        <f>IF(Base!B113&lt;&gt;"",Base!B113,"")</f>
        <v>Fetes famille</v>
      </c>
      <c r="C116" s="26"/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6">
        <v>-1500</v>
      </c>
      <c r="O116" s="3">
        <f t="shared" si="1"/>
        <v>-1500</v>
      </c>
    </row>
    <row r="117" spans="1:15" ht="18.75">
      <c r="A117" s="18">
        <f>IF(Base!A114&lt;&gt;"",Base!A114,"")</f>
        <v>1</v>
      </c>
      <c r="B117" s="18" t="str">
        <f>IF(Base!B114&lt;&gt;"",Base!B114,"")</f>
        <v>Coiffeur</v>
      </c>
      <c r="C117" s="26"/>
      <c r="D117" s="26"/>
      <c r="E117" s="26"/>
      <c r="F117" s="26"/>
      <c r="G117" s="26"/>
      <c r="H117" s="26"/>
      <c r="I117" s="26"/>
      <c r="J117" s="26"/>
      <c r="K117" s="26"/>
      <c r="L117" s="26"/>
      <c r="M117" s="26"/>
      <c r="N117" s="26">
        <v>-400</v>
      </c>
      <c r="O117" s="3">
        <f t="shared" si="1"/>
        <v>-400</v>
      </c>
    </row>
    <row r="118" spans="1:15" ht="18.75">
      <c r="A118" s="18">
        <f>IF(Base!A115&lt;&gt;"",Base!A115,"")</f>
        <v>1</v>
      </c>
      <c r="B118" s="18" t="str">
        <f>IF(Base!B115&lt;&gt;"",Base!B115,"")</f>
        <v>Vetements</v>
      </c>
      <c r="C118" s="26"/>
      <c r="D118" s="26"/>
      <c r="E118" s="26"/>
      <c r="F118" s="26"/>
      <c r="G118" s="26"/>
      <c r="H118" s="26"/>
      <c r="I118" s="26"/>
      <c r="J118" s="26"/>
      <c r="K118" s="26"/>
      <c r="L118" s="26"/>
      <c r="M118" s="26"/>
      <c r="N118" s="26">
        <v>-1440</v>
      </c>
      <c r="O118" s="3">
        <f t="shared" si="1"/>
        <v>-1440</v>
      </c>
    </row>
    <row r="119" spans="1:15" ht="18.75">
      <c r="A119" s="18" t="str">
        <f>IF(Base!A116&lt;&gt;"",Base!A116,"")</f>
        <v/>
      </c>
      <c r="B119" s="18" t="str">
        <f>IF(Base!B116&lt;&gt;"",Base!B116,"")</f>
        <v>Autre FA1</v>
      </c>
      <c r="C119" s="26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3">
        <f t="shared" si="1"/>
        <v>0</v>
      </c>
    </row>
    <row r="120" spans="1:15" ht="18.75">
      <c r="A120" s="18" t="str">
        <f>IF(Base!A117&lt;&gt;"",Base!A117,"")</f>
        <v/>
      </c>
      <c r="B120" s="18" t="str">
        <f>IF(Base!B117&lt;&gt;"",Base!B117,"")</f>
        <v>Autre FA2</v>
      </c>
      <c r="C120" s="26"/>
      <c r="D120" s="26"/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3">
        <f t="shared" si="1"/>
        <v>0</v>
      </c>
    </row>
    <row r="121" spans="1:15" ht="18.75">
      <c r="A121" s="18" t="str">
        <f>IF(Base!A118&lt;&gt;"",Base!A118,"")</f>
        <v/>
      </c>
      <c r="B121" s="18" t="str">
        <f>IF(Base!B118&lt;&gt;"",Base!B118,"")</f>
        <v>Autre FA3</v>
      </c>
      <c r="C121" s="26"/>
      <c r="D121" s="26"/>
      <c r="E121" s="26"/>
      <c r="F121" s="26"/>
      <c r="G121" s="26"/>
      <c r="H121" s="26"/>
      <c r="I121" s="26"/>
      <c r="J121" s="26"/>
      <c r="K121" s="26"/>
      <c r="L121" s="26"/>
      <c r="M121" s="26"/>
      <c r="N121" s="26">
        <v>-500</v>
      </c>
      <c r="O121" s="3">
        <f t="shared" si="1"/>
        <v>-500</v>
      </c>
    </row>
    <row r="122" spans="1:15" ht="18.75">
      <c r="A122" s="24" t="str">
        <f>IF(Base!A119&lt;&gt;"",Base!A119,"")</f>
        <v>Entretien</v>
      </c>
      <c r="B122" s="18" t="str">
        <f>IF(Base!B119&lt;&gt;"",Base!B119,"")</f>
        <v/>
      </c>
      <c r="C122" s="26"/>
      <c r="D122" s="26"/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3">
        <f t="shared" si="1"/>
        <v>0</v>
      </c>
    </row>
    <row r="123" spans="1:15" ht="18.75">
      <c r="A123" s="18">
        <f>IF(Base!A120&lt;&gt;"",Base!A120,"")</f>
        <v>1</v>
      </c>
      <c r="B123" s="18" t="str">
        <f>IF(Base!B120&lt;&gt;"",Base!B120,"")</f>
        <v>Autos</v>
      </c>
      <c r="C123" s="26"/>
      <c r="D123" s="26"/>
      <c r="E123" s="26"/>
      <c r="F123" s="26"/>
      <c r="G123" s="26"/>
      <c r="H123" s="26"/>
      <c r="I123" s="26"/>
      <c r="J123" s="26"/>
      <c r="K123" s="26"/>
      <c r="L123" s="26"/>
      <c r="M123" s="26"/>
      <c r="N123" s="26">
        <v>-600</v>
      </c>
      <c r="O123" s="3">
        <f t="shared" si="1"/>
        <v>-600</v>
      </c>
    </row>
    <row r="124" spans="1:15" ht="18.75">
      <c r="A124" s="18">
        <f>IF(Base!A121&lt;&gt;"",Base!A121,"")</f>
        <v>1</v>
      </c>
      <c r="B124" s="18" t="str">
        <f>IF(Base!B121&lt;&gt;"",Base!B121,"")</f>
        <v>Poele</v>
      </c>
      <c r="C124" s="26"/>
      <c r="D124" s="26"/>
      <c r="E124" s="26"/>
      <c r="F124" s="26"/>
      <c r="G124" s="26"/>
      <c r="H124" s="26"/>
      <c r="I124" s="26"/>
      <c r="J124" s="26"/>
      <c r="K124" s="26"/>
      <c r="L124" s="26"/>
      <c r="M124" s="26"/>
      <c r="N124" s="26">
        <v>-150</v>
      </c>
      <c r="O124" s="3">
        <f t="shared" si="1"/>
        <v>-150</v>
      </c>
    </row>
    <row r="125" spans="1:15" ht="18.75">
      <c r="A125" s="18">
        <f>IF(Base!A122&lt;&gt;"",Base!A122,"")</f>
        <v>1</v>
      </c>
      <c r="B125" s="18" t="str">
        <f>IF(Base!B122&lt;&gt;"",Base!B122,"")</f>
        <v>Adoucisseur</v>
      </c>
      <c r="C125" s="26"/>
      <c r="D125" s="26"/>
      <c r="E125" s="26"/>
      <c r="F125" s="26"/>
      <c r="G125" s="26"/>
      <c r="H125" s="26"/>
      <c r="I125" s="26"/>
      <c r="J125" s="26"/>
      <c r="K125" s="26"/>
      <c r="L125" s="26"/>
      <c r="M125" s="26"/>
      <c r="N125" s="26">
        <v>-120</v>
      </c>
      <c r="O125" s="3">
        <f t="shared" si="1"/>
        <v>-120</v>
      </c>
    </row>
    <row r="126" spans="1:15" ht="18.75">
      <c r="A126" s="18" t="str">
        <f>IF(Base!A123&lt;&gt;"",Base!A123,"")</f>
        <v/>
      </c>
      <c r="B126" s="18" t="str">
        <f>IF(Base!B123&lt;&gt;"",Base!B123,"")</f>
        <v>Autre ET1</v>
      </c>
      <c r="C126" s="26"/>
      <c r="D126" s="26"/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3">
        <f t="shared" si="1"/>
        <v>0</v>
      </c>
    </row>
    <row r="127" spans="1:15" ht="18.75">
      <c r="A127" s="18" t="str">
        <f>IF(Base!A124&lt;&gt;"",Base!A124,"")</f>
        <v/>
      </c>
      <c r="B127" s="18" t="str">
        <f>IF(Base!B124&lt;&gt;"",Base!B124,"")</f>
        <v>Autre ET2</v>
      </c>
      <c r="C127" s="26"/>
      <c r="D127" s="26"/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3">
        <f t="shared" si="1"/>
        <v>0</v>
      </c>
    </row>
    <row r="128" spans="1:15" ht="18.75">
      <c r="A128" s="18" t="str">
        <f>IF(Base!A125&lt;&gt;"",Base!A125,"")</f>
        <v/>
      </c>
      <c r="B128" s="18" t="str">
        <f>IF(Base!B125&lt;&gt;"",Base!B125,"")</f>
        <v>Autre ET3</v>
      </c>
      <c r="C128" s="26"/>
      <c r="D128" s="26"/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3">
        <f t="shared" si="1"/>
        <v>0</v>
      </c>
    </row>
    <row r="129" spans="1:15" ht="18.75">
      <c r="A129" s="24" t="str">
        <f>IF(Base!A126&lt;&gt;"",Base!A126,"")</f>
        <v>EnergieAnnuelle</v>
      </c>
      <c r="B129" s="18" t="str">
        <f>IF(Base!B126&lt;&gt;"",Base!B126,"")</f>
        <v/>
      </c>
      <c r="C129" s="26"/>
      <c r="D129" s="26"/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3">
        <f t="shared" si="1"/>
        <v>0</v>
      </c>
    </row>
    <row r="130" spans="1:15" ht="18.75">
      <c r="A130" s="18">
        <f>IF(Base!A127&lt;&gt;"",Base!A127,"")</f>
        <v>1</v>
      </c>
      <c r="B130" s="18" t="str">
        <f>IF(Base!B127&lt;&gt;"",Base!B127,"")</f>
        <v>Pellet</v>
      </c>
      <c r="C130" s="26"/>
      <c r="D130" s="26"/>
      <c r="E130" s="26"/>
      <c r="F130" s="26"/>
      <c r="G130" s="26"/>
      <c r="H130" s="26"/>
      <c r="I130" s="26"/>
      <c r="J130" s="26"/>
      <c r="K130" s="26"/>
      <c r="L130" s="26"/>
      <c r="M130" s="26"/>
      <c r="N130" s="26">
        <v>-600</v>
      </c>
      <c r="O130" s="3">
        <f t="shared" si="1"/>
        <v>-600</v>
      </c>
    </row>
    <row r="131" spans="1:15" ht="18.75">
      <c r="A131" s="18">
        <f>IF(Base!A128&lt;&gt;"",Base!A128,"")</f>
        <v>1</v>
      </c>
      <c r="B131" s="18" t="str">
        <f>IF(Base!B128&lt;&gt;"",Base!B128,"")</f>
        <v>Gaz</v>
      </c>
      <c r="C131" s="26"/>
      <c r="D131" s="26"/>
      <c r="E131" s="26"/>
      <c r="F131" s="26"/>
      <c r="G131" s="26"/>
      <c r="H131" s="26"/>
      <c r="I131" s="26"/>
      <c r="J131" s="26"/>
      <c r="K131" s="26"/>
      <c r="L131" s="26"/>
      <c r="M131" s="26"/>
      <c r="N131" s="26">
        <v>-80</v>
      </c>
      <c r="O131" s="3">
        <f t="shared" si="1"/>
        <v>-80</v>
      </c>
    </row>
    <row r="132" spans="1:15" ht="18.75">
      <c r="A132" s="18" t="str">
        <f>IF(Base!A129&lt;&gt;"",Base!A129,"")</f>
        <v/>
      </c>
      <c r="B132" s="18" t="str">
        <f>IF(Base!B129&lt;&gt;"",Base!B129,"")</f>
        <v>Autre EA1</v>
      </c>
      <c r="C132" s="26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3">
        <f t="shared" si="1"/>
        <v>0</v>
      </c>
    </row>
    <row r="133" spans="1:15" ht="18.75">
      <c r="A133" s="18" t="str">
        <f>IF(Base!A130&lt;&gt;"",Base!A130,"")</f>
        <v/>
      </c>
      <c r="B133" s="18" t="str">
        <f>IF(Base!B130&lt;&gt;"",Base!B130,"")</f>
        <v>Autre EA2</v>
      </c>
      <c r="C133" s="26"/>
      <c r="D133" s="26"/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3">
        <f t="shared" si="1"/>
        <v>0</v>
      </c>
    </row>
    <row r="134" spans="1:15" ht="18.75">
      <c r="A134" s="18" t="str">
        <f>IF(Base!A131&lt;&gt;"",Base!A131,"")</f>
        <v/>
      </c>
      <c r="B134" s="18" t="str">
        <f>IF(Base!B131&lt;&gt;"",Base!B131,"")</f>
        <v>Autre EA3</v>
      </c>
      <c r="C134" s="26"/>
      <c r="D134" s="26"/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3">
        <f t="shared" si="1"/>
        <v>0</v>
      </c>
    </row>
    <row r="135" spans="1:15" ht="18.75">
      <c r="A135" s="24" t="str">
        <f>IF(Base!A132&lt;&gt;"",Base!A132,"")</f>
        <v>AbonnementAnnuel</v>
      </c>
      <c r="B135" s="18" t="str">
        <f>IF(Base!B132&lt;&gt;"",Base!B132,"")</f>
        <v/>
      </c>
      <c r="C135" s="26"/>
      <c r="D135" s="26"/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3">
        <f t="shared" si="1"/>
        <v>0</v>
      </c>
    </row>
    <row r="136" spans="1:15" ht="18.75">
      <c r="A136" s="18">
        <f>IF(Base!A133&lt;&gt;"",Base!A133,"")</f>
        <v>1</v>
      </c>
      <c r="B136" s="18" t="str">
        <f>IF(Base!B133&lt;&gt;"",Base!B133,"")</f>
        <v>Domaine web</v>
      </c>
      <c r="C136" s="26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6">
        <v>-5</v>
      </c>
      <c r="O136" s="3">
        <f t="shared" si="1"/>
        <v>-5</v>
      </c>
    </row>
    <row r="137" spans="1:15" ht="18.75">
      <c r="A137" s="18">
        <f>IF(Base!A134&lt;&gt;"",Base!A134,"")</f>
        <v>1</v>
      </c>
      <c r="B137" s="18" t="str">
        <f>IF(Base!B134&lt;&gt;"",Base!B134,"")</f>
        <v>1password</v>
      </c>
      <c r="C137" s="26"/>
      <c r="D137" s="26"/>
      <c r="E137" s="26"/>
      <c r="F137" s="26"/>
      <c r="G137" s="26"/>
      <c r="H137" s="26"/>
      <c r="I137" s="26"/>
      <c r="J137" s="26"/>
      <c r="K137" s="26"/>
      <c r="L137" s="26"/>
      <c r="M137" s="26"/>
      <c r="N137" s="26">
        <v>-80</v>
      </c>
      <c r="O137" s="3">
        <f t="shared" si="1"/>
        <v>-80</v>
      </c>
    </row>
    <row r="138" spans="1:15" ht="18.75">
      <c r="A138" s="18" t="str">
        <f>IF(Base!A135&lt;&gt;"",Base!A135,"")</f>
        <v/>
      </c>
      <c r="B138" s="18" t="str">
        <f>IF(Base!B135&lt;&gt;"",Base!B135,"")</f>
        <v>Autre AA1</v>
      </c>
      <c r="C138" s="26"/>
      <c r="D138" s="26"/>
      <c r="E138" s="26"/>
      <c r="F138" s="26"/>
      <c r="G138" s="26"/>
      <c r="H138" s="26"/>
      <c r="I138" s="26"/>
      <c r="J138" s="26"/>
      <c r="K138" s="26"/>
      <c r="L138" s="26"/>
      <c r="M138" s="26"/>
      <c r="N138" s="26"/>
      <c r="O138" s="3">
        <f t="shared" si="1"/>
        <v>0</v>
      </c>
    </row>
    <row r="139" spans="1:15" ht="18.75">
      <c r="A139" s="18" t="str">
        <f>IF(Base!A136&lt;&gt;"",Base!A136,"")</f>
        <v/>
      </c>
      <c r="B139" s="18" t="str">
        <f>IF(Base!B136&lt;&gt;"",Base!B136,"")</f>
        <v>Autre AA2</v>
      </c>
      <c r="C139" s="26"/>
      <c r="D139" s="26"/>
      <c r="E139" s="26"/>
      <c r="F139" s="26"/>
      <c r="G139" s="26"/>
      <c r="H139" s="26"/>
      <c r="I139" s="26"/>
      <c r="J139" s="26"/>
      <c r="K139" s="26"/>
      <c r="L139" s="26"/>
      <c r="M139" s="26"/>
      <c r="N139" s="26">
        <v>-500</v>
      </c>
      <c r="O139" s="3">
        <f>(SUM(C139:N139))</f>
        <v>-500</v>
      </c>
    </row>
    <row r="140" spans="1:15" ht="18.75">
      <c r="A140" s="18" t="str">
        <f>IF(Base!A137&lt;&gt;"",Base!A137,"")</f>
        <v/>
      </c>
      <c r="B140" s="18" t="str">
        <f>IF(Base!B137&lt;&gt;"",Base!B137,"")</f>
        <v>Autre AA3</v>
      </c>
      <c r="C140" s="26"/>
      <c r="D140" s="26"/>
      <c r="E140" s="26"/>
      <c r="F140" s="26"/>
      <c r="G140" s="26"/>
      <c r="H140" s="26"/>
      <c r="I140" s="26"/>
      <c r="J140" s="26"/>
      <c r="K140" s="26"/>
      <c r="L140" s="26"/>
      <c r="M140" s="26"/>
      <c r="N140" s="26">
        <v>-5000</v>
      </c>
      <c r="O140" s="3">
        <f>(SUM(C140:N140))</f>
        <v>-5000</v>
      </c>
    </row>
    <row r="141" spans="1:15" ht="18.75">
      <c r="A141" s="15" t="str">
        <f>IF(Base!A138&lt;&gt;"",Base!A138,"")</f>
        <v/>
      </c>
      <c r="B141" s="18" t="str">
        <f>IF(Base!B138&lt;&gt;"",Base!B138,"")</f>
        <v/>
      </c>
      <c r="C141" s="26"/>
      <c r="D141" s="26"/>
      <c r="E141" s="26"/>
      <c r="F141" s="26"/>
      <c r="G141" s="26"/>
      <c r="H141" s="26"/>
      <c r="I141" s="26"/>
      <c r="J141" s="26"/>
      <c r="K141" s="26"/>
      <c r="L141" s="26"/>
      <c r="M141" s="26"/>
      <c r="N141" s="26"/>
      <c r="O141" s="3">
        <f>(SUM(C141:N141))</f>
        <v>0</v>
      </c>
    </row>
    <row r="143" spans="1:15" ht="18.75">
      <c r="B143" s="21" t="s">
        <v>128</v>
      </c>
      <c r="C143" s="3">
        <f>SUM(C16:C141)</f>
        <v>-2578.5</v>
      </c>
      <c r="D143" s="3">
        <f t="shared" ref="D143:N143" si="2">SUM(D16:D141)</f>
        <v>-2578.5</v>
      </c>
      <c r="E143" s="3">
        <f t="shared" si="2"/>
        <v>-2578.5</v>
      </c>
      <c r="F143" s="3">
        <f t="shared" si="2"/>
        <v>-2578.5</v>
      </c>
      <c r="G143" s="3">
        <f t="shared" si="2"/>
        <v>-2578.5</v>
      </c>
      <c r="H143" s="3">
        <f t="shared" si="2"/>
        <v>-2578.5</v>
      </c>
      <c r="I143" s="3">
        <f t="shared" si="2"/>
        <v>-2578.5</v>
      </c>
      <c r="J143" s="3">
        <f t="shared" si="2"/>
        <v>-2578.5</v>
      </c>
      <c r="K143" s="3">
        <f t="shared" si="2"/>
        <v>-2578.5</v>
      </c>
      <c r="L143" s="3">
        <f t="shared" si="2"/>
        <v>-2578.5</v>
      </c>
      <c r="M143" s="3">
        <f t="shared" si="2"/>
        <v>-2578.5</v>
      </c>
      <c r="N143" s="3">
        <f t="shared" si="2"/>
        <v>-13553.5</v>
      </c>
      <c r="O143" s="3">
        <f>(SUM(C143:N143))</f>
        <v>-41917</v>
      </c>
    </row>
    <row r="144" spans="1:15" ht="18.75">
      <c r="B144" s="21" t="s">
        <v>129</v>
      </c>
      <c r="C144" s="3">
        <f>C13</f>
        <v>2690</v>
      </c>
      <c r="D144" s="3">
        <f t="shared" ref="D144:N144" si="3">D13</f>
        <v>2690</v>
      </c>
      <c r="E144" s="3">
        <f t="shared" si="3"/>
        <v>2690</v>
      </c>
      <c r="F144" s="3">
        <f t="shared" si="3"/>
        <v>2690</v>
      </c>
      <c r="G144" s="3">
        <f t="shared" si="3"/>
        <v>2690</v>
      </c>
      <c r="H144" s="3">
        <f t="shared" si="3"/>
        <v>2690</v>
      </c>
      <c r="I144" s="3">
        <f t="shared" si="3"/>
        <v>2690</v>
      </c>
      <c r="J144" s="3">
        <f t="shared" si="3"/>
        <v>2690</v>
      </c>
      <c r="K144" s="3">
        <f t="shared" si="3"/>
        <v>2690</v>
      </c>
      <c r="L144" s="3">
        <f t="shared" si="3"/>
        <v>2690</v>
      </c>
      <c r="M144" s="3">
        <f t="shared" si="3"/>
        <v>2690</v>
      </c>
      <c r="N144" s="3">
        <f t="shared" si="3"/>
        <v>2690</v>
      </c>
      <c r="O144" s="3">
        <f>(SUM(C144:N144))</f>
        <v>32280</v>
      </c>
    </row>
    <row r="145" spans="2:15" ht="18.75">
      <c r="B145" s="21" t="s">
        <v>130</v>
      </c>
      <c r="C145" s="3">
        <f>C144+C143</f>
        <v>111.5</v>
      </c>
      <c r="D145" s="3">
        <f t="shared" ref="D145:N145" si="4">D144+D143</f>
        <v>111.5</v>
      </c>
      <c r="E145" s="3">
        <f t="shared" si="4"/>
        <v>111.5</v>
      </c>
      <c r="F145" s="3">
        <f t="shared" si="4"/>
        <v>111.5</v>
      </c>
      <c r="G145" s="3">
        <f t="shared" si="4"/>
        <v>111.5</v>
      </c>
      <c r="H145" s="3">
        <f t="shared" si="4"/>
        <v>111.5</v>
      </c>
      <c r="I145" s="3">
        <f t="shared" si="4"/>
        <v>111.5</v>
      </c>
      <c r="J145" s="3">
        <f t="shared" si="4"/>
        <v>111.5</v>
      </c>
      <c r="K145" s="3">
        <f t="shared" si="4"/>
        <v>111.5</v>
      </c>
      <c r="L145" s="3">
        <f t="shared" si="4"/>
        <v>111.5</v>
      </c>
      <c r="M145" s="3">
        <f t="shared" si="4"/>
        <v>111.5</v>
      </c>
      <c r="N145" s="3">
        <f t="shared" si="4"/>
        <v>-10863.5</v>
      </c>
      <c r="O145" s="31">
        <f>(SUM(C145:N145))</f>
        <v>-9637</v>
      </c>
    </row>
  </sheetData>
  <phoneticPr fontId="2" type="noConversion"/>
  <conditionalFormatting sqref="O145">
    <cfRule type="cellIs" dxfId="11" priority="1" operator="lessThan">
      <formula>0</formula>
    </cfRule>
    <cfRule type="cellIs" dxfId="10" priority="2" operator="greaterThan">
      <formula>0</formula>
    </cfRule>
  </conditionalFormatting>
  <pageMargins left="0.7" right="0.7" top="0.75" bottom="0.75" header="0.3" footer="0.3"/>
  <pageSetup paperSize="9" orientation="portrait" horizontalDpi="300" verticalDpi="30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:J221"/>
  <sheetViews>
    <sheetView topLeftCell="A85" workbookViewId="0">
      <selection activeCell="I129" sqref="I129"/>
    </sheetView>
  </sheetViews>
  <sheetFormatPr baseColWidth="10" defaultColWidth="10.83203125" defaultRowHeight="16" x14ac:dyDescent="0"/>
  <cols>
    <col min="1" max="1" width="4.5" style="18" customWidth="1"/>
    <col min="2" max="2" width="23.6640625" style="17" bestFit="1" customWidth="1"/>
    <col min="3" max="3" width="13.6640625" style="17" bestFit="1" customWidth="1"/>
    <col min="4" max="16384" width="10.83203125" style="17"/>
  </cols>
  <sheetData>
    <row r="1" spans="1:4">
      <c r="A1" s="15"/>
      <c r="B1" s="10">
        <v>2021</v>
      </c>
    </row>
    <row r="2" spans="1:4">
      <c r="C2" s="17" t="s">
        <v>184</v>
      </c>
      <c r="D2" s="17" t="s">
        <v>185</v>
      </c>
    </row>
    <row r="3" spans="1:4">
      <c r="A3" s="15" t="s">
        <v>95</v>
      </c>
      <c r="B3" s="16"/>
      <c r="C3" s="26"/>
      <c r="D3" s="17">
        <f>SUM(C4:C9)</f>
        <v>2690</v>
      </c>
    </row>
    <row r="4" spans="1:4">
      <c r="B4" s="17" t="s">
        <v>90</v>
      </c>
      <c r="C4" s="26">
        <v>1500</v>
      </c>
    </row>
    <row r="5" spans="1:4">
      <c r="B5" s="17" t="s">
        <v>26</v>
      </c>
      <c r="C5" s="26">
        <v>1190</v>
      </c>
    </row>
    <row r="6" spans="1:4">
      <c r="B6" s="17" t="s">
        <v>27</v>
      </c>
      <c r="C6" s="26"/>
    </row>
    <row r="7" spans="1:4">
      <c r="B7" s="17" t="s">
        <v>28</v>
      </c>
      <c r="C7" s="26"/>
    </row>
    <row r="8" spans="1:4">
      <c r="B8" s="17" t="s">
        <v>29</v>
      </c>
      <c r="C8" s="26"/>
    </row>
    <row r="9" spans="1:4">
      <c r="B9" s="17" t="s">
        <v>30</v>
      </c>
      <c r="C9" s="26"/>
    </row>
    <row r="10" spans="1:4">
      <c r="A10" s="19"/>
      <c r="B10" s="20" t="s">
        <v>12</v>
      </c>
      <c r="C10" s="26">
        <f>SUM(C4:C5)</f>
        <v>2690</v>
      </c>
    </row>
    <row r="11" spans="1:4">
      <c r="C11" s="26"/>
    </row>
    <row r="12" spans="1:4">
      <c r="A12" s="15" t="s">
        <v>94</v>
      </c>
      <c r="B12" s="16"/>
      <c r="C12" s="26"/>
      <c r="D12" s="17">
        <f>SUM(C13:C17)</f>
        <v>-970</v>
      </c>
    </row>
    <row r="13" spans="1:4">
      <c r="B13" s="17" t="s">
        <v>31</v>
      </c>
      <c r="C13" s="26">
        <v>-850</v>
      </c>
    </row>
    <row r="14" spans="1:4">
      <c r="B14" s="17" t="s">
        <v>32</v>
      </c>
      <c r="C14" s="26">
        <v>-120</v>
      </c>
    </row>
    <row r="15" spans="1:4">
      <c r="B15" s="17" t="s">
        <v>133</v>
      </c>
      <c r="C15" s="26"/>
    </row>
    <row r="16" spans="1:4">
      <c r="B16" s="17" t="s">
        <v>134</v>
      </c>
      <c r="C16" s="26"/>
    </row>
    <row r="17" spans="1:8">
      <c r="B17" s="17" t="s">
        <v>135</v>
      </c>
      <c r="C17" s="26"/>
    </row>
    <row r="18" spans="1:8">
      <c r="A18" s="15" t="s">
        <v>15</v>
      </c>
      <c r="B18" s="16"/>
      <c r="C18" s="26"/>
      <c r="D18" s="17">
        <f>SUM(C19:C25)</f>
        <v>-67.97</v>
      </c>
    </row>
    <row r="19" spans="1:8">
      <c r="B19" s="17" t="s">
        <v>33</v>
      </c>
      <c r="C19" s="26">
        <v>-15.99</v>
      </c>
    </row>
    <row r="20" spans="1:8">
      <c r="B20" s="17" t="s">
        <v>34</v>
      </c>
      <c r="C20" s="26">
        <v>-8.99</v>
      </c>
    </row>
    <row r="21" spans="1:8">
      <c r="B21" s="17" t="s">
        <v>34</v>
      </c>
      <c r="C21" s="26">
        <v>-8.99</v>
      </c>
    </row>
    <row r="22" spans="1:8">
      <c r="B22" s="17" t="s">
        <v>35</v>
      </c>
      <c r="C22" s="26">
        <v>-34</v>
      </c>
    </row>
    <row r="23" spans="1:8">
      <c r="B23" s="17" t="s">
        <v>136</v>
      </c>
      <c r="C23" s="26"/>
    </row>
    <row r="24" spans="1:8">
      <c r="B24" s="17" t="s">
        <v>137</v>
      </c>
      <c r="C24" s="26"/>
    </row>
    <row r="25" spans="1:8">
      <c r="B25" s="17" t="s">
        <v>138</v>
      </c>
      <c r="C25" s="26"/>
    </row>
    <row r="26" spans="1:8">
      <c r="A26" s="15" t="s">
        <v>16</v>
      </c>
      <c r="B26" s="16"/>
      <c r="C26" s="26"/>
      <c r="D26" s="17">
        <f>SUM(C27:C31)</f>
        <v>-98</v>
      </c>
    </row>
    <row r="27" spans="1:8">
      <c r="B27" s="17" t="s">
        <v>36</v>
      </c>
      <c r="C27" s="26">
        <v>-78</v>
      </c>
    </row>
    <row r="28" spans="1:8">
      <c r="B28" s="17" t="s">
        <v>37</v>
      </c>
      <c r="C28" s="26">
        <v>-20</v>
      </c>
      <c r="F28" s="21"/>
      <c r="G28" s="21"/>
      <c r="H28" s="21"/>
    </row>
    <row r="29" spans="1:8">
      <c r="B29" s="17" t="s">
        <v>139</v>
      </c>
      <c r="C29" s="26"/>
    </row>
    <row r="30" spans="1:8">
      <c r="B30" s="17" t="s">
        <v>140</v>
      </c>
      <c r="C30" s="26"/>
    </row>
    <row r="31" spans="1:8">
      <c r="B31" s="17" t="s">
        <v>141</v>
      </c>
      <c r="C31" s="26"/>
    </row>
    <row r="32" spans="1:8">
      <c r="A32" s="15" t="s">
        <v>92</v>
      </c>
      <c r="B32" s="16"/>
      <c r="C32" s="26"/>
      <c r="D32" s="17">
        <f>SUM(C33:C37)</f>
        <v>-350</v>
      </c>
    </row>
    <row r="33" spans="1:7">
      <c r="B33" s="17" t="s">
        <v>38</v>
      </c>
      <c r="C33" s="26">
        <v>-200</v>
      </c>
      <c r="F33" s="21"/>
      <c r="G33" s="21"/>
    </row>
    <row r="34" spans="1:7">
      <c r="B34" s="17" t="s">
        <v>39</v>
      </c>
      <c r="C34" s="26">
        <v>-45</v>
      </c>
      <c r="F34" s="21"/>
      <c r="G34" s="21"/>
    </row>
    <row r="35" spans="1:7">
      <c r="B35" s="17" t="s">
        <v>198</v>
      </c>
      <c r="C35" s="26">
        <v>-100</v>
      </c>
      <c r="F35" s="21"/>
      <c r="G35" s="21"/>
    </row>
    <row r="36" spans="1:7">
      <c r="B36" s="17" t="s">
        <v>199</v>
      </c>
      <c r="C36" s="26"/>
      <c r="F36" s="21"/>
      <c r="G36" s="21"/>
    </row>
    <row r="37" spans="1:7">
      <c r="B37" s="17" t="s">
        <v>200</v>
      </c>
      <c r="C37" s="26">
        <v>-5</v>
      </c>
    </row>
    <row r="38" spans="1:7">
      <c r="A38" s="15" t="s">
        <v>17</v>
      </c>
      <c r="B38" s="16"/>
      <c r="C38" s="26"/>
      <c r="D38" s="17">
        <f>SUM(C39:C42)</f>
        <v>-500</v>
      </c>
    </row>
    <row r="39" spans="1:7">
      <c r="B39" s="17" t="s">
        <v>42</v>
      </c>
      <c r="C39" s="26">
        <v>-500</v>
      </c>
    </row>
    <row r="40" spans="1:7">
      <c r="B40" s="17" t="s">
        <v>142</v>
      </c>
      <c r="C40" s="26"/>
    </row>
    <row r="41" spans="1:7">
      <c r="B41" s="17" t="s">
        <v>143</v>
      </c>
      <c r="C41" s="26"/>
    </row>
    <row r="42" spans="1:7">
      <c r="B42" s="17" t="s">
        <v>144</v>
      </c>
      <c r="C42" s="26"/>
    </row>
    <row r="43" spans="1:7">
      <c r="A43" s="15" t="s">
        <v>93</v>
      </c>
      <c r="B43" s="16"/>
      <c r="C43" s="26"/>
      <c r="D43" s="17">
        <f>SUM(C44:C48)</f>
        <v>-20.98</v>
      </c>
    </row>
    <row r="44" spans="1:7">
      <c r="B44" s="17" t="s">
        <v>43</v>
      </c>
      <c r="C44" s="26">
        <v>-15.99</v>
      </c>
    </row>
    <row r="45" spans="1:7">
      <c r="B45" s="17" t="s">
        <v>44</v>
      </c>
      <c r="C45" s="26">
        <v>-4.99</v>
      </c>
    </row>
    <row r="46" spans="1:7">
      <c r="B46" s="17" t="s">
        <v>145</v>
      </c>
      <c r="C46" s="26"/>
    </row>
    <row r="47" spans="1:7">
      <c r="B47" s="17" t="s">
        <v>146</v>
      </c>
      <c r="C47" s="26"/>
    </row>
    <row r="48" spans="1:7" s="21" customFormat="1">
      <c r="A48" s="18"/>
      <c r="B48" s="17" t="s">
        <v>147</v>
      </c>
      <c r="C48" s="27"/>
    </row>
    <row r="49" spans="1:4">
      <c r="A49" s="15" t="s">
        <v>83</v>
      </c>
      <c r="B49" s="16"/>
      <c r="C49" s="26"/>
      <c r="D49" s="17">
        <f>SUM(C50:C55)</f>
        <v>-250</v>
      </c>
    </row>
    <row r="50" spans="1:4">
      <c r="B50" s="17" t="s">
        <v>47</v>
      </c>
      <c r="C50" s="26">
        <v>-250</v>
      </c>
    </row>
    <row r="51" spans="1:4">
      <c r="B51" s="17" t="s">
        <v>48</v>
      </c>
      <c r="C51" s="26"/>
    </row>
    <row r="52" spans="1:4">
      <c r="B52" s="17" t="s">
        <v>49</v>
      </c>
      <c r="C52" s="26"/>
    </row>
    <row r="53" spans="1:4">
      <c r="B53" s="17" t="s">
        <v>148</v>
      </c>
      <c r="C53" s="26"/>
    </row>
    <row r="54" spans="1:4">
      <c r="B54" s="17" t="s">
        <v>149</v>
      </c>
      <c r="C54" s="26"/>
    </row>
    <row r="55" spans="1:4">
      <c r="B55" s="17" t="s">
        <v>150</v>
      </c>
      <c r="C55" s="26"/>
    </row>
    <row r="56" spans="1:4">
      <c r="A56" s="15" t="s">
        <v>96</v>
      </c>
      <c r="B56" s="16"/>
      <c r="C56" s="26"/>
      <c r="D56" s="17">
        <f>SUM(C57:C65)</f>
        <v>-169.55</v>
      </c>
    </row>
    <row r="57" spans="1:4">
      <c r="B57" s="17" t="s">
        <v>19</v>
      </c>
      <c r="C57" s="26">
        <v>-39.53</v>
      </c>
    </row>
    <row r="58" spans="1:4">
      <c r="B58" s="17" t="s">
        <v>50</v>
      </c>
      <c r="C58" s="26">
        <v>-8.89</v>
      </c>
    </row>
    <row r="59" spans="1:4">
      <c r="B59" s="17" t="s">
        <v>51</v>
      </c>
      <c r="C59" s="26">
        <v>-7.17</v>
      </c>
    </row>
    <row r="60" spans="1:4">
      <c r="B60" s="17" t="s">
        <v>52</v>
      </c>
      <c r="C60" s="26">
        <v>-40.369999999999997</v>
      </c>
    </row>
    <row r="61" spans="1:4">
      <c r="B61" s="17" t="s">
        <v>53</v>
      </c>
      <c r="C61" s="26">
        <v>-30.59</v>
      </c>
    </row>
    <row r="62" spans="1:4">
      <c r="B62" s="17" t="s">
        <v>54</v>
      </c>
      <c r="C62" s="26">
        <v>-43</v>
      </c>
    </row>
    <row r="63" spans="1:4">
      <c r="B63" s="17" t="s">
        <v>151</v>
      </c>
      <c r="C63" s="26"/>
    </row>
    <row r="64" spans="1:4">
      <c r="B64" s="17" t="s">
        <v>152</v>
      </c>
      <c r="C64" s="26"/>
    </row>
    <row r="65" spans="1:4">
      <c r="B65" s="17" t="s">
        <v>153</v>
      </c>
      <c r="C65" s="26"/>
    </row>
    <row r="66" spans="1:4">
      <c r="A66" s="15" t="s">
        <v>84</v>
      </c>
      <c r="B66" s="16"/>
      <c r="C66" s="26"/>
      <c r="D66" s="17">
        <f>SUM(C67:C73)</f>
        <v>0</v>
      </c>
    </row>
    <row r="67" spans="1:4">
      <c r="B67" s="17" t="s">
        <v>55</v>
      </c>
      <c r="C67" s="26"/>
    </row>
    <row r="68" spans="1:4">
      <c r="B68" s="17" t="s">
        <v>56</v>
      </c>
      <c r="C68" s="26"/>
    </row>
    <row r="69" spans="1:4">
      <c r="B69" s="17" t="s">
        <v>57</v>
      </c>
      <c r="C69" s="26"/>
    </row>
    <row r="70" spans="1:4">
      <c r="B70" s="17" t="s">
        <v>58</v>
      </c>
      <c r="C70" s="26"/>
    </row>
    <row r="71" spans="1:4">
      <c r="B71" s="17" t="s">
        <v>154</v>
      </c>
      <c r="C71" s="26"/>
    </row>
    <row r="72" spans="1:4">
      <c r="B72" s="17" t="s">
        <v>155</v>
      </c>
      <c r="C72" s="26"/>
    </row>
    <row r="73" spans="1:4">
      <c r="B73" s="17" t="s">
        <v>156</v>
      </c>
      <c r="C73" s="26"/>
    </row>
    <row r="74" spans="1:4">
      <c r="A74" s="15" t="s">
        <v>85</v>
      </c>
      <c r="B74" s="16"/>
      <c r="C74" s="26"/>
      <c r="D74" s="17">
        <f>SUM(C75:C81)</f>
        <v>-2</v>
      </c>
    </row>
    <row r="75" spans="1:4">
      <c r="B75" s="17" t="s">
        <v>82</v>
      </c>
      <c r="C75" s="26"/>
    </row>
    <row r="76" spans="1:4">
      <c r="B76" s="17" t="s">
        <v>59</v>
      </c>
      <c r="C76" s="26"/>
    </row>
    <row r="77" spans="1:4">
      <c r="B77" s="17" t="s">
        <v>60</v>
      </c>
      <c r="C77" s="26"/>
    </row>
    <row r="78" spans="1:4">
      <c r="B78" s="17" t="s">
        <v>61</v>
      </c>
      <c r="C78" s="26">
        <v>-2</v>
      </c>
    </row>
    <row r="79" spans="1:4">
      <c r="B79" s="17" t="s">
        <v>157</v>
      </c>
      <c r="C79" s="26"/>
    </row>
    <row r="80" spans="1:4">
      <c r="B80" s="17" t="s">
        <v>158</v>
      </c>
      <c r="C80" s="26"/>
    </row>
    <row r="81" spans="1:4">
      <c r="B81" s="17" t="s">
        <v>159</v>
      </c>
      <c r="C81" s="26"/>
    </row>
    <row r="82" spans="1:4">
      <c r="A82" s="15" t="s">
        <v>23</v>
      </c>
      <c r="B82" s="16"/>
      <c r="C82" s="26"/>
      <c r="D82" s="17">
        <f>SUM(C83:C89)</f>
        <v>0</v>
      </c>
    </row>
    <row r="83" spans="1:4">
      <c r="B83" s="17" t="s">
        <v>23</v>
      </c>
      <c r="C83" s="26"/>
    </row>
    <row r="84" spans="1:4">
      <c r="B84" s="17" t="s">
        <v>78</v>
      </c>
      <c r="C84" s="26"/>
    </row>
    <row r="85" spans="1:4">
      <c r="B85" s="17" t="s">
        <v>79</v>
      </c>
      <c r="C85" s="26"/>
    </row>
    <row r="86" spans="1:4">
      <c r="B86" s="17" t="s">
        <v>80</v>
      </c>
      <c r="C86" s="26"/>
    </row>
    <row r="87" spans="1:4">
      <c r="B87" s="17" t="s">
        <v>60</v>
      </c>
      <c r="C87" s="26"/>
    </row>
    <row r="88" spans="1:4">
      <c r="B88" s="17" t="s">
        <v>160</v>
      </c>
      <c r="C88" s="26"/>
    </row>
    <row r="89" spans="1:4">
      <c r="B89" s="17" t="s">
        <v>161</v>
      </c>
      <c r="C89" s="26"/>
    </row>
    <row r="90" spans="1:4">
      <c r="A90" s="15" t="s">
        <v>18</v>
      </c>
      <c r="C90" s="26"/>
      <c r="D90" s="17">
        <f>SUM(C91:C97)</f>
        <v>0</v>
      </c>
    </row>
    <row r="91" spans="1:4">
      <c r="B91" s="17" t="s">
        <v>74</v>
      </c>
      <c r="C91" s="26"/>
    </row>
    <row r="92" spans="1:4">
      <c r="B92" s="17" t="s">
        <v>75</v>
      </c>
      <c r="C92" s="26"/>
    </row>
    <row r="93" spans="1:4">
      <c r="B93" s="17" t="s">
        <v>76</v>
      </c>
      <c r="C93" s="26"/>
    </row>
    <row r="94" spans="1:4">
      <c r="B94" s="17" t="s">
        <v>77</v>
      </c>
      <c r="C94" s="26"/>
    </row>
    <row r="95" spans="1:4">
      <c r="B95" s="17" t="s">
        <v>162</v>
      </c>
      <c r="C95" s="26"/>
    </row>
    <row r="96" spans="1:4">
      <c r="B96" s="17" t="s">
        <v>163</v>
      </c>
      <c r="C96" s="26"/>
    </row>
    <row r="97" spans="1:10">
      <c r="B97" s="17" t="s">
        <v>164</v>
      </c>
      <c r="C97" s="26"/>
    </row>
    <row r="98" spans="1:10">
      <c r="A98" s="15" t="s">
        <v>97</v>
      </c>
      <c r="B98" s="16"/>
      <c r="C98" s="26"/>
      <c r="D98" s="17">
        <f>SUM(C99:C105)</f>
        <v>-150</v>
      </c>
    </row>
    <row r="99" spans="1:10">
      <c r="B99" s="17" t="s">
        <v>67</v>
      </c>
      <c r="C99" s="26">
        <v>-130</v>
      </c>
    </row>
    <row r="100" spans="1:10">
      <c r="B100" s="17" t="s">
        <v>68</v>
      </c>
      <c r="C100" s="26"/>
    </row>
    <row r="101" spans="1:10">
      <c r="B101" s="17" t="s">
        <v>69</v>
      </c>
      <c r="C101" s="26">
        <v>-20</v>
      </c>
    </row>
    <row r="102" spans="1:10">
      <c r="B102" s="17" t="s">
        <v>70</v>
      </c>
      <c r="C102" s="26"/>
      <c r="H102" s="21"/>
      <c r="I102" s="21"/>
      <c r="J102" s="21"/>
    </row>
    <row r="103" spans="1:10">
      <c r="B103" s="17" t="s">
        <v>180</v>
      </c>
      <c r="C103" s="26"/>
    </row>
    <row r="104" spans="1:10">
      <c r="B104" s="17" t="s">
        <v>181</v>
      </c>
      <c r="C104" s="26"/>
    </row>
    <row r="105" spans="1:10">
      <c r="B105" s="17" t="s">
        <v>182</v>
      </c>
      <c r="C105" s="26"/>
    </row>
    <row r="106" spans="1:10">
      <c r="A106" s="15" t="s">
        <v>19</v>
      </c>
      <c r="B106" s="16"/>
      <c r="C106" s="26"/>
      <c r="D106" s="17">
        <f>SUM(C107:C111)</f>
        <v>0</v>
      </c>
    </row>
    <row r="107" spans="1:10">
      <c r="B107" s="17" t="s">
        <v>63</v>
      </c>
      <c r="C107" s="26"/>
    </row>
    <row r="108" spans="1:10">
      <c r="B108" s="17" t="s">
        <v>62</v>
      </c>
      <c r="C108" s="26"/>
    </row>
    <row r="109" spans="1:10">
      <c r="B109" s="17" t="s">
        <v>165</v>
      </c>
      <c r="C109" s="26"/>
    </row>
    <row r="110" spans="1:10">
      <c r="B110" s="17" t="s">
        <v>166</v>
      </c>
      <c r="C110" s="26"/>
    </row>
    <row r="111" spans="1:10">
      <c r="B111" s="21" t="s">
        <v>167</v>
      </c>
      <c r="C111" s="26"/>
    </row>
    <row r="112" spans="1:10">
      <c r="A112" s="24" t="s">
        <v>25</v>
      </c>
      <c r="B112" s="25"/>
      <c r="C112" s="29" t="s">
        <v>131</v>
      </c>
      <c r="D112" s="25" t="s">
        <v>132</v>
      </c>
      <c r="E112" s="17">
        <f>SUM(C113:C118)</f>
        <v>-3840</v>
      </c>
    </row>
    <row r="113" spans="1:5">
      <c r="A113" s="22">
        <v>1</v>
      </c>
      <c r="B113" s="21" t="s">
        <v>64</v>
      </c>
      <c r="C113" s="26">
        <v>-1500</v>
      </c>
      <c r="D113" s="26">
        <f>C113/12</f>
        <v>-125</v>
      </c>
    </row>
    <row r="114" spans="1:5">
      <c r="A114" s="18">
        <v>1</v>
      </c>
      <c r="B114" s="21" t="s">
        <v>65</v>
      </c>
      <c r="C114" s="26">
        <v>-400</v>
      </c>
      <c r="D114" s="26">
        <f t="shared" ref="D114:D137" si="0">C114/12</f>
        <v>-33.333333333333336</v>
      </c>
    </row>
    <row r="115" spans="1:5">
      <c r="A115" s="18">
        <v>1</v>
      </c>
      <c r="B115" s="21" t="s">
        <v>66</v>
      </c>
      <c r="C115" s="26">
        <f>-120*12</f>
        <v>-1440</v>
      </c>
      <c r="D115" s="26">
        <f t="shared" si="0"/>
        <v>-120</v>
      </c>
    </row>
    <row r="116" spans="1:5">
      <c r="A116" s="22"/>
      <c r="B116" s="21" t="s">
        <v>168</v>
      </c>
      <c r="C116" s="26"/>
      <c r="D116" s="26">
        <f t="shared" si="0"/>
        <v>0</v>
      </c>
    </row>
    <row r="117" spans="1:5">
      <c r="B117" s="21" t="s">
        <v>169</v>
      </c>
      <c r="C117" s="26"/>
      <c r="D117" s="26">
        <f t="shared" si="0"/>
        <v>0</v>
      </c>
    </row>
    <row r="118" spans="1:5">
      <c r="B118" s="21" t="s">
        <v>170</v>
      </c>
      <c r="C118" s="26">
        <v>-500</v>
      </c>
      <c r="D118" s="26">
        <f t="shared" si="0"/>
        <v>-41.666666666666664</v>
      </c>
    </row>
    <row r="119" spans="1:5">
      <c r="A119" s="24" t="s">
        <v>20</v>
      </c>
      <c r="B119" s="25"/>
      <c r="C119" s="26"/>
      <c r="D119" s="26">
        <f t="shared" si="0"/>
        <v>0</v>
      </c>
      <c r="E119" s="17">
        <f>SUM(C120:C125)</f>
        <v>-870</v>
      </c>
    </row>
    <row r="120" spans="1:5">
      <c r="A120" s="18">
        <v>1</v>
      </c>
      <c r="B120" s="21" t="s">
        <v>71</v>
      </c>
      <c r="C120" s="26">
        <v>-600</v>
      </c>
      <c r="D120" s="26">
        <f t="shared" si="0"/>
        <v>-50</v>
      </c>
    </row>
    <row r="121" spans="1:5">
      <c r="A121" s="18">
        <v>1</v>
      </c>
      <c r="B121" s="21" t="s">
        <v>72</v>
      </c>
      <c r="C121" s="26">
        <v>-150</v>
      </c>
      <c r="D121" s="26">
        <f t="shared" si="0"/>
        <v>-12.5</v>
      </c>
    </row>
    <row r="122" spans="1:5">
      <c r="A122" s="18">
        <v>1</v>
      </c>
      <c r="B122" s="21" t="s">
        <v>73</v>
      </c>
      <c r="C122" s="26">
        <v>-120</v>
      </c>
      <c r="D122" s="26">
        <f t="shared" si="0"/>
        <v>-10</v>
      </c>
    </row>
    <row r="123" spans="1:5">
      <c r="B123" s="21" t="s">
        <v>171</v>
      </c>
      <c r="C123" s="26"/>
      <c r="D123" s="26">
        <f t="shared" si="0"/>
        <v>0</v>
      </c>
    </row>
    <row r="124" spans="1:5">
      <c r="B124" s="21" t="s">
        <v>172</v>
      </c>
      <c r="C124" s="26"/>
      <c r="D124" s="26">
        <f t="shared" si="0"/>
        <v>0</v>
      </c>
    </row>
    <row r="125" spans="1:5">
      <c r="B125" s="21" t="s">
        <v>173</v>
      </c>
      <c r="C125" s="26"/>
      <c r="D125" s="26">
        <f t="shared" si="0"/>
        <v>0</v>
      </c>
    </row>
    <row r="126" spans="1:5">
      <c r="A126" s="24" t="s">
        <v>99</v>
      </c>
      <c r="B126" s="25"/>
      <c r="C126" s="26"/>
      <c r="D126" s="26">
        <f t="shared" si="0"/>
        <v>0</v>
      </c>
      <c r="E126" s="17">
        <f>SUM(C127:C131)</f>
        <v>-680</v>
      </c>
    </row>
    <row r="127" spans="1:5">
      <c r="A127" s="18">
        <v>1</v>
      </c>
      <c r="B127" s="21" t="s">
        <v>40</v>
      </c>
      <c r="C127" s="26">
        <v>-600</v>
      </c>
      <c r="D127" s="26">
        <f t="shared" si="0"/>
        <v>-50</v>
      </c>
    </row>
    <row r="128" spans="1:5">
      <c r="A128" s="18">
        <v>1</v>
      </c>
      <c r="B128" s="21" t="s">
        <v>41</v>
      </c>
      <c r="C128" s="26">
        <v>-80</v>
      </c>
      <c r="D128" s="26">
        <f t="shared" si="0"/>
        <v>-6.666666666666667</v>
      </c>
    </row>
    <row r="129" spans="1:5">
      <c r="B129" s="21" t="s">
        <v>174</v>
      </c>
      <c r="C129" s="26"/>
      <c r="D129" s="26">
        <f t="shared" si="0"/>
        <v>0</v>
      </c>
    </row>
    <row r="130" spans="1:5">
      <c r="B130" s="21" t="s">
        <v>175</v>
      </c>
      <c r="C130" s="26"/>
      <c r="D130" s="26">
        <f t="shared" si="0"/>
        <v>0</v>
      </c>
    </row>
    <row r="131" spans="1:5">
      <c r="B131" s="21" t="s">
        <v>176</v>
      </c>
      <c r="C131" s="26"/>
      <c r="D131" s="26">
        <f t="shared" si="0"/>
        <v>0</v>
      </c>
    </row>
    <row r="132" spans="1:5">
      <c r="A132" s="24" t="s">
        <v>98</v>
      </c>
      <c r="B132" s="25"/>
      <c r="C132" s="26"/>
      <c r="D132" s="26">
        <f t="shared" si="0"/>
        <v>0</v>
      </c>
      <c r="E132" s="17">
        <f>SUM(C133:C137)</f>
        <v>-5585</v>
      </c>
    </row>
    <row r="133" spans="1:5">
      <c r="A133" s="18">
        <v>1</v>
      </c>
      <c r="B133" s="21" t="s">
        <v>45</v>
      </c>
      <c r="C133" s="26">
        <v>-5</v>
      </c>
      <c r="D133" s="26">
        <f t="shared" si="0"/>
        <v>-0.41666666666666669</v>
      </c>
    </row>
    <row r="134" spans="1:5">
      <c r="A134" s="18">
        <v>1</v>
      </c>
      <c r="B134" s="21" t="s">
        <v>46</v>
      </c>
      <c r="C134" s="26">
        <v>-80</v>
      </c>
      <c r="D134" s="26">
        <f t="shared" si="0"/>
        <v>-6.666666666666667</v>
      </c>
    </row>
    <row r="135" spans="1:5">
      <c r="B135" s="21" t="s">
        <v>177</v>
      </c>
      <c r="C135" s="26"/>
      <c r="D135" s="26">
        <f t="shared" si="0"/>
        <v>0</v>
      </c>
    </row>
    <row r="136" spans="1:5">
      <c r="B136" s="21" t="s">
        <v>178</v>
      </c>
      <c r="C136" s="26">
        <v>-500</v>
      </c>
      <c r="D136" s="26">
        <f t="shared" si="0"/>
        <v>-41.666666666666664</v>
      </c>
    </row>
    <row r="137" spans="1:5">
      <c r="B137" s="21" t="s">
        <v>179</v>
      </c>
      <c r="C137" s="26">
        <v>-5000</v>
      </c>
      <c r="D137" s="26">
        <f t="shared" si="0"/>
        <v>-416.66666666666669</v>
      </c>
    </row>
    <row r="138" spans="1:5">
      <c r="C138" s="26"/>
    </row>
    <row r="139" spans="1:5">
      <c r="C139" s="26"/>
    </row>
    <row r="140" spans="1:5">
      <c r="C140" s="26"/>
    </row>
    <row r="141" spans="1:5">
      <c r="C141" s="26"/>
    </row>
    <row r="142" spans="1:5">
      <c r="C142" s="26"/>
    </row>
    <row r="143" spans="1:5">
      <c r="B143" s="30" t="s">
        <v>21</v>
      </c>
      <c r="C143" s="26">
        <f>SUM(C13:C111)+SUM(D113:D137)</f>
        <v>-3493.0833333333335</v>
      </c>
    </row>
    <row r="144" spans="1:5">
      <c r="B144" s="30" t="s">
        <v>12</v>
      </c>
      <c r="C144" s="26">
        <f>C10</f>
        <v>2690</v>
      </c>
    </row>
    <row r="145" spans="2:3">
      <c r="B145" s="30" t="s">
        <v>22</v>
      </c>
      <c r="C145" s="26">
        <f>C144+C143</f>
        <v>-803.08333333333348</v>
      </c>
    </row>
    <row r="146" spans="2:3">
      <c r="C146" s="26"/>
    </row>
    <row r="147" spans="2:3">
      <c r="B147" s="20" t="s">
        <v>24</v>
      </c>
      <c r="C147" s="28">
        <f>((SUM(C13:C14))/C10)*(-1)</f>
        <v>0.36059479553903345</v>
      </c>
    </row>
    <row r="195" spans="2:2">
      <c r="B195" s="21"/>
    </row>
    <row r="196" spans="2:2">
      <c r="B196" s="21"/>
    </row>
    <row r="197" spans="2:2">
      <c r="B197" s="21"/>
    </row>
    <row r="198" spans="2:2">
      <c r="B198" s="21"/>
    </row>
    <row r="199" spans="2:2">
      <c r="B199" s="21"/>
    </row>
    <row r="200" spans="2:2">
      <c r="B200" s="21"/>
    </row>
    <row r="201" spans="2:2">
      <c r="B201" s="21"/>
    </row>
    <row r="202" spans="2:2">
      <c r="B202" s="21"/>
    </row>
    <row r="203" spans="2:2">
      <c r="B203" s="21"/>
    </row>
    <row r="204" spans="2:2">
      <c r="B204" s="21"/>
    </row>
    <row r="205" spans="2:2">
      <c r="B205" s="21"/>
    </row>
    <row r="206" spans="2:2">
      <c r="B206" s="21"/>
    </row>
    <row r="207" spans="2:2">
      <c r="B207" s="21"/>
    </row>
    <row r="208" spans="2:2">
      <c r="B208" s="21"/>
    </row>
    <row r="209" spans="2:2">
      <c r="B209" s="21"/>
    </row>
    <row r="210" spans="2:2">
      <c r="B210" s="21"/>
    </row>
    <row r="211" spans="2:2">
      <c r="B211" s="21"/>
    </row>
    <row r="212" spans="2:2">
      <c r="B212" s="21"/>
    </row>
    <row r="213" spans="2:2">
      <c r="B213" s="21"/>
    </row>
    <row r="214" spans="2:2">
      <c r="B214" s="21"/>
    </row>
    <row r="215" spans="2:2">
      <c r="B215" s="21"/>
    </row>
    <row r="216" spans="2:2">
      <c r="B216" s="21"/>
    </row>
    <row r="217" spans="2:2">
      <c r="B217" s="21"/>
    </row>
    <row r="218" spans="2:2">
      <c r="B218" s="21"/>
    </row>
    <row r="219" spans="2:2">
      <c r="B219" s="21"/>
    </row>
    <row r="220" spans="2:2">
      <c r="B220" s="21"/>
    </row>
    <row r="221" spans="2:2">
      <c r="B221" s="21"/>
    </row>
  </sheetData>
  <sortState ref="A199:A217">
    <sortCondition ref="A199:A217"/>
  </sortState>
  <phoneticPr fontId="2" type="noConversion"/>
  <conditionalFormatting sqref="C147">
    <cfRule type="cellIs" dxfId="9" priority="2" operator="lessThan">
      <formula>0.33</formula>
    </cfRule>
    <cfRule type="cellIs" dxfId="8" priority="4" operator="greaterThan">
      <formula>33%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Feuil3.Annualisation">
                <anchor moveWithCells="1" sizeWithCells="1">
                  <from>
                    <xdr:col>5</xdr:col>
                    <xdr:colOff>342900</xdr:colOff>
                    <xdr:row>2</xdr:row>
                    <xdr:rowOff>38100</xdr:rowOff>
                  </from>
                  <to>
                    <xdr:col>7</xdr:col>
                    <xdr:colOff>165100</xdr:colOff>
                    <xdr:row>3</xdr:row>
                    <xdr:rowOff>177800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E21"/>
  <sheetViews>
    <sheetView workbookViewId="0">
      <selection activeCell="E2" sqref="E2:E13"/>
    </sheetView>
  </sheetViews>
  <sheetFormatPr baseColWidth="10" defaultRowHeight="15" x14ac:dyDescent="0"/>
  <cols>
    <col min="1" max="1" width="21.1640625" bestFit="1" customWidth="1"/>
    <col min="3" max="3" width="18.83203125" bestFit="1" customWidth="1"/>
  </cols>
  <sheetData>
    <row r="1" spans="1:5">
      <c r="A1" t="s">
        <v>183</v>
      </c>
      <c r="C1" t="s">
        <v>186</v>
      </c>
      <c r="E1" t="s">
        <v>211</v>
      </c>
    </row>
    <row r="2" spans="1:5" ht="18.75">
      <c r="A2" s="15" t="s">
        <v>93</v>
      </c>
      <c r="C2" s="15" t="s">
        <v>95</v>
      </c>
      <c r="E2" t="s">
        <v>0</v>
      </c>
    </row>
    <row r="3" spans="1:5" ht="18.75">
      <c r="A3" s="15" t="s">
        <v>98</v>
      </c>
      <c r="C3" s="15" t="s">
        <v>93</v>
      </c>
      <c r="E3" t="s">
        <v>1</v>
      </c>
    </row>
    <row r="4" spans="1:5" ht="18.75">
      <c r="A4" s="15" t="s">
        <v>17</v>
      </c>
      <c r="C4" s="15" t="s">
        <v>17</v>
      </c>
      <c r="E4" t="s">
        <v>2</v>
      </c>
    </row>
    <row r="5" spans="1:5" ht="18.75">
      <c r="A5" s="15" t="s">
        <v>96</v>
      </c>
      <c r="C5" s="15" t="s">
        <v>96</v>
      </c>
      <c r="E5" t="s">
        <v>3</v>
      </c>
    </row>
    <row r="6" spans="1:5" ht="18.75">
      <c r="A6" s="15" t="s">
        <v>15</v>
      </c>
      <c r="C6" s="15" t="s">
        <v>15</v>
      </c>
      <c r="E6" t="s">
        <v>4</v>
      </c>
    </row>
    <row r="7" spans="1:5" ht="18.75">
      <c r="A7" s="15" t="s">
        <v>94</v>
      </c>
      <c r="C7" s="15" t="s">
        <v>94</v>
      </c>
      <c r="E7" t="s">
        <v>5</v>
      </c>
    </row>
    <row r="8" spans="1:5" ht="18.75">
      <c r="A8" s="15" t="s">
        <v>83</v>
      </c>
      <c r="C8" s="15" t="s">
        <v>83</v>
      </c>
      <c r="E8" t="s">
        <v>6</v>
      </c>
    </row>
    <row r="9" spans="1:5" ht="18.75">
      <c r="A9" s="15" t="s">
        <v>92</v>
      </c>
      <c r="C9" s="15" t="s">
        <v>92</v>
      </c>
      <c r="E9" t="s">
        <v>7</v>
      </c>
    </row>
    <row r="10" spans="1:5" ht="18.75">
      <c r="A10" s="15" t="s">
        <v>99</v>
      </c>
      <c r="C10" s="15" t="s">
        <v>97</v>
      </c>
      <c r="E10" t="s">
        <v>8</v>
      </c>
    </row>
    <row r="11" spans="1:5" ht="18.75">
      <c r="A11" s="15" t="s">
        <v>97</v>
      </c>
      <c r="C11" s="15" t="s">
        <v>18</v>
      </c>
      <c r="E11" t="s">
        <v>9</v>
      </c>
    </row>
    <row r="12" spans="1:5" ht="18.75">
      <c r="A12" s="15" t="s">
        <v>20</v>
      </c>
      <c r="C12" s="15" t="s">
        <v>85</v>
      </c>
      <c r="E12" t="s">
        <v>10</v>
      </c>
    </row>
    <row r="13" spans="1:5" ht="18.75">
      <c r="A13" s="15" t="s">
        <v>18</v>
      </c>
      <c r="C13" s="15" t="s">
        <v>16</v>
      </c>
      <c r="E13" t="s">
        <v>11</v>
      </c>
    </row>
    <row r="14" spans="1:5" ht="18.75">
      <c r="A14" s="15" t="s">
        <v>25</v>
      </c>
      <c r="C14" s="15" t="s">
        <v>19</v>
      </c>
    </row>
    <row r="15" spans="1:5" ht="18.75">
      <c r="A15" s="15" t="s">
        <v>85</v>
      </c>
      <c r="C15" s="15" t="s">
        <v>23</v>
      </c>
    </row>
    <row r="16" spans="1:5" ht="18.75">
      <c r="A16" s="15" t="s">
        <v>16</v>
      </c>
      <c r="C16" s="15" t="s">
        <v>84</v>
      </c>
    </row>
    <row r="17" spans="1:3" ht="18.75">
      <c r="A17" s="15" t="s">
        <v>19</v>
      </c>
      <c r="C17" s="15"/>
    </row>
    <row r="18" spans="1:3" ht="18.75">
      <c r="A18" s="15" t="s">
        <v>23</v>
      </c>
      <c r="C18" s="22"/>
    </row>
    <row r="19" spans="1:3" ht="18.75">
      <c r="A19" s="15" t="s">
        <v>95</v>
      </c>
      <c r="C19" s="15"/>
    </row>
    <row r="20" spans="1:3" ht="18.75">
      <c r="A20" s="15" t="s">
        <v>84</v>
      </c>
      <c r="C20" s="15"/>
    </row>
    <row r="21" spans="1:3" ht="18.75">
      <c r="C21" s="15"/>
    </row>
  </sheetData>
  <sortState ref="C2:C16">
    <sortCondition ref="C2:C16"/>
  </sortState>
  <phoneticPr fontId="2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J348"/>
  <sheetViews>
    <sheetView workbookViewId="0">
      <selection activeCell="B2" sqref="B2"/>
    </sheetView>
  </sheetViews>
  <sheetFormatPr baseColWidth="10" defaultRowHeight="15" x14ac:dyDescent="0"/>
  <cols>
    <col min="1" max="1" width="13.1640625" bestFit="1" customWidth="1"/>
    <col min="2" max="2" width="15.83203125" bestFit="1" customWidth="1"/>
    <col min="3" max="3" width="6.83203125" bestFit="1" customWidth="1"/>
    <col min="4" max="4" width="13" customWidth="1"/>
    <col min="5" max="5" width="10.83203125" bestFit="1" customWidth="1"/>
    <col min="7" max="7" width="21.1640625" bestFit="1" customWidth="1"/>
    <col min="8" max="9" width="9" customWidth="1"/>
  </cols>
  <sheetData>
    <row r="1" spans="1:5">
      <c r="A1" t="s">
        <v>195</v>
      </c>
      <c r="B1" s="76">
        <v>2</v>
      </c>
    </row>
    <row r="2" spans="1:5" ht="16.5" thickBot="1"/>
    <row r="3" spans="1:5" ht="25.5">
      <c r="A3" s="33" t="str">
        <f ca="1">OFFSET(Mensualisation!A5,,6*('Graph mensuel'!$B$1-1))</f>
        <v>02</v>
      </c>
      <c r="B3" s="109" t="str">
        <f ca="1">OFFSET(Mensualisation!B5,,6*('Graph mensuel'!$B$1-1))</f>
        <v>FEVRIER</v>
      </c>
      <c r="C3" s="109"/>
      <c r="D3" s="109"/>
      <c r="E3" s="110"/>
    </row>
    <row r="4" spans="1:5" ht="19.5" thickBot="1">
      <c r="A4" s="54" t="s">
        <v>86</v>
      </c>
      <c r="B4" s="55" t="s">
        <v>81</v>
      </c>
      <c r="C4" s="55" t="s">
        <v>91</v>
      </c>
      <c r="D4" s="55" t="s">
        <v>87</v>
      </c>
      <c r="E4" s="64" t="s">
        <v>88</v>
      </c>
    </row>
    <row r="5" spans="1:5">
      <c r="A5" s="91">
        <f ca="1">IF(OFFSET(Mensualisation!A7,,6*('Graph mensuel'!$B$1-1))="","",OFFSET(Mensualisation!A7,,6*('Graph mensuel'!$B$1-1)))</f>
        <v>44228</v>
      </c>
      <c r="B5" s="92" t="str">
        <f ca="1">IF(OFFSET(Mensualisation!B7,,6*('Graph mensuel'!$B$1-1))="","",OFFSET(Mensualisation!B7,,6*('Graph mensuel'!$B$1-1)))</f>
        <v>Revenu</v>
      </c>
      <c r="C5" s="92" t="str">
        <f ca="1">IF(OFFSET(Mensualisation!C7,,6*('Graph mensuel'!$B$1-1))="","",OFFSET(Mensualisation!C7,,6*('Graph mensuel'!$B$1-1)))</f>
        <v/>
      </c>
      <c r="D5" s="92" t="str">
        <f ca="1">IF(OFFSET(Mensualisation!D7,,6*('Graph mensuel'!$B$1-1))="","",OFFSET(Mensualisation!D7,,6*('Graph mensuel'!$B$1-1)))</f>
        <v>Budget</v>
      </c>
      <c r="E5" s="93">
        <f ca="1">IF(IF(D5="Budget",VLOOKUP(B5,Base!$A:$D,4,FALSE),OFFSET(Mensualisation!E7,,6*('Graph mensuel'!$B$1-1)))="","",IF(D5="Budget",VLOOKUP(B5,Base!$A:$D,4,FALSE),OFFSET(Mensualisation!E7,,6*('Graph mensuel'!$B$1-1))))</f>
        <v>2690</v>
      </c>
    </row>
    <row r="6" spans="1:5">
      <c r="A6" s="89">
        <f ca="1">IF(OFFSET(Mensualisation!A8,,6*('Graph mensuel'!$B$1-1))="","",OFFSET(Mensualisation!A8,,6*('Graph mensuel'!$B$1-1)))</f>
        <v>44228</v>
      </c>
      <c r="B6" s="90" t="str">
        <f ca="1">IF(OFFSET(Mensualisation!B8,,6*('Graph mensuel'!$B$1-1))="","",OFFSET(Mensualisation!B8,,6*('Graph mensuel'!$B$1-1)))</f>
        <v>Abonnement</v>
      </c>
      <c r="C6" s="90" t="str">
        <f ca="1">IF(OFFSET(Mensualisation!C8,,6*('Graph mensuel'!$B$1-1))="","",OFFSET(Mensualisation!C8,,6*('Graph mensuel'!$B$1-1)))</f>
        <v/>
      </c>
      <c r="D6" s="90" t="str">
        <f ca="1">IF(OFFSET(Mensualisation!D8,,6*('Graph mensuel'!$B$1-1))="","",OFFSET(Mensualisation!D8,,6*('Graph mensuel'!$B$1-1)))</f>
        <v>Budget</v>
      </c>
      <c r="E6" s="94">
        <f ca="1">IF(IF(D6="Budget",VLOOKUP(B6,Base!$A:$D,4,FALSE),OFFSET(Mensualisation!E8,,6*('Graph mensuel'!$B$1-1)))="","",IF(D6="Budget",VLOOKUP(B6,Base!$A:$D,4,FALSE),OFFSET(Mensualisation!E8,,6*('Graph mensuel'!$B$1-1))))</f>
        <v>-20.98</v>
      </c>
    </row>
    <row r="7" spans="1:5">
      <c r="A7" s="89">
        <f ca="1">IF(OFFSET(Mensualisation!A9,,6*('Graph mensuel'!$B$1-1))="","",OFFSET(Mensualisation!A9,,6*('Graph mensuel'!$B$1-1)))</f>
        <v>44228</v>
      </c>
      <c r="B7" s="90" t="str">
        <f ca="1">IF(OFFSET(Mensualisation!B9,,6*('Graph mensuel'!$B$1-1))="","",OFFSET(Mensualisation!B9,,6*('Graph mensuel'!$B$1-1)))</f>
        <v>Alimentation</v>
      </c>
      <c r="C7" s="90" t="str">
        <f ca="1">IF(OFFSET(Mensualisation!C9,,6*('Graph mensuel'!$B$1-1))="","",OFFSET(Mensualisation!C9,,6*('Graph mensuel'!$B$1-1)))</f>
        <v/>
      </c>
      <c r="D7" s="90" t="str">
        <f ca="1">IF(OFFSET(Mensualisation!D9,,6*('Graph mensuel'!$B$1-1))="","",OFFSET(Mensualisation!D9,,6*('Graph mensuel'!$B$1-1)))</f>
        <v>Budget</v>
      </c>
      <c r="E7" s="94">
        <f ca="1">IF(IF(D7="Budget",VLOOKUP(B7,Base!$A:$D,4,FALSE),OFFSET(Mensualisation!E9,,6*('Graph mensuel'!$B$1-1)))="","",IF(D7="Budget",VLOOKUP(B7,Base!$A:$D,4,FALSE),OFFSET(Mensualisation!E9,,6*('Graph mensuel'!$B$1-1))))</f>
        <v>-500</v>
      </c>
    </row>
    <row r="8" spans="1:5">
      <c r="A8" s="89">
        <f ca="1">IF(OFFSET(Mensualisation!A10,,6*('Graph mensuel'!$B$1-1))="","",OFFSET(Mensualisation!A10,,6*('Graph mensuel'!$B$1-1)))</f>
        <v>44228</v>
      </c>
      <c r="B8" s="90" t="str">
        <f ca="1">IF(OFFSET(Mensualisation!B10,,6*('Graph mensuel'!$B$1-1))="","",OFFSET(Mensualisation!B10,,6*('Graph mensuel'!$B$1-1)))</f>
        <v>Assurance</v>
      </c>
      <c r="C8" s="90" t="str">
        <f ca="1">IF(OFFSET(Mensualisation!C10,,6*('Graph mensuel'!$B$1-1))="","",OFFSET(Mensualisation!C10,,6*('Graph mensuel'!$B$1-1)))</f>
        <v/>
      </c>
      <c r="D8" s="90" t="str">
        <f ca="1">IF(OFFSET(Mensualisation!D10,,6*('Graph mensuel'!$B$1-1))="","",OFFSET(Mensualisation!D10,,6*('Graph mensuel'!$B$1-1)))</f>
        <v>Budget</v>
      </c>
      <c r="E8" s="94">
        <f ca="1">IF(IF(D8="Budget",VLOOKUP(B8,Base!$A:$D,4,FALSE),OFFSET(Mensualisation!E10,,6*('Graph mensuel'!$B$1-1)))="","",IF(D8="Budget",VLOOKUP(B8,Base!$A:$D,4,FALSE),OFFSET(Mensualisation!E10,,6*('Graph mensuel'!$B$1-1))))</f>
        <v>-169.55</v>
      </c>
    </row>
    <row r="9" spans="1:5">
      <c r="A9" s="89">
        <f ca="1">IF(OFFSET(Mensualisation!A11,,6*('Graph mensuel'!$B$1-1))="","",OFFSET(Mensualisation!A11,,6*('Graph mensuel'!$B$1-1)))</f>
        <v>44228</v>
      </c>
      <c r="B9" s="90" t="str">
        <f ca="1">IF(OFFSET(Mensualisation!B11,,6*('Graph mensuel'!$B$1-1))="","",OFFSET(Mensualisation!B11,,6*('Graph mensuel'!$B$1-1)))</f>
        <v>Communication</v>
      </c>
      <c r="C9" s="90" t="str">
        <f ca="1">IF(OFFSET(Mensualisation!C11,,6*('Graph mensuel'!$B$1-1))="","",OFFSET(Mensualisation!C11,,6*('Graph mensuel'!$B$1-1)))</f>
        <v/>
      </c>
      <c r="D9" s="90" t="str">
        <f ca="1">IF(OFFSET(Mensualisation!D11,,6*('Graph mensuel'!$B$1-1))="","",OFFSET(Mensualisation!D11,,6*('Graph mensuel'!$B$1-1)))</f>
        <v>Budget</v>
      </c>
      <c r="E9" s="94">
        <f ca="1">IF(IF(D9="Budget",VLOOKUP(B9,Base!$A:$D,4,FALSE),OFFSET(Mensualisation!E11,,6*('Graph mensuel'!$B$1-1)))="","",IF(D9="Budget",VLOOKUP(B9,Base!$A:$D,4,FALSE),OFFSET(Mensualisation!E11,,6*('Graph mensuel'!$B$1-1))))</f>
        <v>-67.97</v>
      </c>
    </row>
    <row r="10" spans="1:5">
      <c r="A10" s="89">
        <f ca="1">IF(OFFSET(Mensualisation!A12,,6*('Graph mensuel'!$B$1-1))="","",OFFSET(Mensualisation!A12,,6*('Graph mensuel'!$B$1-1)))</f>
        <v>44228</v>
      </c>
      <c r="B10" s="90" t="str">
        <f ca="1">IF(OFFSET(Mensualisation!B12,,6*('Graph mensuel'!$B$1-1))="","",OFFSET(Mensualisation!B12,,6*('Graph mensuel'!$B$1-1)))</f>
        <v>Credit</v>
      </c>
      <c r="C10" s="90" t="str">
        <f ca="1">IF(OFFSET(Mensualisation!C12,,6*('Graph mensuel'!$B$1-1))="","",OFFSET(Mensualisation!C12,,6*('Graph mensuel'!$B$1-1)))</f>
        <v/>
      </c>
      <c r="D10" s="90" t="str">
        <f ca="1">IF(OFFSET(Mensualisation!D12,,6*('Graph mensuel'!$B$1-1))="","",OFFSET(Mensualisation!D12,,6*('Graph mensuel'!$B$1-1)))</f>
        <v>Budget</v>
      </c>
      <c r="E10" s="94">
        <f ca="1">IF(IF(D10="Budget",VLOOKUP(B10,Base!$A:$D,4,FALSE),OFFSET(Mensualisation!E12,,6*('Graph mensuel'!$B$1-1)))="","",IF(D10="Budget",VLOOKUP(B10,Base!$A:$D,4,FALSE),OFFSET(Mensualisation!E12,,6*('Graph mensuel'!$B$1-1))))</f>
        <v>-970</v>
      </c>
    </row>
    <row r="11" spans="1:5">
      <c r="A11" s="89">
        <f ca="1">IF(OFFSET(Mensualisation!A13,,6*('Graph mensuel'!$B$1-1))="","",OFFSET(Mensualisation!A13,,6*('Graph mensuel'!$B$1-1)))</f>
        <v>44228</v>
      </c>
      <c r="B11" s="90" t="str">
        <f ca="1">IF(OFFSET(Mensualisation!B13,,6*('Graph mensuel'!$B$1-1))="","",OFFSET(Mensualisation!B13,,6*('Graph mensuel'!$B$1-1)))</f>
        <v>Deplacement</v>
      </c>
      <c r="C11" s="90" t="str">
        <f ca="1">IF(OFFSET(Mensualisation!C13,,6*('Graph mensuel'!$B$1-1))="","",OFFSET(Mensualisation!C13,,6*('Graph mensuel'!$B$1-1)))</f>
        <v/>
      </c>
      <c r="D11" s="90" t="str">
        <f ca="1">IF(OFFSET(Mensualisation!D13,,6*('Graph mensuel'!$B$1-1))="","",OFFSET(Mensualisation!D13,,6*('Graph mensuel'!$B$1-1)))</f>
        <v>Budget</v>
      </c>
      <c r="E11" s="94">
        <f ca="1">IF(IF(D11="Budget",VLOOKUP(B11,Base!$A:$D,4,FALSE),OFFSET(Mensualisation!E13,,6*('Graph mensuel'!$B$1-1)))="","",IF(D11="Budget",VLOOKUP(B11,Base!$A:$D,4,FALSE),OFFSET(Mensualisation!E13,,6*('Graph mensuel'!$B$1-1))))</f>
        <v>-250</v>
      </c>
    </row>
    <row r="12" spans="1:5">
      <c r="A12" s="89">
        <f ca="1">IF(OFFSET(Mensualisation!A14,,6*('Graph mensuel'!$B$1-1))="","",OFFSET(Mensualisation!A14,,6*('Graph mensuel'!$B$1-1)))</f>
        <v>44228</v>
      </c>
      <c r="B12" s="90" t="str">
        <f ca="1">IF(OFFSET(Mensualisation!B14,,6*('Graph mensuel'!$B$1-1))="","",OFFSET(Mensualisation!B14,,6*('Graph mensuel'!$B$1-1)))</f>
        <v>Energie</v>
      </c>
      <c r="C12" s="90" t="str">
        <f ca="1">IF(OFFSET(Mensualisation!C14,,6*('Graph mensuel'!$B$1-1))="","",OFFSET(Mensualisation!C14,,6*('Graph mensuel'!$B$1-1)))</f>
        <v/>
      </c>
      <c r="D12" s="90" t="str">
        <f ca="1">IF(OFFSET(Mensualisation!D14,,6*('Graph mensuel'!$B$1-1))="","",OFFSET(Mensualisation!D14,,6*('Graph mensuel'!$B$1-1)))</f>
        <v>Budget</v>
      </c>
      <c r="E12" s="94">
        <f ca="1">IF(IF(D12="Budget",VLOOKUP(B12,Base!$A:$D,4,FALSE),OFFSET(Mensualisation!E14,,6*('Graph mensuel'!$B$1-1)))="","",IF(D12="Budget",VLOOKUP(B12,Base!$A:$D,4,FALSE),OFFSET(Mensualisation!E14,,6*('Graph mensuel'!$B$1-1))))</f>
        <v>-350</v>
      </c>
    </row>
    <row r="13" spans="1:5">
      <c r="A13" s="89">
        <f ca="1">IF(OFFSET(Mensualisation!A15,,6*('Graph mensuel'!$B$1-1))="","",OFFSET(Mensualisation!A15,,6*('Graph mensuel'!$B$1-1)))</f>
        <v>44228</v>
      </c>
      <c r="B13" s="90" t="str">
        <f ca="1">IF(OFFSET(Mensualisation!B15,,6*('Graph mensuel'!$B$1-1))="","",OFFSET(Mensualisation!B15,,6*('Graph mensuel'!$B$1-1)))</f>
        <v>Enfant</v>
      </c>
      <c r="C13" s="90" t="str">
        <f ca="1">IF(OFFSET(Mensualisation!C15,,6*('Graph mensuel'!$B$1-1))="","",OFFSET(Mensualisation!C15,,6*('Graph mensuel'!$B$1-1)))</f>
        <v/>
      </c>
      <c r="D13" s="90" t="str">
        <f ca="1">IF(OFFSET(Mensualisation!D15,,6*('Graph mensuel'!$B$1-1))="","",OFFSET(Mensualisation!D15,,6*('Graph mensuel'!$B$1-1)))</f>
        <v>Budget</v>
      </c>
      <c r="E13" s="94">
        <f ca="1">IF(IF(D13="Budget",VLOOKUP(B13,Base!$A:$D,4,FALSE),OFFSET(Mensualisation!E15,,6*('Graph mensuel'!$B$1-1)))="","",IF(D13="Budget",VLOOKUP(B13,Base!$A:$D,4,FALSE),OFFSET(Mensualisation!E15,,6*('Graph mensuel'!$B$1-1))))</f>
        <v>-150</v>
      </c>
    </row>
    <row r="14" spans="1:5">
      <c r="A14" s="89">
        <f ca="1">IF(OFFSET(Mensualisation!A16,,6*('Graph mensuel'!$B$1-1))="","",OFFSET(Mensualisation!A16,,6*('Graph mensuel'!$B$1-1)))</f>
        <v>44228</v>
      </c>
      <c r="B14" s="90" t="str">
        <f ca="1">IF(OFFSET(Mensualisation!B16,,6*('Graph mensuel'!$B$1-1))="","",OFFSET(Mensualisation!B16,,6*('Graph mensuel'!$B$1-1)))</f>
        <v>Extra</v>
      </c>
      <c r="C14" s="90" t="str">
        <f ca="1">IF(OFFSET(Mensualisation!C16,,6*('Graph mensuel'!$B$1-1))="","",OFFSET(Mensualisation!C16,,6*('Graph mensuel'!$B$1-1)))</f>
        <v/>
      </c>
      <c r="D14" s="90" t="str">
        <f ca="1">IF(OFFSET(Mensualisation!D16,,6*('Graph mensuel'!$B$1-1))="","",OFFSET(Mensualisation!D16,,6*('Graph mensuel'!$B$1-1)))</f>
        <v>Budget</v>
      </c>
      <c r="E14" s="94">
        <f ca="1">IF(IF(D14="Budget",VLOOKUP(B14,Base!$A:$D,4,FALSE),OFFSET(Mensualisation!E16,,6*('Graph mensuel'!$B$1-1)))="","",IF(D14="Budget",VLOOKUP(B14,Base!$A:$D,4,FALSE),OFFSET(Mensualisation!E16,,6*('Graph mensuel'!$B$1-1))))</f>
        <v>0</v>
      </c>
    </row>
    <row r="15" spans="1:5">
      <c r="A15" s="89">
        <f ca="1">IF(OFFSET(Mensualisation!A17,,6*('Graph mensuel'!$B$1-1))="","",OFFSET(Mensualisation!A17,,6*('Graph mensuel'!$B$1-1)))</f>
        <v>44228</v>
      </c>
      <c r="B15" s="90" t="str">
        <f ca="1">IF(OFFSET(Mensualisation!B17,,6*('Graph mensuel'!$B$1-1))="","",OFFSET(Mensualisation!B17,,6*('Graph mensuel'!$B$1-1)))</f>
        <v>FraisBancaire</v>
      </c>
      <c r="C15" s="90" t="str">
        <f ca="1">IF(OFFSET(Mensualisation!C17,,6*('Graph mensuel'!$B$1-1))="","",OFFSET(Mensualisation!C17,,6*('Graph mensuel'!$B$1-1)))</f>
        <v/>
      </c>
      <c r="D15" s="90" t="str">
        <f ca="1">IF(OFFSET(Mensualisation!D17,,6*('Graph mensuel'!$B$1-1))="","",OFFSET(Mensualisation!D17,,6*('Graph mensuel'!$B$1-1)))</f>
        <v>Budget</v>
      </c>
      <c r="E15" s="94">
        <f ca="1">IF(IF(D15="Budget",VLOOKUP(B15,Base!$A:$D,4,FALSE),OFFSET(Mensualisation!E17,,6*('Graph mensuel'!$B$1-1)))="","",IF(D15="Budget",VLOOKUP(B15,Base!$A:$D,4,FALSE),OFFSET(Mensualisation!E17,,6*('Graph mensuel'!$B$1-1))))</f>
        <v>-2</v>
      </c>
    </row>
    <row r="16" spans="1:5">
      <c r="A16" s="89">
        <f ca="1">IF(OFFSET(Mensualisation!A18,,6*('Graph mensuel'!$B$1-1))="","",OFFSET(Mensualisation!A18,,6*('Graph mensuel'!$B$1-1)))</f>
        <v>44228</v>
      </c>
      <c r="B16" s="90" t="str">
        <f ca="1">IF(OFFSET(Mensualisation!B18,,6*('Graph mensuel'!$B$1-1))="","",OFFSET(Mensualisation!B18,,6*('Graph mensuel'!$B$1-1)))</f>
        <v>Impots</v>
      </c>
      <c r="C16" s="90" t="str">
        <f ca="1">IF(OFFSET(Mensualisation!C18,,6*('Graph mensuel'!$B$1-1))="","",OFFSET(Mensualisation!C18,,6*('Graph mensuel'!$B$1-1)))</f>
        <v/>
      </c>
      <c r="D16" s="90" t="str">
        <f ca="1">IF(OFFSET(Mensualisation!D18,,6*('Graph mensuel'!$B$1-1))="","",OFFSET(Mensualisation!D18,,6*('Graph mensuel'!$B$1-1)))</f>
        <v>Budget</v>
      </c>
      <c r="E16" s="94">
        <f ca="1">IF(IF(D16="Budget",VLOOKUP(B16,Base!$A:$D,4,FALSE),OFFSET(Mensualisation!E18,,6*('Graph mensuel'!$B$1-1)))="","",IF(D16="Budget",VLOOKUP(B16,Base!$A:$D,4,FALSE),OFFSET(Mensualisation!E18,,6*('Graph mensuel'!$B$1-1))))</f>
        <v>-98</v>
      </c>
    </row>
    <row r="17" spans="1:10">
      <c r="A17" s="89">
        <f ca="1">IF(OFFSET(Mensualisation!A19,,6*('Graph mensuel'!$B$1-1))="","",OFFSET(Mensualisation!A19,,6*('Graph mensuel'!$B$1-1)))</f>
        <v>44228</v>
      </c>
      <c r="B17" s="90" t="str">
        <f ca="1">IF(OFFSET(Mensualisation!B19,,6*('Graph mensuel'!$B$1-1))="","",OFFSET(Mensualisation!B19,,6*('Graph mensuel'!$B$1-1)))</f>
        <v>Maison</v>
      </c>
      <c r="C17" s="90" t="str">
        <f ca="1">IF(OFFSET(Mensualisation!C19,,6*('Graph mensuel'!$B$1-1))="","",OFFSET(Mensualisation!C19,,6*('Graph mensuel'!$B$1-1)))</f>
        <v/>
      </c>
      <c r="D17" s="90" t="str">
        <f ca="1">IF(OFFSET(Mensualisation!D19,,6*('Graph mensuel'!$B$1-1))="","",OFFSET(Mensualisation!D19,,6*('Graph mensuel'!$B$1-1)))</f>
        <v>Budget</v>
      </c>
      <c r="E17" s="94">
        <f ca="1">IF(IF(D17="Budget",VLOOKUP(B17,Base!$A:$D,4,FALSE),OFFSET(Mensualisation!E19,,6*('Graph mensuel'!$B$1-1)))="","",IF(D17="Budget",VLOOKUP(B17,Base!$A:$D,4,FALSE),OFFSET(Mensualisation!E19,,6*('Graph mensuel'!$B$1-1))))</f>
        <v>0</v>
      </c>
    </row>
    <row r="18" spans="1:10">
      <c r="A18" s="89">
        <f ca="1">IF(OFFSET(Mensualisation!A20,,6*('Graph mensuel'!$B$1-1))="","",OFFSET(Mensualisation!A20,,6*('Graph mensuel'!$B$1-1)))</f>
        <v>44228</v>
      </c>
      <c r="B18" s="90" t="str">
        <f ca="1">IF(OFFSET(Mensualisation!B20,,6*('Graph mensuel'!$B$1-1))="","",OFFSET(Mensualisation!B20,,6*('Graph mensuel'!$B$1-1)))</f>
        <v>Remboursement</v>
      </c>
      <c r="C18" s="90" t="str">
        <f ca="1">IF(OFFSET(Mensualisation!C20,,6*('Graph mensuel'!$B$1-1))="","",OFFSET(Mensualisation!C20,,6*('Graph mensuel'!$B$1-1)))</f>
        <v/>
      </c>
      <c r="D18" s="90" t="str">
        <f ca="1">IF(OFFSET(Mensualisation!D20,,6*('Graph mensuel'!$B$1-1))="","",OFFSET(Mensualisation!D20,,6*('Graph mensuel'!$B$1-1)))</f>
        <v>Budget</v>
      </c>
      <c r="E18" s="94">
        <f ca="1">IF(IF(D18="Budget",VLOOKUP(B18,Base!$A:$D,4,FALSE),OFFSET(Mensualisation!E20,,6*('Graph mensuel'!$B$1-1)))="","",IF(D18="Budget",VLOOKUP(B18,Base!$A:$D,4,FALSE),OFFSET(Mensualisation!E20,,6*('Graph mensuel'!$B$1-1))))</f>
        <v>0</v>
      </c>
    </row>
    <row r="19" spans="1:10">
      <c r="A19" s="89">
        <f ca="1">IF(OFFSET(Mensualisation!A21,,6*('Graph mensuel'!$B$1-1))="","",OFFSET(Mensualisation!A21,,6*('Graph mensuel'!$B$1-1)))</f>
        <v>44228</v>
      </c>
      <c r="B19" s="90" t="str">
        <f ca="1">IF(OFFSET(Mensualisation!B21,,6*('Graph mensuel'!$B$1-1))="","",OFFSET(Mensualisation!B21,,6*('Graph mensuel'!$B$1-1)))</f>
        <v>Sante</v>
      </c>
      <c r="C19" s="90" t="str">
        <f ca="1">IF(OFFSET(Mensualisation!C21,,6*('Graph mensuel'!$B$1-1))="","",OFFSET(Mensualisation!C21,,6*('Graph mensuel'!$B$1-1)))</f>
        <v/>
      </c>
      <c r="D19" s="90" t="str">
        <f ca="1">IF(OFFSET(Mensualisation!D21,,6*('Graph mensuel'!$B$1-1))="","",OFFSET(Mensualisation!D21,,6*('Graph mensuel'!$B$1-1)))</f>
        <v>Budget</v>
      </c>
      <c r="E19" s="94">
        <f ca="1">IF(IF(D19="Budget",VLOOKUP(B19,Base!$A:$D,4,FALSE),OFFSET(Mensualisation!E21,,6*('Graph mensuel'!$B$1-1)))="","",IF(D19="Budget",VLOOKUP(B19,Base!$A:$D,4,FALSE),OFFSET(Mensualisation!E21,,6*('Graph mensuel'!$B$1-1))))</f>
        <v>0</v>
      </c>
    </row>
    <row r="20" spans="1:10">
      <c r="A20" s="89" t="str">
        <f ca="1">IF(OFFSET(Mensualisation!A22,,6*('Graph mensuel'!$B$1-1))="","",OFFSET(Mensualisation!A22,,6*('Graph mensuel'!$B$1-1)))</f>
        <v/>
      </c>
      <c r="B20" s="90"/>
      <c r="C20" s="90"/>
      <c r="D20" s="90"/>
      <c r="E20" s="94"/>
    </row>
    <row r="21" spans="1:10">
      <c r="A21" s="89" t="str">
        <f ca="1">IF(OFFSET(Mensualisation!A23,,6*('Graph mensuel'!$B$1-1))="","",OFFSET(Mensualisation!A23,,6*('Graph mensuel'!$B$1-1)))</f>
        <v/>
      </c>
      <c r="B21" s="90" t="str">
        <f ca="1">IF(OFFSET(Mensualisation!B23,,6*('Graph mensuel'!$B$1-1))="","",OFFSET(Mensualisation!B23,,6*('Graph mensuel'!$B$1-1)))</f>
        <v/>
      </c>
      <c r="C21" s="90" t="str">
        <f ca="1">IF(OFFSET(Mensualisation!C23,,6*('Graph mensuel'!$B$1-1))="","",OFFSET(Mensualisation!C23,,6*('Graph mensuel'!$B$1-1)))</f>
        <v/>
      </c>
      <c r="D21" s="90" t="str">
        <f ca="1">IF(OFFSET(Mensualisation!D23,,6*('Graph mensuel'!$B$1-1))="","",OFFSET(Mensualisation!D23,,6*('Graph mensuel'!$B$1-1)))</f>
        <v/>
      </c>
      <c r="E21" s="94" t="str">
        <f ca="1">IF(IF(D21="Budget",VLOOKUP(B21,Base!$A:$D,4,FALSE),OFFSET(Mensualisation!E23,,6*('Graph mensuel'!$B$1-1)))="","",IF(D21="Budget",VLOOKUP(B21,Base!$A:$D,4,FALSE),OFFSET(Mensualisation!E23,,6*('Graph mensuel'!$B$1-1))))</f>
        <v/>
      </c>
    </row>
    <row r="22" spans="1:10">
      <c r="A22" s="89" t="str">
        <f ca="1">IF(OFFSET(Mensualisation!A24,,6*('Graph mensuel'!$B$1-1))="","",OFFSET(Mensualisation!A24,,6*('Graph mensuel'!$B$1-1)))</f>
        <v/>
      </c>
      <c r="B22" s="90" t="str">
        <f ca="1">IF(OFFSET(Mensualisation!B24,,6*('Graph mensuel'!$B$1-1))="","",OFFSET(Mensualisation!B24,,6*('Graph mensuel'!$B$1-1)))</f>
        <v/>
      </c>
      <c r="C22" s="90" t="str">
        <f ca="1">IF(OFFSET(Mensualisation!C24,,6*('Graph mensuel'!$B$1-1))="","",OFFSET(Mensualisation!C24,,6*('Graph mensuel'!$B$1-1)))</f>
        <v/>
      </c>
      <c r="D22" s="90" t="str">
        <f ca="1">IF(OFFSET(Mensualisation!D24,,6*('Graph mensuel'!$B$1-1))="","",OFFSET(Mensualisation!D24,,6*('Graph mensuel'!$B$1-1)))</f>
        <v/>
      </c>
      <c r="E22" s="94" t="str">
        <f ca="1">IF(IF(D22="Budget",VLOOKUP(B22,Base!$A:$D,4,FALSE),OFFSET(Mensualisation!E24,,6*('Graph mensuel'!$B$1-1)))="","",IF(D22="Budget",VLOOKUP(B22,Base!$A:$D,4,FALSE),OFFSET(Mensualisation!E24,,6*('Graph mensuel'!$B$1-1))))</f>
        <v/>
      </c>
    </row>
    <row r="23" spans="1:10">
      <c r="A23" s="89" t="str">
        <f ca="1">IF(OFFSET(Mensualisation!A25,,6*('Graph mensuel'!$B$1-1))="","",OFFSET(Mensualisation!A25,,6*('Graph mensuel'!$B$1-1)))</f>
        <v/>
      </c>
      <c r="B23" s="90" t="str">
        <f ca="1">IF(OFFSET(Mensualisation!B25,,6*('Graph mensuel'!$B$1-1))="","",OFFSET(Mensualisation!B25,,6*('Graph mensuel'!$B$1-1)))</f>
        <v/>
      </c>
      <c r="C23" s="90" t="str">
        <f ca="1">IF(OFFSET(Mensualisation!C25,,6*('Graph mensuel'!$B$1-1))="","",OFFSET(Mensualisation!C25,,6*('Graph mensuel'!$B$1-1)))</f>
        <v/>
      </c>
      <c r="D23" s="90" t="str">
        <f ca="1">IF(OFFSET(Mensualisation!D25,,6*('Graph mensuel'!$B$1-1))="","",OFFSET(Mensualisation!D25,,6*('Graph mensuel'!$B$1-1)))</f>
        <v/>
      </c>
      <c r="E23" s="94" t="str">
        <f ca="1">IF(IF(D23="Budget",VLOOKUP(B23,Base!$A:$D,4,FALSE),OFFSET(Mensualisation!E25,,6*('Graph mensuel'!$B$1-1)))="","",IF(D23="Budget",VLOOKUP(B23,Base!$A:$D,4,FALSE),OFFSET(Mensualisation!E25,,6*('Graph mensuel'!$B$1-1))))</f>
        <v/>
      </c>
    </row>
    <row r="24" spans="1:10">
      <c r="A24" s="89" t="str">
        <f ca="1">IF(OFFSET(Mensualisation!A26,,6*('Graph mensuel'!$B$1-1))="","",OFFSET(Mensualisation!A26,,6*('Graph mensuel'!$B$1-1)))</f>
        <v/>
      </c>
      <c r="B24" s="90" t="str">
        <f ca="1">IF(OFFSET(Mensualisation!B26,,6*('Graph mensuel'!$B$1-1))="","",OFFSET(Mensualisation!B26,,6*('Graph mensuel'!$B$1-1)))</f>
        <v/>
      </c>
      <c r="C24" s="90" t="str">
        <f ca="1">IF(OFFSET(Mensualisation!C26,,6*('Graph mensuel'!$B$1-1))="","",OFFSET(Mensualisation!C26,,6*('Graph mensuel'!$B$1-1)))</f>
        <v/>
      </c>
      <c r="D24" s="90" t="str">
        <f ca="1">IF(OFFSET(Mensualisation!D26,,6*('Graph mensuel'!$B$1-1))="","",OFFSET(Mensualisation!D26,,6*('Graph mensuel'!$B$1-1)))</f>
        <v/>
      </c>
      <c r="E24" s="94" t="str">
        <f ca="1">IF(IF(D24="Budget",VLOOKUP(B24,Base!$A:$D,4,FALSE),OFFSET(Mensualisation!E26,,6*('Graph mensuel'!$B$1-1)))="","",IF(D24="Budget",VLOOKUP(B24,Base!$A:$D,4,FALSE),OFFSET(Mensualisation!E26,,6*('Graph mensuel'!$B$1-1))))</f>
        <v/>
      </c>
    </row>
    <row r="25" spans="1:10" ht="18.75">
      <c r="A25" s="89" t="str">
        <f ca="1">IF(OFFSET(Mensualisation!A27,,6*('Graph mensuel'!$B$1-1))="","",OFFSET(Mensualisation!A27,,6*('Graph mensuel'!$B$1-1)))</f>
        <v/>
      </c>
      <c r="B25" s="90" t="str">
        <f ca="1">IF(OFFSET(Mensualisation!B27,,6*('Graph mensuel'!$B$1-1))="","",OFFSET(Mensualisation!B27,,6*('Graph mensuel'!$B$1-1)))</f>
        <v/>
      </c>
      <c r="C25" s="90" t="str">
        <f ca="1">IF(OFFSET(Mensualisation!C27,,6*('Graph mensuel'!$B$1-1))="","",OFFSET(Mensualisation!C27,,6*('Graph mensuel'!$B$1-1)))</f>
        <v/>
      </c>
      <c r="D25" s="90" t="str">
        <f ca="1">IF(OFFSET(Mensualisation!D27,,6*('Graph mensuel'!$B$1-1))="","",OFFSET(Mensualisation!D27,,6*('Graph mensuel'!$B$1-1)))</f>
        <v/>
      </c>
      <c r="E25" s="94" t="str">
        <f ca="1">IF(IF(D25="Budget",VLOOKUP(B25,Base!$A:$D,4,FALSE),OFFSET(Mensualisation!E27,,6*('Graph mensuel'!$B$1-1)))="","",IF(D25="Budget",VLOOKUP(B25,Base!$A:$D,4,FALSE),OFFSET(Mensualisation!E27,,6*('Graph mensuel'!$B$1-1))))</f>
        <v/>
      </c>
      <c r="G25" s="79" t="s">
        <v>81</v>
      </c>
      <c r="H25" s="79" t="s">
        <v>187</v>
      </c>
      <c r="I25" s="79" t="s">
        <v>196</v>
      </c>
      <c r="J25" s="79" t="s">
        <v>197</v>
      </c>
    </row>
    <row r="26" spans="1:10" ht="18.75">
      <c r="A26" s="89" t="str">
        <f ca="1">IF(OFFSET(Mensualisation!A28,,6*('Graph mensuel'!$B$1-1))="","",OFFSET(Mensualisation!A28,,6*('Graph mensuel'!$B$1-1)))</f>
        <v/>
      </c>
      <c r="B26" s="90" t="str">
        <f ca="1">IF(OFFSET(Mensualisation!B28,,6*('Graph mensuel'!$B$1-1))="","",OFFSET(Mensualisation!B28,,6*('Graph mensuel'!$B$1-1)))</f>
        <v/>
      </c>
      <c r="C26" s="90" t="str">
        <f ca="1">IF(OFFSET(Mensualisation!C28,,6*('Graph mensuel'!$B$1-1))="","",OFFSET(Mensualisation!C28,,6*('Graph mensuel'!$B$1-1)))</f>
        <v/>
      </c>
      <c r="D26" s="90" t="str">
        <f ca="1">IF(OFFSET(Mensualisation!D28,,6*('Graph mensuel'!$B$1-1))="","",OFFSET(Mensualisation!D28,,6*('Graph mensuel'!$B$1-1)))</f>
        <v/>
      </c>
      <c r="E26" s="94" t="str">
        <f ca="1">IF(IF(D26="Budget",VLOOKUP(B26,Base!$A:$D,4,FALSE),OFFSET(Mensualisation!E28,,6*('Graph mensuel'!$B$1-1)))="","",IF(D26="Budget",VLOOKUP(B26,Base!$A:$D,4,FALSE),OFFSET(Mensualisation!E28,,6*('Graph mensuel'!$B$1-1))))</f>
        <v/>
      </c>
      <c r="G26" s="77" t="s">
        <v>93</v>
      </c>
      <c r="H26" s="78">
        <f t="shared" ref="H26:H43" ca="1" si="0">-SUMIFS(E:E,B:B,G26,D:D,"Budget")</f>
        <v>20.98</v>
      </c>
      <c r="I26" s="78">
        <f t="shared" ref="I26:I43" ca="1" si="1">-SUMIFS(E:E,B:B,G26,D:D,"&lt;&gt;Budget")</f>
        <v>0</v>
      </c>
      <c r="J26" s="78">
        <f ca="1">H26-I26</f>
        <v>20.98</v>
      </c>
    </row>
    <row r="27" spans="1:10" ht="18.75">
      <c r="A27" s="89" t="str">
        <f ca="1">IF(OFFSET(Mensualisation!A29,,6*('Graph mensuel'!$B$1-1))="","",OFFSET(Mensualisation!A29,,6*('Graph mensuel'!$B$1-1)))</f>
        <v/>
      </c>
      <c r="B27" s="90" t="str">
        <f ca="1">IF(OFFSET(Mensualisation!B29,,6*('Graph mensuel'!$B$1-1))="","",OFFSET(Mensualisation!B29,,6*('Graph mensuel'!$B$1-1)))</f>
        <v/>
      </c>
      <c r="C27" s="90" t="str">
        <f ca="1">IF(OFFSET(Mensualisation!C29,,6*('Graph mensuel'!$B$1-1))="","",OFFSET(Mensualisation!C29,,6*('Graph mensuel'!$B$1-1)))</f>
        <v/>
      </c>
      <c r="D27" s="90" t="str">
        <f ca="1">IF(OFFSET(Mensualisation!D29,,6*('Graph mensuel'!$B$1-1))="","",OFFSET(Mensualisation!D29,,6*('Graph mensuel'!$B$1-1)))</f>
        <v/>
      </c>
      <c r="E27" s="94" t="str">
        <f ca="1">IF(IF(D27="Budget",VLOOKUP(B27,Base!$A:$D,4,FALSE),OFFSET(Mensualisation!E29,,6*('Graph mensuel'!$B$1-1)))="","",IF(D27="Budget",VLOOKUP(B27,Base!$A:$D,4,FALSE),OFFSET(Mensualisation!E29,,6*('Graph mensuel'!$B$1-1))))</f>
        <v/>
      </c>
      <c r="G27" s="77" t="s">
        <v>98</v>
      </c>
      <c r="H27" s="78">
        <f t="shared" ca="1" si="0"/>
        <v>0</v>
      </c>
      <c r="I27" s="78">
        <f t="shared" ca="1" si="1"/>
        <v>0</v>
      </c>
      <c r="J27" s="78">
        <f t="shared" ref="J27:J43" ca="1" si="2">H27-I27</f>
        <v>0</v>
      </c>
    </row>
    <row r="28" spans="1:10" ht="18.75">
      <c r="A28" s="89" t="str">
        <f ca="1">IF(OFFSET(Mensualisation!A30,,6*('Graph mensuel'!$B$1-1))="","",OFFSET(Mensualisation!A30,,6*('Graph mensuel'!$B$1-1)))</f>
        <v/>
      </c>
      <c r="B28" s="90" t="str">
        <f ca="1">IF(OFFSET(Mensualisation!B30,,6*('Graph mensuel'!$B$1-1))="","",OFFSET(Mensualisation!B30,,6*('Graph mensuel'!$B$1-1)))</f>
        <v/>
      </c>
      <c r="C28" s="90" t="str">
        <f ca="1">IF(OFFSET(Mensualisation!C30,,6*('Graph mensuel'!$B$1-1))="","",OFFSET(Mensualisation!C30,,6*('Graph mensuel'!$B$1-1)))</f>
        <v/>
      </c>
      <c r="D28" s="90" t="str">
        <f ca="1">IF(OFFSET(Mensualisation!D30,,6*('Graph mensuel'!$B$1-1))="","",OFFSET(Mensualisation!D30,,6*('Graph mensuel'!$B$1-1)))</f>
        <v/>
      </c>
      <c r="E28" s="94" t="str">
        <f ca="1">IF(IF(D28="Budget",VLOOKUP(B28,Base!$A:$D,4,FALSE),OFFSET(Mensualisation!E30,,6*('Graph mensuel'!$B$1-1)))="","",IF(D28="Budget",VLOOKUP(B28,Base!$A:$D,4,FALSE),OFFSET(Mensualisation!E30,,6*('Graph mensuel'!$B$1-1))))</f>
        <v/>
      </c>
      <c r="G28" s="77" t="s">
        <v>17</v>
      </c>
      <c r="H28" s="78">
        <f t="shared" ca="1" si="0"/>
        <v>500</v>
      </c>
      <c r="I28" s="78">
        <f t="shared" ca="1" si="1"/>
        <v>0</v>
      </c>
      <c r="J28" s="78">
        <f t="shared" ca="1" si="2"/>
        <v>500</v>
      </c>
    </row>
    <row r="29" spans="1:10" ht="18.75">
      <c r="A29" s="89" t="str">
        <f ca="1">IF(OFFSET(Mensualisation!A31,,6*('Graph mensuel'!$B$1-1))="","",OFFSET(Mensualisation!A31,,6*('Graph mensuel'!$B$1-1)))</f>
        <v/>
      </c>
      <c r="B29" s="90" t="str">
        <f ca="1">IF(OFFSET(Mensualisation!B31,,6*('Graph mensuel'!$B$1-1))="","",OFFSET(Mensualisation!B31,,6*('Graph mensuel'!$B$1-1)))</f>
        <v/>
      </c>
      <c r="C29" s="90" t="str">
        <f ca="1">IF(OFFSET(Mensualisation!C31,,6*('Graph mensuel'!$B$1-1))="","",OFFSET(Mensualisation!C31,,6*('Graph mensuel'!$B$1-1)))</f>
        <v/>
      </c>
      <c r="D29" s="90" t="str">
        <f ca="1">IF(OFFSET(Mensualisation!D31,,6*('Graph mensuel'!$B$1-1))="","",OFFSET(Mensualisation!D31,,6*('Graph mensuel'!$B$1-1)))</f>
        <v/>
      </c>
      <c r="E29" s="94" t="str">
        <f ca="1">IF(IF(D29="Budget",VLOOKUP(B29,Base!$A:$D,4,FALSE),OFFSET(Mensualisation!E31,,6*('Graph mensuel'!$B$1-1)))="","",IF(D29="Budget",VLOOKUP(B29,Base!$A:$D,4,FALSE),OFFSET(Mensualisation!E31,,6*('Graph mensuel'!$B$1-1))))</f>
        <v/>
      </c>
      <c r="G29" s="77" t="s">
        <v>96</v>
      </c>
      <c r="H29" s="78">
        <f t="shared" ca="1" si="0"/>
        <v>169.55</v>
      </c>
      <c r="I29" s="78">
        <f t="shared" ca="1" si="1"/>
        <v>0</v>
      </c>
      <c r="J29" s="78">
        <f t="shared" ca="1" si="2"/>
        <v>169.55</v>
      </c>
    </row>
    <row r="30" spans="1:10" ht="18.75">
      <c r="A30" s="89" t="str">
        <f ca="1">IF(OFFSET(Mensualisation!A32,,6*('Graph mensuel'!$B$1-1))="","",OFFSET(Mensualisation!A32,,6*('Graph mensuel'!$B$1-1)))</f>
        <v/>
      </c>
      <c r="B30" s="90" t="str">
        <f ca="1">IF(OFFSET(Mensualisation!B32,,6*('Graph mensuel'!$B$1-1))="","",OFFSET(Mensualisation!B32,,6*('Graph mensuel'!$B$1-1)))</f>
        <v/>
      </c>
      <c r="C30" s="90" t="str">
        <f ca="1">IF(OFFSET(Mensualisation!C32,,6*('Graph mensuel'!$B$1-1))="","",OFFSET(Mensualisation!C32,,6*('Graph mensuel'!$B$1-1)))</f>
        <v/>
      </c>
      <c r="D30" s="90" t="str">
        <f ca="1">IF(OFFSET(Mensualisation!D32,,6*('Graph mensuel'!$B$1-1))="","",OFFSET(Mensualisation!D32,,6*('Graph mensuel'!$B$1-1)))</f>
        <v/>
      </c>
      <c r="E30" s="94" t="str">
        <f ca="1">IF(IF(D30="Budget",VLOOKUP(B30,Base!$A:$D,4,FALSE),OFFSET(Mensualisation!E32,,6*('Graph mensuel'!$B$1-1)))="","",IF(D30="Budget",VLOOKUP(B30,Base!$A:$D,4,FALSE),OFFSET(Mensualisation!E32,,6*('Graph mensuel'!$B$1-1))))</f>
        <v/>
      </c>
      <c r="G30" s="77" t="s">
        <v>15</v>
      </c>
      <c r="H30" s="78">
        <f t="shared" ca="1" si="0"/>
        <v>67.97</v>
      </c>
      <c r="I30" s="78">
        <f t="shared" ca="1" si="1"/>
        <v>0</v>
      </c>
      <c r="J30" s="78">
        <f t="shared" ca="1" si="2"/>
        <v>67.97</v>
      </c>
    </row>
    <row r="31" spans="1:10" ht="18.75">
      <c r="A31" s="89" t="str">
        <f ca="1">IF(OFFSET(Mensualisation!A33,,6*('Graph mensuel'!$B$1-1))="","",OFFSET(Mensualisation!A33,,6*('Graph mensuel'!$B$1-1)))</f>
        <v/>
      </c>
      <c r="B31" s="90" t="str">
        <f ca="1">IF(OFFSET(Mensualisation!B33,,6*('Graph mensuel'!$B$1-1))="","",OFFSET(Mensualisation!B33,,6*('Graph mensuel'!$B$1-1)))</f>
        <v/>
      </c>
      <c r="C31" s="90" t="str">
        <f ca="1">IF(OFFSET(Mensualisation!C33,,6*('Graph mensuel'!$B$1-1))="","",OFFSET(Mensualisation!C33,,6*('Graph mensuel'!$B$1-1)))</f>
        <v/>
      </c>
      <c r="D31" s="90" t="str">
        <f ca="1">IF(OFFSET(Mensualisation!D33,,6*('Graph mensuel'!$B$1-1))="","",OFFSET(Mensualisation!D33,,6*('Graph mensuel'!$B$1-1)))</f>
        <v/>
      </c>
      <c r="E31" s="94" t="str">
        <f ca="1">IF(IF(D31="Budget",VLOOKUP(B31,Base!$A:$D,4,FALSE),OFFSET(Mensualisation!E33,,6*('Graph mensuel'!$B$1-1)))="","",IF(D31="Budget",VLOOKUP(B31,Base!$A:$D,4,FALSE),OFFSET(Mensualisation!E33,,6*('Graph mensuel'!$B$1-1))))</f>
        <v/>
      </c>
      <c r="G31" s="77" t="s">
        <v>94</v>
      </c>
      <c r="H31" s="78">
        <f t="shared" ca="1" si="0"/>
        <v>970</v>
      </c>
      <c r="I31" s="78">
        <f t="shared" ca="1" si="1"/>
        <v>0</v>
      </c>
      <c r="J31" s="78">
        <f t="shared" ca="1" si="2"/>
        <v>970</v>
      </c>
    </row>
    <row r="32" spans="1:10" ht="18.75">
      <c r="A32" s="89" t="str">
        <f ca="1">IF(OFFSET(Mensualisation!A34,,6*('Graph mensuel'!$B$1-1))="","",OFFSET(Mensualisation!A34,,6*('Graph mensuel'!$B$1-1)))</f>
        <v/>
      </c>
      <c r="B32" s="90" t="str">
        <f ca="1">IF(OFFSET(Mensualisation!B34,,6*('Graph mensuel'!$B$1-1))="","",OFFSET(Mensualisation!B34,,6*('Graph mensuel'!$B$1-1)))</f>
        <v/>
      </c>
      <c r="C32" s="90" t="str">
        <f ca="1">IF(OFFSET(Mensualisation!C34,,6*('Graph mensuel'!$B$1-1))="","",OFFSET(Mensualisation!C34,,6*('Graph mensuel'!$B$1-1)))</f>
        <v/>
      </c>
      <c r="D32" s="90" t="str">
        <f ca="1">IF(OFFSET(Mensualisation!D34,,6*('Graph mensuel'!$B$1-1))="","",OFFSET(Mensualisation!D34,,6*('Graph mensuel'!$B$1-1)))</f>
        <v/>
      </c>
      <c r="E32" s="94" t="str">
        <f ca="1">IF(IF(D32="Budget",VLOOKUP(B32,Base!$A:$D,4,FALSE),OFFSET(Mensualisation!E34,,6*('Graph mensuel'!$B$1-1)))="","",IF(D32="Budget",VLOOKUP(B32,Base!$A:$D,4,FALSE),OFFSET(Mensualisation!E34,,6*('Graph mensuel'!$B$1-1))))</f>
        <v/>
      </c>
      <c r="G32" s="77" t="s">
        <v>83</v>
      </c>
      <c r="H32" s="78">
        <f t="shared" ca="1" si="0"/>
        <v>250</v>
      </c>
      <c r="I32" s="78">
        <f t="shared" ca="1" si="1"/>
        <v>0</v>
      </c>
      <c r="J32" s="78">
        <f t="shared" ca="1" si="2"/>
        <v>250</v>
      </c>
    </row>
    <row r="33" spans="1:10" ht="18.75">
      <c r="A33" s="89" t="str">
        <f ca="1">IF(OFFSET(Mensualisation!A35,,6*('Graph mensuel'!$B$1-1))="","",OFFSET(Mensualisation!A35,,6*('Graph mensuel'!$B$1-1)))</f>
        <v/>
      </c>
      <c r="B33" s="90" t="str">
        <f ca="1">IF(OFFSET(Mensualisation!B35,,6*('Graph mensuel'!$B$1-1))="","",OFFSET(Mensualisation!B35,,6*('Graph mensuel'!$B$1-1)))</f>
        <v/>
      </c>
      <c r="C33" s="90" t="str">
        <f ca="1">IF(OFFSET(Mensualisation!C35,,6*('Graph mensuel'!$B$1-1))="","",OFFSET(Mensualisation!C35,,6*('Graph mensuel'!$B$1-1)))</f>
        <v/>
      </c>
      <c r="D33" s="90" t="str">
        <f ca="1">IF(OFFSET(Mensualisation!D35,,6*('Graph mensuel'!$B$1-1))="","",OFFSET(Mensualisation!D35,,6*('Graph mensuel'!$B$1-1)))</f>
        <v/>
      </c>
      <c r="E33" s="94" t="str">
        <f ca="1">IF(IF(D33="Budget",VLOOKUP(B33,Base!$A:$D,4,FALSE),OFFSET(Mensualisation!E35,,6*('Graph mensuel'!$B$1-1)))="","",IF(D33="Budget",VLOOKUP(B33,Base!$A:$D,4,FALSE),OFFSET(Mensualisation!E35,,6*('Graph mensuel'!$B$1-1))))</f>
        <v/>
      </c>
      <c r="G33" s="77" t="s">
        <v>92</v>
      </c>
      <c r="H33" s="78">
        <f t="shared" ca="1" si="0"/>
        <v>350</v>
      </c>
      <c r="I33" s="78">
        <f t="shared" ca="1" si="1"/>
        <v>0</v>
      </c>
      <c r="J33" s="78">
        <f t="shared" ca="1" si="2"/>
        <v>350</v>
      </c>
    </row>
    <row r="34" spans="1:10" ht="18.75">
      <c r="A34" s="89" t="str">
        <f ca="1">IF(OFFSET(Mensualisation!A36,,6*('Graph mensuel'!$B$1-1))="","",OFFSET(Mensualisation!A36,,6*('Graph mensuel'!$B$1-1)))</f>
        <v/>
      </c>
      <c r="B34" s="90" t="str">
        <f ca="1">IF(OFFSET(Mensualisation!B36,,6*('Graph mensuel'!$B$1-1))="","",OFFSET(Mensualisation!B36,,6*('Graph mensuel'!$B$1-1)))</f>
        <v/>
      </c>
      <c r="C34" s="90" t="str">
        <f ca="1">IF(OFFSET(Mensualisation!C36,,6*('Graph mensuel'!$B$1-1))="","",OFFSET(Mensualisation!C36,,6*('Graph mensuel'!$B$1-1)))</f>
        <v/>
      </c>
      <c r="D34" s="90" t="str">
        <f ca="1">IF(OFFSET(Mensualisation!D36,,6*('Graph mensuel'!$B$1-1))="","",OFFSET(Mensualisation!D36,,6*('Graph mensuel'!$B$1-1)))</f>
        <v/>
      </c>
      <c r="E34" s="94" t="str">
        <f ca="1">IF(IF(D34="Budget",VLOOKUP(B34,Base!$A:$D,4,FALSE),OFFSET(Mensualisation!E36,,6*('Graph mensuel'!$B$1-1)))="","",IF(D34="Budget",VLOOKUP(B34,Base!$A:$D,4,FALSE),OFFSET(Mensualisation!E36,,6*('Graph mensuel'!$B$1-1))))</f>
        <v/>
      </c>
      <c r="G34" s="77" t="s">
        <v>99</v>
      </c>
      <c r="H34" s="78">
        <f t="shared" ca="1" si="0"/>
        <v>0</v>
      </c>
      <c r="I34" s="78">
        <f t="shared" ca="1" si="1"/>
        <v>0</v>
      </c>
      <c r="J34" s="78">
        <f t="shared" ca="1" si="2"/>
        <v>0</v>
      </c>
    </row>
    <row r="35" spans="1:10" ht="18.75">
      <c r="A35" s="89" t="str">
        <f ca="1">IF(OFFSET(Mensualisation!A37,,6*('Graph mensuel'!$B$1-1))="","",OFFSET(Mensualisation!A37,,6*('Graph mensuel'!$B$1-1)))</f>
        <v/>
      </c>
      <c r="B35" s="90" t="str">
        <f ca="1">IF(OFFSET(Mensualisation!B37,,6*('Graph mensuel'!$B$1-1))="","",OFFSET(Mensualisation!B37,,6*('Graph mensuel'!$B$1-1)))</f>
        <v/>
      </c>
      <c r="C35" s="90" t="str">
        <f ca="1">IF(OFFSET(Mensualisation!C37,,6*('Graph mensuel'!$B$1-1))="","",OFFSET(Mensualisation!C37,,6*('Graph mensuel'!$B$1-1)))</f>
        <v/>
      </c>
      <c r="D35" s="90" t="str">
        <f ca="1">IF(OFFSET(Mensualisation!D37,,6*('Graph mensuel'!$B$1-1))="","",OFFSET(Mensualisation!D37,,6*('Graph mensuel'!$B$1-1)))</f>
        <v/>
      </c>
      <c r="E35" s="94" t="str">
        <f ca="1">IF(IF(D35="Budget",VLOOKUP(B35,Base!$A:$D,4,FALSE),OFFSET(Mensualisation!E37,,6*('Graph mensuel'!$B$1-1)))="","",IF(D35="Budget",VLOOKUP(B35,Base!$A:$D,4,FALSE),OFFSET(Mensualisation!E37,,6*('Graph mensuel'!$B$1-1))))</f>
        <v/>
      </c>
      <c r="G35" s="77" t="s">
        <v>97</v>
      </c>
      <c r="H35" s="78">
        <f t="shared" ca="1" si="0"/>
        <v>150</v>
      </c>
      <c r="I35" s="78">
        <f t="shared" ca="1" si="1"/>
        <v>0</v>
      </c>
      <c r="J35" s="78">
        <f t="shared" ca="1" si="2"/>
        <v>150</v>
      </c>
    </row>
    <row r="36" spans="1:10" ht="18.75">
      <c r="A36" s="89" t="str">
        <f ca="1">IF(OFFSET(Mensualisation!A38,,6*('Graph mensuel'!$B$1-1))="","",OFFSET(Mensualisation!A38,,6*('Graph mensuel'!$B$1-1)))</f>
        <v/>
      </c>
      <c r="B36" s="90" t="str">
        <f ca="1">IF(OFFSET(Mensualisation!B38,,6*('Graph mensuel'!$B$1-1))="","",OFFSET(Mensualisation!B38,,6*('Graph mensuel'!$B$1-1)))</f>
        <v/>
      </c>
      <c r="C36" s="90" t="str">
        <f ca="1">IF(OFFSET(Mensualisation!C38,,6*('Graph mensuel'!$B$1-1))="","",OFFSET(Mensualisation!C38,,6*('Graph mensuel'!$B$1-1)))</f>
        <v/>
      </c>
      <c r="D36" s="90" t="str">
        <f ca="1">IF(OFFSET(Mensualisation!D38,,6*('Graph mensuel'!$B$1-1))="","",OFFSET(Mensualisation!D38,,6*('Graph mensuel'!$B$1-1)))</f>
        <v/>
      </c>
      <c r="E36" s="94" t="str">
        <f ca="1">IF(IF(D36="Budget",VLOOKUP(B36,Base!$A:$D,4,FALSE),OFFSET(Mensualisation!E38,,6*('Graph mensuel'!$B$1-1)))="","",IF(D36="Budget",VLOOKUP(B36,Base!$A:$D,4,FALSE),OFFSET(Mensualisation!E38,,6*('Graph mensuel'!$B$1-1))))</f>
        <v/>
      </c>
      <c r="G36" s="77" t="s">
        <v>20</v>
      </c>
      <c r="H36" s="78">
        <f t="shared" ca="1" si="0"/>
        <v>0</v>
      </c>
      <c r="I36" s="78">
        <f t="shared" ca="1" si="1"/>
        <v>0</v>
      </c>
      <c r="J36" s="78">
        <f t="shared" ca="1" si="2"/>
        <v>0</v>
      </c>
    </row>
    <row r="37" spans="1:10" ht="18.75">
      <c r="A37" s="89" t="str">
        <f ca="1">IF(OFFSET(Mensualisation!A39,,6*('Graph mensuel'!$B$1-1))="","",OFFSET(Mensualisation!A39,,6*('Graph mensuel'!$B$1-1)))</f>
        <v/>
      </c>
      <c r="B37" s="90" t="str">
        <f ca="1">IF(OFFSET(Mensualisation!B39,,6*('Graph mensuel'!$B$1-1))="","",OFFSET(Mensualisation!B39,,6*('Graph mensuel'!$B$1-1)))</f>
        <v/>
      </c>
      <c r="C37" s="90" t="str">
        <f ca="1">IF(OFFSET(Mensualisation!C39,,6*('Graph mensuel'!$B$1-1))="","",OFFSET(Mensualisation!C39,,6*('Graph mensuel'!$B$1-1)))</f>
        <v/>
      </c>
      <c r="D37" s="90" t="str">
        <f ca="1">IF(OFFSET(Mensualisation!D39,,6*('Graph mensuel'!$B$1-1))="","",OFFSET(Mensualisation!D39,,6*('Graph mensuel'!$B$1-1)))</f>
        <v/>
      </c>
      <c r="E37" s="94" t="str">
        <f ca="1">IF(IF(D37="Budget",VLOOKUP(B37,Base!$A:$D,4,FALSE),OFFSET(Mensualisation!E39,,6*('Graph mensuel'!$B$1-1)))="","",IF(D37="Budget",VLOOKUP(B37,Base!$A:$D,4,FALSE),OFFSET(Mensualisation!E39,,6*('Graph mensuel'!$B$1-1))))</f>
        <v/>
      </c>
      <c r="G37" s="77" t="s">
        <v>18</v>
      </c>
      <c r="H37" s="78">
        <f t="shared" ca="1" si="0"/>
        <v>0</v>
      </c>
      <c r="I37" s="78">
        <f t="shared" ca="1" si="1"/>
        <v>0</v>
      </c>
      <c r="J37" s="78">
        <f t="shared" ca="1" si="2"/>
        <v>0</v>
      </c>
    </row>
    <row r="38" spans="1:10" ht="18.75">
      <c r="A38" s="89" t="str">
        <f ca="1">IF(OFFSET(Mensualisation!A40,,6*('Graph mensuel'!$B$1-1))="","",OFFSET(Mensualisation!A40,,6*('Graph mensuel'!$B$1-1)))</f>
        <v/>
      </c>
      <c r="B38" s="90" t="str">
        <f ca="1">IF(OFFSET(Mensualisation!B40,,6*('Graph mensuel'!$B$1-1))="","",OFFSET(Mensualisation!B40,,6*('Graph mensuel'!$B$1-1)))</f>
        <v/>
      </c>
      <c r="C38" s="90" t="str">
        <f ca="1">IF(OFFSET(Mensualisation!C40,,6*('Graph mensuel'!$B$1-1))="","",OFFSET(Mensualisation!C40,,6*('Graph mensuel'!$B$1-1)))</f>
        <v/>
      </c>
      <c r="D38" s="90" t="str">
        <f ca="1">IF(OFFSET(Mensualisation!D40,,6*('Graph mensuel'!$B$1-1))="","",OFFSET(Mensualisation!D40,,6*('Graph mensuel'!$B$1-1)))</f>
        <v/>
      </c>
      <c r="E38" s="94" t="str">
        <f ca="1">IF(IF(D38="Budget",VLOOKUP(B38,Base!$A:$D,4,FALSE),OFFSET(Mensualisation!E40,,6*('Graph mensuel'!$B$1-1)))="","",IF(D38="Budget",VLOOKUP(B38,Base!$A:$D,4,FALSE),OFFSET(Mensualisation!E40,,6*('Graph mensuel'!$B$1-1))))</f>
        <v/>
      </c>
      <c r="G38" s="77" t="s">
        <v>25</v>
      </c>
      <c r="H38" s="78">
        <f t="shared" ca="1" si="0"/>
        <v>0</v>
      </c>
      <c r="I38" s="78">
        <f t="shared" ca="1" si="1"/>
        <v>0</v>
      </c>
      <c r="J38" s="78">
        <f t="shared" ca="1" si="2"/>
        <v>0</v>
      </c>
    </row>
    <row r="39" spans="1:10" ht="18.75">
      <c r="A39" s="89" t="str">
        <f ca="1">IF(OFFSET(Mensualisation!A41,,6*('Graph mensuel'!$B$1-1))="","",OFFSET(Mensualisation!A41,,6*('Graph mensuel'!$B$1-1)))</f>
        <v/>
      </c>
      <c r="B39" s="90" t="str">
        <f ca="1">IF(OFFSET(Mensualisation!B41,,6*('Graph mensuel'!$B$1-1))="","",OFFSET(Mensualisation!B41,,6*('Graph mensuel'!$B$1-1)))</f>
        <v/>
      </c>
      <c r="C39" s="90" t="str">
        <f ca="1">IF(OFFSET(Mensualisation!C41,,6*('Graph mensuel'!$B$1-1))="","",OFFSET(Mensualisation!C41,,6*('Graph mensuel'!$B$1-1)))</f>
        <v/>
      </c>
      <c r="D39" s="90" t="str">
        <f ca="1">IF(OFFSET(Mensualisation!D41,,6*('Graph mensuel'!$B$1-1))="","",OFFSET(Mensualisation!D41,,6*('Graph mensuel'!$B$1-1)))</f>
        <v/>
      </c>
      <c r="E39" s="94" t="str">
        <f ca="1">IF(IF(D39="Budget",VLOOKUP(B39,Base!$A:$D,4,FALSE),OFFSET(Mensualisation!E41,,6*('Graph mensuel'!$B$1-1)))="","",IF(D39="Budget",VLOOKUP(B39,Base!$A:$D,4,FALSE),OFFSET(Mensualisation!E41,,6*('Graph mensuel'!$B$1-1))))</f>
        <v/>
      </c>
      <c r="G39" s="77" t="s">
        <v>85</v>
      </c>
      <c r="H39" s="78">
        <f t="shared" ca="1" si="0"/>
        <v>2</v>
      </c>
      <c r="I39" s="78">
        <f t="shared" ca="1" si="1"/>
        <v>0</v>
      </c>
      <c r="J39" s="78">
        <f t="shared" ca="1" si="2"/>
        <v>2</v>
      </c>
    </row>
    <row r="40" spans="1:10" ht="18.75">
      <c r="A40" s="89" t="str">
        <f ca="1">IF(OFFSET(Mensualisation!A42,,6*('Graph mensuel'!$B$1-1))="","",OFFSET(Mensualisation!A42,,6*('Graph mensuel'!$B$1-1)))</f>
        <v/>
      </c>
      <c r="B40" s="90" t="str">
        <f ca="1">IF(OFFSET(Mensualisation!B42,,6*('Graph mensuel'!$B$1-1))="","",OFFSET(Mensualisation!B42,,6*('Graph mensuel'!$B$1-1)))</f>
        <v/>
      </c>
      <c r="C40" s="90" t="str">
        <f ca="1">IF(OFFSET(Mensualisation!C42,,6*('Graph mensuel'!$B$1-1))="","",OFFSET(Mensualisation!C42,,6*('Graph mensuel'!$B$1-1)))</f>
        <v/>
      </c>
      <c r="D40" s="90" t="str">
        <f ca="1">IF(OFFSET(Mensualisation!D42,,6*('Graph mensuel'!$B$1-1))="","",OFFSET(Mensualisation!D42,,6*('Graph mensuel'!$B$1-1)))</f>
        <v/>
      </c>
      <c r="E40" s="94" t="str">
        <f ca="1">IF(IF(D40="Budget",VLOOKUP(B40,Base!$A:$D,4,FALSE),OFFSET(Mensualisation!E42,,6*('Graph mensuel'!$B$1-1)))="","",IF(D40="Budget",VLOOKUP(B40,Base!$A:$D,4,FALSE),OFFSET(Mensualisation!E42,,6*('Graph mensuel'!$B$1-1))))</f>
        <v/>
      </c>
      <c r="G40" s="77" t="s">
        <v>16</v>
      </c>
      <c r="H40" s="78">
        <f t="shared" ca="1" si="0"/>
        <v>98</v>
      </c>
      <c r="I40" s="78">
        <f t="shared" ca="1" si="1"/>
        <v>0</v>
      </c>
      <c r="J40" s="78">
        <f t="shared" ca="1" si="2"/>
        <v>98</v>
      </c>
    </row>
    <row r="41" spans="1:10" ht="18.75">
      <c r="A41" s="89" t="str">
        <f ca="1">IF(OFFSET(Mensualisation!A43,,6*('Graph mensuel'!$B$1-1))="","",OFFSET(Mensualisation!A43,,6*('Graph mensuel'!$B$1-1)))</f>
        <v/>
      </c>
      <c r="B41" s="90" t="str">
        <f ca="1">IF(OFFSET(Mensualisation!B43,,6*('Graph mensuel'!$B$1-1))="","",OFFSET(Mensualisation!B43,,6*('Graph mensuel'!$B$1-1)))</f>
        <v/>
      </c>
      <c r="C41" s="90" t="str">
        <f ca="1">IF(OFFSET(Mensualisation!C43,,6*('Graph mensuel'!$B$1-1))="","",OFFSET(Mensualisation!C43,,6*('Graph mensuel'!$B$1-1)))</f>
        <v/>
      </c>
      <c r="D41" s="90" t="str">
        <f ca="1">IF(OFFSET(Mensualisation!D43,,6*('Graph mensuel'!$B$1-1))="","",OFFSET(Mensualisation!D43,,6*('Graph mensuel'!$B$1-1)))</f>
        <v/>
      </c>
      <c r="E41" s="94" t="str">
        <f ca="1">IF(IF(D41="Budget",VLOOKUP(B41,Base!$A:$D,4,FALSE),OFFSET(Mensualisation!E43,,6*('Graph mensuel'!$B$1-1)))="","",IF(D41="Budget",VLOOKUP(B41,Base!$A:$D,4,FALSE),OFFSET(Mensualisation!E43,,6*('Graph mensuel'!$B$1-1))))</f>
        <v/>
      </c>
      <c r="G41" s="77" t="s">
        <v>19</v>
      </c>
      <c r="H41" s="78">
        <f t="shared" ca="1" si="0"/>
        <v>0</v>
      </c>
      <c r="I41" s="78">
        <f t="shared" ca="1" si="1"/>
        <v>0</v>
      </c>
      <c r="J41" s="78">
        <f t="shared" ca="1" si="2"/>
        <v>0</v>
      </c>
    </row>
    <row r="42" spans="1:10" ht="18.75">
      <c r="A42" s="89" t="str">
        <f ca="1">IF(OFFSET(Mensualisation!A44,,6*('Graph mensuel'!$B$1-1))="","",OFFSET(Mensualisation!A44,,6*('Graph mensuel'!$B$1-1)))</f>
        <v/>
      </c>
      <c r="B42" s="90" t="str">
        <f ca="1">IF(OFFSET(Mensualisation!B44,,6*('Graph mensuel'!$B$1-1))="","",OFFSET(Mensualisation!B44,,6*('Graph mensuel'!$B$1-1)))</f>
        <v/>
      </c>
      <c r="C42" s="90" t="str">
        <f ca="1">IF(OFFSET(Mensualisation!C44,,6*('Graph mensuel'!$B$1-1))="","",OFFSET(Mensualisation!C44,,6*('Graph mensuel'!$B$1-1)))</f>
        <v/>
      </c>
      <c r="D42" s="90" t="str">
        <f ca="1">IF(OFFSET(Mensualisation!D44,,6*('Graph mensuel'!$B$1-1))="","",OFFSET(Mensualisation!D44,,6*('Graph mensuel'!$B$1-1)))</f>
        <v/>
      </c>
      <c r="E42" s="94" t="str">
        <f ca="1">IF(IF(D42="Budget",VLOOKUP(B42,Base!$A:$D,4,FALSE),OFFSET(Mensualisation!E44,,6*('Graph mensuel'!$B$1-1)))="","",IF(D42="Budget",VLOOKUP(B42,Base!$A:$D,4,FALSE),OFFSET(Mensualisation!E44,,6*('Graph mensuel'!$B$1-1))))</f>
        <v/>
      </c>
      <c r="G42" s="77" t="s">
        <v>23</v>
      </c>
      <c r="H42" s="78">
        <f t="shared" ca="1" si="0"/>
        <v>0</v>
      </c>
      <c r="I42" s="78">
        <f t="shared" ca="1" si="1"/>
        <v>0</v>
      </c>
      <c r="J42" s="78">
        <f t="shared" ca="1" si="2"/>
        <v>0</v>
      </c>
    </row>
    <row r="43" spans="1:10" ht="18.75">
      <c r="A43" s="89" t="str">
        <f ca="1">IF(OFFSET(Mensualisation!A45,,6*('Graph mensuel'!$B$1-1))="","",OFFSET(Mensualisation!A45,,6*('Graph mensuel'!$B$1-1)))</f>
        <v/>
      </c>
      <c r="B43" s="90" t="str">
        <f ca="1">IF(OFFSET(Mensualisation!B45,,6*('Graph mensuel'!$B$1-1))="","",OFFSET(Mensualisation!B45,,6*('Graph mensuel'!$B$1-1)))</f>
        <v/>
      </c>
      <c r="C43" s="90" t="str">
        <f ca="1">IF(OFFSET(Mensualisation!C45,,6*('Graph mensuel'!$B$1-1))="","",OFFSET(Mensualisation!C45,,6*('Graph mensuel'!$B$1-1)))</f>
        <v/>
      </c>
      <c r="D43" s="90" t="str">
        <f ca="1">IF(OFFSET(Mensualisation!D45,,6*('Graph mensuel'!$B$1-1))="","",OFFSET(Mensualisation!D45,,6*('Graph mensuel'!$B$1-1)))</f>
        <v/>
      </c>
      <c r="E43" s="94" t="str">
        <f ca="1">IF(IF(D43="Budget",VLOOKUP(B43,Base!$A:$D,4,FALSE),OFFSET(Mensualisation!E45,,6*('Graph mensuel'!$B$1-1)))="","",IF(D43="Budget",VLOOKUP(B43,Base!$A:$D,4,FALSE),OFFSET(Mensualisation!E45,,6*('Graph mensuel'!$B$1-1))))</f>
        <v/>
      </c>
      <c r="G43" s="77" t="s">
        <v>84</v>
      </c>
      <c r="H43" s="78">
        <f t="shared" ca="1" si="0"/>
        <v>0</v>
      </c>
      <c r="I43" s="78">
        <f t="shared" ca="1" si="1"/>
        <v>0</v>
      </c>
      <c r="J43" s="78">
        <f t="shared" ca="1" si="2"/>
        <v>0</v>
      </c>
    </row>
    <row r="44" spans="1:10">
      <c r="A44" s="89" t="str">
        <f ca="1">IF(OFFSET(Mensualisation!A46,,6*('Graph mensuel'!$B$1-1))="","",OFFSET(Mensualisation!A46,,6*('Graph mensuel'!$B$1-1)))</f>
        <v/>
      </c>
      <c r="B44" s="90" t="str">
        <f ca="1">IF(OFFSET(Mensualisation!B46,,6*('Graph mensuel'!$B$1-1))="","",OFFSET(Mensualisation!B46,,6*('Graph mensuel'!$B$1-1)))</f>
        <v/>
      </c>
      <c r="C44" s="90" t="str">
        <f ca="1">IF(OFFSET(Mensualisation!C46,,6*('Graph mensuel'!$B$1-1))="","",OFFSET(Mensualisation!C46,,6*('Graph mensuel'!$B$1-1)))</f>
        <v/>
      </c>
      <c r="D44" s="90" t="str">
        <f ca="1">IF(OFFSET(Mensualisation!D46,,6*('Graph mensuel'!$B$1-1))="","",OFFSET(Mensualisation!D46,,6*('Graph mensuel'!$B$1-1)))</f>
        <v/>
      </c>
      <c r="E44" s="94" t="str">
        <f ca="1">IF(IF(D44="Budget",VLOOKUP(B44,Base!$A:$D,4,FALSE),OFFSET(Mensualisation!E46,,6*('Graph mensuel'!$B$1-1)))="","",IF(D44="Budget",VLOOKUP(B44,Base!$A:$D,4,FALSE),OFFSET(Mensualisation!E46,,6*('Graph mensuel'!$B$1-1))))</f>
        <v/>
      </c>
    </row>
    <row r="45" spans="1:10">
      <c r="A45" s="89" t="str">
        <f ca="1">IF(OFFSET(Mensualisation!A47,,6*('Graph mensuel'!$B$1-1))="","",OFFSET(Mensualisation!A47,,6*('Graph mensuel'!$B$1-1)))</f>
        <v/>
      </c>
      <c r="B45" s="90" t="str">
        <f ca="1">IF(OFFSET(Mensualisation!B47,,6*('Graph mensuel'!$B$1-1))="","",OFFSET(Mensualisation!B47,,6*('Graph mensuel'!$B$1-1)))</f>
        <v/>
      </c>
      <c r="C45" s="90" t="str">
        <f ca="1">IF(OFFSET(Mensualisation!C47,,6*('Graph mensuel'!$B$1-1))="","",OFFSET(Mensualisation!C47,,6*('Graph mensuel'!$B$1-1)))</f>
        <v/>
      </c>
      <c r="D45" s="90" t="str">
        <f ca="1">IF(OFFSET(Mensualisation!D47,,6*('Graph mensuel'!$B$1-1))="","",OFFSET(Mensualisation!D47,,6*('Graph mensuel'!$B$1-1)))</f>
        <v/>
      </c>
      <c r="E45" s="94" t="str">
        <f ca="1">IF(IF(D45="Budget",VLOOKUP(B45,Base!$A:$D,4,FALSE),OFFSET(Mensualisation!E47,,6*('Graph mensuel'!$B$1-1)))="","",IF(D45="Budget",VLOOKUP(B45,Base!$A:$D,4,FALSE),OFFSET(Mensualisation!E47,,6*('Graph mensuel'!$B$1-1))))</f>
        <v/>
      </c>
    </row>
    <row r="46" spans="1:10">
      <c r="A46" s="89" t="str">
        <f ca="1">IF(OFFSET(Mensualisation!A48,,6*('Graph mensuel'!$B$1-1))="","",OFFSET(Mensualisation!A48,,6*('Graph mensuel'!$B$1-1)))</f>
        <v/>
      </c>
      <c r="B46" s="90" t="str">
        <f ca="1">IF(OFFSET(Mensualisation!B48,,6*('Graph mensuel'!$B$1-1))="","",OFFSET(Mensualisation!B48,,6*('Graph mensuel'!$B$1-1)))</f>
        <v/>
      </c>
      <c r="C46" s="90" t="str">
        <f ca="1">IF(OFFSET(Mensualisation!C48,,6*('Graph mensuel'!$B$1-1))="","",OFFSET(Mensualisation!C48,,6*('Graph mensuel'!$B$1-1)))</f>
        <v/>
      </c>
      <c r="D46" s="90" t="str">
        <f ca="1">IF(OFFSET(Mensualisation!D48,,6*('Graph mensuel'!$B$1-1))="","",OFFSET(Mensualisation!D48,,6*('Graph mensuel'!$B$1-1)))</f>
        <v/>
      </c>
      <c r="E46" s="94" t="str">
        <f ca="1">IF(IF(D46="Budget",VLOOKUP(B46,Base!$A:$D,4,FALSE),OFFSET(Mensualisation!E48,,6*('Graph mensuel'!$B$1-1)))="","",IF(D46="Budget",VLOOKUP(B46,Base!$A:$D,4,FALSE),OFFSET(Mensualisation!E48,,6*('Graph mensuel'!$B$1-1))))</f>
        <v/>
      </c>
    </row>
    <row r="47" spans="1:10">
      <c r="A47" s="89" t="str">
        <f ca="1">IF(OFFSET(Mensualisation!A49,,6*('Graph mensuel'!$B$1-1))="","",OFFSET(Mensualisation!A49,,6*('Graph mensuel'!$B$1-1)))</f>
        <v/>
      </c>
      <c r="B47" s="90" t="str">
        <f ca="1">IF(OFFSET(Mensualisation!B49,,6*('Graph mensuel'!$B$1-1))="","",OFFSET(Mensualisation!B49,,6*('Graph mensuel'!$B$1-1)))</f>
        <v/>
      </c>
      <c r="C47" s="90" t="str">
        <f ca="1">IF(OFFSET(Mensualisation!C49,,6*('Graph mensuel'!$B$1-1))="","",OFFSET(Mensualisation!C49,,6*('Graph mensuel'!$B$1-1)))</f>
        <v/>
      </c>
      <c r="D47" s="90" t="str">
        <f ca="1">IF(OFFSET(Mensualisation!D49,,6*('Graph mensuel'!$B$1-1))="","",OFFSET(Mensualisation!D49,,6*('Graph mensuel'!$B$1-1)))</f>
        <v/>
      </c>
      <c r="E47" s="94" t="str">
        <f ca="1">IF(IF(D47="Budget",VLOOKUP(B47,Base!$A:$D,4,FALSE),OFFSET(Mensualisation!E49,,6*('Graph mensuel'!$B$1-1)))="","",IF(D47="Budget",VLOOKUP(B47,Base!$A:$D,4,FALSE),OFFSET(Mensualisation!E49,,6*('Graph mensuel'!$B$1-1))))</f>
        <v/>
      </c>
    </row>
    <row r="48" spans="1:10">
      <c r="A48" s="89" t="str">
        <f ca="1">IF(OFFSET(Mensualisation!A50,,6*('Graph mensuel'!$B$1-1))="","",OFFSET(Mensualisation!A50,,6*('Graph mensuel'!$B$1-1)))</f>
        <v/>
      </c>
      <c r="B48" s="90" t="str">
        <f ca="1">IF(OFFSET(Mensualisation!B50,,6*('Graph mensuel'!$B$1-1))="","",OFFSET(Mensualisation!B50,,6*('Graph mensuel'!$B$1-1)))</f>
        <v/>
      </c>
      <c r="C48" s="90" t="str">
        <f ca="1">IF(OFFSET(Mensualisation!C50,,6*('Graph mensuel'!$B$1-1))="","",OFFSET(Mensualisation!C50,,6*('Graph mensuel'!$B$1-1)))</f>
        <v/>
      </c>
      <c r="D48" s="90" t="str">
        <f ca="1">IF(OFFSET(Mensualisation!D50,,6*('Graph mensuel'!$B$1-1))="","",OFFSET(Mensualisation!D50,,6*('Graph mensuel'!$B$1-1)))</f>
        <v/>
      </c>
      <c r="E48" s="94" t="str">
        <f ca="1">IF(IF(D48="Budget",VLOOKUP(B48,Base!$A:$D,4,FALSE),OFFSET(Mensualisation!E50,,6*('Graph mensuel'!$B$1-1)))="","",IF(D48="Budget",VLOOKUP(B48,Base!$A:$D,4,FALSE),OFFSET(Mensualisation!E50,,6*('Graph mensuel'!$B$1-1))))</f>
        <v/>
      </c>
    </row>
    <row r="49" spans="1:5">
      <c r="A49" s="89" t="str">
        <f ca="1">IF(OFFSET(Mensualisation!A51,,6*('Graph mensuel'!$B$1-1))="","",OFFSET(Mensualisation!A51,,6*('Graph mensuel'!$B$1-1)))</f>
        <v/>
      </c>
      <c r="B49" s="90" t="str">
        <f ca="1">IF(OFFSET(Mensualisation!B51,,6*('Graph mensuel'!$B$1-1))="","",OFFSET(Mensualisation!B51,,6*('Graph mensuel'!$B$1-1)))</f>
        <v/>
      </c>
      <c r="C49" s="90" t="str">
        <f ca="1">IF(OFFSET(Mensualisation!C51,,6*('Graph mensuel'!$B$1-1))="","",OFFSET(Mensualisation!C51,,6*('Graph mensuel'!$B$1-1)))</f>
        <v/>
      </c>
      <c r="D49" s="90" t="str">
        <f ca="1">IF(OFFSET(Mensualisation!D51,,6*('Graph mensuel'!$B$1-1))="","",OFFSET(Mensualisation!D51,,6*('Graph mensuel'!$B$1-1)))</f>
        <v/>
      </c>
      <c r="E49" s="94" t="str">
        <f ca="1">IF(IF(D49="Budget",VLOOKUP(B49,Base!$A:$D,4,FALSE),OFFSET(Mensualisation!E51,,6*('Graph mensuel'!$B$1-1)))="","",IF(D49="Budget",VLOOKUP(B49,Base!$A:$D,4,FALSE),OFFSET(Mensualisation!E51,,6*('Graph mensuel'!$B$1-1))))</f>
        <v/>
      </c>
    </row>
    <row r="50" spans="1:5">
      <c r="A50" s="89" t="str">
        <f ca="1">IF(OFFSET(Mensualisation!A52,,6*('Graph mensuel'!$B$1-1))="","",OFFSET(Mensualisation!A52,,6*('Graph mensuel'!$B$1-1)))</f>
        <v/>
      </c>
      <c r="B50" s="90" t="str">
        <f ca="1">IF(OFFSET(Mensualisation!B52,,6*('Graph mensuel'!$B$1-1))="","",OFFSET(Mensualisation!B52,,6*('Graph mensuel'!$B$1-1)))</f>
        <v/>
      </c>
      <c r="C50" s="90" t="str">
        <f ca="1">IF(OFFSET(Mensualisation!C52,,6*('Graph mensuel'!$B$1-1))="","",OFFSET(Mensualisation!C52,,6*('Graph mensuel'!$B$1-1)))</f>
        <v/>
      </c>
      <c r="D50" s="90" t="str">
        <f ca="1">IF(OFFSET(Mensualisation!D52,,6*('Graph mensuel'!$B$1-1))="","",OFFSET(Mensualisation!D52,,6*('Graph mensuel'!$B$1-1)))</f>
        <v/>
      </c>
      <c r="E50" s="94" t="str">
        <f ca="1">IF(IF(D50="Budget",VLOOKUP(B50,Base!$A:$D,4,FALSE),OFFSET(Mensualisation!E52,,6*('Graph mensuel'!$B$1-1)))="","",IF(D50="Budget",VLOOKUP(B50,Base!$A:$D,4,FALSE),OFFSET(Mensualisation!E52,,6*('Graph mensuel'!$B$1-1))))</f>
        <v/>
      </c>
    </row>
    <row r="51" spans="1:5">
      <c r="A51" s="89" t="str">
        <f ca="1">IF(OFFSET(Mensualisation!A53,,6*('Graph mensuel'!$B$1-1))="","",OFFSET(Mensualisation!A53,,6*('Graph mensuel'!$B$1-1)))</f>
        <v/>
      </c>
      <c r="B51" s="90" t="str">
        <f ca="1">IF(OFFSET(Mensualisation!B53,,6*('Graph mensuel'!$B$1-1))="","",OFFSET(Mensualisation!B53,,6*('Graph mensuel'!$B$1-1)))</f>
        <v/>
      </c>
      <c r="C51" s="90" t="str">
        <f ca="1">IF(OFFSET(Mensualisation!C53,,6*('Graph mensuel'!$B$1-1))="","",OFFSET(Mensualisation!C53,,6*('Graph mensuel'!$B$1-1)))</f>
        <v/>
      </c>
      <c r="D51" s="90" t="str">
        <f ca="1">IF(OFFSET(Mensualisation!D53,,6*('Graph mensuel'!$B$1-1))="","",OFFSET(Mensualisation!D53,,6*('Graph mensuel'!$B$1-1)))</f>
        <v/>
      </c>
      <c r="E51" s="94" t="str">
        <f ca="1">IF(IF(D51="Budget",VLOOKUP(B51,Base!$A:$D,4,FALSE),OFFSET(Mensualisation!E53,,6*('Graph mensuel'!$B$1-1)))="","",IF(D51="Budget",VLOOKUP(B51,Base!$A:$D,4,FALSE),OFFSET(Mensualisation!E53,,6*('Graph mensuel'!$B$1-1))))</f>
        <v/>
      </c>
    </row>
    <row r="52" spans="1:5">
      <c r="A52" s="89" t="str">
        <f ca="1">IF(OFFSET(Mensualisation!A54,,6*('Graph mensuel'!$B$1-1))="","",OFFSET(Mensualisation!A54,,6*('Graph mensuel'!$B$1-1)))</f>
        <v/>
      </c>
      <c r="B52" s="90" t="str">
        <f ca="1">IF(OFFSET(Mensualisation!B54,,6*('Graph mensuel'!$B$1-1))="","",OFFSET(Mensualisation!B54,,6*('Graph mensuel'!$B$1-1)))</f>
        <v/>
      </c>
      <c r="C52" s="90" t="str">
        <f ca="1">IF(OFFSET(Mensualisation!C54,,6*('Graph mensuel'!$B$1-1))="","",OFFSET(Mensualisation!C54,,6*('Graph mensuel'!$B$1-1)))</f>
        <v/>
      </c>
      <c r="D52" s="90" t="str">
        <f ca="1">IF(OFFSET(Mensualisation!D54,,6*('Graph mensuel'!$B$1-1))="","",OFFSET(Mensualisation!D54,,6*('Graph mensuel'!$B$1-1)))</f>
        <v/>
      </c>
      <c r="E52" s="94" t="str">
        <f ca="1">IF(IF(D52="Budget",VLOOKUP(B52,Base!$A:$D,4,FALSE),OFFSET(Mensualisation!E54,,6*('Graph mensuel'!$B$1-1)))="","",IF(D52="Budget",VLOOKUP(B52,Base!$A:$D,4,FALSE),OFFSET(Mensualisation!E54,,6*('Graph mensuel'!$B$1-1))))</f>
        <v/>
      </c>
    </row>
    <row r="53" spans="1:5">
      <c r="A53" s="89" t="str">
        <f ca="1">IF(OFFSET(Mensualisation!A55,,6*('Graph mensuel'!$B$1-1))="","",OFFSET(Mensualisation!A55,,6*('Graph mensuel'!$B$1-1)))</f>
        <v/>
      </c>
      <c r="B53" s="90" t="str">
        <f ca="1">IF(OFFSET(Mensualisation!B55,,6*('Graph mensuel'!$B$1-1))="","",OFFSET(Mensualisation!B55,,6*('Graph mensuel'!$B$1-1)))</f>
        <v/>
      </c>
      <c r="C53" s="90" t="str">
        <f ca="1">IF(OFFSET(Mensualisation!C55,,6*('Graph mensuel'!$B$1-1))="","",OFFSET(Mensualisation!C55,,6*('Graph mensuel'!$B$1-1)))</f>
        <v/>
      </c>
      <c r="D53" s="90" t="str">
        <f ca="1">IF(OFFSET(Mensualisation!D55,,6*('Graph mensuel'!$B$1-1))="","",OFFSET(Mensualisation!D55,,6*('Graph mensuel'!$B$1-1)))</f>
        <v/>
      </c>
      <c r="E53" s="94" t="str">
        <f ca="1">IF(IF(D53="Budget",VLOOKUP(B53,Base!$A:$D,4,FALSE),OFFSET(Mensualisation!E55,,6*('Graph mensuel'!$B$1-1)))="","",IF(D53="Budget",VLOOKUP(B53,Base!$A:$D,4,FALSE),OFFSET(Mensualisation!E55,,6*('Graph mensuel'!$B$1-1))))</f>
        <v/>
      </c>
    </row>
    <row r="54" spans="1:5">
      <c r="A54" s="89" t="str">
        <f ca="1">IF(OFFSET(Mensualisation!A56,,6*('Graph mensuel'!$B$1-1))="","",OFFSET(Mensualisation!A56,,6*('Graph mensuel'!$B$1-1)))</f>
        <v/>
      </c>
      <c r="B54" s="90" t="str">
        <f ca="1">IF(OFFSET(Mensualisation!B56,,6*('Graph mensuel'!$B$1-1))="","",OFFSET(Mensualisation!B56,,6*('Graph mensuel'!$B$1-1)))</f>
        <v/>
      </c>
      <c r="C54" s="90" t="str">
        <f ca="1">IF(OFFSET(Mensualisation!C56,,6*('Graph mensuel'!$B$1-1))="","",OFFSET(Mensualisation!C56,,6*('Graph mensuel'!$B$1-1)))</f>
        <v/>
      </c>
      <c r="D54" s="90" t="str">
        <f ca="1">IF(OFFSET(Mensualisation!D56,,6*('Graph mensuel'!$B$1-1))="","",OFFSET(Mensualisation!D56,,6*('Graph mensuel'!$B$1-1)))</f>
        <v/>
      </c>
      <c r="E54" s="94" t="str">
        <f ca="1">IF(IF(D54="Budget",VLOOKUP(B54,Base!$A:$D,4,FALSE),OFFSET(Mensualisation!E56,,6*('Graph mensuel'!$B$1-1)))="","",IF(D54="Budget",VLOOKUP(B54,Base!$A:$D,4,FALSE),OFFSET(Mensualisation!E56,,6*('Graph mensuel'!$B$1-1))))</f>
        <v/>
      </c>
    </row>
    <row r="55" spans="1:5">
      <c r="A55" s="89" t="str">
        <f ca="1">IF(OFFSET(Mensualisation!A57,,6*('Graph mensuel'!$B$1-1))="","",OFFSET(Mensualisation!A57,,6*('Graph mensuel'!$B$1-1)))</f>
        <v/>
      </c>
      <c r="B55" s="90" t="str">
        <f ca="1">IF(OFFSET(Mensualisation!B57,,6*('Graph mensuel'!$B$1-1))="","",OFFSET(Mensualisation!B57,,6*('Graph mensuel'!$B$1-1)))</f>
        <v/>
      </c>
      <c r="C55" s="90" t="str">
        <f ca="1">IF(OFFSET(Mensualisation!C57,,6*('Graph mensuel'!$B$1-1))="","",OFFSET(Mensualisation!C57,,6*('Graph mensuel'!$B$1-1)))</f>
        <v/>
      </c>
      <c r="D55" s="90" t="str">
        <f ca="1">IF(OFFSET(Mensualisation!D57,,6*('Graph mensuel'!$B$1-1))="","",OFFSET(Mensualisation!D57,,6*('Graph mensuel'!$B$1-1)))</f>
        <v/>
      </c>
      <c r="E55" s="94" t="str">
        <f ca="1">IF(IF(D55="Budget",VLOOKUP(B55,Base!$A:$D,4,FALSE),OFFSET(Mensualisation!E57,,6*('Graph mensuel'!$B$1-1)))="","",IF(D55="Budget",VLOOKUP(B55,Base!$A:$D,4,FALSE),OFFSET(Mensualisation!E57,,6*('Graph mensuel'!$B$1-1))))</f>
        <v/>
      </c>
    </row>
    <row r="56" spans="1:5">
      <c r="A56" s="89" t="str">
        <f ca="1">IF(OFFSET(Mensualisation!A58,,6*('Graph mensuel'!$B$1-1))="","",OFFSET(Mensualisation!A58,,6*('Graph mensuel'!$B$1-1)))</f>
        <v/>
      </c>
      <c r="B56" s="90" t="str">
        <f ca="1">IF(OFFSET(Mensualisation!B58,,6*('Graph mensuel'!$B$1-1))="","",OFFSET(Mensualisation!B58,,6*('Graph mensuel'!$B$1-1)))</f>
        <v/>
      </c>
      <c r="C56" s="90" t="str">
        <f ca="1">IF(OFFSET(Mensualisation!C58,,6*('Graph mensuel'!$B$1-1))="","",OFFSET(Mensualisation!C58,,6*('Graph mensuel'!$B$1-1)))</f>
        <v/>
      </c>
      <c r="D56" s="90" t="str">
        <f ca="1">IF(OFFSET(Mensualisation!D58,,6*('Graph mensuel'!$B$1-1))="","",OFFSET(Mensualisation!D58,,6*('Graph mensuel'!$B$1-1)))</f>
        <v/>
      </c>
      <c r="E56" s="94" t="str">
        <f ca="1">IF(IF(D56="Budget",VLOOKUP(B56,Base!$A:$D,4,FALSE),OFFSET(Mensualisation!E58,,6*('Graph mensuel'!$B$1-1)))="","",IF(D56="Budget",VLOOKUP(B56,Base!$A:$D,4,FALSE),OFFSET(Mensualisation!E58,,6*('Graph mensuel'!$B$1-1))))</f>
        <v/>
      </c>
    </row>
    <row r="57" spans="1:5">
      <c r="A57" s="89" t="str">
        <f ca="1">IF(OFFSET(Mensualisation!A59,,6*('Graph mensuel'!$B$1-1))="","",OFFSET(Mensualisation!A59,,6*('Graph mensuel'!$B$1-1)))</f>
        <v/>
      </c>
      <c r="B57" s="90" t="str">
        <f ca="1">IF(OFFSET(Mensualisation!B59,,6*('Graph mensuel'!$B$1-1))="","",OFFSET(Mensualisation!B59,,6*('Graph mensuel'!$B$1-1)))</f>
        <v/>
      </c>
      <c r="C57" s="90" t="str">
        <f ca="1">IF(OFFSET(Mensualisation!C59,,6*('Graph mensuel'!$B$1-1))="","",OFFSET(Mensualisation!C59,,6*('Graph mensuel'!$B$1-1)))</f>
        <v/>
      </c>
      <c r="D57" s="90" t="str">
        <f ca="1">IF(OFFSET(Mensualisation!D59,,6*('Graph mensuel'!$B$1-1))="","",OFFSET(Mensualisation!D59,,6*('Graph mensuel'!$B$1-1)))</f>
        <v/>
      </c>
      <c r="E57" s="94" t="str">
        <f ca="1">IF(IF(D57="Budget",VLOOKUP(B57,Base!$A:$D,4,FALSE),OFFSET(Mensualisation!E59,,6*('Graph mensuel'!$B$1-1)))="","",IF(D57="Budget",VLOOKUP(B57,Base!$A:$D,4,FALSE),OFFSET(Mensualisation!E59,,6*('Graph mensuel'!$B$1-1))))</f>
        <v/>
      </c>
    </row>
    <row r="58" spans="1:5">
      <c r="A58" s="89" t="str">
        <f ca="1">IF(OFFSET(Mensualisation!A60,,6*('Graph mensuel'!$B$1-1))="","",OFFSET(Mensualisation!A60,,6*('Graph mensuel'!$B$1-1)))</f>
        <v/>
      </c>
      <c r="B58" s="90" t="str">
        <f ca="1">IF(OFFSET(Mensualisation!B60,,6*('Graph mensuel'!$B$1-1))="","",OFFSET(Mensualisation!B60,,6*('Graph mensuel'!$B$1-1)))</f>
        <v/>
      </c>
      <c r="C58" s="90" t="str">
        <f ca="1">IF(OFFSET(Mensualisation!C60,,6*('Graph mensuel'!$B$1-1))="","",OFFSET(Mensualisation!C60,,6*('Graph mensuel'!$B$1-1)))</f>
        <v/>
      </c>
      <c r="D58" s="90" t="str">
        <f ca="1">IF(OFFSET(Mensualisation!D60,,6*('Graph mensuel'!$B$1-1))="","",OFFSET(Mensualisation!D60,,6*('Graph mensuel'!$B$1-1)))</f>
        <v/>
      </c>
      <c r="E58" s="94" t="str">
        <f ca="1">IF(IF(D58="Budget",VLOOKUP(B58,Base!$A:$D,4,FALSE),OFFSET(Mensualisation!E60,,6*('Graph mensuel'!$B$1-1)))="","",IF(D58="Budget",VLOOKUP(B58,Base!$A:$D,4,FALSE),OFFSET(Mensualisation!E60,,6*('Graph mensuel'!$B$1-1))))</f>
        <v/>
      </c>
    </row>
    <row r="59" spans="1:5">
      <c r="A59" s="89" t="str">
        <f ca="1">IF(OFFSET(Mensualisation!A61,,6*('Graph mensuel'!$B$1-1))="","",OFFSET(Mensualisation!A61,,6*('Graph mensuel'!$B$1-1)))</f>
        <v/>
      </c>
      <c r="B59" s="90" t="str">
        <f ca="1">IF(OFFSET(Mensualisation!B61,,6*('Graph mensuel'!$B$1-1))="","",OFFSET(Mensualisation!B61,,6*('Graph mensuel'!$B$1-1)))</f>
        <v/>
      </c>
      <c r="C59" s="90" t="str">
        <f ca="1">IF(OFFSET(Mensualisation!C61,,6*('Graph mensuel'!$B$1-1))="","",OFFSET(Mensualisation!C61,,6*('Graph mensuel'!$B$1-1)))</f>
        <v/>
      </c>
      <c r="D59" s="90" t="str">
        <f ca="1">IF(OFFSET(Mensualisation!D61,,6*('Graph mensuel'!$B$1-1))="","",OFFSET(Mensualisation!D61,,6*('Graph mensuel'!$B$1-1)))</f>
        <v/>
      </c>
      <c r="E59" s="94" t="str">
        <f ca="1">IF(IF(D59="Budget",VLOOKUP(B59,Base!$A:$D,4,FALSE),OFFSET(Mensualisation!E61,,6*('Graph mensuel'!$B$1-1)))="","",IF(D59="Budget",VLOOKUP(B59,Base!$A:$D,4,FALSE),OFFSET(Mensualisation!E61,,6*('Graph mensuel'!$B$1-1))))</f>
        <v/>
      </c>
    </row>
    <row r="60" spans="1:5">
      <c r="A60" s="89" t="str">
        <f ca="1">IF(OFFSET(Mensualisation!A62,,6*('Graph mensuel'!$B$1-1))="","",OFFSET(Mensualisation!A62,,6*('Graph mensuel'!$B$1-1)))</f>
        <v/>
      </c>
      <c r="B60" s="90" t="str">
        <f ca="1">IF(OFFSET(Mensualisation!B62,,6*('Graph mensuel'!$B$1-1))="","",OFFSET(Mensualisation!B62,,6*('Graph mensuel'!$B$1-1)))</f>
        <v/>
      </c>
      <c r="C60" s="90" t="str">
        <f ca="1">IF(OFFSET(Mensualisation!C62,,6*('Graph mensuel'!$B$1-1))="","",OFFSET(Mensualisation!C62,,6*('Graph mensuel'!$B$1-1)))</f>
        <v/>
      </c>
      <c r="D60" s="90" t="str">
        <f ca="1">IF(OFFSET(Mensualisation!D62,,6*('Graph mensuel'!$B$1-1))="","",OFFSET(Mensualisation!D62,,6*('Graph mensuel'!$B$1-1)))</f>
        <v/>
      </c>
      <c r="E60" s="94" t="str">
        <f ca="1">IF(IF(D60="Budget",VLOOKUP(B60,Base!$A:$D,4,FALSE),OFFSET(Mensualisation!E62,,6*('Graph mensuel'!$B$1-1)))="","",IF(D60="Budget",VLOOKUP(B60,Base!$A:$D,4,FALSE),OFFSET(Mensualisation!E62,,6*('Graph mensuel'!$B$1-1))))</f>
        <v/>
      </c>
    </row>
    <row r="61" spans="1:5">
      <c r="A61" s="89" t="str">
        <f ca="1">IF(OFFSET(Mensualisation!A63,,6*('Graph mensuel'!$B$1-1))="","",OFFSET(Mensualisation!A63,,6*('Graph mensuel'!$B$1-1)))</f>
        <v/>
      </c>
      <c r="B61" s="90" t="str">
        <f ca="1">IF(OFFSET(Mensualisation!B63,,6*('Graph mensuel'!$B$1-1))="","",OFFSET(Mensualisation!B63,,6*('Graph mensuel'!$B$1-1)))</f>
        <v/>
      </c>
      <c r="C61" s="90" t="str">
        <f ca="1">IF(OFFSET(Mensualisation!C63,,6*('Graph mensuel'!$B$1-1))="","",OFFSET(Mensualisation!C63,,6*('Graph mensuel'!$B$1-1)))</f>
        <v/>
      </c>
      <c r="D61" s="90" t="str">
        <f ca="1">IF(OFFSET(Mensualisation!D63,,6*('Graph mensuel'!$B$1-1))="","",OFFSET(Mensualisation!D63,,6*('Graph mensuel'!$B$1-1)))</f>
        <v/>
      </c>
      <c r="E61" s="94" t="str">
        <f ca="1">IF(IF(D61="Budget",VLOOKUP(B61,Base!$A:$D,4,FALSE),OFFSET(Mensualisation!E63,,6*('Graph mensuel'!$B$1-1)))="","",IF(D61="Budget",VLOOKUP(B61,Base!$A:$D,4,FALSE),OFFSET(Mensualisation!E63,,6*('Graph mensuel'!$B$1-1))))</f>
        <v/>
      </c>
    </row>
    <row r="62" spans="1:5">
      <c r="A62" s="89" t="str">
        <f ca="1">IF(OFFSET(Mensualisation!A64,,6*('Graph mensuel'!$B$1-1))="","",OFFSET(Mensualisation!A64,,6*('Graph mensuel'!$B$1-1)))</f>
        <v/>
      </c>
      <c r="B62" s="90" t="str">
        <f ca="1">IF(OFFSET(Mensualisation!B64,,6*('Graph mensuel'!$B$1-1))="","",OFFSET(Mensualisation!B64,,6*('Graph mensuel'!$B$1-1)))</f>
        <v/>
      </c>
      <c r="C62" s="90" t="str">
        <f ca="1">IF(OFFSET(Mensualisation!C64,,6*('Graph mensuel'!$B$1-1))="","",OFFSET(Mensualisation!C64,,6*('Graph mensuel'!$B$1-1)))</f>
        <v/>
      </c>
      <c r="D62" s="90" t="str">
        <f ca="1">IF(OFFSET(Mensualisation!D64,,6*('Graph mensuel'!$B$1-1))="","",OFFSET(Mensualisation!D64,,6*('Graph mensuel'!$B$1-1)))</f>
        <v/>
      </c>
      <c r="E62" s="94" t="str">
        <f ca="1">IF(IF(D62="Budget",VLOOKUP(B62,Base!$A:$D,4,FALSE),OFFSET(Mensualisation!E64,,6*('Graph mensuel'!$B$1-1)))="","",IF(D62="Budget",VLOOKUP(B62,Base!$A:$D,4,FALSE),OFFSET(Mensualisation!E64,,6*('Graph mensuel'!$B$1-1))))</f>
        <v/>
      </c>
    </row>
    <row r="63" spans="1:5">
      <c r="A63" s="89" t="str">
        <f ca="1">IF(OFFSET(Mensualisation!A65,,6*('Graph mensuel'!$B$1-1))="","",OFFSET(Mensualisation!A65,,6*('Graph mensuel'!$B$1-1)))</f>
        <v/>
      </c>
      <c r="B63" s="90" t="str">
        <f ca="1">IF(OFFSET(Mensualisation!B65,,6*('Graph mensuel'!$B$1-1))="","",OFFSET(Mensualisation!B65,,6*('Graph mensuel'!$B$1-1)))</f>
        <v/>
      </c>
      <c r="C63" s="90" t="str">
        <f ca="1">IF(OFFSET(Mensualisation!C65,,6*('Graph mensuel'!$B$1-1))="","",OFFSET(Mensualisation!C65,,6*('Graph mensuel'!$B$1-1)))</f>
        <v/>
      </c>
      <c r="D63" s="90" t="str">
        <f ca="1">IF(OFFSET(Mensualisation!D65,,6*('Graph mensuel'!$B$1-1))="","",OFFSET(Mensualisation!D65,,6*('Graph mensuel'!$B$1-1)))</f>
        <v/>
      </c>
      <c r="E63" s="94" t="str">
        <f ca="1">IF(IF(D63="Budget",VLOOKUP(B63,Base!$A:$D,4,FALSE),OFFSET(Mensualisation!E65,,6*('Graph mensuel'!$B$1-1)))="","",IF(D63="Budget",VLOOKUP(B63,Base!$A:$D,4,FALSE),OFFSET(Mensualisation!E65,,6*('Graph mensuel'!$B$1-1))))</f>
        <v/>
      </c>
    </row>
    <row r="64" spans="1:5">
      <c r="A64" s="89" t="str">
        <f ca="1">IF(OFFSET(Mensualisation!A66,,6*('Graph mensuel'!$B$1-1))="","",OFFSET(Mensualisation!A66,,6*('Graph mensuel'!$B$1-1)))</f>
        <v/>
      </c>
      <c r="B64" s="90" t="str">
        <f ca="1">IF(OFFSET(Mensualisation!B66,,6*('Graph mensuel'!$B$1-1))="","",OFFSET(Mensualisation!B66,,6*('Graph mensuel'!$B$1-1)))</f>
        <v/>
      </c>
      <c r="C64" s="90" t="str">
        <f ca="1">IF(OFFSET(Mensualisation!C66,,6*('Graph mensuel'!$B$1-1))="","",OFFSET(Mensualisation!C66,,6*('Graph mensuel'!$B$1-1)))</f>
        <v/>
      </c>
      <c r="D64" s="90" t="str">
        <f ca="1">IF(OFFSET(Mensualisation!D66,,6*('Graph mensuel'!$B$1-1))="","",OFFSET(Mensualisation!D66,,6*('Graph mensuel'!$B$1-1)))</f>
        <v/>
      </c>
      <c r="E64" s="94" t="str">
        <f ca="1">IF(IF(D64="Budget",VLOOKUP(B64,Base!$A:$D,4,FALSE),OFFSET(Mensualisation!E66,,6*('Graph mensuel'!$B$1-1)))="","",IF(D64="Budget",VLOOKUP(B64,Base!$A:$D,4,FALSE),OFFSET(Mensualisation!E66,,6*('Graph mensuel'!$B$1-1))))</f>
        <v/>
      </c>
    </row>
    <row r="65" spans="1:5">
      <c r="A65" s="89" t="str">
        <f ca="1">IF(OFFSET(Mensualisation!A67,,6*('Graph mensuel'!$B$1-1))="","",OFFSET(Mensualisation!A67,,6*('Graph mensuel'!$B$1-1)))</f>
        <v/>
      </c>
      <c r="B65" s="90" t="str">
        <f ca="1">IF(OFFSET(Mensualisation!B67,,6*('Graph mensuel'!$B$1-1))="","",OFFSET(Mensualisation!B67,,6*('Graph mensuel'!$B$1-1)))</f>
        <v/>
      </c>
      <c r="C65" s="90" t="str">
        <f ca="1">IF(OFFSET(Mensualisation!C67,,6*('Graph mensuel'!$B$1-1))="","",OFFSET(Mensualisation!C67,,6*('Graph mensuel'!$B$1-1)))</f>
        <v/>
      </c>
      <c r="D65" s="90" t="str">
        <f ca="1">IF(OFFSET(Mensualisation!D67,,6*('Graph mensuel'!$B$1-1))="","",OFFSET(Mensualisation!D67,,6*('Graph mensuel'!$B$1-1)))</f>
        <v/>
      </c>
      <c r="E65" s="94" t="str">
        <f ca="1">IF(IF(D65="Budget",VLOOKUP(B65,Base!$A:$D,4,FALSE),OFFSET(Mensualisation!E67,,6*('Graph mensuel'!$B$1-1)))="","",IF(D65="Budget",VLOOKUP(B65,Base!$A:$D,4,FALSE),OFFSET(Mensualisation!E67,,6*('Graph mensuel'!$B$1-1))))</f>
        <v/>
      </c>
    </row>
    <row r="66" spans="1:5">
      <c r="A66" s="89" t="str">
        <f ca="1">IF(OFFSET(Mensualisation!A68,,6*('Graph mensuel'!$B$1-1))="","",OFFSET(Mensualisation!A68,,6*('Graph mensuel'!$B$1-1)))</f>
        <v/>
      </c>
      <c r="B66" s="90" t="str">
        <f ca="1">IF(OFFSET(Mensualisation!B68,,6*('Graph mensuel'!$B$1-1))="","",OFFSET(Mensualisation!B68,,6*('Graph mensuel'!$B$1-1)))</f>
        <v/>
      </c>
      <c r="C66" s="90" t="str">
        <f ca="1">IF(OFFSET(Mensualisation!C68,,6*('Graph mensuel'!$B$1-1))="","",OFFSET(Mensualisation!C68,,6*('Graph mensuel'!$B$1-1)))</f>
        <v/>
      </c>
      <c r="D66" s="90" t="str">
        <f ca="1">IF(OFFSET(Mensualisation!D68,,6*('Graph mensuel'!$B$1-1))="","",OFFSET(Mensualisation!D68,,6*('Graph mensuel'!$B$1-1)))</f>
        <v/>
      </c>
      <c r="E66" s="94" t="str">
        <f ca="1">IF(IF(D66="Budget",VLOOKUP(B66,Base!$A:$D,4,FALSE),OFFSET(Mensualisation!E68,,6*('Graph mensuel'!$B$1-1)))="","",IF(D66="Budget",VLOOKUP(B66,Base!$A:$D,4,FALSE),OFFSET(Mensualisation!E68,,6*('Graph mensuel'!$B$1-1))))</f>
        <v/>
      </c>
    </row>
    <row r="67" spans="1:5">
      <c r="A67" s="89" t="str">
        <f ca="1">IF(OFFSET(Mensualisation!A69,,6*('Graph mensuel'!$B$1-1))="","",OFFSET(Mensualisation!A69,,6*('Graph mensuel'!$B$1-1)))</f>
        <v/>
      </c>
      <c r="B67" s="90" t="str">
        <f ca="1">IF(OFFSET(Mensualisation!B69,,6*('Graph mensuel'!$B$1-1))="","",OFFSET(Mensualisation!B69,,6*('Graph mensuel'!$B$1-1)))</f>
        <v/>
      </c>
      <c r="C67" s="90" t="str">
        <f ca="1">IF(OFFSET(Mensualisation!C69,,6*('Graph mensuel'!$B$1-1))="","",OFFSET(Mensualisation!C69,,6*('Graph mensuel'!$B$1-1)))</f>
        <v/>
      </c>
      <c r="D67" s="90" t="str">
        <f ca="1">IF(OFFSET(Mensualisation!D69,,6*('Graph mensuel'!$B$1-1))="","",OFFSET(Mensualisation!D69,,6*('Graph mensuel'!$B$1-1)))</f>
        <v/>
      </c>
      <c r="E67" s="94" t="str">
        <f ca="1">IF(IF(D67="Budget",VLOOKUP(B67,Base!$A:$D,4,FALSE),OFFSET(Mensualisation!E69,,6*('Graph mensuel'!$B$1-1)))="","",IF(D67="Budget",VLOOKUP(B67,Base!$A:$D,4,FALSE),OFFSET(Mensualisation!E69,,6*('Graph mensuel'!$B$1-1))))</f>
        <v/>
      </c>
    </row>
    <row r="68" spans="1:5">
      <c r="A68" s="89" t="str">
        <f ca="1">IF(OFFSET(Mensualisation!A70,,6*('Graph mensuel'!$B$1-1))="","",OFFSET(Mensualisation!A70,,6*('Graph mensuel'!$B$1-1)))</f>
        <v/>
      </c>
      <c r="B68" s="90" t="str">
        <f ca="1">IF(OFFSET(Mensualisation!B70,,6*('Graph mensuel'!$B$1-1))="","",OFFSET(Mensualisation!B70,,6*('Graph mensuel'!$B$1-1)))</f>
        <v/>
      </c>
      <c r="C68" s="90" t="str">
        <f ca="1">IF(OFFSET(Mensualisation!C70,,6*('Graph mensuel'!$B$1-1))="","",OFFSET(Mensualisation!C70,,6*('Graph mensuel'!$B$1-1)))</f>
        <v/>
      </c>
      <c r="D68" s="90" t="str">
        <f ca="1">IF(OFFSET(Mensualisation!D70,,6*('Graph mensuel'!$B$1-1))="","",OFFSET(Mensualisation!D70,,6*('Graph mensuel'!$B$1-1)))</f>
        <v/>
      </c>
      <c r="E68" s="94" t="str">
        <f ca="1">IF(IF(D68="Budget",VLOOKUP(B68,Base!$A:$D,4,FALSE),OFFSET(Mensualisation!E70,,6*('Graph mensuel'!$B$1-1)))="","",IF(D68="Budget",VLOOKUP(B68,Base!$A:$D,4,FALSE),OFFSET(Mensualisation!E70,,6*('Graph mensuel'!$B$1-1))))</f>
        <v/>
      </c>
    </row>
    <row r="69" spans="1:5">
      <c r="A69" s="89" t="str">
        <f ca="1">IF(OFFSET(Mensualisation!A71,,6*('Graph mensuel'!$B$1-1))="","",OFFSET(Mensualisation!A71,,6*('Graph mensuel'!$B$1-1)))</f>
        <v/>
      </c>
      <c r="B69" s="90" t="str">
        <f ca="1">IF(OFFSET(Mensualisation!B71,,6*('Graph mensuel'!$B$1-1))="","",OFFSET(Mensualisation!B71,,6*('Graph mensuel'!$B$1-1)))</f>
        <v/>
      </c>
      <c r="C69" s="90" t="str">
        <f ca="1">IF(OFFSET(Mensualisation!C71,,6*('Graph mensuel'!$B$1-1))="","",OFFSET(Mensualisation!C71,,6*('Graph mensuel'!$B$1-1)))</f>
        <v/>
      </c>
      <c r="D69" s="90" t="str">
        <f ca="1">IF(OFFSET(Mensualisation!D71,,6*('Graph mensuel'!$B$1-1))="","",OFFSET(Mensualisation!D71,,6*('Graph mensuel'!$B$1-1)))</f>
        <v/>
      </c>
      <c r="E69" s="94" t="str">
        <f ca="1">IF(IF(D69="Budget",VLOOKUP(B69,Base!$A:$D,4,FALSE),OFFSET(Mensualisation!E71,,6*('Graph mensuel'!$B$1-1)))="","",IF(D69="Budget",VLOOKUP(B69,Base!$A:$D,4,FALSE),OFFSET(Mensualisation!E71,,6*('Graph mensuel'!$B$1-1))))</f>
        <v/>
      </c>
    </row>
    <row r="70" spans="1:5">
      <c r="A70" s="89" t="str">
        <f ca="1">IF(OFFSET(Mensualisation!A72,,6*('Graph mensuel'!$B$1-1))="","",OFFSET(Mensualisation!A72,,6*('Graph mensuel'!$B$1-1)))</f>
        <v/>
      </c>
      <c r="B70" s="90" t="str">
        <f ca="1">IF(OFFSET(Mensualisation!B72,,6*('Graph mensuel'!$B$1-1))="","",OFFSET(Mensualisation!B72,,6*('Graph mensuel'!$B$1-1)))</f>
        <v/>
      </c>
      <c r="C70" s="90" t="str">
        <f ca="1">IF(OFFSET(Mensualisation!C72,,6*('Graph mensuel'!$B$1-1))="","",OFFSET(Mensualisation!C72,,6*('Graph mensuel'!$B$1-1)))</f>
        <v/>
      </c>
      <c r="D70" s="90" t="str">
        <f ca="1">IF(OFFSET(Mensualisation!D72,,6*('Graph mensuel'!$B$1-1))="","",OFFSET(Mensualisation!D72,,6*('Graph mensuel'!$B$1-1)))</f>
        <v/>
      </c>
      <c r="E70" s="94" t="str">
        <f ca="1">IF(IF(D70="Budget",VLOOKUP(B70,Base!$A:$D,4,FALSE),OFFSET(Mensualisation!E72,,6*('Graph mensuel'!$B$1-1)))="","",IF(D70="Budget",VLOOKUP(B70,Base!$A:$D,4,FALSE),OFFSET(Mensualisation!E72,,6*('Graph mensuel'!$B$1-1))))</f>
        <v/>
      </c>
    </row>
    <row r="71" spans="1:5">
      <c r="A71" s="89" t="str">
        <f ca="1">IF(OFFSET(Mensualisation!A73,,6*('Graph mensuel'!$B$1-1))="","",OFFSET(Mensualisation!A73,,6*('Graph mensuel'!$B$1-1)))</f>
        <v/>
      </c>
      <c r="B71" s="90" t="str">
        <f ca="1">IF(OFFSET(Mensualisation!B73,,6*('Graph mensuel'!$B$1-1))="","",OFFSET(Mensualisation!B73,,6*('Graph mensuel'!$B$1-1)))</f>
        <v/>
      </c>
      <c r="C71" s="90" t="str">
        <f ca="1">IF(OFFSET(Mensualisation!C73,,6*('Graph mensuel'!$B$1-1))="","",OFFSET(Mensualisation!C73,,6*('Graph mensuel'!$B$1-1)))</f>
        <v/>
      </c>
      <c r="D71" s="90" t="str">
        <f ca="1">IF(OFFSET(Mensualisation!D73,,6*('Graph mensuel'!$B$1-1))="","",OFFSET(Mensualisation!D73,,6*('Graph mensuel'!$B$1-1)))</f>
        <v/>
      </c>
      <c r="E71" s="94" t="str">
        <f ca="1">IF(IF(D71="Budget",VLOOKUP(B71,Base!$A:$D,4,FALSE),OFFSET(Mensualisation!E73,,6*('Graph mensuel'!$B$1-1)))="","",IF(D71="Budget",VLOOKUP(B71,Base!$A:$D,4,FALSE),OFFSET(Mensualisation!E73,,6*('Graph mensuel'!$B$1-1))))</f>
        <v/>
      </c>
    </row>
    <row r="72" spans="1:5">
      <c r="A72" s="89" t="str">
        <f ca="1">IF(OFFSET(Mensualisation!A74,,6*('Graph mensuel'!$B$1-1))="","",OFFSET(Mensualisation!A74,,6*('Graph mensuel'!$B$1-1)))</f>
        <v/>
      </c>
      <c r="B72" s="90" t="str">
        <f ca="1">IF(OFFSET(Mensualisation!B74,,6*('Graph mensuel'!$B$1-1))="","",OFFSET(Mensualisation!B74,,6*('Graph mensuel'!$B$1-1)))</f>
        <v/>
      </c>
      <c r="C72" s="90" t="str">
        <f ca="1">IF(OFFSET(Mensualisation!C74,,6*('Graph mensuel'!$B$1-1))="","",OFFSET(Mensualisation!C74,,6*('Graph mensuel'!$B$1-1)))</f>
        <v/>
      </c>
      <c r="D72" s="90" t="str">
        <f ca="1">IF(OFFSET(Mensualisation!D74,,6*('Graph mensuel'!$B$1-1))="","",OFFSET(Mensualisation!D74,,6*('Graph mensuel'!$B$1-1)))</f>
        <v/>
      </c>
      <c r="E72" s="94" t="str">
        <f ca="1">IF(IF(D72="Budget",VLOOKUP(B72,Base!$A:$D,4,FALSE),OFFSET(Mensualisation!E74,,6*('Graph mensuel'!$B$1-1)))="","",IF(D72="Budget",VLOOKUP(B72,Base!$A:$D,4,FALSE),OFFSET(Mensualisation!E74,,6*('Graph mensuel'!$B$1-1))))</f>
        <v/>
      </c>
    </row>
    <row r="73" spans="1:5">
      <c r="A73" s="89" t="str">
        <f ca="1">IF(OFFSET(Mensualisation!A75,,6*('Graph mensuel'!$B$1-1))="","",OFFSET(Mensualisation!A75,,6*('Graph mensuel'!$B$1-1)))</f>
        <v/>
      </c>
      <c r="B73" s="90" t="str">
        <f ca="1">IF(OFFSET(Mensualisation!B75,,6*('Graph mensuel'!$B$1-1))="","",OFFSET(Mensualisation!B75,,6*('Graph mensuel'!$B$1-1)))</f>
        <v/>
      </c>
      <c r="C73" s="90" t="str">
        <f ca="1">IF(OFFSET(Mensualisation!C75,,6*('Graph mensuel'!$B$1-1))="","",OFFSET(Mensualisation!C75,,6*('Graph mensuel'!$B$1-1)))</f>
        <v/>
      </c>
      <c r="D73" s="90" t="str">
        <f ca="1">IF(OFFSET(Mensualisation!D75,,6*('Graph mensuel'!$B$1-1))="","",OFFSET(Mensualisation!D75,,6*('Graph mensuel'!$B$1-1)))</f>
        <v/>
      </c>
      <c r="E73" s="94" t="str">
        <f ca="1">IF(IF(D73="Budget",VLOOKUP(B73,Base!$A:$D,4,FALSE),OFFSET(Mensualisation!E75,,6*('Graph mensuel'!$B$1-1)))="","",IF(D73="Budget",VLOOKUP(B73,Base!$A:$D,4,FALSE),OFFSET(Mensualisation!E75,,6*('Graph mensuel'!$B$1-1))))</f>
        <v/>
      </c>
    </row>
    <row r="74" spans="1:5">
      <c r="A74" s="89" t="str">
        <f ca="1">IF(OFFSET(Mensualisation!A76,,6*('Graph mensuel'!$B$1-1))="","",OFFSET(Mensualisation!A76,,6*('Graph mensuel'!$B$1-1)))</f>
        <v/>
      </c>
      <c r="B74" s="90" t="str">
        <f ca="1">IF(OFFSET(Mensualisation!B76,,6*('Graph mensuel'!$B$1-1))="","",OFFSET(Mensualisation!B76,,6*('Graph mensuel'!$B$1-1)))</f>
        <v/>
      </c>
      <c r="C74" s="90" t="str">
        <f ca="1">IF(OFFSET(Mensualisation!C76,,6*('Graph mensuel'!$B$1-1))="","",OFFSET(Mensualisation!C76,,6*('Graph mensuel'!$B$1-1)))</f>
        <v/>
      </c>
      <c r="D74" s="90" t="str">
        <f ca="1">IF(OFFSET(Mensualisation!D76,,6*('Graph mensuel'!$B$1-1))="","",OFFSET(Mensualisation!D76,,6*('Graph mensuel'!$B$1-1)))</f>
        <v/>
      </c>
      <c r="E74" s="94" t="str">
        <f ca="1">IF(IF(D74="Budget",VLOOKUP(B74,Base!$A:$D,4,FALSE),OFFSET(Mensualisation!E76,,6*('Graph mensuel'!$B$1-1)))="","",IF(D74="Budget",VLOOKUP(B74,Base!$A:$D,4,FALSE),OFFSET(Mensualisation!E76,,6*('Graph mensuel'!$B$1-1))))</f>
        <v/>
      </c>
    </row>
    <row r="75" spans="1:5">
      <c r="A75" s="89" t="str">
        <f ca="1">IF(OFFSET(Mensualisation!A77,,6*('Graph mensuel'!$B$1-1))="","",OFFSET(Mensualisation!A77,,6*('Graph mensuel'!$B$1-1)))</f>
        <v/>
      </c>
      <c r="B75" s="90" t="str">
        <f ca="1">IF(OFFSET(Mensualisation!B77,,6*('Graph mensuel'!$B$1-1))="","",OFFSET(Mensualisation!B77,,6*('Graph mensuel'!$B$1-1)))</f>
        <v/>
      </c>
      <c r="C75" s="90" t="str">
        <f ca="1">IF(OFFSET(Mensualisation!C77,,6*('Graph mensuel'!$B$1-1))="","",OFFSET(Mensualisation!C77,,6*('Graph mensuel'!$B$1-1)))</f>
        <v/>
      </c>
      <c r="D75" s="90" t="str">
        <f ca="1">IF(OFFSET(Mensualisation!D77,,6*('Graph mensuel'!$B$1-1))="","",OFFSET(Mensualisation!D77,,6*('Graph mensuel'!$B$1-1)))</f>
        <v/>
      </c>
      <c r="E75" s="94" t="str">
        <f ca="1">IF(IF(D75="Budget",VLOOKUP(B75,Base!$A:$D,4,FALSE),OFFSET(Mensualisation!E77,,6*('Graph mensuel'!$B$1-1)))="","",IF(D75="Budget",VLOOKUP(B75,Base!$A:$D,4,FALSE),OFFSET(Mensualisation!E77,,6*('Graph mensuel'!$B$1-1))))</f>
        <v/>
      </c>
    </row>
    <row r="76" spans="1:5">
      <c r="A76" s="89" t="str">
        <f ca="1">IF(OFFSET(Mensualisation!A78,,6*('Graph mensuel'!$B$1-1))="","",OFFSET(Mensualisation!A78,,6*('Graph mensuel'!$B$1-1)))</f>
        <v/>
      </c>
      <c r="B76" s="90" t="str">
        <f ca="1">IF(OFFSET(Mensualisation!B78,,6*('Graph mensuel'!$B$1-1))="","",OFFSET(Mensualisation!B78,,6*('Graph mensuel'!$B$1-1)))</f>
        <v/>
      </c>
      <c r="C76" s="90" t="str">
        <f ca="1">IF(OFFSET(Mensualisation!C78,,6*('Graph mensuel'!$B$1-1))="","",OFFSET(Mensualisation!C78,,6*('Graph mensuel'!$B$1-1)))</f>
        <v/>
      </c>
      <c r="D76" s="90" t="str">
        <f ca="1">IF(OFFSET(Mensualisation!D78,,6*('Graph mensuel'!$B$1-1))="","",OFFSET(Mensualisation!D78,,6*('Graph mensuel'!$B$1-1)))</f>
        <v/>
      </c>
      <c r="E76" s="94" t="str">
        <f ca="1">IF(IF(D76="Budget",VLOOKUP(B76,Base!$A:$D,4,FALSE),OFFSET(Mensualisation!E78,,6*('Graph mensuel'!$B$1-1)))="","",IF(D76="Budget",VLOOKUP(B76,Base!$A:$D,4,FALSE),OFFSET(Mensualisation!E78,,6*('Graph mensuel'!$B$1-1))))</f>
        <v/>
      </c>
    </row>
    <row r="77" spans="1:5">
      <c r="A77" s="89" t="str">
        <f ca="1">IF(OFFSET(Mensualisation!A79,,6*('Graph mensuel'!$B$1-1))="","",OFFSET(Mensualisation!A79,,6*('Graph mensuel'!$B$1-1)))</f>
        <v/>
      </c>
      <c r="B77" s="90" t="str">
        <f ca="1">IF(OFFSET(Mensualisation!B79,,6*('Graph mensuel'!$B$1-1))="","",OFFSET(Mensualisation!B79,,6*('Graph mensuel'!$B$1-1)))</f>
        <v/>
      </c>
      <c r="C77" s="90" t="str">
        <f ca="1">IF(OFFSET(Mensualisation!C79,,6*('Graph mensuel'!$B$1-1))="","",OFFSET(Mensualisation!C79,,6*('Graph mensuel'!$B$1-1)))</f>
        <v/>
      </c>
      <c r="D77" s="90" t="str">
        <f ca="1">IF(OFFSET(Mensualisation!D79,,6*('Graph mensuel'!$B$1-1))="","",OFFSET(Mensualisation!D79,,6*('Graph mensuel'!$B$1-1)))</f>
        <v/>
      </c>
      <c r="E77" s="94" t="str">
        <f ca="1">IF(IF(D77="Budget",VLOOKUP(B77,Base!$A:$D,4,FALSE),OFFSET(Mensualisation!E79,,6*('Graph mensuel'!$B$1-1)))="","",IF(D77="Budget",VLOOKUP(B77,Base!$A:$D,4,FALSE),OFFSET(Mensualisation!E79,,6*('Graph mensuel'!$B$1-1))))</f>
        <v/>
      </c>
    </row>
    <row r="78" spans="1:5">
      <c r="A78" s="89" t="str">
        <f ca="1">IF(OFFSET(Mensualisation!A80,,6*('Graph mensuel'!$B$1-1))="","",OFFSET(Mensualisation!A80,,6*('Graph mensuel'!$B$1-1)))</f>
        <v/>
      </c>
      <c r="B78" s="90" t="str">
        <f ca="1">IF(OFFSET(Mensualisation!B80,,6*('Graph mensuel'!$B$1-1))="","",OFFSET(Mensualisation!B80,,6*('Graph mensuel'!$B$1-1)))</f>
        <v/>
      </c>
      <c r="C78" s="90" t="str">
        <f ca="1">IF(OFFSET(Mensualisation!C80,,6*('Graph mensuel'!$B$1-1))="","",OFFSET(Mensualisation!C80,,6*('Graph mensuel'!$B$1-1)))</f>
        <v/>
      </c>
      <c r="D78" s="90" t="str">
        <f ca="1">IF(OFFSET(Mensualisation!D80,,6*('Graph mensuel'!$B$1-1))="","",OFFSET(Mensualisation!D80,,6*('Graph mensuel'!$B$1-1)))</f>
        <v/>
      </c>
      <c r="E78" s="94" t="str">
        <f ca="1">IF(IF(D78="Budget",VLOOKUP(B78,Base!$A:$D,4,FALSE),OFFSET(Mensualisation!E80,,6*('Graph mensuel'!$B$1-1)))="","",IF(D78="Budget",VLOOKUP(B78,Base!$A:$D,4,FALSE),OFFSET(Mensualisation!E80,,6*('Graph mensuel'!$B$1-1))))</f>
        <v/>
      </c>
    </row>
    <row r="79" spans="1:5">
      <c r="A79" s="89" t="str">
        <f ca="1">IF(OFFSET(Mensualisation!A81,,6*('Graph mensuel'!$B$1-1))="","",OFFSET(Mensualisation!A81,,6*('Graph mensuel'!$B$1-1)))</f>
        <v/>
      </c>
      <c r="B79" s="90" t="str">
        <f ca="1">IF(OFFSET(Mensualisation!B81,,6*('Graph mensuel'!$B$1-1))="","",OFFSET(Mensualisation!B81,,6*('Graph mensuel'!$B$1-1)))</f>
        <v/>
      </c>
      <c r="C79" s="90" t="str">
        <f ca="1">IF(OFFSET(Mensualisation!C81,,6*('Graph mensuel'!$B$1-1))="","",OFFSET(Mensualisation!C81,,6*('Graph mensuel'!$B$1-1)))</f>
        <v/>
      </c>
      <c r="D79" s="90" t="str">
        <f ca="1">IF(OFFSET(Mensualisation!D81,,6*('Graph mensuel'!$B$1-1))="","",OFFSET(Mensualisation!D81,,6*('Graph mensuel'!$B$1-1)))</f>
        <v/>
      </c>
      <c r="E79" s="94" t="str">
        <f ca="1">IF(IF(D79="Budget",VLOOKUP(B79,Base!$A:$D,4,FALSE),OFFSET(Mensualisation!E81,,6*('Graph mensuel'!$B$1-1)))="","",IF(D79="Budget",VLOOKUP(B79,Base!$A:$D,4,FALSE),OFFSET(Mensualisation!E81,,6*('Graph mensuel'!$B$1-1))))</f>
        <v/>
      </c>
    </row>
    <row r="80" spans="1:5">
      <c r="A80" s="89" t="str">
        <f ca="1">IF(OFFSET(Mensualisation!A82,,6*('Graph mensuel'!$B$1-1))="","",OFFSET(Mensualisation!A82,,6*('Graph mensuel'!$B$1-1)))</f>
        <v/>
      </c>
      <c r="B80" s="90" t="str">
        <f ca="1">IF(OFFSET(Mensualisation!B82,,6*('Graph mensuel'!$B$1-1))="","",OFFSET(Mensualisation!B82,,6*('Graph mensuel'!$B$1-1)))</f>
        <v/>
      </c>
      <c r="C80" s="90" t="str">
        <f ca="1">IF(OFFSET(Mensualisation!C82,,6*('Graph mensuel'!$B$1-1))="","",OFFSET(Mensualisation!C82,,6*('Graph mensuel'!$B$1-1)))</f>
        <v/>
      </c>
      <c r="D80" s="90" t="str">
        <f ca="1">IF(OFFSET(Mensualisation!D82,,6*('Graph mensuel'!$B$1-1))="","",OFFSET(Mensualisation!D82,,6*('Graph mensuel'!$B$1-1)))</f>
        <v/>
      </c>
      <c r="E80" s="94" t="str">
        <f ca="1">IF(IF(D80="Budget",VLOOKUP(B80,Base!$A:$D,4,FALSE),OFFSET(Mensualisation!E82,,6*('Graph mensuel'!$B$1-1)))="","",IF(D80="Budget",VLOOKUP(B80,Base!$A:$D,4,FALSE),OFFSET(Mensualisation!E82,,6*('Graph mensuel'!$B$1-1))))</f>
        <v/>
      </c>
    </row>
    <row r="81" spans="1:5">
      <c r="A81" s="89" t="str">
        <f ca="1">IF(OFFSET(Mensualisation!A83,,6*('Graph mensuel'!$B$1-1))="","",OFFSET(Mensualisation!A83,,6*('Graph mensuel'!$B$1-1)))</f>
        <v/>
      </c>
      <c r="B81" s="90" t="str">
        <f ca="1">IF(OFFSET(Mensualisation!B83,,6*('Graph mensuel'!$B$1-1))="","",OFFSET(Mensualisation!B83,,6*('Graph mensuel'!$B$1-1)))</f>
        <v/>
      </c>
      <c r="C81" s="90" t="str">
        <f ca="1">IF(OFFSET(Mensualisation!C83,,6*('Graph mensuel'!$B$1-1))="","",OFFSET(Mensualisation!C83,,6*('Graph mensuel'!$B$1-1)))</f>
        <v/>
      </c>
      <c r="D81" s="90" t="str">
        <f ca="1">IF(OFFSET(Mensualisation!D83,,6*('Graph mensuel'!$B$1-1))="","",OFFSET(Mensualisation!D83,,6*('Graph mensuel'!$B$1-1)))</f>
        <v/>
      </c>
      <c r="E81" s="94" t="str">
        <f ca="1">IF(IF(D81="Budget",VLOOKUP(B81,Base!$A:$D,4,FALSE),OFFSET(Mensualisation!E83,,6*('Graph mensuel'!$B$1-1)))="","",IF(D81="Budget",VLOOKUP(B81,Base!$A:$D,4,FALSE),OFFSET(Mensualisation!E83,,6*('Graph mensuel'!$B$1-1))))</f>
        <v/>
      </c>
    </row>
    <row r="82" spans="1:5">
      <c r="A82" s="89" t="str">
        <f ca="1">IF(OFFSET(Mensualisation!A84,,6*('Graph mensuel'!$B$1-1))="","",OFFSET(Mensualisation!A84,,6*('Graph mensuel'!$B$1-1)))</f>
        <v/>
      </c>
      <c r="B82" s="90" t="str">
        <f ca="1">IF(OFFSET(Mensualisation!B84,,6*('Graph mensuel'!$B$1-1))="","",OFFSET(Mensualisation!B84,,6*('Graph mensuel'!$B$1-1)))</f>
        <v/>
      </c>
      <c r="C82" s="90" t="str">
        <f ca="1">IF(OFFSET(Mensualisation!C84,,6*('Graph mensuel'!$B$1-1))="","",OFFSET(Mensualisation!C84,,6*('Graph mensuel'!$B$1-1)))</f>
        <v/>
      </c>
      <c r="D82" s="90" t="str">
        <f ca="1">IF(OFFSET(Mensualisation!D84,,6*('Graph mensuel'!$B$1-1))="","",OFFSET(Mensualisation!D84,,6*('Graph mensuel'!$B$1-1)))</f>
        <v/>
      </c>
      <c r="E82" s="94" t="str">
        <f ca="1">IF(IF(D82="Budget",VLOOKUP(B82,Base!$A:$D,4,FALSE),OFFSET(Mensualisation!E84,,6*('Graph mensuel'!$B$1-1)))="","",IF(D82="Budget",VLOOKUP(B82,Base!$A:$D,4,FALSE),OFFSET(Mensualisation!E84,,6*('Graph mensuel'!$B$1-1))))</f>
        <v/>
      </c>
    </row>
    <row r="83" spans="1:5">
      <c r="A83" s="89" t="str">
        <f ca="1">IF(OFFSET(Mensualisation!A85,,6*('Graph mensuel'!$B$1-1))="","",OFFSET(Mensualisation!A85,,6*('Graph mensuel'!$B$1-1)))</f>
        <v/>
      </c>
      <c r="B83" s="90" t="str">
        <f ca="1">IF(OFFSET(Mensualisation!B85,,6*('Graph mensuel'!$B$1-1))="","",OFFSET(Mensualisation!B85,,6*('Graph mensuel'!$B$1-1)))</f>
        <v/>
      </c>
      <c r="C83" s="90" t="str">
        <f ca="1">IF(OFFSET(Mensualisation!C85,,6*('Graph mensuel'!$B$1-1))="","",OFFSET(Mensualisation!C85,,6*('Graph mensuel'!$B$1-1)))</f>
        <v/>
      </c>
      <c r="D83" s="90" t="str">
        <f ca="1">IF(OFFSET(Mensualisation!D85,,6*('Graph mensuel'!$B$1-1))="","",OFFSET(Mensualisation!D85,,6*('Graph mensuel'!$B$1-1)))</f>
        <v/>
      </c>
      <c r="E83" s="94" t="str">
        <f ca="1">IF(IF(D83="Budget",VLOOKUP(B83,Base!$A:$D,4,FALSE),OFFSET(Mensualisation!E85,,6*('Graph mensuel'!$B$1-1)))="","",IF(D83="Budget",VLOOKUP(B83,Base!$A:$D,4,FALSE),OFFSET(Mensualisation!E85,,6*('Graph mensuel'!$B$1-1))))</f>
        <v/>
      </c>
    </row>
    <row r="84" spans="1:5">
      <c r="A84" s="89" t="str">
        <f ca="1">IF(OFFSET(Mensualisation!A86,,6*('Graph mensuel'!$B$1-1))="","",OFFSET(Mensualisation!A86,,6*('Graph mensuel'!$B$1-1)))</f>
        <v/>
      </c>
      <c r="B84" s="90" t="str">
        <f ca="1">IF(OFFSET(Mensualisation!B86,,6*('Graph mensuel'!$B$1-1))="","",OFFSET(Mensualisation!B86,,6*('Graph mensuel'!$B$1-1)))</f>
        <v/>
      </c>
      <c r="C84" s="90" t="str">
        <f ca="1">IF(OFFSET(Mensualisation!C86,,6*('Graph mensuel'!$B$1-1))="","",OFFSET(Mensualisation!C86,,6*('Graph mensuel'!$B$1-1)))</f>
        <v/>
      </c>
      <c r="D84" s="90" t="str">
        <f ca="1">IF(OFFSET(Mensualisation!D86,,6*('Graph mensuel'!$B$1-1))="","",OFFSET(Mensualisation!D86,,6*('Graph mensuel'!$B$1-1)))</f>
        <v/>
      </c>
      <c r="E84" s="94" t="str">
        <f ca="1">IF(IF(D84="Budget",VLOOKUP(B84,Base!$A:$D,4,FALSE),OFFSET(Mensualisation!E86,,6*('Graph mensuel'!$B$1-1)))="","",IF(D84="Budget",VLOOKUP(B84,Base!$A:$D,4,FALSE),OFFSET(Mensualisation!E86,,6*('Graph mensuel'!$B$1-1))))</f>
        <v/>
      </c>
    </row>
    <row r="85" spans="1:5">
      <c r="A85" s="89" t="str">
        <f ca="1">IF(OFFSET(Mensualisation!A87,,6*('Graph mensuel'!$B$1-1))="","",OFFSET(Mensualisation!A87,,6*('Graph mensuel'!$B$1-1)))</f>
        <v/>
      </c>
      <c r="B85" s="90" t="str">
        <f ca="1">IF(OFFSET(Mensualisation!B87,,6*('Graph mensuel'!$B$1-1))="","",OFFSET(Mensualisation!B87,,6*('Graph mensuel'!$B$1-1)))</f>
        <v/>
      </c>
      <c r="C85" s="90" t="str">
        <f ca="1">IF(OFFSET(Mensualisation!C87,,6*('Graph mensuel'!$B$1-1))="","",OFFSET(Mensualisation!C87,,6*('Graph mensuel'!$B$1-1)))</f>
        <v/>
      </c>
      <c r="D85" s="90" t="str">
        <f ca="1">IF(OFFSET(Mensualisation!D87,,6*('Graph mensuel'!$B$1-1))="","",OFFSET(Mensualisation!D87,,6*('Graph mensuel'!$B$1-1)))</f>
        <v/>
      </c>
      <c r="E85" s="94" t="str">
        <f ca="1">IF(IF(D85="Budget",VLOOKUP(B85,Base!$A:$D,4,FALSE),OFFSET(Mensualisation!E87,,6*('Graph mensuel'!$B$1-1)))="","",IF(D85="Budget",VLOOKUP(B85,Base!$A:$D,4,FALSE),OFFSET(Mensualisation!E87,,6*('Graph mensuel'!$B$1-1))))</f>
        <v/>
      </c>
    </row>
    <row r="86" spans="1:5">
      <c r="A86" s="89" t="str">
        <f ca="1">IF(OFFSET(Mensualisation!A88,,6*('Graph mensuel'!$B$1-1))="","",OFFSET(Mensualisation!A88,,6*('Graph mensuel'!$B$1-1)))</f>
        <v/>
      </c>
      <c r="B86" s="90" t="str">
        <f ca="1">IF(OFFSET(Mensualisation!B88,,6*('Graph mensuel'!$B$1-1))="","",OFFSET(Mensualisation!B88,,6*('Graph mensuel'!$B$1-1)))</f>
        <v/>
      </c>
      <c r="C86" s="90" t="str">
        <f ca="1">IF(OFFSET(Mensualisation!C88,,6*('Graph mensuel'!$B$1-1))="","",OFFSET(Mensualisation!C88,,6*('Graph mensuel'!$B$1-1)))</f>
        <v/>
      </c>
      <c r="D86" s="90" t="str">
        <f ca="1">IF(OFFSET(Mensualisation!D88,,6*('Graph mensuel'!$B$1-1))="","",OFFSET(Mensualisation!D88,,6*('Graph mensuel'!$B$1-1)))</f>
        <v/>
      </c>
      <c r="E86" s="94" t="str">
        <f ca="1">IF(IF(D86="Budget",VLOOKUP(B86,Base!$A:$D,4,FALSE),OFFSET(Mensualisation!E88,,6*('Graph mensuel'!$B$1-1)))="","",IF(D86="Budget",VLOOKUP(B86,Base!$A:$D,4,FALSE),OFFSET(Mensualisation!E88,,6*('Graph mensuel'!$B$1-1))))</f>
        <v/>
      </c>
    </row>
    <row r="87" spans="1:5">
      <c r="A87" s="89" t="str">
        <f ca="1">IF(OFFSET(Mensualisation!A89,,6*('Graph mensuel'!$B$1-1))="","",OFFSET(Mensualisation!A89,,6*('Graph mensuel'!$B$1-1)))</f>
        <v/>
      </c>
      <c r="B87" s="90" t="str">
        <f ca="1">IF(OFFSET(Mensualisation!B89,,6*('Graph mensuel'!$B$1-1))="","",OFFSET(Mensualisation!B89,,6*('Graph mensuel'!$B$1-1)))</f>
        <v/>
      </c>
      <c r="C87" s="90" t="str">
        <f ca="1">IF(OFFSET(Mensualisation!C89,,6*('Graph mensuel'!$B$1-1))="","",OFFSET(Mensualisation!C89,,6*('Graph mensuel'!$B$1-1)))</f>
        <v/>
      </c>
      <c r="D87" s="90" t="str">
        <f ca="1">IF(OFFSET(Mensualisation!D89,,6*('Graph mensuel'!$B$1-1))="","",OFFSET(Mensualisation!D89,,6*('Graph mensuel'!$B$1-1)))</f>
        <v/>
      </c>
      <c r="E87" s="94" t="str">
        <f ca="1">IF(IF(D87="Budget",VLOOKUP(B87,Base!$A:$D,4,FALSE),OFFSET(Mensualisation!E89,,6*('Graph mensuel'!$B$1-1)))="","",IF(D87="Budget",VLOOKUP(B87,Base!$A:$D,4,FALSE),OFFSET(Mensualisation!E89,,6*('Graph mensuel'!$B$1-1))))</f>
        <v/>
      </c>
    </row>
    <row r="88" spans="1:5">
      <c r="A88" s="89" t="str">
        <f ca="1">IF(OFFSET(Mensualisation!A90,,6*('Graph mensuel'!$B$1-1))="","",OFFSET(Mensualisation!A90,,6*('Graph mensuel'!$B$1-1)))</f>
        <v/>
      </c>
      <c r="B88" s="90" t="str">
        <f ca="1">IF(OFFSET(Mensualisation!B90,,6*('Graph mensuel'!$B$1-1))="","",OFFSET(Mensualisation!B90,,6*('Graph mensuel'!$B$1-1)))</f>
        <v/>
      </c>
      <c r="C88" s="90" t="str">
        <f ca="1">IF(OFFSET(Mensualisation!C90,,6*('Graph mensuel'!$B$1-1))="","",OFFSET(Mensualisation!C90,,6*('Graph mensuel'!$B$1-1)))</f>
        <v/>
      </c>
      <c r="D88" s="90" t="str">
        <f ca="1">IF(OFFSET(Mensualisation!D90,,6*('Graph mensuel'!$B$1-1))="","",OFFSET(Mensualisation!D90,,6*('Graph mensuel'!$B$1-1)))</f>
        <v/>
      </c>
      <c r="E88" s="94" t="str">
        <f ca="1">IF(IF(D88="Budget",VLOOKUP(B88,Base!$A:$D,4,FALSE),OFFSET(Mensualisation!E90,,6*('Graph mensuel'!$B$1-1)))="","",IF(D88="Budget",VLOOKUP(B88,Base!$A:$D,4,FALSE),OFFSET(Mensualisation!E90,,6*('Graph mensuel'!$B$1-1))))</f>
        <v/>
      </c>
    </row>
    <row r="89" spans="1:5">
      <c r="A89" s="89" t="str">
        <f ca="1">IF(OFFSET(Mensualisation!A91,,6*('Graph mensuel'!$B$1-1))="","",OFFSET(Mensualisation!A91,,6*('Graph mensuel'!$B$1-1)))</f>
        <v/>
      </c>
      <c r="B89" s="90" t="str">
        <f ca="1">IF(OFFSET(Mensualisation!B91,,6*('Graph mensuel'!$B$1-1))="","",OFFSET(Mensualisation!B91,,6*('Graph mensuel'!$B$1-1)))</f>
        <v/>
      </c>
      <c r="C89" s="90" t="str">
        <f ca="1">IF(OFFSET(Mensualisation!C91,,6*('Graph mensuel'!$B$1-1))="","",OFFSET(Mensualisation!C91,,6*('Graph mensuel'!$B$1-1)))</f>
        <v/>
      </c>
      <c r="D89" s="90" t="str">
        <f ca="1">IF(OFFSET(Mensualisation!D91,,6*('Graph mensuel'!$B$1-1))="","",OFFSET(Mensualisation!D91,,6*('Graph mensuel'!$B$1-1)))</f>
        <v/>
      </c>
      <c r="E89" s="94" t="str">
        <f ca="1">IF(IF(D89="Budget",VLOOKUP(B89,Base!$A:$D,4,FALSE),OFFSET(Mensualisation!E91,,6*('Graph mensuel'!$B$1-1)))="","",IF(D89="Budget",VLOOKUP(B89,Base!$A:$D,4,FALSE),OFFSET(Mensualisation!E91,,6*('Graph mensuel'!$B$1-1))))</f>
        <v/>
      </c>
    </row>
    <row r="90" spans="1:5">
      <c r="A90" s="89" t="str">
        <f ca="1">IF(OFFSET(Mensualisation!A92,,6*('Graph mensuel'!$B$1-1))="","",OFFSET(Mensualisation!A92,,6*('Graph mensuel'!$B$1-1)))</f>
        <v/>
      </c>
      <c r="B90" s="90" t="str">
        <f ca="1">IF(OFFSET(Mensualisation!B92,,6*('Graph mensuel'!$B$1-1))="","",OFFSET(Mensualisation!B92,,6*('Graph mensuel'!$B$1-1)))</f>
        <v/>
      </c>
      <c r="C90" s="90" t="str">
        <f ca="1">IF(OFFSET(Mensualisation!C92,,6*('Graph mensuel'!$B$1-1))="","",OFFSET(Mensualisation!C92,,6*('Graph mensuel'!$B$1-1)))</f>
        <v/>
      </c>
      <c r="D90" s="90" t="str">
        <f ca="1">IF(OFFSET(Mensualisation!D92,,6*('Graph mensuel'!$B$1-1))="","",OFFSET(Mensualisation!D92,,6*('Graph mensuel'!$B$1-1)))</f>
        <v/>
      </c>
      <c r="E90" s="94" t="str">
        <f ca="1">IF(IF(D90="Budget",VLOOKUP(B90,Base!$A:$D,4,FALSE),OFFSET(Mensualisation!E92,,6*('Graph mensuel'!$B$1-1)))="","",IF(D90="Budget",VLOOKUP(B90,Base!$A:$D,4,FALSE),OFFSET(Mensualisation!E92,,6*('Graph mensuel'!$B$1-1))))</f>
        <v/>
      </c>
    </row>
    <row r="91" spans="1:5">
      <c r="A91" s="89" t="str">
        <f ca="1">IF(OFFSET(Mensualisation!A93,,6*('Graph mensuel'!$B$1-1))="","",OFFSET(Mensualisation!A93,,6*('Graph mensuel'!$B$1-1)))</f>
        <v/>
      </c>
      <c r="B91" s="90" t="str">
        <f ca="1">IF(OFFSET(Mensualisation!B93,,6*('Graph mensuel'!$B$1-1))="","",OFFSET(Mensualisation!B93,,6*('Graph mensuel'!$B$1-1)))</f>
        <v/>
      </c>
      <c r="C91" s="90" t="str">
        <f ca="1">IF(OFFSET(Mensualisation!C93,,6*('Graph mensuel'!$B$1-1))="","",OFFSET(Mensualisation!C93,,6*('Graph mensuel'!$B$1-1)))</f>
        <v/>
      </c>
      <c r="D91" s="90" t="str">
        <f ca="1">IF(OFFSET(Mensualisation!D93,,6*('Graph mensuel'!$B$1-1))="","",OFFSET(Mensualisation!D93,,6*('Graph mensuel'!$B$1-1)))</f>
        <v/>
      </c>
      <c r="E91" s="94" t="str">
        <f ca="1">IF(IF(D91="Budget",VLOOKUP(B91,Base!$A:$D,4,FALSE),OFFSET(Mensualisation!E93,,6*('Graph mensuel'!$B$1-1)))="","",IF(D91="Budget",VLOOKUP(B91,Base!$A:$D,4,FALSE),OFFSET(Mensualisation!E93,,6*('Graph mensuel'!$B$1-1))))</f>
        <v/>
      </c>
    </row>
    <row r="92" spans="1:5">
      <c r="A92" s="89" t="str">
        <f ca="1">IF(OFFSET(Mensualisation!A94,,6*('Graph mensuel'!$B$1-1))="","",OFFSET(Mensualisation!A94,,6*('Graph mensuel'!$B$1-1)))</f>
        <v/>
      </c>
      <c r="B92" s="90" t="str">
        <f ca="1">IF(OFFSET(Mensualisation!B94,,6*('Graph mensuel'!$B$1-1))="","",OFFSET(Mensualisation!B94,,6*('Graph mensuel'!$B$1-1)))</f>
        <v/>
      </c>
      <c r="C92" s="90" t="str">
        <f ca="1">IF(OFFSET(Mensualisation!C94,,6*('Graph mensuel'!$B$1-1))="","",OFFSET(Mensualisation!C94,,6*('Graph mensuel'!$B$1-1)))</f>
        <v/>
      </c>
      <c r="D92" s="90" t="str">
        <f ca="1">IF(OFFSET(Mensualisation!D94,,6*('Graph mensuel'!$B$1-1))="","",OFFSET(Mensualisation!D94,,6*('Graph mensuel'!$B$1-1)))</f>
        <v/>
      </c>
      <c r="E92" s="94" t="str">
        <f ca="1">IF(IF(D92="Budget",VLOOKUP(B92,Base!$A:$D,4,FALSE),OFFSET(Mensualisation!E94,,6*('Graph mensuel'!$B$1-1)))="","",IF(D92="Budget",VLOOKUP(B92,Base!$A:$D,4,FALSE),OFFSET(Mensualisation!E94,,6*('Graph mensuel'!$B$1-1))))</f>
        <v/>
      </c>
    </row>
    <row r="93" spans="1:5">
      <c r="A93" s="89" t="str">
        <f ca="1">IF(OFFSET(Mensualisation!A95,,6*('Graph mensuel'!$B$1-1))="","",OFFSET(Mensualisation!A95,,6*('Graph mensuel'!$B$1-1)))</f>
        <v/>
      </c>
      <c r="B93" s="90" t="str">
        <f ca="1">IF(OFFSET(Mensualisation!B95,,6*('Graph mensuel'!$B$1-1))="","",OFFSET(Mensualisation!B95,,6*('Graph mensuel'!$B$1-1)))</f>
        <v/>
      </c>
      <c r="C93" s="90" t="str">
        <f ca="1">IF(OFFSET(Mensualisation!C95,,6*('Graph mensuel'!$B$1-1))="","",OFFSET(Mensualisation!C95,,6*('Graph mensuel'!$B$1-1)))</f>
        <v/>
      </c>
      <c r="D93" s="90" t="str">
        <f ca="1">IF(OFFSET(Mensualisation!D95,,6*('Graph mensuel'!$B$1-1))="","",OFFSET(Mensualisation!D95,,6*('Graph mensuel'!$B$1-1)))</f>
        <v/>
      </c>
      <c r="E93" s="94" t="str">
        <f ca="1">IF(IF(D93="Budget",VLOOKUP(B93,Base!$A:$D,4,FALSE),OFFSET(Mensualisation!E95,,6*('Graph mensuel'!$B$1-1)))="","",IF(D93="Budget",VLOOKUP(B93,Base!$A:$D,4,FALSE),OFFSET(Mensualisation!E95,,6*('Graph mensuel'!$B$1-1))))</f>
        <v/>
      </c>
    </row>
    <row r="94" spans="1:5">
      <c r="A94" s="89" t="str">
        <f ca="1">IF(OFFSET(Mensualisation!A96,,6*('Graph mensuel'!$B$1-1))="","",OFFSET(Mensualisation!A96,,6*('Graph mensuel'!$B$1-1)))</f>
        <v/>
      </c>
      <c r="B94" s="90" t="str">
        <f ca="1">IF(OFFSET(Mensualisation!B96,,6*('Graph mensuel'!$B$1-1))="","",OFFSET(Mensualisation!B96,,6*('Graph mensuel'!$B$1-1)))</f>
        <v/>
      </c>
      <c r="C94" s="90" t="str">
        <f ca="1">IF(OFFSET(Mensualisation!C96,,6*('Graph mensuel'!$B$1-1))="","",OFFSET(Mensualisation!C96,,6*('Graph mensuel'!$B$1-1)))</f>
        <v/>
      </c>
      <c r="D94" s="90" t="str">
        <f ca="1">IF(OFFSET(Mensualisation!D96,,6*('Graph mensuel'!$B$1-1))="","",OFFSET(Mensualisation!D96,,6*('Graph mensuel'!$B$1-1)))</f>
        <v/>
      </c>
      <c r="E94" s="94" t="str">
        <f ca="1">IF(IF(D94="Budget",VLOOKUP(B94,Base!$A:$D,4,FALSE),OFFSET(Mensualisation!E96,,6*('Graph mensuel'!$B$1-1)))="","",IF(D94="Budget",VLOOKUP(B94,Base!$A:$D,4,FALSE),OFFSET(Mensualisation!E96,,6*('Graph mensuel'!$B$1-1))))</f>
        <v/>
      </c>
    </row>
    <row r="95" spans="1:5">
      <c r="A95" s="89" t="str">
        <f ca="1">IF(OFFSET(Mensualisation!A97,,6*('Graph mensuel'!$B$1-1))="","",OFFSET(Mensualisation!A97,,6*('Graph mensuel'!$B$1-1)))</f>
        <v/>
      </c>
      <c r="B95" s="90" t="str">
        <f ca="1">IF(OFFSET(Mensualisation!B97,,6*('Graph mensuel'!$B$1-1))="","",OFFSET(Mensualisation!B97,,6*('Graph mensuel'!$B$1-1)))</f>
        <v/>
      </c>
      <c r="C95" s="90" t="str">
        <f ca="1">IF(OFFSET(Mensualisation!C97,,6*('Graph mensuel'!$B$1-1))="","",OFFSET(Mensualisation!C97,,6*('Graph mensuel'!$B$1-1)))</f>
        <v/>
      </c>
      <c r="D95" s="90" t="str">
        <f ca="1">IF(OFFSET(Mensualisation!D97,,6*('Graph mensuel'!$B$1-1))="","",OFFSET(Mensualisation!D97,,6*('Graph mensuel'!$B$1-1)))</f>
        <v/>
      </c>
      <c r="E95" s="94" t="str">
        <f ca="1">IF(IF(D95="Budget",VLOOKUP(B95,Base!$A:$D,4,FALSE),OFFSET(Mensualisation!E97,,6*('Graph mensuel'!$B$1-1)))="","",IF(D95="Budget",VLOOKUP(B95,Base!$A:$D,4,FALSE),OFFSET(Mensualisation!E97,,6*('Graph mensuel'!$B$1-1))))</f>
        <v/>
      </c>
    </row>
    <row r="96" spans="1:5">
      <c r="A96" s="89" t="str">
        <f ca="1">IF(OFFSET(Mensualisation!A98,,6*('Graph mensuel'!$B$1-1))="","",OFFSET(Mensualisation!A98,,6*('Graph mensuel'!$B$1-1)))</f>
        <v/>
      </c>
      <c r="B96" s="90" t="str">
        <f ca="1">IF(OFFSET(Mensualisation!B98,,6*('Graph mensuel'!$B$1-1))="","",OFFSET(Mensualisation!B98,,6*('Graph mensuel'!$B$1-1)))</f>
        <v/>
      </c>
      <c r="C96" s="90" t="str">
        <f ca="1">IF(OFFSET(Mensualisation!C98,,6*('Graph mensuel'!$B$1-1))="","",OFFSET(Mensualisation!C98,,6*('Graph mensuel'!$B$1-1)))</f>
        <v/>
      </c>
      <c r="D96" s="90" t="str">
        <f ca="1">IF(OFFSET(Mensualisation!D98,,6*('Graph mensuel'!$B$1-1))="","",OFFSET(Mensualisation!D98,,6*('Graph mensuel'!$B$1-1)))</f>
        <v/>
      </c>
      <c r="E96" s="94" t="str">
        <f ca="1">IF(IF(D96="Budget",VLOOKUP(B96,Base!$A:$D,4,FALSE),OFFSET(Mensualisation!E98,,6*('Graph mensuel'!$B$1-1)))="","",IF(D96="Budget",VLOOKUP(B96,Base!$A:$D,4,FALSE),OFFSET(Mensualisation!E98,,6*('Graph mensuel'!$B$1-1))))</f>
        <v/>
      </c>
    </row>
    <row r="97" spans="1:5">
      <c r="A97" s="89" t="str">
        <f ca="1">IF(OFFSET(Mensualisation!A99,,6*('Graph mensuel'!$B$1-1))="","",OFFSET(Mensualisation!A99,,6*('Graph mensuel'!$B$1-1)))</f>
        <v/>
      </c>
      <c r="B97" s="90" t="str">
        <f ca="1">IF(OFFSET(Mensualisation!B99,,6*('Graph mensuel'!$B$1-1))="","",OFFSET(Mensualisation!B99,,6*('Graph mensuel'!$B$1-1)))</f>
        <v/>
      </c>
      <c r="C97" s="90" t="str">
        <f ca="1">IF(OFFSET(Mensualisation!C99,,6*('Graph mensuel'!$B$1-1))="","",OFFSET(Mensualisation!C99,,6*('Graph mensuel'!$B$1-1)))</f>
        <v/>
      </c>
      <c r="D97" s="90" t="str">
        <f ca="1">IF(OFFSET(Mensualisation!D99,,6*('Graph mensuel'!$B$1-1))="","",OFFSET(Mensualisation!D99,,6*('Graph mensuel'!$B$1-1)))</f>
        <v/>
      </c>
      <c r="E97" s="94" t="str">
        <f ca="1">IF(IF(D97="Budget",VLOOKUP(B97,Base!$A:$D,4,FALSE),OFFSET(Mensualisation!E99,,6*('Graph mensuel'!$B$1-1)))="","",IF(D97="Budget",VLOOKUP(B97,Base!$A:$D,4,FALSE),OFFSET(Mensualisation!E99,,6*('Graph mensuel'!$B$1-1))))</f>
        <v/>
      </c>
    </row>
    <row r="98" spans="1:5">
      <c r="A98" s="89" t="str">
        <f ca="1">IF(OFFSET(Mensualisation!A100,,6*('Graph mensuel'!$B$1-1))="","",OFFSET(Mensualisation!A100,,6*('Graph mensuel'!$B$1-1)))</f>
        <v/>
      </c>
      <c r="B98" s="90" t="str">
        <f ca="1">IF(OFFSET(Mensualisation!B100,,6*('Graph mensuel'!$B$1-1))="","",OFFSET(Mensualisation!B100,,6*('Graph mensuel'!$B$1-1)))</f>
        <v/>
      </c>
      <c r="C98" s="90" t="str">
        <f ca="1">IF(OFFSET(Mensualisation!C100,,6*('Graph mensuel'!$B$1-1))="","",OFFSET(Mensualisation!C100,,6*('Graph mensuel'!$B$1-1)))</f>
        <v/>
      </c>
      <c r="D98" s="90" t="str">
        <f ca="1">IF(OFFSET(Mensualisation!D100,,6*('Graph mensuel'!$B$1-1))="","",OFFSET(Mensualisation!D100,,6*('Graph mensuel'!$B$1-1)))</f>
        <v/>
      </c>
      <c r="E98" s="94" t="str">
        <f ca="1">IF(IF(D98="Budget",VLOOKUP(B98,Base!$A:$D,4,FALSE),OFFSET(Mensualisation!E100,,6*('Graph mensuel'!$B$1-1)))="","",IF(D98="Budget",VLOOKUP(B98,Base!$A:$D,4,FALSE),OFFSET(Mensualisation!E100,,6*('Graph mensuel'!$B$1-1))))</f>
        <v/>
      </c>
    </row>
    <row r="99" spans="1:5">
      <c r="A99" s="89" t="str">
        <f ca="1">IF(OFFSET(Mensualisation!A101,,6*('Graph mensuel'!$B$1-1))="","",OFFSET(Mensualisation!A101,,6*('Graph mensuel'!$B$1-1)))</f>
        <v/>
      </c>
      <c r="B99" s="90" t="str">
        <f ca="1">IF(OFFSET(Mensualisation!B101,,6*('Graph mensuel'!$B$1-1))="","",OFFSET(Mensualisation!B101,,6*('Graph mensuel'!$B$1-1)))</f>
        <v/>
      </c>
      <c r="C99" s="90" t="str">
        <f ca="1">IF(OFFSET(Mensualisation!C101,,6*('Graph mensuel'!$B$1-1))="","",OFFSET(Mensualisation!C101,,6*('Graph mensuel'!$B$1-1)))</f>
        <v/>
      </c>
      <c r="D99" s="90" t="str">
        <f ca="1">IF(OFFSET(Mensualisation!D101,,6*('Graph mensuel'!$B$1-1))="","",OFFSET(Mensualisation!D101,,6*('Graph mensuel'!$B$1-1)))</f>
        <v/>
      </c>
      <c r="E99" s="94" t="str">
        <f ca="1">IF(IF(D99="Budget",VLOOKUP(B99,Base!$A:$D,4,FALSE),OFFSET(Mensualisation!E101,,6*('Graph mensuel'!$B$1-1)))="","",IF(D99="Budget",VLOOKUP(B99,Base!$A:$D,4,FALSE),OFFSET(Mensualisation!E101,,6*('Graph mensuel'!$B$1-1))))</f>
        <v/>
      </c>
    </row>
    <row r="100" spans="1:5">
      <c r="A100" s="89" t="str">
        <f ca="1">IF(OFFSET(Mensualisation!A102,,6*('Graph mensuel'!$B$1-1))="","",OFFSET(Mensualisation!A102,,6*('Graph mensuel'!$B$1-1)))</f>
        <v/>
      </c>
      <c r="B100" s="90" t="str">
        <f ca="1">IF(OFFSET(Mensualisation!B102,,6*('Graph mensuel'!$B$1-1))="","",OFFSET(Mensualisation!B102,,6*('Graph mensuel'!$B$1-1)))</f>
        <v/>
      </c>
      <c r="C100" s="90" t="str">
        <f ca="1">IF(OFFSET(Mensualisation!C102,,6*('Graph mensuel'!$B$1-1))="","",OFFSET(Mensualisation!C102,,6*('Graph mensuel'!$B$1-1)))</f>
        <v/>
      </c>
      <c r="D100" s="90" t="str">
        <f ca="1">IF(OFFSET(Mensualisation!D102,,6*('Graph mensuel'!$B$1-1))="","",OFFSET(Mensualisation!D102,,6*('Graph mensuel'!$B$1-1)))</f>
        <v/>
      </c>
      <c r="E100" s="94" t="str">
        <f ca="1">IF(IF(D100="Budget",VLOOKUP(B100,Base!$A:$D,4,FALSE),OFFSET(Mensualisation!E102,,6*('Graph mensuel'!$B$1-1)))="","",IF(D100="Budget",VLOOKUP(B100,Base!$A:$D,4,FALSE),OFFSET(Mensualisation!E102,,6*('Graph mensuel'!$B$1-1))))</f>
        <v/>
      </c>
    </row>
    <row r="101" spans="1:5">
      <c r="A101" s="89" t="str">
        <f ca="1">IF(OFFSET(Mensualisation!A103,,6*('Graph mensuel'!$B$1-1))="","",OFFSET(Mensualisation!A103,,6*('Graph mensuel'!$B$1-1)))</f>
        <v/>
      </c>
      <c r="B101" s="90" t="str">
        <f ca="1">IF(OFFSET(Mensualisation!B103,,6*('Graph mensuel'!$B$1-1))="","",OFFSET(Mensualisation!B103,,6*('Graph mensuel'!$B$1-1)))</f>
        <v/>
      </c>
      <c r="C101" s="90" t="str">
        <f ca="1">IF(OFFSET(Mensualisation!C103,,6*('Graph mensuel'!$B$1-1))="","",OFFSET(Mensualisation!C103,,6*('Graph mensuel'!$B$1-1)))</f>
        <v/>
      </c>
      <c r="D101" s="90" t="str">
        <f ca="1">IF(OFFSET(Mensualisation!D103,,6*('Graph mensuel'!$B$1-1))="","",OFFSET(Mensualisation!D103,,6*('Graph mensuel'!$B$1-1)))</f>
        <v/>
      </c>
      <c r="E101" s="94" t="str">
        <f ca="1">IF(IF(D101="Budget",VLOOKUP(B101,Base!$A:$D,4,FALSE),OFFSET(Mensualisation!E103,,6*('Graph mensuel'!$B$1-1)))="","",IF(D101="Budget",VLOOKUP(B101,Base!$A:$D,4,FALSE),OFFSET(Mensualisation!E103,,6*('Graph mensuel'!$B$1-1))))</f>
        <v/>
      </c>
    </row>
    <row r="102" spans="1:5">
      <c r="A102" s="89" t="str">
        <f ca="1">IF(OFFSET(Mensualisation!A104,,6*('Graph mensuel'!$B$1-1))="","",OFFSET(Mensualisation!A104,,6*('Graph mensuel'!$B$1-1)))</f>
        <v/>
      </c>
      <c r="B102" s="90" t="str">
        <f ca="1">IF(OFFSET(Mensualisation!B104,,6*('Graph mensuel'!$B$1-1))="","",OFFSET(Mensualisation!B104,,6*('Graph mensuel'!$B$1-1)))</f>
        <v/>
      </c>
      <c r="C102" s="90" t="str">
        <f ca="1">IF(OFFSET(Mensualisation!C104,,6*('Graph mensuel'!$B$1-1))="","",OFFSET(Mensualisation!C104,,6*('Graph mensuel'!$B$1-1)))</f>
        <v/>
      </c>
      <c r="D102" s="90" t="str">
        <f ca="1">IF(OFFSET(Mensualisation!D104,,6*('Graph mensuel'!$B$1-1))="","",OFFSET(Mensualisation!D104,,6*('Graph mensuel'!$B$1-1)))</f>
        <v/>
      </c>
      <c r="E102" s="94" t="str">
        <f ca="1">IF(IF(D102="Budget",VLOOKUP(B102,Base!$A:$D,4,FALSE),OFFSET(Mensualisation!E104,,6*('Graph mensuel'!$B$1-1)))="","",IF(D102="Budget",VLOOKUP(B102,Base!$A:$D,4,FALSE),OFFSET(Mensualisation!E104,,6*('Graph mensuel'!$B$1-1))))</f>
        <v/>
      </c>
    </row>
    <row r="103" spans="1:5">
      <c r="A103" s="89" t="str">
        <f ca="1">IF(OFFSET(Mensualisation!A105,,6*('Graph mensuel'!$B$1-1))="","",OFFSET(Mensualisation!A105,,6*('Graph mensuel'!$B$1-1)))</f>
        <v/>
      </c>
      <c r="B103" s="90" t="str">
        <f ca="1">IF(OFFSET(Mensualisation!B105,,6*('Graph mensuel'!$B$1-1))="","",OFFSET(Mensualisation!B105,,6*('Graph mensuel'!$B$1-1)))</f>
        <v/>
      </c>
      <c r="C103" s="90" t="str">
        <f ca="1">IF(OFFSET(Mensualisation!C105,,6*('Graph mensuel'!$B$1-1))="","",OFFSET(Mensualisation!C105,,6*('Graph mensuel'!$B$1-1)))</f>
        <v/>
      </c>
      <c r="D103" s="90" t="str">
        <f ca="1">IF(OFFSET(Mensualisation!D105,,6*('Graph mensuel'!$B$1-1))="","",OFFSET(Mensualisation!D105,,6*('Graph mensuel'!$B$1-1)))</f>
        <v/>
      </c>
      <c r="E103" s="94" t="str">
        <f ca="1">IF(IF(D103="Budget",VLOOKUP(B103,Base!$A:$D,4,FALSE),OFFSET(Mensualisation!E105,,6*('Graph mensuel'!$B$1-1)))="","",IF(D103="Budget",VLOOKUP(B103,Base!$A:$D,4,FALSE),OFFSET(Mensualisation!E105,,6*('Graph mensuel'!$B$1-1))))</f>
        <v/>
      </c>
    </row>
    <row r="104" spans="1:5">
      <c r="A104" s="89" t="str">
        <f ca="1">IF(OFFSET(Mensualisation!A106,,6*('Graph mensuel'!$B$1-1))="","",OFFSET(Mensualisation!A106,,6*('Graph mensuel'!$B$1-1)))</f>
        <v/>
      </c>
      <c r="B104" s="90" t="str">
        <f ca="1">IF(OFFSET(Mensualisation!B106,,6*('Graph mensuel'!$B$1-1))="","",OFFSET(Mensualisation!B106,,6*('Graph mensuel'!$B$1-1)))</f>
        <v/>
      </c>
      <c r="C104" s="90" t="str">
        <f ca="1">IF(OFFSET(Mensualisation!C106,,6*('Graph mensuel'!$B$1-1))="","",OFFSET(Mensualisation!C106,,6*('Graph mensuel'!$B$1-1)))</f>
        <v/>
      </c>
      <c r="D104" s="90" t="str">
        <f ca="1">IF(OFFSET(Mensualisation!D106,,6*('Graph mensuel'!$B$1-1))="","",OFFSET(Mensualisation!D106,,6*('Graph mensuel'!$B$1-1)))</f>
        <v/>
      </c>
      <c r="E104" s="94" t="str">
        <f ca="1">IF(IF(D104="Budget",VLOOKUP(B104,Base!$A:$D,4,FALSE),OFFSET(Mensualisation!E106,,6*('Graph mensuel'!$B$1-1)))="","",IF(D104="Budget",VLOOKUP(B104,Base!$A:$D,4,FALSE),OFFSET(Mensualisation!E106,,6*('Graph mensuel'!$B$1-1))))</f>
        <v/>
      </c>
    </row>
    <row r="105" spans="1:5">
      <c r="A105" s="89" t="str">
        <f ca="1">IF(OFFSET(Mensualisation!A107,,6*('Graph mensuel'!$B$1-1))="","",OFFSET(Mensualisation!A107,,6*('Graph mensuel'!$B$1-1)))</f>
        <v/>
      </c>
      <c r="B105" s="90" t="str">
        <f ca="1">IF(OFFSET(Mensualisation!B107,,6*('Graph mensuel'!$B$1-1))="","",OFFSET(Mensualisation!B107,,6*('Graph mensuel'!$B$1-1)))</f>
        <v/>
      </c>
      <c r="C105" s="90" t="str">
        <f ca="1">IF(OFFSET(Mensualisation!C107,,6*('Graph mensuel'!$B$1-1))="","",OFFSET(Mensualisation!C107,,6*('Graph mensuel'!$B$1-1)))</f>
        <v/>
      </c>
      <c r="D105" s="90" t="str">
        <f ca="1">IF(OFFSET(Mensualisation!D107,,6*('Graph mensuel'!$B$1-1))="","",OFFSET(Mensualisation!D107,,6*('Graph mensuel'!$B$1-1)))</f>
        <v/>
      </c>
      <c r="E105" s="94" t="str">
        <f ca="1">IF(IF(D105="Budget",VLOOKUP(B105,Base!$A:$D,4,FALSE),OFFSET(Mensualisation!E107,,6*('Graph mensuel'!$B$1-1)))="","",IF(D105="Budget",VLOOKUP(B105,Base!$A:$D,4,FALSE),OFFSET(Mensualisation!E107,,6*('Graph mensuel'!$B$1-1))))</f>
        <v/>
      </c>
    </row>
    <row r="106" spans="1:5">
      <c r="A106" s="89" t="str">
        <f ca="1">IF(OFFSET(Mensualisation!A108,,6*('Graph mensuel'!$B$1-1))="","",OFFSET(Mensualisation!A108,,6*('Graph mensuel'!$B$1-1)))</f>
        <v/>
      </c>
      <c r="B106" s="90" t="str">
        <f ca="1">IF(OFFSET(Mensualisation!B108,,6*('Graph mensuel'!$B$1-1))="","",OFFSET(Mensualisation!B108,,6*('Graph mensuel'!$B$1-1)))</f>
        <v/>
      </c>
      <c r="C106" s="90" t="str">
        <f ca="1">IF(OFFSET(Mensualisation!C108,,6*('Graph mensuel'!$B$1-1))="","",OFFSET(Mensualisation!C108,,6*('Graph mensuel'!$B$1-1)))</f>
        <v/>
      </c>
      <c r="D106" s="90" t="str">
        <f ca="1">IF(OFFSET(Mensualisation!D108,,6*('Graph mensuel'!$B$1-1))="","",OFFSET(Mensualisation!D108,,6*('Graph mensuel'!$B$1-1)))</f>
        <v/>
      </c>
      <c r="E106" s="94" t="str">
        <f ca="1">IF(IF(D106="Budget",VLOOKUP(B106,Base!$A:$D,4,FALSE),OFFSET(Mensualisation!E108,,6*('Graph mensuel'!$B$1-1)))="","",IF(D106="Budget",VLOOKUP(B106,Base!$A:$D,4,FALSE),OFFSET(Mensualisation!E108,,6*('Graph mensuel'!$B$1-1))))</f>
        <v/>
      </c>
    </row>
    <row r="107" spans="1:5">
      <c r="A107" s="89" t="str">
        <f ca="1">IF(OFFSET(Mensualisation!A109,,6*('Graph mensuel'!$B$1-1))="","",OFFSET(Mensualisation!A109,,6*('Graph mensuel'!$B$1-1)))</f>
        <v/>
      </c>
      <c r="B107" s="90" t="str">
        <f ca="1">IF(OFFSET(Mensualisation!B109,,6*('Graph mensuel'!$B$1-1))="","",OFFSET(Mensualisation!B109,,6*('Graph mensuel'!$B$1-1)))</f>
        <v/>
      </c>
      <c r="C107" s="90" t="str">
        <f ca="1">IF(OFFSET(Mensualisation!C109,,6*('Graph mensuel'!$B$1-1))="","",OFFSET(Mensualisation!C109,,6*('Graph mensuel'!$B$1-1)))</f>
        <v/>
      </c>
      <c r="D107" s="90" t="str">
        <f ca="1">IF(OFFSET(Mensualisation!D109,,6*('Graph mensuel'!$B$1-1))="","",OFFSET(Mensualisation!D109,,6*('Graph mensuel'!$B$1-1)))</f>
        <v/>
      </c>
      <c r="E107" s="94" t="str">
        <f ca="1">IF(IF(D107="Budget",VLOOKUP(B107,Base!$A:$D,4,FALSE),OFFSET(Mensualisation!E109,,6*('Graph mensuel'!$B$1-1)))="","",IF(D107="Budget",VLOOKUP(B107,Base!$A:$D,4,FALSE),OFFSET(Mensualisation!E109,,6*('Graph mensuel'!$B$1-1))))</f>
        <v/>
      </c>
    </row>
    <row r="108" spans="1:5">
      <c r="A108" s="89" t="str">
        <f ca="1">IF(OFFSET(Mensualisation!A110,,6*('Graph mensuel'!$B$1-1))="","",OFFSET(Mensualisation!A110,,6*('Graph mensuel'!$B$1-1)))</f>
        <v/>
      </c>
      <c r="B108" s="90" t="str">
        <f ca="1">IF(OFFSET(Mensualisation!B110,,6*('Graph mensuel'!$B$1-1))="","",OFFSET(Mensualisation!B110,,6*('Graph mensuel'!$B$1-1)))</f>
        <v/>
      </c>
      <c r="C108" s="90" t="str">
        <f ca="1">IF(OFFSET(Mensualisation!C110,,6*('Graph mensuel'!$B$1-1))="","",OFFSET(Mensualisation!C110,,6*('Graph mensuel'!$B$1-1)))</f>
        <v/>
      </c>
      <c r="D108" s="90" t="str">
        <f ca="1">IF(OFFSET(Mensualisation!D110,,6*('Graph mensuel'!$B$1-1))="","",OFFSET(Mensualisation!D110,,6*('Graph mensuel'!$B$1-1)))</f>
        <v/>
      </c>
      <c r="E108" s="94" t="str">
        <f ca="1">IF(IF(D108="Budget",VLOOKUP(B108,Base!$A:$D,4,FALSE),OFFSET(Mensualisation!E110,,6*('Graph mensuel'!$B$1-1)))="","",IF(D108="Budget",VLOOKUP(B108,Base!$A:$D,4,FALSE),OFFSET(Mensualisation!E110,,6*('Graph mensuel'!$B$1-1))))</f>
        <v/>
      </c>
    </row>
    <row r="109" spans="1:5">
      <c r="A109" s="89" t="str">
        <f ca="1">IF(OFFSET(Mensualisation!A111,,6*('Graph mensuel'!$B$1-1))="","",OFFSET(Mensualisation!A111,,6*('Graph mensuel'!$B$1-1)))</f>
        <v/>
      </c>
      <c r="B109" s="90" t="str">
        <f ca="1">IF(OFFSET(Mensualisation!B111,,6*('Graph mensuel'!$B$1-1))="","",OFFSET(Mensualisation!B111,,6*('Graph mensuel'!$B$1-1)))</f>
        <v/>
      </c>
      <c r="C109" s="90" t="str">
        <f ca="1">IF(OFFSET(Mensualisation!C111,,6*('Graph mensuel'!$B$1-1))="","",OFFSET(Mensualisation!C111,,6*('Graph mensuel'!$B$1-1)))</f>
        <v/>
      </c>
      <c r="D109" s="90" t="str">
        <f ca="1">IF(OFFSET(Mensualisation!D111,,6*('Graph mensuel'!$B$1-1))="","",OFFSET(Mensualisation!D111,,6*('Graph mensuel'!$B$1-1)))</f>
        <v/>
      </c>
      <c r="E109" s="94" t="str">
        <f ca="1">IF(IF(D109="Budget",VLOOKUP(B109,Base!$A:$D,4,FALSE),OFFSET(Mensualisation!E111,,6*('Graph mensuel'!$B$1-1)))="","",IF(D109="Budget",VLOOKUP(B109,Base!$A:$D,4,FALSE),OFFSET(Mensualisation!E111,,6*('Graph mensuel'!$B$1-1))))</f>
        <v/>
      </c>
    </row>
    <row r="110" spans="1:5">
      <c r="A110" s="89" t="str">
        <f ca="1">IF(OFFSET(Mensualisation!A112,,6*('Graph mensuel'!$B$1-1))="","",OFFSET(Mensualisation!A112,,6*('Graph mensuel'!$B$1-1)))</f>
        <v/>
      </c>
      <c r="B110" s="90" t="str">
        <f ca="1">IF(OFFSET(Mensualisation!B112,,6*('Graph mensuel'!$B$1-1))="","",OFFSET(Mensualisation!B112,,6*('Graph mensuel'!$B$1-1)))</f>
        <v/>
      </c>
      <c r="C110" s="90" t="str">
        <f ca="1">IF(OFFSET(Mensualisation!C112,,6*('Graph mensuel'!$B$1-1))="","",OFFSET(Mensualisation!C112,,6*('Graph mensuel'!$B$1-1)))</f>
        <v/>
      </c>
      <c r="D110" s="90" t="str">
        <f ca="1">IF(OFFSET(Mensualisation!D112,,6*('Graph mensuel'!$B$1-1))="","",OFFSET(Mensualisation!D112,,6*('Graph mensuel'!$B$1-1)))</f>
        <v/>
      </c>
      <c r="E110" s="94" t="str">
        <f ca="1">IF(IF(D110="Budget",VLOOKUP(B110,Base!$A:$D,4,FALSE),OFFSET(Mensualisation!E112,,6*('Graph mensuel'!$B$1-1)))="","",IF(D110="Budget",VLOOKUP(B110,Base!$A:$D,4,FALSE),OFFSET(Mensualisation!E112,,6*('Graph mensuel'!$B$1-1))))</f>
        <v/>
      </c>
    </row>
    <row r="111" spans="1:5">
      <c r="A111" s="89" t="str">
        <f ca="1">IF(OFFSET(Mensualisation!A113,,6*('Graph mensuel'!$B$1-1))="","",OFFSET(Mensualisation!A113,,6*('Graph mensuel'!$B$1-1)))</f>
        <v/>
      </c>
      <c r="B111" s="90" t="str">
        <f ca="1">IF(OFFSET(Mensualisation!B113,,6*('Graph mensuel'!$B$1-1))="","",OFFSET(Mensualisation!B113,,6*('Graph mensuel'!$B$1-1)))</f>
        <v/>
      </c>
      <c r="C111" s="90" t="str">
        <f ca="1">IF(OFFSET(Mensualisation!C113,,6*('Graph mensuel'!$B$1-1))="","",OFFSET(Mensualisation!C113,,6*('Graph mensuel'!$B$1-1)))</f>
        <v/>
      </c>
      <c r="D111" s="90" t="str">
        <f ca="1">IF(OFFSET(Mensualisation!D113,,6*('Graph mensuel'!$B$1-1))="","",OFFSET(Mensualisation!D113,,6*('Graph mensuel'!$B$1-1)))</f>
        <v/>
      </c>
      <c r="E111" s="94" t="str">
        <f ca="1">IF(IF(D111="Budget",VLOOKUP(B111,Base!$A:$D,4,FALSE),OFFSET(Mensualisation!E113,,6*('Graph mensuel'!$B$1-1)))="","",IF(D111="Budget",VLOOKUP(B111,Base!$A:$D,4,FALSE),OFFSET(Mensualisation!E113,,6*('Graph mensuel'!$B$1-1))))</f>
        <v/>
      </c>
    </row>
    <row r="112" spans="1:5">
      <c r="A112" s="89" t="str">
        <f ca="1">IF(OFFSET(Mensualisation!A114,,6*('Graph mensuel'!$B$1-1))="","",OFFSET(Mensualisation!A114,,6*('Graph mensuel'!$B$1-1)))</f>
        <v/>
      </c>
      <c r="B112" s="90" t="str">
        <f ca="1">IF(OFFSET(Mensualisation!B114,,6*('Graph mensuel'!$B$1-1))="","",OFFSET(Mensualisation!B114,,6*('Graph mensuel'!$B$1-1)))</f>
        <v/>
      </c>
      <c r="C112" s="90" t="str">
        <f ca="1">IF(OFFSET(Mensualisation!C114,,6*('Graph mensuel'!$B$1-1))="","",OFFSET(Mensualisation!C114,,6*('Graph mensuel'!$B$1-1)))</f>
        <v/>
      </c>
      <c r="D112" s="90" t="str">
        <f ca="1">IF(OFFSET(Mensualisation!D114,,6*('Graph mensuel'!$B$1-1))="","",OFFSET(Mensualisation!D114,,6*('Graph mensuel'!$B$1-1)))</f>
        <v/>
      </c>
      <c r="E112" s="94" t="str">
        <f ca="1">IF(IF(D112="Budget",VLOOKUP(B112,Base!$A:$D,4,FALSE),OFFSET(Mensualisation!E114,,6*('Graph mensuel'!$B$1-1)))="","",IF(D112="Budget",VLOOKUP(B112,Base!$A:$D,4,FALSE),OFFSET(Mensualisation!E114,,6*('Graph mensuel'!$B$1-1))))</f>
        <v/>
      </c>
    </row>
    <row r="113" spans="1:5">
      <c r="A113" s="89" t="str">
        <f ca="1">IF(OFFSET(Mensualisation!A115,,6*('Graph mensuel'!$B$1-1))="","",OFFSET(Mensualisation!A115,,6*('Graph mensuel'!$B$1-1)))</f>
        <v/>
      </c>
      <c r="B113" s="90" t="str">
        <f ca="1">IF(OFFSET(Mensualisation!B115,,6*('Graph mensuel'!$B$1-1))="","",OFFSET(Mensualisation!B115,,6*('Graph mensuel'!$B$1-1)))</f>
        <v/>
      </c>
      <c r="C113" s="90" t="str">
        <f ca="1">IF(OFFSET(Mensualisation!C115,,6*('Graph mensuel'!$B$1-1))="","",OFFSET(Mensualisation!C115,,6*('Graph mensuel'!$B$1-1)))</f>
        <v/>
      </c>
      <c r="D113" s="90" t="str">
        <f ca="1">IF(OFFSET(Mensualisation!D115,,6*('Graph mensuel'!$B$1-1))="","",OFFSET(Mensualisation!D115,,6*('Graph mensuel'!$B$1-1)))</f>
        <v/>
      </c>
      <c r="E113" s="94" t="str">
        <f ca="1">IF(IF(D113="Budget",VLOOKUP(B113,Base!$A:$D,4,FALSE),OFFSET(Mensualisation!E115,,6*('Graph mensuel'!$B$1-1)))="","",IF(D113="Budget",VLOOKUP(B113,Base!$A:$D,4,FALSE),OFFSET(Mensualisation!E115,,6*('Graph mensuel'!$B$1-1))))</f>
        <v/>
      </c>
    </row>
    <row r="114" spans="1:5">
      <c r="A114" s="89" t="str">
        <f ca="1">IF(OFFSET(Mensualisation!A116,,6*('Graph mensuel'!$B$1-1))="","",OFFSET(Mensualisation!A116,,6*('Graph mensuel'!$B$1-1)))</f>
        <v/>
      </c>
      <c r="B114" s="90" t="str">
        <f ca="1">IF(OFFSET(Mensualisation!B116,,6*('Graph mensuel'!$B$1-1))="","",OFFSET(Mensualisation!B116,,6*('Graph mensuel'!$B$1-1)))</f>
        <v/>
      </c>
      <c r="C114" s="90" t="str">
        <f ca="1">IF(OFFSET(Mensualisation!C116,,6*('Graph mensuel'!$B$1-1))="","",OFFSET(Mensualisation!C116,,6*('Graph mensuel'!$B$1-1)))</f>
        <v/>
      </c>
      <c r="D114" s="90" t="str">
        <f ca="1">IF(OFFSET(Mensualisation!D116,,6*('Graph mensuel'!$B$1-1))="","",OFFSET(Mensualisation!D116,,6*('Graph mensuel'!$B$1-1)))</f>
        <v/>
      </c>
      <c r="E114" s="94" t="str">
        <f ca="1">IF(IF(D114="Budget",VLOOKUP(B114,Base!$A:$D,4,FALSE),OFFSET(Mensualisation!E116,,6*('Graph mensuel'!$B$1-1)))="","",IF(D114="Budget",VLOOKUP(B114,Base!$A:$D,4,FALSE),OFFSET(Mensualisation!E116,,6*('Graph mensuel'!$B$1-1))))</f>
        <v/>
      </c>
    </row>
    <row r="115" spans="1:5">
      <c r="A115" s="89" t="str">
        <f ca="1">IF(OFFSET(Mensualisation!A117,,6*('Graph mensuel'!$B$1-1))="","",OFFSET(Mensualisation!A117,,6*('Graph mensuel'!$B$1-1)))</f>
        <v/>
      </c>
      <c r="B115" s="90" t="str">
        <f ca="1">IF(OFFSET(Mensualisation!B117,,6*('Graph mensuel'!$B$1-1))="","",OFFSET(Mensualisation!B117,,6*('Graph mensuel'!$B$1-1)))</f>
        <v/>
      </c>
      <c r="C115" s="90" t="str">
        <f ca="1">IF(OFFSET(Mensualisation!C117,,6*('Graph mensuel'!$B$1-1))="","",OFFSET(Mensualisation!C117,,6*('Graph mensuel'!$B$1-1)))</f>
        <v/>
      </c>
      <c r="D115" s="90" t="str">
        <f ca="1">IF(OFFSET(Mensualisation!D117,,6*('Graph mensuel'!$B$1-1))="","",OFFSET(Mensualisation!D117,,6*('Graph mensuel'!$B$1-1)))</f>
        <v/>
      </c>
      <c r="E115" s="94" t="str">
        <f ca="1">IF(IF(D115="Budget",VLOOKUP(B115,Base!$A:$D,4,FALSE),OFFSET(Mensualisation!E117,,6*('Graph mensuel'!$B$1-1)))="","",IF(D115="Budget",VLOOKUP(B115,Base!$A:$D,4,FALSE),OFFSET(Mensualisation!E117,,6*('Graph mensuel'!$B$1-1))))</f>
        <v/>
      </c>
    </row>
    <row r="116" spans="1:5">
      <c r="A116" s="89" t="str">
        <f ca="1">IF(OFFSET(Mensualisation!A118,,6*('Graph mensuel'!$B$1-1))="","",OFFSET(Mensualisation!A118,,6*('Graph mensuel'!$B$1-1)))</f>
        <v/>
      </c>
      <c r="B116" s="90" t="str">
        <f ca="1">IF(OFFSET(Mensualisation!B118,,6*('Graph mensuel'!$B$1-1))="","",OFFSET(Mensualisation!B118,,6*('Graph mensuel'!$B$1-1)))</f>
        <v/>
      </c>
      <c r="C116" s="90" t="str">
        <f ca="1">IF(OFFSET(Mensualisation!C118,,6*('Graph mensuel'!$B$1-1))="","",OFFSET(Mensualisation!C118,,6*('Graph mensuel'!$B$1-1)))</f>
        <v/>
      </c>
      <c r="D116" s="90" t="str">
        <f ca="1">IF(OFFSET(Mensualisation!D118,,6*('Graph mensuel'!$B$1-1))="","",OFFSET(Mensualisation!D118,,6*('Graph mensuel'!$B$1-1)))</f>
        <v/>
      </c>
      <c r="E116" s="94" t="str">
        <f ca="1">IF(IF(D116="Budget",VLOOKUP(B116,Base!$A:$D,4,FALSE),OFFSET(Mensualisation!E118,,6*('Graph mensuel'!$B$1-1)))="","",IF(D116="Budget",VLOOKUP(B116,Base!$A:$D,4,FALSE),OFFSET(Mensualisation!E118,,6*('Graph mensuel'!$B$1-1))))</f>
        <v/>
      </c>
    </row>
    <row r="117" spans="1:5">
      <c r="A117" s="89" t="str">
        <f ca="1">IF(OFFSET(Mensualisation!A119,,6*('Graph mensuel'!$B$1-1))="","",OFFSET(Mensualisation!A119,,6*('Graph mensuel'!$B$1-1)))</f>
        <v/>
      </c>
      <c r="B117" s="90" t="str">
        <f ca="1">IF(OFFSET(Mensualisation!B119,,6*('Graph mensuel'!$B$1-1))="","",OFFSET(Mensualisation!B119,,6*('Graph mensuel'!$B$1-1)))</f>
        <v/>
      </c>
      <c r="C117" s="90" t="str">
        <f ca="1">IF(OFFSET(Mensualisation!C119,,6*('Graph mensuel'!$B$1-1))="","",OFFSET(Mensualisation!C119,,6*('Graph mensuel'!$B$1-1)))</f>
        <v/>
      </c>
      <c r="D117" s="90" t="str">
        <f ca="1">IF(OFFSET(Mensualisation!D119,,6*('Graph mensuel'!$B$1-1))="","",OFFSET(Mensualisation!D119,,6*('Graph mensuel'!$B$1-1)))</f>
        <v/>
      </c>
      <c r="E117" s="94" t="str">
        <f ca="1">IF(IF(D117="Budget",VLOOKUP(B117,Base!$A:$D,4,FALSE),OFFSET(Mensualisation!E119,,6*('Graph mensuel'!$B$1-1)))="","",IF(D117="Budget",VLOOKUP(B117,Base!$A:$D,4,FALSE),OFFSET(Mensualisation!E119,,6*('Graph mensuel'!$B$1-1))))</f>
        <v/>
      </c>
    </row>
    <row r="118" spans="1:5">
      <c r="A118" s="89" t="str">
        <f ca="1">IF(OFFSET(Mensualisation!A120,,6*('Graph mensuel'!$B$1-1))="","",OFFSET(Mensualisation!A120,,6*('Graph mensuel'!$B$1-1)))</f>
        <v/>
      </c>
      <c r="B118" s="90" t="str">
        <f ca="1">IF(OFFSET(Mensualisation!B120,,6*('Graph mensuel'!$B$1-1))="","",OFFSET(Mensualisation!B120,,6*('Graph mensuel'!$B$1-1)))</f>
        <v/>
      </c>
      <c r="C118" s="90" t="str">
        <f ca="1">IF(OFFSET(Mensualisation!C120,,6*('Graph mensuel'!$B$1-1))="","",OFFSET(Mensualisation!C120,,6*('Graph mensuel'!$B$1-1)))</f>
        <v/>
      </c>
      <c r="D118" s="90" t="str">
        <f ca="1">IF(OFFSET(Mensualisation!D120,,6*('Graph mensuel'!$B$1-1))="","",OFFSET(Mensualisation!D120,,6*('Graph mensuel'!$B$1-1)))</f>
        <v/>
      </c>
      <c r="E118" s="94" t="str">
        <f ca="1">IF(IF(D118="Budget",VLOOKUP(B118,Base!$A:$D,4,FALSE),OFFSET(Mensualisation!E120,,6*('Graph mensuel'!$B$1-1)))="","",IF(D118="Budget",VLOOKUP(B118,Base!$A:$D,4,FALSE),OFFSET(Mensualisation!E120,,6*('Graph mensuel'!$B$1-1))))</f>
        <v/>
      </c>
    </row>
    <row r="119" spans="1:5">
      <c r="A119" s="89" t="str">
        <f ca="1">IF(OFFSET(Mensualisation!A121,,6*('Graph mensuel'!$B$1-1))="","",OFFSET(Mensualisation!A121,,6*('Graph mensuel'!$B$1-1)))</f>
        <v/>
      </c>
      <c r="B119" s="90" t="str">
        <f ca="1">IF(OFFSET(Mensualisation!B121,,6*('Graph mensuel'!$B$1-1))="","",OFFSET(Mensualisation!B121,,6*('Graph mensuel'!$B$1-1)))</f>
        <v/>
      </c>
      <c r="C119" s="90" t="str">
        <f ca="1">IF(OFFSET(Mensualisation!C121,,6*('Graph mensuel'!$B$1-1))="","",OFFSET(Mensualisation!C121,,6*('Graph mensuel'!$B$1-1)))</f>
        <v/>
      </c>
      <c r="D119" s="90" t="str">
        <f ca="1">IF(OFFSET(Mensualisation!D121,,6*('Graph mensuel'!$B$1-1))="","",OFFSET(Mensualisation!D121,,6*('Graph mensuel'!$B$1-1)))</f>
        <v/>
      </c>
      <c r="E119" s="94" t="str">
        <f ca="1">IF(IF(D119="Budget",VLOOKUP(B119,Base!$A:$D,4,FALSE),OFFSET(Mensualisation!E121,,6*('Graph mensuel'!$B$1-1)))="","",IF(D119="Budget",VLOOKUP(B119,Base!$A:$D,4,FALSE),OFFSET(Mensualisation!E121,,6*('Graph mensuel'!$B$1-1))))</f>
        <v/>
      </c>
    </row>
    <row r="120" spans="1:5">
      <c r="A120" s="89" t="str">
        <f ca="1">IF(OFFSET(Mensualisation!A122,,6*('Graph mensuel'!$B$1-1))="","",OFFSET(Mensualisation!A122,,6*('Graph mensuel'!$B$1-1)))</f>
        <v/>
      </c>
      <c r="B120" s="90" t="str">
        <f ca="1">IF(OFFSET(Mensualisation!B122,,6*('Graph mensuel'!$B$1-1))="","",OFFSET(Mensualisation!B122,,6*('Graph mensuel'!$B$1-1)))</f>
        <v/>
      </c>
      <c r="C120" s="90" t="str">
        <f ca="1">IF(OFFSET(Mensualisation!C122,,6*('Graph mensuel'!$B$1-1))="","",OFFSET(Mensualisation!C122,,6*('Graph mensuel'!$B$1-1)))</f>
        <v/>
      </c>
      <c r="D120" s="90" t="str">
        <f ca="1">IF(OFFSET(Mensualisation!D122,,6*('Graph mensuel'!$B$1-1))="","",OFFSET(Mensualisation!D122,,6*('Graph mensuel'!$B$1-1)))</f>
        <v/>
      </c>
      <c r="E120" s="94" t="str">
        <f ca="1">IF(IF(D120="Budget",VLOOKUP(B120,Base!$A:$D,4,FALSE),OFFSET(Mensualisation!E122,,6*('Graph mensuel'!$B$1-1)))="","",IF(D120="Budget",VLOOKUP(B120,Base!$A:$D,4,FALSE),OFFSET(Mensualisation!E122,,6*('Graph mensuel'!$B$1-1))))</f>
        <v/>
      </c>
    </row>
    <row r="121" spans="1:5">
      <c r="A121" s="89" t="str">
        <f ca="1">IF(OFFSET(Mensualisation!A123,,6*('Graph mensuel'!$B$1-1))="","",OFFSET(Mensualisation!A123,,6*('Graph mensuel'!$B$1-1)))</f>
        <v/>
      </c>
      <c r="B121" s="90" t="str">
        <f ca="1">IF(OFFSET(Mensualisation!B123,,6*('Graph mensuel'!$B$1-1))="","",OFFSET(Mensualisation!B123,,6*('Graph mensuel'!$B$1-1)))</f>
        <v/>
      </c>
      <c r="C121" s="90" t="str">
        <f ca="1">IF(OFFSET(Mensualisation!C123,,6*('Graph mensuel'!$B$1-1))="","",OFFSET(Mensualisation!C123,,6*('Graph mensuel'!$B$1-1)))</f>
        <v/>
      </c>
      <c r="D121" s="90" t="str">
        <f ca="1">IF(OFFSET(Mensualisation!D123,,6*('Graph mensuel'!$B$1-1))="","",OFFSET(Mensualisation!D123,,6*('Graph mensuel'!$B$1-1)))</f>
        <v/>
      </c>
      <c r="E121" s="94" t="str">
        <f ca="1">IF(IF(D121="Budget",VLOOKUP(B121,Base!$A:$D,4,FALSE),OFFSET(Mensualisation!E123,,6*('Graph mensuel'!$B$1-1)))="","",IF(D121="Budget",VLOOKUP(B121,Base!$A:$D,4,FALSE),OFFSET(Mensualisation!E123,,6*('Graph mensuel'!$B$1-1))))</f>
        <v/>
      </c>
    </row>
    <row r="122" spans="1:5">
      <c r="A122" s="89" t="str">
        <f ca="1">IF(OFFSET(Mensualisation!A124,,6*('Graph mensuel'!$B$1-1))="","",OFFSET(Mensualisation!A124,,6*('Graph mensuel'!$B$1-1)))</f>
        <v/>
      </c>
      <c r="B122" s="90" t="str">
        <f ca="1">IF(OFFSET(Mensualisation!B124,,6*('Graph mensuel'!$B$1-1))="","",OFFSET(Mensualisation!B124,,6*('Graph mensuel'!$B$1-1)))</f>
        <v/>
      </c>
      <c r="C122" s="90" t="str">
        <f ca="1">IF(OFFSET(Mensualisation!C124,,6*('Graph mensuel'!$B$1-1))="","",OFFSET(Mensualisation!C124,,6*('Graph mensuel'!$B$1-1)))</f>
        <v/>
      </c>
      <c r="D122" s="90" t="str">
        <f ca="1">IF(OFFSET(Mensualisation!D124,,6*('Graph mensuel'!$B$1-1))="","",OFFSET(Mensualisation!D124,,6*('Graph mensuel'!$B$1-1)))</f>
        <v/>
      </c>
      <c r="E122" s="94" t="str">
        <f ca="1">IF(IF(D122="Budget",VLOOKUP(B122,Base!$A:$D,4,FALSE),OFFSET(Mensualisation!E124,,6*('Graph mensuel'!$B$1-1)))="","",IF(D122="Budget",VLOOKUP(B122,Base!$A:$D,4,FALSE),OFFSET(Mensualisation!E124,,6*('Graph mensuel'!$B$1-1))))</f>
        <v/>
      </c>
    </row>
    <row r="123" spans="1:5">
      <c r="A123" s="89" t="str">
        <f ca="1">IF(OFFSET(Mensualisation!A125,,6*('Graph mensuel'!$B$1-1))="","",OFFSET(Mensualisation!A125,,6*('Graph mensuel'!$B$1-1)))</f>
        <v/>
      </c>
      <c r="B123" s="90" t="str">
        <f ca="1">IF(OFFSET(Mensualisation!B125,,6*('Graph mensuel'!$B$1-1))="","",OFFSET(Mensualisation!B125,,6*('Graph mensuel'!$B$1-1)))</f>
        <v/>
      </c>
      <c r="C123" s="90" t="str">
        <f ca="1">IF(OFFSET(Mensualisation!C125,,6*('Graph mensuel'!$B$1-1))="","",OFFSET(Mensualisation!C125,,6*('Graph mensuel'!$B$1-1)))</f>
        <v/>
      </c>
      <c r="D123" s="90" t="str">
        <f ca="1">IF(OFFSET(Mensualisation!D125,,6*('Graph mensuel'!$B$1-1))="","",OFFSET(Mensualisation!D125,,6*('Graph mensuel'!$B$1-1)))</f>
        <v/>
      </c>
      <c r="E123" s="94" t="str">
        <f ca="1">IF(IF(D123="Budget",VLOOKUP(B123,Base!$A:$D,4,FALSE),OFFSET(Mensualisation!E125,,6*('Graph mensuel'!$B$1-1)))="","",IF(D123="Budget",VLOOKUP(B123,Base!$A:$D,4,FALSE),OFFSET(Mensualisation!E125,,6*('Graph mensuel'!$B$1-1))))</f>
        <v/>
      </c>
    </row>
    <row r="124" spans="1:5">
      <c r="A124" s="89" t="str">
        <f ca="1">IF(OFFSET(Mensualisation!A126,,6*('Graph mensuel'!$B$1-1))="","",OFFSET(Mensualisation!A126,,6*('Graph mensuel'!$B$1-1)))</f>
        <v/>
      </c>
      <c r="B124" s="90" t="str">
        <f ca="1">IF(OFFSET(Mensualisation!B126,,6*('Graph mensuel'!$B$1-1))="","",OFFSET(Mensualisation!B126,,6*('Graph mensuel'!$B$1-1)))</f>
        <v/>
      </c>
      <c r="C124" s="90" t="str">
        <f ca="1">IF(OFFSET(Mensualisation!C126,,6*('Graph mensuel'!$B$1-1))="","",OFFSET(Mensualisation!C126,,6*('Graph mensuel'!$B$1-1)))</f>
        <v/>
      </c>
      <c r="D124" s="90" t="str">
        <f ca="1">IF(OFFSET(Mensualisation!D126,,6*('Graph mensuel'!$B$1-1))="","",OFFSET(Mensualisation!D126,,6*('Graph mensuel'!$B$1-1)))</f>
        <v/>
      </c>
      <c r="E124" s="94" t="str">
        <f ca="1">IF(IF(D124="Budget",VLOOKUP(B124,Base!$A:$D,4,FALSE),OFFSET(Mensualisation!E126,,6*('Graph mensuel'!$B$1-1)))="","",IF(D124="Budget",VLOOKUP(B124,Base!$A:$D,4,FALSE),OFFSET(Mensualisation!E126,,6*('Graph mensuel'!$B$1-1))))</f>
        <v/>
      </c>
    </row>
    <row r="125" spans="1:5">
      <c r="A125" s="89" t="str">
        <f ca="1">IF(OFFSET(Mensualisation!A127,,6*('Graph mensuel'!$B$1-1))="","",OFFSET(Mensualisation!A127,,6*('Graph mensuel'!$B$1-1)))</f>
        <v/>
      </c>
      <c r="B125" s="90" t="str">
        <f ca="1">IF(OFFSET(Mensualisation!B127,,6*('Graph mensuel'!$B$1-1))="","",OFFSET(Mensualisation!B127,,6*('Graph mensuel'!$B$1-1)))</f>
        <v/>
      </c>
      <c r="C125" s="90" t="str">
        <f ca="1">IF(OFFSET(Mensualisation!C127,,6*('Graph mensuel'!$B$1-1))="","",OFFSET(Mensualisation!C127,,6*('Graph mensuel'!$B$1-1)))</f>
        <v/>
      </c>
      <c r="D125" s="90" t="str">
        <f ca="1">IF(OFFSET(Mensualisation!D127,,6*('Graph mensuel'!$B$1-1))="","",OFFSET(Mensualisation!D127,,6*('Graph mensuel'!$B$1-1)))</f>
        <v/>
      </c>
      <c r="E125" s="94" t="str">
        <f ca="1">IF(IF(D125="Budget",VLOOKUP(B125,Base!$A:$D,4,FALSE),OFFSET(Mensualisation!E127,,6*('Graph mensuel'!$B$1-1)))="","",IF(D125="Budget",VLOOKUP(B125,Base!$A:$D,4,FALSE),OFFSET(Mensualisation!E127,,6*('Graph mensuel'!$B$1-1))))</f>
        <v/>
      </c>
    </row>
    <row r="126" spans="1:5">
      <c r="A126" s="89" t="str">
        <f ca="1">IF(OFFSET(Mensualisation!A128,,6*('Graph mensuel'!$B$1-1))="","",OFFSET(Mensualisation!A128,,6*('Graph mensuel'!$B$1-1)))</f>
        <v/>
      </c>
      <c r="B126" s="90" t="str">
        <f ca="1">IF(OFFSET(Mensualisation!B128,,6*('Graph mensuel'!$B$1-1))="","",OFFSET(Mensualisation!B128,,6*('Graph mensuel'!$B$1-1)))</f>
        <v/>
      </c>
      <c r="C126" s="90" t="str">
        <f ca="1">IF(OFFSET(Mensualisation!C128,,6*('Graph mensuel'!$B$1-1))="","",OFFSET(Mensualisation!C128,,6*('Graph mensuel'!$B$1-1)))</f>
        <v/>
      </c>
      <c r="D126" s="90" t="str">
        <f ca="1">IF(OFFSET(Mensualisation!D128,,6*('Graph mensuel'!$B$1-1))="","",OFFSET(Mensualisation!D128,,6*('Graph mensuel'!$B$1-1)))</f>
        <v/>
      </c>
      <c r="E126" s="94" t="str">
        <f ca="1">IF(IF(D126="Budget",VLOOKUP(B126,Base!$A:$D,4,FALSE),OFFSET(Mensualisation!E128,,6*('Graph mensuel'!$B$1-1)))="","",IF(D126="Budget",VLOOKUP(B126,Base!$A:$D,4,FALSE),OFFSET(Mensualisation!E128,,6*('Graph mensuel'!$B$1-1))))</f>
        <v/>
      </c>
    </row>
    <row r="127" spans="1:5">
      <c r="A127" s="89" t="str">
        <f ca="1">IF(OFFSET(Mensualisation!A129,,6*('Graph mensuel'!$B$1-1))="","",OFFSET(Mensualisation!A129,,6*('Graph mensuel'!$B$1-1)))</f>
        <v/>
      </c>
      <c r="B127" s="90" t="str">
        <f ca="1">IF(OFFSET(Mensualisation!B129,,6*('Graph mensuel'!$B$1-1))="","",OFFSET(Mensualisation!B129,,6*('Graph mensuel'!$B$1-1)))</f>
        <v/>
      </c>
      <c r="C127" s="90" t="str">
        <f ca="1">IF(OFFSET(Mensualisation!C129,,6*('Graph mensuel'!$B$1-1))="","",OFFSET(Mensualisation!C129,,6*('Graph mensuel'!$B$1-1)))</f>
        <v/>
      </c>
      <c r="D127" s="90" t="str">
        <f ca="1">IF(OFFSET(Mensualisation!D129,,6*('Graph mensuel'!$B$1-1))="","",OFFSET(Mensualisation!D129,,6*('Graph mensuel'!$B$1-1)))</f>
        <v/>
      </c>
      <c r="E127" s="94" t="str">
        <f ca="1">IF(IF(D127="Budget",VLOOKUP(B127,Base!$A:$D,4,FALSE),OFFSET(Mensualisation!E129,,6*('Graph mensuel'!$B$1-1)))="","",IF(D127="Budget",VLOOKUP(B127,Base!$A:$D,4,FALSE),OFFSET(Mensualisation!E129,,6*('Graph mensuel'!$B$1-1))))</f>
        <v/>
      </c>
    </row>
    <row r="128" spans="1:5">
      <c r="A128" s="89" t="str">
        <f ca="1">IF(OFFSET(Mensualisation!A130,,6*('Graph mensuel'!$B$1-1))="","",OFFSET(Mensualisation!A130,,6*('Graph mensuel'!$B$1-1)))</f>
        <v/>
      </c>
      <c r="B128" s="90" t="str">
        <f ca="1">IF(OFFSET(Mensualisation!B130,,6*('Graph mensuel'!$B$1-1))="","",OFFSET(Mensualisation!B130,,6*('Graph mensuel'!$B$1-1)))</f>
        <v/>
      </c>
      <c r="C128" s="90" t="str">
        <f ca="1">IF(OFFSET(Mensualisation!C130,,6*('Graph mensuel'!$B$1-1))="","",OFFSET(Mensualisation!C130,,6*('Graph mensuel'!$B$1-1)))</f>
        <v/>
      </c>
      <c r="D128" s="90" t="str">
        <f ca="1">IF(OFFSET(Mensualisation!D130,,6*('Graph mensuel'!$B$1-1))="","",OFFSET(Mensualisation!D130,,6*('Graph mensuel'!$B$1-1)))</f>
        <v/>
      </c>
      <c r="E128" s="94" t="str">
        <f ca="1">IF(IF(D128="Budget",VLOOKUP(B128,Base!$A:$D,4,FALSE),OFFSET(Mensualisation!E130,,6*('Graph mensuel'!$B$1-1)))="","",IF(D128="Budget",VLOOKUP(B128,Base!$A:$D,4,FALSE),OFFSET(Mensualisation!E130,,6*('Graph mensuel'!$B$1-1))))</f>
        <v/>
      </c>
    </row>
    <row r="129" spans="1:5">
      <c r="A129" s="89" t="str">
        <f ca="1">IF(OFFSET(Mensualisation!A131,,6*('Graph mensuel'!$B$1-1))="","",OFFSET(Mensualisation!A131,,6*('Graph mensuel'!$B$1-1)))</f>
        <v/>
      </c>
      <c r="B129" s="90" t="str">
        <f ca="1">IF(OFFSET(Mensualisation!B131,,6*('Graph mensuel'!$B$1-1))="","",OFFSET(Mensualisation!B131,,6*('Graph mensuel'!$B$1-1)))</f>
        <v/>
      </c>
      <c r="C129" s="90" t="str">
        <f ca="1">IF(OFFSET(Mensualisation!C131,,6*('Graph mensuel'!$B$1-1))="","",OFFSET(Mensualisation!C131,,6*('Graph mensuel'!$B$1-1)))</f>
        <v/>
      </c>
      <c r="D129" s="90" t="str">
        <f ca="1">IF(OFFSET(Mensualisation!D131,,6*('Graph mensuel'!$B$1-1))="","",OFFSET(Mensualisation!D131,,6*('Graph mensuel'!$B$1-1)))</f>
        <v/>
      </c>
      <c r="E129" s="94" t="str">
        <f ca="1">IF(IF(D129="Budget",VLOOKUP(B129,Base!$A:$D,4,FALSE),OFFSET(Mensualisation!E131,,6*('Graph mensuel'!$B$1-1)))="","",IF(D129="Budget",VLOOKUP(B129,Base!$A:$D,4,FALSE),OFFSET(Mensualisation!E131,,6*('Graph mensuel'!$B$1-1))))</f>
        <v/>
      </c>
    </row>
    <row r="130" spans="1:5">
      <c r="A130" s="89" t="str">
        <f ca="1">IF(OFFSET(Mensualisation!A132,,6*('Graph mensuel'!$B$1-1))="","",OFFSET(Mensualisation!A132,,6*('Graph mensuel'!$B$1-1)))</f>
        <v/>
      </c>
      <c r="B130" s="90" t="str">
        <f ca="1">IF(OFFSET(Mensualisation!B132,,6*('Graph mensuel'!$B$1-1))="","",OFFSET(Mensualisation!B132,,6*('Graph mensuel'!$B$1-1)))</f>
        <v/>
      </c>
      <c r="C130" s="90" t="str">
        <f ca="1">IF(OFFSET(Mensualisation!C132,,6*('Graph mensuel'!$B$1-1))="","",OFFSET(Mensualisation!C132,,6*('Graph mensuel'!$B$1-1)))</f>
        <v/>
      </c>
      <c r="D130" s="90" t="str">
        <f ca="1">IF(OFFSET(Mensualisation!D132,,6*('Graph mensuel'!$B$1-1))="","",OFFSET(Mensualisation!D132,,6*('Graph mensuel'!$B$1-1)))</f>
        <v/>
      </c>
      <c r="E130" s="94" t="str">
        <f ca="1">IF(IF(D130="Budget",VLOOKUP(B130,Base!$A:$D,4,FALSE),OFFSET(Mensualisation!E132,,6*('Graph mensuel'!$B$1-1)))="","",IF(D130="Budget",VLOOKUP(B130,Base!$A:$D,4,FALSE),OFFSET(Mensualisation!E132,,6*('Graph mensuel'!$B$1-1))))</f>
        <v/>
      </c>
    </row>
    <row r="131" spans="1:5">
      <c r="A131" s="89" t="str">
        <f ca="1">IF(OFFSET(Mensualisation!A133,,6*('Graph mensuel'!$B$1-1))="","",OFFSET(Mensualisation!A133,,6*('Graph mensuel'!$B$1-1)))</f>
        <v/>
      </c>
      <c r="B131" s="90" t="str">
        <f ca="1">IF(OFFSET(Mensualisation!B133,,6*('Graph mensuel'!$B$1-1))="","",OFFSET(Mensualisation!B133,,6*('Graph mensuel'!$B$1-1)))</f>
        <v/>
      </c>
      <c r="C131" s="90" t="str">
        <f ca="1">IF(OFFSET(Mensualisation!C133,,6*('Graph mensuel'!$B$1-1))="","",OFFSET(Mensualisation!C133,,6*('Graph mensuel'!$B$1-1)))</f>
        <v/>
      </c>
      <c r="D131" s="90" t="str">
        <f ca="1">IF(OFFSET(Mensualisation!D133,,6*('Graph mensuel'!$B$1-1))="","",OFFSET(Mensualisation!D133,,6*('Graph mensuel'!$B$1-1)))</f>
        <v/>
      </c>
      <c r="E131" s="94" t="str">
        <f ca="1">IF(IF(D131="Budget",VLOOKUP(B131,Base!$A:$D,4,FALSE),OFFSET(Mensualisation!E133,,6*('Graph mensuel'!$B$1-1)))="","",IF(D131="Budget",VLOOKUP(B131,Base!$A:$D,4,FALSE),OFFSET(Mensualisation!E133,,6*('Graph mensuel'!$B$1-1))))</f>
        <v/>
      </c>
    </row>
    <row r="132" spans="1:5">
      <c r="A132" s="89" t="str">
        <f ca="1">IF(OFFSET(Mensualisation!A134,,6*('Graph mensuel'!$B$1-1))="","",OFFSET(Mensualisation!A134,,6*('Graph mensuel'!$B$1-1)))</f>
        <v/>
      </c>
      <c r="B132" s="90" t="str">
        <f ca="1">IF(OFFSET(Mensualisation!B134,,6*('Graph mensuel'!$B$1-1))="","",OFFSET(Mensualisation!B134,,6*('Graph mensuel'!$B$1-1)))</f>
        <v/>
      </c>
      <c r="C132" s="90" t="str">
        <f ca="1">IF(OFFSET(Mensualisation!C134,,6*('Graph mensuel'!$B$1-1))="","",OFFSET(Mensualisation!C134,,6*('Graph mensuel'!$B$1-1)))</f>
        <v/>
      </c>
      <c r="D132" s="90" t="str">
        <f ca="1">IF(OFFSET(Mensualisation!D134,,6*('Graph mensuel'!$B$1-1))="","",OFFSET(Mensualisation!D134,,6*('Graph mensuel'!$B$1-1)))</f>
        <v/>
      </c>
      <c r="E132" s="94" t="str">
        <f ca="1">IF(IF(D132="Budget",VLOOKUP(B132,Base!$A:$D,4,FALSE),OFFSET(Mensualisation!E134,,6*('Graph mensuel'!$B$1-1)))="","",IF(D132="Budget",VLOOKUP(B132,Base!$A:$D,4,FALSE),OFFSET(Mensualisation!E134,,6*('Graph mensuel'!$B$1-1))))</f>
        <v/>
      </c>
    </row>
    <row r="133" spans="1:5">
      <c r="A133" s="89" t="str">
        <f ca="1">IF(OFFSET(Mensualisation!A135,,6*('Graph mensuel'!$B$1-1))="","",OFFSET(Mensualisation!A135,,6*('Graph mensuel'!$B$1-1)))</f>
        <v/>
      </c>
      <c r="B133" s="90" t="str">
        <f ca="1">IF(OFFSET(Mensualisation!B135,,6*('Graph mensuel'!$B$1-1))="","",OFFSET(Mensualisation!B135,,6*('Graph mensuel'!$B$1-1)))</f>
        <v/>
      </c>
      <c r="C133" s="90" t="str">
        <f ca="1">IF(OFFSET(Mensualisation!C135,,6*('Graph mensuel'!$B$1-1))="","",OFFSET(Mensualisation!C135,,6*('Graph mensuel'!$B$1-1)))</f>
        <v/>
      </c>
      <c r="D133" s="90" t="str">
        <f ca="1">IF(OFFSET(Mensualisation!D135,,6*('Graph mensuel'!$B$1-1))="","",OFFSET(Mensualisation!D135,,6*('Graph mensuel'!$B$1-1)))</f>
        <v/>
      </c>
      <c r="E133" s="94" t="str">
        <f ca="1">IF(IF(D133="Budget",VLOOKUP(B133,Base!$A:$D,4,FALSE),OFFSET(Mensualisation!E135,,6*('Graph mensuel'!$B$1-1)))="","",IF(D133="Budget",VLOOKUP(B133,Base!$A:$D,4,FALSE),OFFSET(Mensualisation!E135,,6*('Graph mensuel'!$B$1-1))))</f>
        <v/>
      </c>
    </row>
    <row r="134" spans="1:5">
      <c r="A134" s="89" t="str">
        <f ca="1">IF(OFFSET(Mensualisation!A136,,6*('Graph mensuel'!$B$1-1))="","",OFFSET(Mensualisation!A136,,6*('Graph mensuel'!$B$1-1)))</f>
        <v/>
      </c>
      <c r="B134" s="90" t="str">
        <f ca="1">IF(OFFSET(Mensualisation!B136,,6*('Graph mensuel'!$B$1-1))="","",OFFSET(Mensualisation!B136,,6*('Graph mensuel'!$B$1-1)))</f>
        <v/>
      </c>
      <c r="C134" s="90" t="str">
        <f ca="1">IF(OFFSET(Mensualisation!C136,,6*('Graph mensuel'!$B$1-1))="","",OFFSET(Mensualisation!C136,,6*('Graph mensuel'!$B$1-1)))</f>
        <v/>
      </c>
      <c r="D134" s="90" t="str">
        <f ca="1">IF(OFFSET(Mensualisation!D136,,6*('Graph mensuel'!$B$1-1))="","",OFFSET(Mensualisation!D136,,6*('Graph mensuel'!$B$1-1)))</f>
        <v/>
      </c>
      <c r="E134" s="94" t="str">
        <f ca="1">IF(IF(D134="Budget",VLOOKUP(B134,Base!$A:$D,4,FALSE),OFFSET(Mensualisation!E136,,6*('Graph mensuel'!$B$1-1)))="","",IF(D134="Budget",VLOOKUP(B134,Base!$A:$D,4,FALSE),OFFSET(Mensualisation!E136,,6*('Graph mensuel'!$B$1-1))))</f>
        <v/>
      </c>
    </row>
    <row r="135" spans="1:5">
      <c r="A135" s="89" t="str">
        <f ca="1">IF(OFFSET(Mensualisation!A137,,6*('Graph mensuel'!$B$1-1))="","",OFFSET(Mensualisation!A137,,6*('Graph mensuel'!$B$1-1)))</f>
        <v/>
      </c>
      <c r="B135" s="90" t="str">
        <f ca="1">IF(OFFSET(Mensualisation!B137,,6*('Graph mensuel'!$B$1-1))="","",OFFSET(Mensualisation!B137,,6*('Graph mensuel'!$B$1-1)))</f>
        <v/>
      </c>
      <c r="C135" s="90" t="str">
        <f ca="1">IF(OFFSET(Mensualisation!C137,,6*('Graph mensuel'!$B$1-1))="","",OFFSET(Mensualisation!C137,,6*('Graph mensuel'!$B$1-1)))</f>
        <v/>
      </c>
      <c r="D135" s="90" t="str">
        <f ca="1">IF(OFFSET(Mensualisation!D137,,6*('Graph mensuel'!$B$1-1))="","",OFFSET(Mensualisation!D137,,6*('Graph mensuel'!$B$1-1)))</f>
        <v/>
      </c>
      <c r="E135" s="94" t="str">
        <f ca="1">IF(IF(D135="Budget",VLOOKUP(B135,Base!$A:$D,4,FALSE),OFFSET(Mensualisation!E137,,6*('Graph mensuel'!$B$1-1)))="","",IF(D135="Budget",VLOOKUP(B135,Base!$A:$D,4,FALSE),OFFSET(Mensualisation!E137,,6*('Graph mensuel'!$B$1-1))))</f>
        <v/>
      </c>
    </row>
    <row r="136" spans="1:5">
      <c r="A136" s="89" t="str">
        <f ca="1">IF(OFFSET(Mensualisation!A138,,6*('Graph mensuel'!$B$1-1))="","",OFFSET(Mensualisation!A138,,6*('Graph mensuel'!$B$1-1)))</f>
        <v/>
      </c>
      <c r="B136" s="90" t="str">
        <f ca="1">IF(OFFSET(Mensualisation!B138,,6*('Graph mensuel'!$B$1-1))="","",OFFSET(Mensualisation!B138,,6*('Graph mensuel'!$B$1-1)))</f>
        <v/>
      </c>
      <c r="C136" s="90" t="str">
        <f ca="1">IF(OFFSET(Mensualisation!C138,,6*('Graph mensuel'!$B$1-1))="","",OFFSET(Mensualisation!C138,,6*('Graph mensuel'!$B$1-1)))</f>
        <v/>
      </c>
      <c r="D136" s="90" t="str">
        <f ca="1">IF(OFFSET(Mensualisation!D138,,6*('Graph mensuel'!$B$1-1))="","",OFFSET(Mensualisation!D138,,6*('Graph mensuel'!$B$1-1)))</f>
        <v/>
      </c>
      <c r="E136" s="94" t="str">
        <f ca="1">IF(IF(D136="Budget",VLOOKUP(B136,Base!$A:$D,4,FALSE),OFFSET(Mensualisation!E138,,6*('Graph mensuel'!$B$1-1)))="","",IF(D136="Budget",VLOOKUP(B136,Base!$A:$D,4,FALSE),OFFSET(Mensualisation!E138,,6*('Graph mensuel'!$B$1-1))))</f>
        <v/>
      </c>
    </row>
    <row r="137" spans="1:5">
      <c r="A137" s="89" t="str">
        <f ca="1">IF(OFFSET(Mensualisation!A139,,6*('Graph mensuel'!$B$1-1))="","",OFFSET(Mensualisation!A139,,6*('Graph mensuel'!$B$1-1)))</f>
        <v/>
      </c>
      <c r="B137" s="90" t="str">
        <f ca="1">IF(OFFSET(Mensualisation!B139,,6*('Graph mensuel'!$B$1-1))="","",OFFSET(Mensualisation!B139,,6*('Graph mensuel'!$B$1-1)))</f>
        <v/>
      </c>
      <c r="C137" s="90" t="str">
        <f ca="1">IF(OFFSET(Mensualisation!C139,,6*('Graph mensuel'!$B$1-1))="","",OFFSET(Mensualisation!C139,,6*('Graph mensuel'!$B$1-1)))</f>
        <v/>
      </c>
      <c r="D137" s="90" t="str">
        <f ca="1">IF(OFFSET(Mensualisation!D139,,6*('Graph mensuel'!$B$1-1))="","",OFFSET(Mensualisation!D139,,6*('Graph mensuel'!$B$1-1)))</f>
        <v/>
      </c>
      <c r="E137" s="94" t="str">
        <f ca="1">IF(IF(D137="Budget",VLOOKUP(B137,Base!$A:$D,4,FALSE),OFFSET(Mensualisation!E139,,6*('Graph mensuel'!$B$1-1)))="","",IF(D137="Budget",VLOOKUP(B137,Base!$A:$D,4,FALSE),OFFSET(Mensualisation!E139,,6*('Graph mensuel'!$B$1-1))))</f>
        <v/>
      </c>
    </row>
    <row r="138" spans="1:5">
      <c r="A138" s="89" t="str">
        <f ca="1">IF(OFFSET(Mensualisation!A140,,6*('Graph mensuel'!$B$1-1))="","",OFFSET(Mensualisation!A140,,6*('Graph mensuel'!$B$1-1)))</f>
        <v/>
      </c>
      <c r="B138" s="90" t="str">
        <f ca="1">IF(OFFSET(Mensualisation!B140,,6*('Graph mensuel'!$B$1-1))="","",OFFSET(Mensualisation!B140,,6*('Graph mensuel'!$B$1-1)))</f>
        <v/>
      </c>
      <c r="C138" s="90" t="str">
        <f ca="1">IF(OFFSET(Mensualisation!C140,,6*('Graph mensuel'!$B$1-1))="","",OFFSET(Mensualisation!C140,,6*('Graph mensuel'!$B$1-1)))</f>
        <v/>
      </c>
      <c r="D138" s="90" t="str">
        <f ca="1">IF(OFFSET(Mensualisation!D140,,6*('Graph mensuel'!$B$1-1))="","",OFFSET(Mensualisation!D140,,6*('Graph mensuel'!$B$1-1)))</f>
        <v/>
      </c>
      <c r="E138" s="94" t="str">
        <f ca="1">IF(IF(D138="Budget",VLOOKUP(B138,Base!$A:$D,4,FALSE),OFFSET(Mensualisation!E140,,6*('Graph mensuel'!$B$1-1)))="","",IF(D138="Budget",VLOOKUP(B138,Base!$A:$D,4,FALSE),OFFSET(Mensualisation!E140,,6*('Graph mensuel'!$B$1-1))))</f>
        <v/>
      </c>
    </row>
    <row r="139" spans="1:5">
      <c r="A139" s="89" t="str">
        <f ca="1">IF(OFFSET(Mensualisation!A141,,6*('Graph mensuel'!$B$1-1))="","",OFFSET(Mensualisation!A141,,6*('Graph mensuel'!$B$1-1)))</f>
        <v/>
      </c>
      <c r="B139" s="90" t="str">
        <f ca="1">IF(OFFSET(Mensualisation!B141,,6*('Graph mensuel'!$B$1-1))="","",OFFSET(Mensualisation!B141,,6*('Graph mensuel'!$B$1-1)))</f>
        <v/>
      </c>
      <c r="C139" s="90" t="str">
        <f ca="1">IF(OFFSET(Mensualisation!C141,,6*('Graph mensuel'!$B$1-1))="","",OFFSET(Mensualisation!C141,,6*('Graph mensuel'!$B$1-1)))</f>
        <v/>
      </c>
      <c r="D139" s="90" t="str">
        <f ca="1">IF(OFFSET(Mensualisation!D141,,6*('Graph mensuel'!$B$1-1))="","",OFFSET(Mensualisation!D141,,6*('Graph mensuel'!$B$1-1)))</f>
        <v/>
      </c>
      <c r="E139" s="94" t="str">
        <f ca="1">IF(IF(D139="Budget",VLOOKUP(B139,Base!$A:$D,4,FALSE),OFFSET(Mensualisation!E141,,6*('Graph mensuel'!$B$1-1)))="","",IF(D139="Budget",VLOOKUP(B139,Base!$A:$D,4,FALSE),OFFSET(Mensualisation!E141,,6*('Graph mensuel'!$B$1-1))))</f>
        <v/>
      </c>
    </row>
    <row r="140" spans="1:5">
      <c r="A140" s="89" t="str">
        <f ca="1">IF(OFFSET(Mensualisation!A142,,6*('Graph mensuel'!$B$1-1))="","",OFFSET(Mensualisation!A142,,6*('Graph mensuel'!$B$1-1)))</f>
        <v/>
      </c>
      <c r="B140" s="90" t="str">
        <f ca="1">IF(OFFSET(Mensualisation!B142,,6*('Graph mensuel'!$B$1-1))="","",OFFSET(Mensualisation!B142,,6*('Graph mensuel'!$B$1-1)))</f>
        <v/>
      </c>
      <c r="C140" s="90" t="str">
        <f ca="1">IF(OFFSET(Mensualisation!C142,,6*('Graph mensuel'!$B$1-1))="","",OFFSET(Mensualisation!C142,,6*('Graph mensuel'!$B$1-1)))</f>
        <v/>
      </c>
      <c r="D140" s="90" t="str">
        <f ca="1">IF(OFFSET(Mensualisation!D142,,6*('Graph mensuel'!$B$1-1))="","",OFFSET(Mensualisation!D142,,6*('Graph mensuel'!$B$1-1)))</f>
        <v/>
      </c>
      <c r="E140" s="94" t="str">
        <f ca="1">IF(IF(D140="Budget",VLOOKUP(B140,Base!$A:$D,4,FALSE),OFFSET(Mensualisation!E142,,6*('Graph mensuel'!$B$1-1)))="","",IF(D140="Budget",VLOOKUP(B140,Base!$A:$D,4,FALSE),OFFSET(Mensualisation!E142,,6*('Graph mensuel'!$B$1-1))))</f>
        <v/>
      </c>
    </row>
    <row r="141" spans="1:5">
      <c r="A141" s="89" t="str">
        <f ca="1">IF(OFFSET(Mensualisation!A143,,6*('Graph mensuel'!$B$1-1))="","",OFFSET(Mensualisation!A143,,6*('Graph mensuel'!$B$1-1)))</f>
        <v/>
      </c>
      <c r="B141" s="90" t="str">
        <f ca="1">IF(OFFSET(Mensualisation!B143,,6*('Graph mensuel'!$B$1-1))="","",OFFSET(Mensualisation!B143,,6*('Graph mensuel'!$B$1-1)))</f>
        <v/>
      </c>
      <c r="C141" s="90" t="str">
        <f ca="1">IF(OFFSET(Mensualisation!C143,,6*('Graph mensuel'!$B$1-1))="","",OFFSET(Mensualisation!C143,,6*('Graph mensuel'!$B$1-1)))</f>
        <v/>
      </c>
      <c r="D141" s="90" t="str">
        <f ca="1">IF(OFFSET(Mensualisation!D143,,6*('Graph mensuel'!$B$1-1))="","",OFFSET(Mensualisation!D143,,6*('Graph mensuel'!$B$1-1)))</f>
        <v/>
      </c>
      <c r="E141" s="94" t="str">
        <f ca="1">IF(IF(D141="Budget",VLOOKUP(B141,Base!$A:$D,4,FALSE),OFFSET(Mensualisation!E143,,6*('Graph mensuel'!$B$1-1)))="","",IF(D141="Budget",VLOOKUP(B141,Base!$A:$D,4,FALSE),OFFSET(Mensualisation!E143,,6*('Graph mensuel'!$B$1-1))))</f>
        <v/>
      </c>
    </row>
    <row r="142" spans="1:5">
      <c r="A142" s="89" t="str">
        <f ca="1">IF(OFFSET(Mensualisation!A144,,6*('Graph mensuel'!$B$1-1))="","",OFFSET(Mensualisation!A144,,6*('Graph mensuel'!$B$1-1)))</f>
        <v/>
      </c>
      <c r="B142" s="90" t="str">
        <f ca="1">IF(OFFSET(Mensualisation!B144,,6*('Graph mensuel'!$B$1-1))="","",OFFSET(Mensualisation!B144,,6*('Graph mensuel'!$B$1-1)))</f>
        <v/>
      </c>
      <c r="C142" s="90" t="str">
        <f ca="1">IF(OFFSET(Mensualisation!C144,,6*('Graph mensuel'!$B$1-1))="","",OFFSET(Mensualisation!C144,,6*('Graph mensuel'!$B$1-1)))</f>
        <v/>
      </c>
      <c r="D142" s="90" t="str">
        <f ca="1">IF(OFFSET(Mensualisation!D144,,6*('Graph mensuel'!$B$1-1))="","",OFFSET(Mensualisation!D144,,6*('Graph mensuel'!$B$1-1)))</f>
        <v/>
      </c>
      <c r="E142" s="94" t="str">
        <f ca="1">IF(IF(D142="Budget",VLOOKUP(B142,Base!$A:$D,4,FALSE),OFFSET(Mensualisation!E144,,6*('Graph mensuel'!$B$1-1)))="","",IF(D142="Budget",VLOOKUP(B142,Base!$A:$D,4,FALSE),OFFSET(Mensualisation!E144,,6*('Graph mensuel'!$B$1-1))))</f>
        <v/>
      </c>
    </row>
    <row r="143" spans="1:5">
      <c r="A143" s="89" t="str">
        <f ca="1">IF(OFFSET(Mensualisation!A145,,6*('Graph mensuel'!$B$1-1))="","",OFFSET(Mensualisation!A145,,6*('Graph mensuel'!$B$1-1)))</f>
        <v/>
      </c>
      <c r="B143" s="90" t="str">
        <f ca="1">IF(OFFSET(Mensualisation!B145,,6*('Graph mensuel'!$B$1-1))="","",OFFSET(Mensualisation!B145,,6*('Graph mensuel'!$B$1-1)))</f>
        <v/>
      </c>
      <c r="C143" s="90" t="str">
        <f ca="1">IF(OFFSET(Mensualisation!C145,,6*('Graph mensuel'!$B$1-1))="","",OFFSET(Mensualisation!C145,,6*('Graph mensuel'!$B$1-1)))</f>
        <v/>
      </c>
      <c r="D143" s="90" t="str">
        <f ca="1">IF(OFFSET(Mensualisation!D145,,6*('Graph mensuel'!$B$1-1))="","",OFFSET(Mensualisation!D145,,6*('Graph mensuel'!$B$1-1)))</f>
        <v/>
      </c>
      <c r="E143" s="94" t="str">
        <f ca="1">IF(IF(D143="Budget",VLOOKUP(B143,Base!$A:$D,4,FALSE),OFFSET(Mensualisation!E145,,6*('Graph mensuel'!$B$1-1)))="","",IF(D143="Budget",VLOOKUP(B143,Base!$A:$D,4,FALSE),OFFSET(Mensualisation!E145,,6*('Graph mensuel'!$B$1-1))))</f>
        <v/>
      </c>
    </row>
    <row r="144" spans="1:5">
      <c r="A144" s="89" t="str">
        <f ca="1">IF(OFFSET(Mensualisation!A146,,6*('Graph mensuel'!$B$1-1))="","",OFFSET(Mensualisation!A146,,6*('Graph mensuel'!$B$1-1)))</f>
        <v/>
      </c>
      <c r="B144" s="90" t="str">
        <f ca="1">IF(OFFSET(Mensualisation!B146,,6*('Graph mensuel'!$B$1-1))="","",OFFSET(Mensualisation!B146,,6*('Graph mensuel'!$B$1-1)))</f>
        <v/>
      </c>
      <c r="C144" s="90" t="str">
        <f ca="1">IF(OFFSET(Mensualisation!C146,,6*('Graph mensuel'!$B$1-1))="","",OFFSET(Mensualisation!C146,,6*('Graph mensuel'!$B$1-1)))</f>
        <v/>
      </c>
      <c r="D144" s="90" t="str">
        <f ca="1">IF(OFFSET(Mensualisation!D146,,6*('Graph mensuel'!$B$1-1))="","",OFFSET(Mensualisation!D146,,6*('Graph mensuel'!$B$1-1)))</f>
        <v/>
      </c>
      <c r="E144" s="94" t="str">
        <f ca="1">IF(IF(D144="Budget",VLOOKUP(B144,Base!$A:$D,4,FALSE),OFFSET(Mensualisation!E146,,6*('Graph mensuel'!$B$1-1)))="","",IF(D144="Budget",VLOOKUP(B144,Base!$A:$D,4,FALSE),OFFSET(Mensualisation!E146,,6*('Graph mensuel'!$B$1-1))))</f>
        <v/>
      </c>
    </row>
    <row r="145" spans="1:5">
      <c r="A145" s="89" t="str">
        <f ca="1">IF(OFFSET(Mensualisation!A147,,6*('Graph mensuel'!$B$1-1))="","",OFFSET(Mensualisation!A147,,6*('Graph mensuel'!$B$1-1)))</f>
        <v/>
      </c>
      <c r="B145" s="90" t="str">
        <f ca="1">IF(OFFSET(Mensualisation!B147,,6*('Graph mensuel'!$B$1-1))="","",OFFSET(Mensualisation!B147,,6*('Graph mensuel'!$B$1-1)))</f>
        <v/>
      </c>
      <c r="C145" s="90" t="str">
        <f ca="1">IF(OFFSET(Mensualisation!C147,,6*('Graph mensuel'!$B$1-1))="","",OFFSET(Mensualisation!C147,,6*('Graph mensuel'!$B$1-1)))</f>
        <v/>
      </c>
      <c r="D145" s="90" t="str">
        <f ca="1">IF(OFFSET(Mensualisation!D147,,6*('Graph mensuel'!$B$1-1))="","",OFFSET(Mensualisation!D147,,6*('Graph mensuel'!$B$1-1)))</f>
        <v/>
      </c>
      <c r="E145" s="94" t="str">
        <f ca="1">IF(IF(D145="Budget",VLOOKUP(B145,Base!$A:$D,4,FALSE),OFFSET(Mensualisation!E147,,6*('Graph mensuel'!$B$1-1)))="","",IF(D145="Budget",VLOOKUP(B145,Base!$A:$D,4,FALSE),OFFSET(Mensualisation!E147,,6*('Graph mensuel'!$B$1-1))))</f>
        <v/>
      </c>
    </row>
    <row r="146" spans="1:5">
      <c r="A146" s="89" t="str">
        <f ca="1">IF(OFFSET(Mensualisation!A148,,6*('Graph mensuel'!$B$1-1))="","",OFFSET(Mensualisation!A148,,6*('Graph mensuel'!$B$1-1)))</f>
        <v/>
      </c>
      <c r="B146" s="90" t="str">
        <f ca="1">IF(OFFSET(Mensualisation!B148,,6*('Graph mensuel'!$B$1-1))="","",OFFSET(Mensualisation!B148,,6*('Graph mensuel'!$B$1-1)))</f>
        <v/>
      </c>
      <c r="C146" s="90" t="str">
        <f ca="1">IF(OFFSET(Mensualisation!C148,,6*('Graph mensuel'!$B$1-1))="","",OFFSET(Mensualisation!C148,,6*('Graph mensuel'!$B$1-1)))</f>
        <v/>
      </c>
      <c r="D146" s="90" t="str">
        <f ca="1">IF(OFFSET(Mensualisation!D148,,6*('Graph mensuel'!$B$1-1))="","",OFFSET(Mensualisation!D148,,6*('Graph mensuel'!$B$1-1)))</f>
        <v/>
      </c>
      <c r="E146" s="94" t="str">
        <f ca="1">IF(IF(D146="Budget",VLOOKUP(B146,Base!$A:$D,4,FALSE),OFFSET(Mensualisation!E148,,6*('Graph mensuel'!$B$1-1)))="","",IF(D146="Budget",VLOOKUP(B146,Base!$A:$D,4,FALSE),OFFSET(Mensualisation!E148,,6*('Graph mensuel'!$B$1-1))))</f>
        <v/>
      </c>
    </row>
    <row r="147" spans="1:5">
      <c r="A147" s="89" t="str">
        <f ca="1">IF(OFFSET(Mensualisation!A149,,6*('Graph mensuel'!$B$1-1))="","",OFFSET(Mensualisation!A149,,6*('Graph mensuel'!$B$1-1)))</f>
        <v/>
      </c>
      <c r="B147" s="90" t="str">
        <f ca="1">IF(OFFSET(Mensualisation!B149,,6*('Graph mensuel'!$B$1-1))="","",OFFSET(Mensualisation!B149,,6*('Graph mensuel'!$B$1-1)))</f>
        <v/>
      </c>
      <c r="C147" s="90" t="str">
        <f ca="1">IF(OFFSET(Mensualisation!C149,,6*('Graph mensuel'!$B$1-1))="","",OFFSET(Mensualisation!C149,,6*('Graph mensuel'!$B$1-1)))</f>
        <v/>
      </c>
      <c r="D147" s="90" t="str">
        <f ca="1">IF(OFFSET(Mensualisation!D149,,6*('Graph mensuel'!$B$1-1))="","",OFFSET(Mensualisation!D149,,6*('Graph mensuel'!$B$1-1)))</f>
        <v/>
      </c>
      <c r="E147" s="94" t="str">
        <f ca="1">IF(IF(D147="Budget",VLOOKUP(B147,Base!$A:$D,4,FALSE),OFFSET(Mensualisation!E149,,6*('Graph mensuel'!$B$1-1)))="","",IF(D147="Budget",VLOOKUP(B147,Base!$A:$D,4,FALSE),OFFSET(Mensualisation!E149,,6*('Graph mensuel'!$B$1-1))))</f>
        <v/>
      </c>
    </row>
    <row r="148" spans="1:5">
      <c r="A148" s="89" t="str">
        <f ca="1">IF(OFFSET(Mensualisation!A150,,6*('Graph mensuel'!$B$1-1))="","",OFFSET(Mensualisation!A150,,6*('Graph mensuel'!$B$1-1)))</f>
        <v/>
      </c>
      <c r="B148" s="90" t="str">
        <f ca="1">IF(OFFSET(Mensualisation!B150,,6*('Graph mensuel'!$B$1-1))="","",OFFSET(Mensualisation!B150,,6*('Graph mensuel'!$B$1-1)))</f>
        <v/>
      </c>
      <c r="C148" s="90" t="str">
        <f ca="1">IF(OFFSET(Mensualisation!C150,,6*('Graph mensuel'!$B$1-1))="","",OFFSET(Mensualisation!C150,,6*('Graph mensuel'!$B$1-1)))</f>
        <v/>
      </c>
      <c r="D148" s="90" t="str">
        <f ca="1">IF(OFFSET(Mensualisation!D150,,6*('Graph mensuel'!$B$1-1))="","",OFFSET(Mensualisation!D150,,6*('Graph mensuel'!$B$1-1)))</f>
        <v/>
      </c>
      <c r="E148" s="94" t="str">
        <f ca="1">IF(IF(D148="Budget",VLOOKUP(B148,Base!$A:$D,4,FALSE),OFFSET(Mensualisation!E150,,6*('Graph mensuel'!$B$1-1)))="","",IF(D148="Budget",VLOOKUP(B148,Base!$A:$D,4,FALSE),OFFSET(Mensualisation!E150,,6*('Graph mensuel'!$B$1-1))))</f>
        <v/>
      </c>
    </row>
    <row r="149" spans="1:5">
      <c r="A149" s="89" t="str">
        <f ca="1">IF(OFFSET(Mensualisation!A151,,6*('Graph mensuel'!$B$1-1))="","",OFFSET(Mensualisation!A151,,6*('Graph mensuel'!$B$1-1)))</f>
        <v/>
      </c>
      <c r="B149" s="90" t="str">
        <f ca="1">IF(OFFSET(Mensualisation!B151,,6*('Graph mensuel'!$B$1-1))="","",OFFSET(Mensualisation!B151,,6*('Graph mensuel'!$B$1-1)))</f>
        <v/>
      </c>
      <c r="C149" s="90" t="str">
        <f ca="1">IF(OFFSET(Mensualisation!C151,,6*('Graph mensuel'!$B$1-1))="","",OFFSET(Mensualisation!C151,,6*('Graph mensuel'!$B$1-1)))</f>
        <v/>
      </c>
      <c r="D149" s="90" t="str">
        <f ca="1">IF(OFFSET(Mensualisation!D151,,6*('Graph mensuel'!$B$1-1))="","",OFFSET(Mensualisation!D151,,6*('Graph mensuel'!$B$1-1)))</f>
        <v/>
      </c>
      <c r="E149" s="94" t="str">
        <f ca="1">IF(IF(D149="Budget",VLOOKUP(B149,Base!$A:$D,4,FALSE),OFFSET(Mensualisation!E151,,6*('Graph mensuel'!$B$1-1)))="","",IF(D149="Budget",VLOOKUP(B149,Base!$A:$D,4,FALSE),OFFSET(Mensualisation!E151,,6*('Graph mensuel'!$B$1-1))))</f>
        <v/>
      </c>
    </row>
    <row r="150" spans="1:5">
      <c r="A150" s="89" t="str">
        <f ca="1">IF(OFFSET(Mensualisation!A152,,6*('Graph mensuel'!$B$1-1))="","",OFFSET(Mensualisation!A152,,6*('Graph mensuel'!$B$1-1)))</f>
        <v/>
      </c>
      <c r="B150" s="90" t="str">
        <f ca="1">IF(OFFSET(Mensualisation!B152,,6*('Graph mensuel'!$B$1-1))="","",OFFSET(Mensualisation!B152,,6*('Graph mensuel'!$B$1-1)))</f>
        <v/>
      </c>
      <c r="C150" s="90" t="str">
        <f ca="1">IF(OFFSET(Mensualisation!C152,,6*('Graph mensuel'!$B$1-1))="","",OFFSET(Mensualisation!C152,,6*('Graph mensuel'!$B$1-1)))</f>
        <v/>
      </c>
      <c r="D150" s="90" t="str">
        <f ca="1">IF(OFFSET(Mensualisation!D152,,6*('Graph mensuel'!$B$1-1))="","",OFFSET(Mensualisation!D152,,6*('Graph mensuel'!$B$1-1)))</f>
        <v/>
      </c>
      <c r="E150" s="94" t="str">
        <f ca="1">IF(IF(D150="Budget",VLOOKUP(B150,Base!$A:$D,4,FALSE),OFFSET(Mensualisation!E152,,6*('Graph mensuel'!$B$1-1)))="","",IF(D150="Budget",VLOOKUP(B150,Base!$A:$D,4,FALSE),OFFSET(Mensualisation!E152,,6*('Graph mensuel'!$B$1-1))))</f>
        <v/>
      </c>
    </row>
    <row r="151" spans="1:5">
      <c r="A151" s="89" t="str">
        <f ca="1">IF(OFFSET(Mensualisation!A153,,6*('Graph mensuel'!$B$1-1))="","",OFFSET(Mensualisation!A153,,6*('Graph mensuel'!$B$1-1)))</f>
        <v/>
      </c>
      <c r="B151" s="90" t="str">
        <f ca="1">IF(OFFSET(Mensualisation!B153,,6*('Graph mensuel'!$B$1-1))="","",OFFSET(Mensualisation!B153,,6*('Graph mensuel'!$B$1-1)))</f>
        <v/>
      </c>
      <c r="C151" s="90" t="str">
        <f ca="1">IF(OFFSET(Mensualisation!C153,,6*('Graph mensuel'!$B$1-1))="","",OFFSET(Mensualisation!C153,,6*('Graph mensuel'!$B$1-1)))</f>
        <v/>
      </c>
      <c r="D151" s="90" t="str">
        <f ca="1">IF(OFFSET(Mensualisation!D153,,6*('Graph mensuel'!$B$1-1))="","",OFFSET(Mensualisation!D153,,6*('Graph mensuel'!$B$1-1)))</f>
        <v/>
      </c>
      <c r="E151" s="94" t="str">
        <f ca="1">IF(IF(D151="Budget",VLOOKUP(B151,Base!$A:$D,4,FALSE),OFFSET(Mensualisation!E153,,6*('Graph mensuel'!$B$1-1)))="","",IF(D151="Budget",VLOOKUP(B151,Base!$A:$D,4,FALSE),OFFSET(Mensualisation!E153,,6*('Graph mensuel'!$B$1-1))))</f>
        <v/>
      </c>
    </row>
    <row r="152" spans="1:5">
      <c r="A152" s="89" t="str">
        <f ca="1">IF(OFFSET(Mensualisation!A154,,6*('Graph mensuel'!$B$1-1))="","",OFFSET(Mensualisation!A154,,6*('Graph mensuel'!$B$1-1)))</f>
        <v/>
      </c>
      <c r="B152" s="90" t="str">
        <f ca="1">IF(OFFSET(Mensualisation!B154,,6*('Graph mensuel'!$B$1-1))="","",OFFSET(Mensualisation!B154,,6*('Graph mensuel'!$B$1-1)))</f>
        <v/>
      </c>
      <c r="C152" s="90" t="str">
        <f ca="1">IF(OFFSET(Mensualisation!C154,,6*('Graph mensuel'!$B$1-1))="","",OFFSET(Mensualisation!C154,,6*('Graph mensuel'!$B$1-1)))</f>
        <v/>
      </c>
      <c r="D152" s="90" t="str">
        <f ca="1">IF(OFFSET(Mensualisation!D154,,6*('Graph mensuel'!$B$1-1))="","",OFFSET(Mensualisation!D154,,6*('Graph mensuel'!$B$1-1)))</f>
        <v/>
      </c>
      <c r="E152" s="94" t="str">
        <f ca="1">IF(IF(D152="Budget",VLOOKUP(B152,Base!$A:$D,4,FALSE),OFFSET(Mensualisation!E154,,6*('Graph mensuel'!$B$1-1)))="","",IF(D152="Budget",VLOOKUP(B152,Base!$A:$D,4,FALSE),OFFSET(Mensualisation!E154,,6*('Graph mensuel'!$B$1-1))))</f>
        <v/>
      </c>
    </row>
    <row r="153" spans="1:5">
      <c r="A153" s="89" t="str">
        <f ca="1">IF(OFFSET(Mensualisation!A155,,6*('Graph mensuel'!$B$1-1))="","",OFFSET(Mensualisation!A155,,6*('Graph mensuel'!$B$1-1)))</f>
        <v/>
      </c>
      <c r="B153" s="90" t="str">
        <f ca="1">IF(OFFSET(Mensualisation!B155,,6*('Graph mensuel'!$B$1-1))="","",OFFSET(Mensualisation!B155,,6*('Graph mensuel'!$B$1-1)))</f>
        <v/>
      </c>
      <c r="C153" s="90" t="str">
        <f ca="1">IF(OFFSET(Mensualisation!C155,,6*('Graph mensuel'!$B$1-1))="","",OFFSET(Mensualisation!C155,,6*('Graph mensuel'!$B$1-1)))</f>
        <v/>
      </c>
      <c r="D153" s="90" t="str">
        <f ca="1">IF(OFFSET(Mensualisation!D155,,6*('Graph mensuel'!$B$1-1))="","",OFFSET(Mensualisation!D155,,6*('Graph mensuel'!$B$1-1)))</f>
        <v/>
      </c>
      <c r="E153" s="94" t="str">
        <f ca="1">IF(IF(D153="Budget",VLOOKUP(B153,Base!$A:$D,4,FALSE),OFFSET(Mensualisation!E155,,6*('Graph mensuel'!$B$1-1)))="","",IF(D153="Budget",VLOOKUP(B153,Base!$A:$D,4,FALSE),OFFSET(Mensualisation!E155,,6*('Graph mensuel'!$B$1-1))))</f>
        <v/>
      </c>
    </row>
    <row r="154" spans="1:5">
      <c r="A154" s="89" t="str">
        <f ca="1">IF(OFFSET(Mensualisation!A156,,6*('Graph mensuel'!$B$1-1))="","",OFFSET(Mensualisation!A156,,6*('Graph mensuel'!$B$1-1)))</f>
        <v/>
      </c>
      <c r="B154" s="90" t="str">
        <f ca="1">IF(OFFSET(Mensualisation!B156,,6*('Graph mensuel'!$B$1-1))="","",OFFSET(Mensualisation!B156,,6*('Graph mensuel'!$B$1-1)))</f>
        <v/>
      </c>
      <c r="C154" s="90" t="str">
        <f ca="1">IF(OFFSET(Mensualisation!C156,,6*('Graph mensuel'!$B$1-1))="","",OFFSET(Mensualisation!C156,,6*('Graph mensuel'!$B$1-1)))</f>
        <v/>
      </c>
      <c r="D154" s="90" t="str">
        <f ca="1">IF(OFFSET(Mensualisation!D156,,6*('Graph mensuel'!$B$1-1))="","",OFFSET(Mensualisation!D156,,6*('Graph mensuel'!$B$1-1)))</f>
        <v/>
      </c>
      <c r="E154" s="94" t="str">
        <f ca="1">IF(IF(D154="Budget",VLOOKUP(B154,Base!$A:$D,4,FALSE),OFFSET(Mensualisation!E156,,6*('Graph mensuel'!$B$1-1)))="","",IF(D154="Budget",VLOOKUP(B154,Base!$A:$D,4,FALSE),OFFSET(Mensualisation!E156,,6*('Graph mensuel'!$B$1-1))))</f>
        <v/>
      </c>
    </row>
    <row r="155" spans="1:5">
      <c r="A155" s="89" t="str">
        <f ca="1">IF(OFFSET(Mensualisation!A157,,6*('Graph mensuel'!$B$1-1))="","",OFFSET(Mensualisation!A157,,6*('Graph mensuel'!$B$1-1)))</f>
        <v/>
      </c>
      <c r="B155" s="90" t="str">
        <f ca="1">IF(OFFSET(Mensualisation!B157,,6*('Graph mensuel'!$B$1-1))="","",OFFSET(Mensualisation!B157,,6*('Graph mensuel'!$B$1-1)))</f>
        <v/>
      </c>
      <c r="C155" s="90" t="str">
        <f ca="1">IF(OFFSET(Mensualisation!C157,,6*('Graph mensuel'!$B$1-1))="","",OFFSET(Mensualisation!C157,,6*('Graph mensuel'!$B$1-1)))</f>
        <v/>
      </c>
      <c r="D155" s="90" t="str">
        <f ca="1">IF(OFFSET(Mensualisation!D157,,6*('Graph mensuel'!$B$1-1))="","",OFFSET(Mensualisation!D157,,6*('Graph mensuel'!$B$1-1)))</f>
        <v/>
      </c>
      <c r="E155" s="94" t="str">
        <f ca="1">IF(IF(D155="Budget",VLOOKUP(B155,Base!$A:$D,4,FALSE),OFFSET(Mensualisation!E157,,6*('Graph mensuel'!$B$1-1)))="","",IF(D155="Budget",VLOOKUP(B155,Base!$A:$D,4,FALSE),OFFSET(Mensualisation!E157,,6*('Graph mensuel'!$B$1-1))))</f>
        <v/>
      </c>
    </row>
    <row r="156" spans="1:5">
      <c r="A156" s="89" t="str">
        <f ca="1">IF(OFFSET(Mensualisation!A158,,6*('Graph mensuel'!$B$1-1))="","",OFFSET(Mensualisation!A158,,6*('Graph mensuel'!$B$1-1)))</f>
        <v/>
      </c>
      <c r="B156" s="90" t="str">
        <f ca="1">IF(OFFSET(Mensualisation!B158,,6*('Graph mensuel'!$B$1-1))="","",OFFSET(Mensualisation!B158,,6*('Graph mensuel'!$B$1-1)))</f>
        <v/>
      </c>
      <c r="C156" s="90" t="str">
        <f ca="1">IF(OFFSET(Mensualisation!C158,,6*('Graph mensuel'!$B$1-1))="","",OFFSET(Mensualisation!C158,,6*('Graph mensuel'!$B$1-1)))</f>
        <v/>
      </c>
      <c r="D156" s="90" t="str">
        <f ca="1">IF(OFFSET(Mensualisation!D158,,6*('Graph mensuel'!$B$1-1))="","",OFFSET(Mensualisation!D158,,6*('Graph mensuel'!$B$1-1)))</f>
        <v/>
      </c>
      <c r="E156" s="94" t="str">
        <f ca="1">IF(IF(D156="Budget",VLOOKUP(B156,Base!$A:$D,4,FALSE),OFFSET(Mensualisation!E158,,6*('Graph mensuel'!$B$1-1)))="","",IF(D156="Budget",VLOOKUP(B156,Base!$A:$D,4,FALSE),OFFSET(Mensualisation!E158,,6*('Graph mensuel'!$B$1-1))))</f>
        <v/>
      </c>
    </row>
    <row r="157" spans="1:5">
      <c r="A157" s="89" t="str">
        <f ca="1">IF(OFFSET(Mensualisation!A159,,6*('Graph mensuel'!$B$1-1))="","",OFFSET(Mensualisation!A159,,6*('Graph mensuel'!$B$1-1)))</f>
        <v/>
      </c>
      <c r="B157" s="90" t="str">
        <f ca="1">IF(OFFSET(Mensualisation!B159,,6*('Graph mensuel'!$B$1-1))="","",OFFSET(Mensualisation!B159,,6*('Graph mensuel'!$B$1-1)))</f>
        <v/>
      </c>
      <c r="C157" s="90" t="str">
        <f ca="1">IF(OFFSET(Mensualisation!C159,,6*('Graph mensuel'!$B$1-1))="","",OFFSET(Mensualisation!C159,,6*('Graph mensuel'!$B$1-1)))</f>
        <v/>
      </c>
      <c r="D157" s="90" t="str">
        <f ca="1">IF(OFFSET(Mensualisation!D159,,6*('Graph mensuel'!$B$1-1))="","",OFFSET(Mensualisation!D159,,6*('Graph mensuel'!$B$1-1)))</f>
        <v/>
      </c>
      <c r="E157" s="94" t="str">
        <f ca="1">IF(IF(D157="Budget",VLOOKUP(B157,Base!$A:$D,4,FALSE),OFFSET(Mensualisation!E159,,6*('Graph mensuel'!$B$1-1)))="","",IF(D157="Budget",VLOOKUP(B157,Base!$A:$D,4,FALSE),OFFSET(Mensualisation!E159,,6*('Graph mensuel'!$B$1-1))))</f>
        <v/>
      </c>
    </row>
    <row r="158" spans="1:5">
      <c r="A158" s="89" t="str">
        <f ca="1">IF(OFFSET(Mensualisation!A160,,6*('Graph mensuel'!$B$1-1))="","",OFFSET(Mensualisation!A160,,6*('Graph mensuel'!$B$1-1)))</f>
        <v/>
      </c>
      <c r="B158" s="90" t="str">
        <f ca="1">IF(OFFSET(Mensualisation!B160,,6*('Graph mensuel'!$B$1-1))="","",OFFSET(Mensualisation!B160,,6*('Graph mensuel'!$B$1-1)))</f>
        <v/>
      </c>
      <c r="C158" s="90" t="str">
        <f ca="1">IF(OFFSET(Mensualisation!C160,,6*('Graph mensuel'!$B$1-1))="","",OFFSET(Mensualisation!C160,,6*('Graph mensuel'!$B$1-1)))</f>
        <v/>
      </c>
      <c r="D158" s="90" t="str">
        <f ca="1">IF(OFFSET(Mensualisation!D160,,6*('Graph mensuel'!$B$1-1))="","",OFFSET(Mensualisation!D160,,6*('Graph mensuel'!$B$1-1)))</f>
        <v/>
      </c>
      <c r="E158" s="94" t="str">
        <f ca="1">IF(IF(D158="Budget",VLOOKUP(B158,Base!$A:$D,4,FALSE),OFFSET(Mensualisation!E160,,6*('Graph mensuel'!$B$1-1)))="","",IF(D158="Budget",VLOOKUP(B158,Base!$A:$D,4,FALSE),OFFSET(Mensualisation!E160,,6*('Graph mensuel'!$B$1-1))))</f>
        <v/>
      </c>
    </row>
    <row r="159" spans="1:5">
      <c r="A159" s="89" t="str">
        <f ca="1">IF(OFFSET(Mensualisation!A161,,6*('Graph mensuel'!$B$1-1))="","",OFFSET(Mensualisation!A161,,6*('Graph mensuel'!$B$1-1)))</f>
        <v/>
      </c>
      <c r="B159" s="90" t="str">
        <f ca="1">IF(OFFSET(Mensualisation!B161,,6*('Graph mensuel'!$B$1-1))="","",OFFSET(Mensualisation!B161,,6*('Graph mensuel'!$B$1-1)))</f>
        <v/>
      </c>
      <c r="C159" s="90" t="str">
        <f ca="1">IF(OFFSET(Mensualisation!C161,,6*('Graph mensuel'!$B$1-1))="","",OFFSET(Mensualisation!C161,,6*('Graph mensuel'!$B$1-1)))</f>
        <v/>
      </c>
      <c r="D159" s="90" t="str">
        <f ca="1">IF(OFFSET(Mensualisation!D161,,6*('Graph mensuel'!$B$1-1))="","",OFFSET(Mensualisation!D161,,6*('Graph mensuel'!$B$1-1)))</f>
        <v/>
      </c>
      <c r="E159" s="94" t="str">
        <f ca="1">IF(IF(D159="Budget",VLOOKUP(B159,Base!$A:$D,4,FALSE),OFFSET(Mensualisation!E161,,6*('Graph mensuel'!$B$1-1)))="","",IF(D159="Budget",VLOOKUP(B159,Base!$A:$D,4,FALSE),OFFSET(Mensualisation!E161,,6*('Graph mensuel'!$B$1-1))))</f>
        <v/>
      </c>
    </row>
    <row r="160" spans="1:5">
      <c r="A160" s="89" t="str">
        <f ca="1">IF(OFFSET(Mensualisation!A162,,6*('Graph mensuel'!$B$1-1))="","",OFFSET(Mensualisation!A162,,6*('Graph mensuel'!$B$1-1)))</f>
        <v/>
      </c>
      <c r="B160" s="90" t="str">
        <f ca="1">IF(OFFSET(Mensualisation!B162,,6*('Graph mensuel'!$B$1-1))="","",OFFSET(Mensualisation!B162,,6*('Graph mensuel'!$B$1-1)))</f>
        <v/>
      </c>
      <c r="C160" s="90" t="str">
        <f ca="1">IF(OFFSET(Mensualisation!C162,,6*('Graph mensuel'!$B$1-1))="","",OFFSET(Mensualisation!C162,,6*('Graph mensuel'!$B$1-1)))</f>
        <v/>
      </c>
      <c r="D160" s="90" t="str">
        <f ca="1">IF(OFFSET(Mensualisation!D162,,6*('Graph mensuel'!$B$1-1))="","",OFFSET(Mensualisation!D162,,6*('Graph mensuel'!$B$1-1)))</f>
        <v/>
      </c>
      <c r="E160" s="94" t="str">
        <f ca="1">IF(IF(D160="Budget",VLOOKUP(B160,Base!$A:$D,4,FALSE),OFFSET(Mensualisation!E162,,6*('Graph mensuel'!$B$1-1)))="","",IF(D160="Budget",VLOOKUP(B160,Base!$A:$D,4,FALSE),OFFSET(Mensualisation!E162,,6*('Graph mensuel'!$B$1-1))))</f>
        <v/>
      </c>
    </row>
    <row r="161" spans="1:5">
      <c r="A161" s="89" t="str">
        <f ca="1">IF(OFFSET(Mensualisation!A163,,6*('Graph mensuel'!$B$1-1))="","",OFFSET(Mensualisation!A163,,6*('Graph mensuel'!$B$1-1)))</f>
        <v/>
      </c>
      <c r="B161" s="90" t="str">
        <f ca="1">IF(OFFSET(Mensualisation!B163,,6*('Graph mensuel'!$B$1-1))="","",OFFSET(Mensualisation!B163,,6*('Graph mensuel'!$B$1-1)))</f>
        <v/>
      </c>
      <c r="C161" s="90" t="str">
        <f ca="1">IF(OFFSET(Mensualisation!C163,,6*('Graph mensuel'!$B$1-1))="","",OFFSET(Mensualisation!C163,,6*('Graph mensuel'!$B$1-1)))</f>
        <v/>
      </c>
      <c r="D161" s="90" t="str">
        <f ca="1">IF(OFFSET(Mensualisation!D163,,6*('Graph mensuel'!$B$1-1))="","",OFFSET(Mensualisation!D163,,6*('Graph mensuel'!$B$1-1)))</f>
        <v/>
      </c>
      <c r="E161" s="94" t="str">
        <f ca="1">IF(IF(D161="Budget",VLOOKUP(B161,Base!$A:$D,4,FALSE),OFFSET(Mensualisation!E163,,6*('Graph mensuel'!$B$1-1)))="","",IF(D161="Budget",VLOOKUP(B161,Base!$A:$D,4,FALSE),OFFSET(Mensualisation!E163,,6*('Graph mensuel'!$B$1-1))))</f>
        <v/>
      </c>
    </row>
    <row r="162" spans="1:5">
      <c r="A162" s="89" t="str">
        <f ca="1">IF(OFFSET(Mensualisation!A164,,6*('Graph mensuel'!$B$1-1))="","",OFFSET(Mensualisation!A164,,6*('Graph mensuel'!$B$1-1)))</f>
        <v/>
      </c>
      <c r="B162" s="90" t="str">
        <f ca="1">IF(OFFSET(Mensualisation!B164,,6*('Graph mensuel'!$B$1-1))="","",OFFSET(Mensualisation!B164,,6*('Graph mensuel'!$B$1-1)))</f>
        <v/>
      </c>
      <c r="C162" s="90" t="str">
        <f ca="1">IF(OFFSET(Mensualisation!C164,,6*('Graph mensuel'!$B$1-1))="","",OFFSET(Mensualisation!C164,,6*('Graph mensuel'!$B$1-1)))</f>
        <v/>
      </c>
      <c r="D162" s="90" t="str">
        <f ca="1">IF(OFFSET(Mensualisation!D164,,6*('Graph mensuel'!$B$1-1))="","",OFFSET(Mensualisation!D164,,6*('Graph mensuel'!$B$1-1)))</f>
        <v/>
      </c>
      <c r="E162" s="94" t="str">
        <f ca="1">IF(IF(D162="Budget",VLOOKUP(B162,Base!$A:$D,4,FALSE),OFFSET(Mensualisation!E164,,6*('Graph mensuel'!$B$1-1)))="","",IF(D162="Budget",VLOOKUP(B162,Base!$A:$D,4,FALSE),OFFSET(Mensualisation!E164,,6*('Graph mensuel'!$B$1-1))))</f>
        <v/>
      </c>
    </row>
    <row r="163" spans="1:5">
      <c r="A163" s="89" t="str">
        <f ca="1">IF(OFFSET(Mensualisation!A165,,6*('Graph mensuel'!$B$1-1))="","",OFFSET(Mensualisation!A165,,6*('Graph mensuel'!$B$1-1)))</f>
        <v/>
      </c>
      <c r="B163" s="90" t="str">
        <f ca="1">IF(OFFSET(Mensualisation!B165,,6*('Graph mensuel'!$B$1-1))="","",OFFSET(Mensualisation!B165,,6*('Graph mensuel'!$B$1-1)))</f>
        <v/>
      </c>
      <c r="C163" s="90" t="str">
        <f ca="1">IF(OFFSET(Mensualisation!C165,,6*('Graph mensuel'!$B$1-1))="","",OFFSET(Mensualisation!C165,,6*('Graph mensuel'!$B$1-1)))</f>
        <v/>
      </c>
      <c r="D163" s="90" t="str">
        <f ca="1">IF(OFFSET(Mensualisation!D165,,6*('Graph mensuel'!$B$1-1))="","",OFFSET(Mensualisation!D165,,6*('Graph mensuel'!$B$1-1)))</f>
        <v/>
      </c>
      <c r="E163" s="94" t="str">
        <f ca="1">IF(IF(D163="Budget",VLOOKUP(B163,Base!$A:$D,4,FALSE),OFFSET(Mensualisation!E165,,6*('Graph mensuel'!$B$1-1)))="","",IF(D163="Budget",VLOOKUP(B163,Base!$A:$D,4,FALSE),OFFSET(Mensualisation!E165,,6*('Graph mensuel'!$B$1-1))))</f>
        <v/>
      </c>
    </row>
    <row r="164" spans="1:5">
      <c r="A164" s="89" t="str">
        <f ca="1">IF(OFFSET(Mensualisation!A166,,6*('Graph mensuel'!$B$1-1))="","",OFFSET(Mensualisation!A166,,6*('Graph mensuel'!$B$1-1)))</f>
        <v/>
      </c>
      <c r="B164" s="90" t="str">
        <f ca="1">IF(OFFSET(Mensualisation!B166,,6*('Graph mensuel'!$B$1-1))="","",OFFSET(Mensualisation!B166,,6*('Graph mensuel'!$B$1-1)))</f>
        <v/>
      </c>
      <c r="C164" s="90" t="str">
        <f ca="1">IF(OFFSET(Mensualisation!C166,,6*('Graph mensuel'!$B$1-1))="","",OFFSET(Mensualisation!C166,,6*('Graph mensuel'!$B$1-1)))</f>
        <v/>
      </c>
      <c r="D164" s="90" t="str">
        <f ca="1">IF(OFFSET(Mensualisation!D166,,6*('Graph mensuel'!$B$1-1))="","",OFFSET(Mensualisation!D166,,6*('Graph mensuel'!$B$1-1)))</f>
        <v/>
      </c>
      <c r="E164" s="94" t="str">
        <f ca="1">IF(IF(D164="Budget",VLOOKUP(B164,Base!$A:$D,4,FALSE),OFFSET(Mensualisation!E166,,6*('Graph mensuel'!$B$1-1)))="","",IF(D164="Budget",VLOOKUP(B164,Base!$A:$D,4,FALSE),OFFSET(Mensualisation!E166,,6*('Graph mensuel'!$B$1-1))))</f>
        <v/>
      </c>
    </row>
    <row r="165" spans="1:5">
      <c r="A165" s="89" t="str">
        <f ca="1">IF(OFFSET(Mensualisation!A167,,6*('Graph mensuel'!$B$1-1))="","",OFFSET(Mensualisation!A167,,6*('Graph mensuel'!$B$1-1)))</f>
        <v/>
      </c>
      <c r="B165" s="90" t="str">
        <f ca="1">IF(OFFSET(Mensualisation!B167,,6*('Graph mensuel'!$B$1-1))="","",OFFSET(Mensualisation!B167,,6*('Graph mensuel'!$B$1-1)))</f>
        <v/>
      </c>
      <c r="C165" s="90" t="str">
        <f ca="1">IF(OFFSET(Mensualisation!C167,,6*('Graph mensuel'!$B$1-1))="","",OFFSET(Mensualisation!C167,,6*('Graph mensuel'!$B$1-1)))</f>
        <v/>
      </c>
      <c r="D165" s="90" t="str">
        <f ca="1">IF(OFFSET(Mensualisation!D167,,6*('Graph mensuel'!$B$1-1))="","",OFFSET(Mensualisation!D167,,6*('Graph mensuel'!$B$1-1)))</f>
        <v/>
      </c>
      <c r="E165" s="94" t="str">
        <f ca="1">IF(IF(D165="Budget",VLOOKUP(B165,Base!$A:$D,4,FALSE),OFFSET(Mensualisation!E167,,6*('Graph mensuel'!$B$1-1)))="","",IF(D165="Budget",VLOOKUP(B165,Base!$A:$D,4,FALSE),OFFSET(Mensualisation!E167,,6*('Graph mensuel'!$B$1-1))))</f>
        <v/>
      </c>
    </row>
    <row r="166" spans="1:5">
      <c r="A166" s="89" t="str">
        <f ca="1">IF(OFFSET(Mensualisation!A168,,6*('Graph mensuel'!$B$1-1))="","",OFFSET(Mensualisation!A168,,6*('Graph mensuel'!$B$1-1)))</f>
        <v/>
      </c>
      <c r="B166" s="90" t="str">
        <f ca="1">IF(OFFSET(Mensualisation!B168,,6*('Graph mensuel'!$B$1-1))="","",OFFSET(Mensualisation!B168,,6*('Graph mensuel'!$B$1-1)))</f>
        <v/>
      </c>
      <c r="C166" s="90" t="str">
        <f ca="1">IF(OFFSET(Mensualisation!C168,,6*('Graph mensuel'!$B$1-1))="","",OFFSET(Mensualisation!C168,,6*('Graph mensuel'!$B$1-1)))</f>
        <v/>
      </c>
      <c r="D166" s="90" t="str">
        <f ca="1">IF(OFFSET(Mensualisation!D168,,6*('Graph mensuel'!$B$1-1))="","",OFFSET(Mensualisation!D168,,6*('Graph mensuel'!$B$1-1)))</f>
        <v/>
      </c>
      <c r="E166" s="94" t="str">
        <f ca="1">IF(IF(D166="Budget",VLOOKUP(B166,Base!$A:$D,4,FALSE),OFFSET(Mensualisation!E168,,6*('Graph mensuel'!$B$1-1)))="","",IF(D166="Budget",VLOOKUP(B166,Base!$A:$D,4,FALSE),OFFSET(Mensualisation!E168,,6*('Graph mensuel'!$B$1-1))))</f>
        <v/>
      </c>
    </row>
    <row r="167" spans="1:5">
      <c r="A167" s="89" t="str">
        <f ca="1">IF(OFFSET(Mensualisation!A169,,6*('Graph mensuel'!$B$1-1))="","",OFFSET(Mensualisation!A169,,6*('Graph mensuel'!$B$1-1)))</f>
        <v/>
      </c>
      <c r="B167" s="90" t="str">
        <f ca="1">IF(OFFSET(Mensualisation!B169,,6*('Graph mensuel'!$B$1-1))="","",OFFSET(Mensualisation!B169,,6*('Graph mensuel'!$B$1-1)))</f>
        <v/>
      </c>
      <c r="C167" s="90" t="str">
        <f ca="1">IF(OFFSET(Mensualisation!C169,,6*('Graph mensuel'!$B$1-1))="","",OFFSET(Mensualisation!C169,,6*('Graph mensuel'!$B$1-1)))</f>
        <v/>
      </c>
      <c r="D167" s="90" t="str">
        <f ca="1">IF(OFFSET(Mensualisation!D169,,6*('Graph mensuel'!$B$1-1))="","",OFFSET(Mensualisation!D169,,6*('Graph mensuel'!$B$1-1)))</f>
        <v/>
      </c>
      <c r="E167" s="94" t="str">
        <f ca="1">IF(IF(D167="Budget",VLOOKUP(B167,Base!$A:$D,4,FALSE),OFFSET(Mensualisation!E169,,6*('Graph mensuel'!$B$1-1)))="","",IF(D167="Budget",VLOOKUP(B167,Base!$A:$D,4,FALSE),OFFSET(Mensualisation!E169,,6*('Graph mensuel'!$B$1-1))))</f>
        <v/>
      </c>
    </row>
    <row r="168" spans="1:5">
      <c r="A168" s="89" t="str">
        <f ca="1">IF(OFFSET(Mensualisation!A170,,6*('Graph mensuel'!$B$1-1))="","",OFFSET(Mensualisation!A170,,6*('Graph mensuel'!$B$1-1)))</f>
        <v/>
      </c>
      <c r="B168" s="90" t="str">
        <f ca="1">IF(OFFSET(Mensualisation!B170,,6*('Graph mensuel'!$B$1-1))="","",OFFSET(Mensualisation!B170,,6*('Graph mensuel'!$B$1-1)))</f>
        <v/>
      </c>
      <c r="C168" s="90" t="str">
        <f ca="1">IF(OFFSET(Mensualisation!C170,,6*('Graph mensuel'!$B$1-1))="","",OFFSET(Mensualisation!C170,,6*('Graph mensuel'!$B$1-1)))</f>
        <v/>
      </c>
      <c r="D168" s="90" t="str">
        <f ca="1">IF(OFFSET(Mensualisation!D170,,6*('Graph mensuel'!$B$1-1))="","",OFFSET(Mensualisation!D170,,6*('Graph mensuel'!$B$1-1)))</f>
        <v/>
      </c>
      <c r="E168" s="94" t="str">
        <f ca="1">IF(IF(D168="Budget",VLOOKUP(B168,Base!$A:$D,4,FALSE),OFFSET(Mensualisation!E170,,6*('Graph mensuel'!$B$1-1)))="","",IF(D168="Budget",VLOOKUP(B168,Base!$A:$D,4,FALSE),OFFSET(Mensualisation!E170,,6*('Graph mensuel'!$B$1-1))))</f>
        <v/>
      </c>
    </row>
    <row r="169" spans="1:5">
      <c r="A169" s="89" t="str">
        <f ca="1">IF(OFFSET(Mensualisation!A171,,6*('Graph mensuel'!$B$1-1))="","",OFFSET(Mensualisation!A171,,6*('Graph mensuel'!$B$1-1)))</f>
        <v/>
      </c>
      <c r="B169" s="90" t="str">
        <f ca="1">IF(OFFSET(Mensualisation!B171,,6*('Graph mensuel'!$B$1-1))="","",OFFSET(Mensualisation!B171,,6*('Graph mensuel'!$B$1-1)))</f>
        <v/>
      </c>
      <c r="C169" s="90" t="str">
        <f ca="1">IF(OFFSET(Mensualisation!C171,,6*('Graph mensuel'!$B$1-1))="","",OFFSET(Mensualisation!C171,,6*('Graph mensuel'!$B$1-1)))</f>
        <v/>
      </c>
      <c r="D169" s="90" t="str">
        <f ca="1">IF(OFFSET(Mensualisation!D171,,6*('Graph mensuel'!$B$1-1))="","",OFFSET(Mensualisation!D171,,6*('Graph mensuel'!$B$1-1)))</f>
        <v/>
      </c>
      <c r="E169" s="94" t="str">
        <f ca="1">IF(IF(D169="Budget",VLOOKUP(B169,Base!$A:$D,4,FALSE),OFFSET(Mensualisation!E171,,6*('Graph mensuel'!$B$1-1)))="","",IF(D169="Budget",VLOOKUP(B169,Base!$A:$D,4,FALSE),OFFSET(Mensualisation!E171,,6*('Graph mensuel'!$B$1-1))))</f>
        <v/>
      </c>
    </row>
    <row r="170" spans="1:5">
      <c r="A170" s="89" t="str">
        <f ca="1">IF(OFFSET(Mensualisation!A172,,6*('Graph mensuel'!$B$1-1))="","",OFFSET(Mensualisation!A172,,6*('Graph mensuel'!$B$1-1)))</f>
        <v/>
      </c>
      <c r="B170" s="90" t="str">
        <f ca="1">IF(OFFSET(Mensualisation!B172,,6*('Graph mensuel'!$B$1-1))="","",OFFSET(Mensualisation!B172,,6*('Graph mensuel'!$B$1-1)))</f>
        <v/>
      </c>
      <c r="C170" s="90" t="str">
        <f ca="1">IF(OFFSET(Mensualisation!C172,,6*('Graph mensuel'!$B$1-1))="","",OFFSET(Mensualisation!C172,,6*('Graph mensuel'!$B$1-1)))</f>
        <v/>
      </c>
      <c r="D170" s="90" t="str">
        <f ca="1">IF(OFFSET(Mensualisation!D172,,6*('Graph mensuel'!$B$1-1))="","",OFFSET(Mensualisation!D172,,6*('Graph mensuel'!$B$1-1)))</f>
        <v/>
      </c>
      <c r="E170" s="94" t="str">
        <f ca="1">IF(IF(D170="Budget",VLOOKUP(B170,Base!$A:$D,4,FALSE),OFFSET(Mensualisation!E172,,6*('Graph mensuel'!$B$1-1)))="","",IF(D170="Budget",VLOOKUP(B170,Base!$A:$D,4,FALSE),OFFSET(Mensualisation!E172,,6*('Graph mensuel'!$B$1-1))))</f>
        <v/>
      </c>
    </row>
    <row r="171" spans="1:5">
      <c r="A171" s="89" t="str">
        <f ca="1">IF(OFFSET(Mensualisation!A173,,6*('Graph mensuel'!$B$1-1))="","",OFFSET(Mensualisation!A173,,6*('Graph mensuel'!$B$1-1)))</f>
        <v/>
      </c>
      <c r="B171" s="90" t="str">
        <f ca="1">IF(OFFSET(Mensualisation!B173,,6*('Graph mensuel'!$B$1-1))="","",OFFSET(Mensualisation!B173,,6*('Graph mensuel'!$B$1-1)))</f>
        <v/>
      </c>
      <c r="C171" s="90" t="str">
        <f ca="1">IF(OFFSET(Mensualisation!C173,,6*('Graph mensuel'!$B$1-1))="","",OFFSET(Mensualisation!C173,,6*('Graph mensuel'!$B$1-1)))</f>
        <v/>
      </c>
      <c r="D171" s="90" t="str">
        <f ca="1">IF(OFFSET(Mensualisation!D173,,6*('Graph mensuel'!$B$1-1))="","",OFFSET(Mensualisation!D173,,6*('Graph mensuel'!$B$1-1)))</f>
        <v/>
      </c>
      <c r="E171" s="94" t="str">
        <f ca="1">IF(IF(D171="Budget",VLOOKUP(B171,Base!$A:$D,4,FALSE),OFFSET(Mensualisation!E173,,6*('Graph mensuel'!$B$1-1)))="","",IF(D171="Budget",VLOOKUP(B171,Base!$A:$D,4,FALSE),OFFSET(Mensualisation!E173,,6*('Graph mensuel'!$B$1-1))))</f>
        <v/>
      </c>
    </row>
    <row r="172" spans="1:5">
      <c r="A172" s="89" t="str">
        <f ca="1">IF(OFFSET(Mensualisation!A174,,6*('Graph mensuel'!$B$1-1))="","",OFFSET(Mensualisation!A174,,6*('Graph mensuel'!$B$1-1)))</f>
        <v/>
      </c>
      <c r="B172" s="90" t="str">
        <f ca="1">IF(OFFSET(Mensualisation!B174,,6*('Graph mensuel'!$B$1-1))="","",OFFSET(Mensualisation!B174,,6*('Graph mensuel'!$B$1-1)))</f>
        <v/>
      </c>
      <c r="C172" s="90" t="str">
        <f ca="1">IF(OFFSET(Mensualisation!C174,,6*('Graph mensuel'!$B$1-1))="","",OFFSET(Mensualisation!C174,,6*('Graph mensuel'!$B$1-1)))</f>
        <v/>
      </c>
      <c r="D172" s="90" t="str">
        <f ca="1">IF(OFFSET(Mensualisation!D174,,6*('Graph mensuel'!$B$1-1))="","",OFFSET(Mensualisation!D174,,6*('Graph mensuel'!$B$1-1)))</f>
        <v/>
      </c>
      <c r="E172" s="94" t="str">
        <f ca="1">IF(IF(D172="Budget",VLOOKUP(B172,Base!$A:$D,4,FALSE),OFFSET(Mensualisation!E174,,6*('Graph mensuel'!$B$1-1)))="","",IF(D172="Budget",VLOOKUP(B172,Base!$A:$D,4,FALSE),OFFSET(Mensualisation!E174,,6*('Graph mensuel'!$B$1-1))))</f>
        <v/>
      </c>
    </row>
    <row r="173" spans="1:5">
      <c r="A173" s="89" t="str">
        <f ca="1">IF(OFFSET(Mensualisation!A175,,6*('Graph mensuel'!$B$1-1))="","",OFFSET(Mensualisation!A175,,6*('Graph mensuel'!$B$1-1)))</f>
        <v/>
      </c>
      <c r="B173" s="90" t="str">
        <f ca="1">IF(OFFSET(Mensualisation!B175,,6*('Graph mensuel'!$B$1-1))="","",OFFSET(Mensualisation!B175,,6*('Graph mensuel'!$B$1-1)))</f>
        <v/>
      </c>
      <c r="C173" s="90" t="str">
        <f ca="1">IF(OFFSET(Mensualisation!C175,,6*('Graph mensuel'!$B$1-1))="","",OFFSET(Mensualisation!C175,,6*('Graph mensuel'!$B$1-1)))</f>
        <v/>
      </c>
      <c r="D173" s="90" t="str">
        <f ca="1">IF(OFFSET(Mensualisation!D175,,6*('Graph mensuel'!$B$1-1))="","",OFFSET(Mensualisation!D175,,6*('Graph mensuel'!$B$1-1)))</f>
        <v/>
      </c>
      <c r="E173" s="94" t="str">
        <f ca="1">IF(IF(D173="Budget",VLOOKUP(B173,Base!$A:$D,4,FALSE),OFFSET(Mensualisation!E175,,6*('Graph mensuel'!$B$1-1)))="","",IF(D173="Budget",VLOOKUP(B173,Base!$A:$D,4,FALSE),OFFSET(Mensualisation!E175,,6*('Graph mensuel'!$B$1-1))))</f>
        <v/>
      </c>
    </row>
    <row r="174" spans="1:5">
      <c r="A174" s="89" t="str">
        <f ca="1">IF(OFFSET(Mensualisation!A176,,6*('Graph mensuel'!$B$1-1))="","",OFFSET(Mensualisation!A176,,6*('Graph mensuel'!$B$1-1)))</f>
        <v/>
      </c>
      <c r="B174" s="90" t="str">
        <f ca="1">IF(OFFSET(Mensualisation!B176,,6*('Graph mensuel'!$B$1-1))="","",OFFSET(Mensualisation!B176,,6*('Graph mensuel'!$B$1-1)))</f>
        <v/>
      </c>
      <c r="C174" s="90" t="str">
        <f ca="1">IF(OFFSET(Mensualisation!C176,,6*('Graph mensuel'!$B$1-1))="","",OFFSET(Mensualisation!C176,,6*('Graph mensuel'!$B$1-1)))</f>
        <v/>
      </c>
      <c r="D174" s="90" t="str">
        <f ca="1">IF(OFFSET(Mensualisation!D176,,6*('Graph mensuel'!$B$1-1))="","",OFFSET(Mensualisation!D176,,6*('Graph mensuel'!$B$1-1)))</f>
        <v/>
      </c>
      <c r="E174" s="94" t="str">
        <f ca="1">IF(IF(D174="Budget",VLOOKUP(B174,Base!$A:$D,4,FALSE),OFFSET(Mensualisation!E176,,6*('Graph mensuel'!$B$1-1)))="","",IF(D174="Budget",VLOOKUP(B174,Base!$A:$D,4,FALSE),OFFSET(Mensualisation!E176,,6*('Graph mensuel'!$B$1-1))))</f>
        <v/>
      </c>
    </row>
    <row r="175" spans="1:5">
      <c r="A175" s="89" t="str">
        <f ca="1">IF(OFFSET(Mensualisation!A177,,6*('Graph mensuel'!$B$1-1))="","",OFFSET(Mensualisation!A177,,6*('Graph mensuel'!$B$1-1)))</f>
        <v/>
      </c>
      <c r="B175" s="90" t="str">
        <f ca="1">IF(OFFSET(Mensualisation!B177,,6*('Graph mensuel'!$B$1-1))="","",OFFSET(Mensualisation!B177,,6*('Graph mensuel'!$B$1-1)))</f>
        <v/>
      </c>
      <c r="C175" s="90" t="str">
        <f ca="1">IF(OFFSET(Mensualisation!C177,,6*('Graph mensuel'!$B$1-1))="","",OFFSET(Mensualisation!C177,,6*('Graph mensuel'!$B$1-1)))</f>
        <v/>
      </c>
      <c r="D175" s="90" t="str">
        <f ca="1">IF(OFFSET(Mensualisation!D177,,6*('Graph mensuel'!$B$1-1))="","",OFFSET(Mensualisation!D177,,6*('Graph mensuel'!$B$1-1)))</f>
        <v/>
      </c>
      <c r="E175" s="94" t="str">
        <f ca="1">IF(IF(D175="Budget",VLOOKUP(B175,Base!$A:$D,4,FALSE),OFFSET(Mensualisation!E177,,6*('Graph mensuel'!$B$1-1)))="","",IF(D175="Budget",VLOOKUP(B175,Base!$A:$D,4,FALSE),OFFSET(Mensualisation!E177,,6*('Graph mensuel'!$B$1-1))))</f>
        <v/>
      </c>
    </row>
    <row r="176" spans="1:5">
      <c r="A176" s="89" t="str">
        <f ca="1">IF(OFFSET(Mensualisation!A178,,6*('Graph mensuel'!$B$1-1))="","",OFFSET(Mensualisation!A178,,6*('Graph mensuel'!$B$1-1)))</f>
        <v/>
      </c>
      <c r="B176" s="90" t="str">
        <f ca="1">IF(OFFSET(Mensualisation!B178,,6*('Graph mensuel'!$B$1-1))="","",OFFSET(Mensualisation!B178,,6*('Graph mensuel'!$B$1-1)))</f>
        <v/>
      </c>
      <c r="C176" s="90" t="str">
        <f ca="1">IF(OFFSET(Mensualisation!C178,,6*('Graph mensuel'!$B$1-1))="","",OFFSET(Mensualisation!C178,,6*('Graph mensuel'!$B$1-1)))</f>
        <v/>
      </c>
      <c r="D176" s="90" t="str">
        <f ca="1">IF(OFFSET(Mensualisation!D178,,6*('Graph mensuel'!$B$1-1))="","",OFFSET(Mensualisation!D178,,6*('Graph mensuel'!$B$1-1)))</f>
        <v/>
      </c>
      <c r="E176" s="94" t="str">
        <f ca="1">IF(IF(D176="Budget",VLOOKUP(B176,Base!$A:$D,4,FALSE),OFFSET(Mensualisation!E178,,6*('Graph mensuel'!$B$1-1)))="","",IF(D176="Budget",VLOOKUP(B176,Base!$A:$D,4,FALSE),OFFSET(Mensualisation!E178,,6*('Graph mensuel'!$B$1-1))))</f>
        <v/>
      </c>
    </row>
    <row r="177" spans="1:5">
      <c r="A177" s="89" t="str">
        <f ca="1">IF(OFFSET(Mensualisation!A179,,6*('Graph mensuel'!$B$1-1))="","",OFFSET(Mensualisation!A179,,6*('Graph mensuel'!$B$1-1)))</f>
        <v/>
      </c>
      <c r="B177" s="90" t="str">
        <f ca="1">IF(OFFSET(Mensualisation!B179,,6*('Graph mensuel'!$B$1-1))="","",OFFSET(Mensualisation!B179,,6*('Graph mensuel'!$B$1-1)))</f>
        <v/>
      </c>
      <c r="C177" s="90" t="str">
        <f ca="1">IF(OFFSET(Mensualisation!C179,,6*('Graph mensuel'!$B$1-1))="","",OFFSET(Mensualisation!C179,,6*('Graph mensuel'!$B$1-1)))</f>
        <v/>
      </c>
      <c r="D177" s="90" t="str">
        <f ca="1">IF(OFFSET(Mensualisation!D179,,6*('Graph mensuel'!$B$1-1))="","",OFFSET(Mensualisation!D179,,6*('Graph mensuel'!$B$1-1)))</f>
        <v/>
      </c>
      <c r="E177" s="94" t="str">
        <f ca="1">IF(IF(D177="Budget",VLOOKUP(B177,Base!$A:$D,4,FALSE),OFFSET(Mensualisation!E179,,6*('Graph mensuel'!$B$1-1)))="","",IF(D177="Budget",VLOOKUP(B177,Base!$A:$D,4,FALSE),OFFSET(Mensualisation!E179,,6*('Graph mensuel'!$B$1-1))))</f>
        <v/>
      </c>
    </row>
    <row r="178" spans="1:5">
      <c r="A178" s="89" t="str">
        <f ca="1">IF(OFFSET(Mensualisation!A180,,6*('Graph mensuel'!$B$1-1))="","",OFFSET(Mensualisation!A180,,6*('Graph mensuel'!$B$1-1)))</f>
        <v/>
      </c>
      <c r="B178" s="90" t="str">
        <f ca="1">IF(OFFSET(Mensualisation!B180,,6*('Graph mensuel'!$B$1-1))="","",OFFSET(Mensualisation!B180,,6*('Graph mensuel'!$B$1-1)))</f>
        <v/>
      </c>
      <c r="C178" s="90" t="str">
        <f ca="1">IF(OFFSET(Mensualisation!C180,,6*('Graph mensuel'!$B$1-1))="","",OFFSET(Mensualisation!C180,,6*('Graph mensuel'!$B$1-1)))</f>
        <v/>
      </c>
      <c r="D178" s="90" t="str">
        <f ca="1">IF(OFFSET(Mensualisation!D180,,6*('Graph mensuel'!$B$1-1))="","",OFFSET(Mensualisation!D180,,6*('Graph mensuel'!$B$1-1)))</f>
        <v/>
      </c>
      <c r="E178" s="94" t="str">
        <f ca="1">IF(IF(D178="Budget",VLOOKUP(B178,Base!$A:$D,4,FALSE),OFFSET(Mensualisation!E180,,6*('Graph mensuel'!$B$1-1)))="","",IF(D178="Budget",VLOOKUP(B178,Base!$A:$D,4,FALSE),OFFSET(Mensualisation!E180,,6*('Graph mensuel'!$B$1-1))))</f>
        <v/>
      </c>
    </row>
    <row r="179" spans="1:5">
      <c r="A179" s="89" t="str">
        <f ca="1">IF(OFFSET(Mensualisation!A181,,6*('Graph mensuel'!$B$1-1))="","",OFFSET(Mensualisation!A181,,6*('Graph mensuel'!$B$1-1)))</f>
        <v/>
      </c>
      <c r="B179" s="90" t="str">
        <f ca="1">IF(OFFSET(Mensualisation!B181,,6*('Graph mensuel'!$B$1-1))="","",OFFSET(Mensualisation!B181,,6*('Graph mensuel'!$B$1-1)))</f>
        <v/>
      </c>
      <c r="C179" s="90" t="str">
        <f ca="1">IF(OFFSET(Mensualisation!C181,,6*('Graph mensuel'!$B$1-1))="","",OFFSET(Mensualisation!C181,,6*('Graph mensuel'!$B$1-1)))</f>
        <v/>
      </c>
      <c r="D179" s="90" t="str">
        <f ca="1">IF(OFFSET(Mensualisation!D181,,6*('Graph mensuel'!$B$1-1))="","",OFFSET(Mensualisation!D181,,6*('Graph mensuel'!$B$1-1)))</f>
        <v/>
      </c>
      <c r="E179" s="94" t="str">
        <f ca="1">IF(IF(D179="Budget",VLOOKUP(B179,Base!$A:$D,4,FALSE),OFFSET(Mensualisation!E181,,6*('Graph mensuel'!$B$1-1)))="","",IF(D179="Budget",VLOOKUP(B179,Base!$A:$D,4,FALSE),OFFSET(Mensualisation!E181,,6*('Graph mensuel'!$B$1-1))))</f>
        <v/>
      </c>
    </row>
    <row r="180" spans="1:5">
      <c r="A180" s="89" t="str">
        <f ca="1">IF(OFFSET(Mensualisation!A182,,6*('Graph mensuel'!$B$1-1))="","",OFFSET(Mensualisation!A182,,6*('Graph mensuel'!$B$1-1)))</f>
        <v/>
      </c>
      <c r="B180" s="90" t="str">
        <f ca="1">IF(OFFSET(Mensualisation!B182,,6*('Graph mensuel'!$B$1-1))="","",OFFSET(Mensualisation!B182,,6*('Graph mensuel'!$B$1-1)))</f>
        <v/>
      </c>
      <c r="C180" s="90" t="str">
        <f ca="1">IF(OFFSET(Mensualisation!C182,,6*('Graph mensuel'!$B$1-1))="","",OFFSET(Mensualisation!C182,,6*('Graph mensuel'!$B$1-1)))</f>
        <v/>
      </c>
      <c r="D180" s="90" t="str">
        <f ca="1">IF(OFFSET(Mensualisation!D182,,6*('Graph mensuel'!$B$1-1))="","",OFFSET(Mensualisation!D182,,6*('Graph mensuel'!$B$1-1)))</f>
        <v/>
      </c>
      <c r="E180" s="94" t="str">
        <f ca="1">IF(IF(D180="Budget",VLOOKUP(B180,Base!$A:$D,4,FALSE),OFFSET(Mensualisation!E182,,6*('Graph mensuel'!$B$1-1)))="","",IF(D180="Budget",VLOOKUP(B180,Base!$A:$D,4,FALSE),OFFSET(Mensualisation!E182,,6*('Graph mensuel'!$B$1-1))))</f>
        <v/>
      </c>
    </row>
    <row r="181" spans="1:5">
      <c r="A181" s="89" t="str">
        <f ca="1">IF(OFFSET(Mensualisation!A183,,6*('Graph mensuel'!$B$1-1))="","",OFFSET(Mensualisation!A183,,6*('Graph mensuel'!$B$1-1)))</f>
        <v/>
      </c>
      <c r="B181" s="90" t="str">
        <f ca="1">IF(OFFSET(Mensualisation!B183,,6*('Graph mensuel'!$B$1-1))="","",OFFSET(Mensualisation!B183,,6*('Graph mensuel'!$B$1-1)))</f>
        <v/>
      </c>
      <c r="C181" s="90" t="str">
        <f ca="1">IF(OFFSET(Mensualisation!C183,,6*('Graph mensuel'!$B$1-1))="","",OFFSET(Mensualisation!C183,,6*('Graph mensuel'!$B$1-1)))</f>
        <v/>
      </c>
      <c r="D181" s="90" t="str">
        <f ca="1">IF(OFFSET(Mensualisation!D183,,6*('Graph mensuel'!$B$1-1))="","",OFFSET(Mensualisation!D183,,6*('Graph mensuel'!$B$1-1)))</f>
        <v/>
      </c>
      <c r="E181" s="94" t="str">
        <f ca="1">IF(IF(D181="Budget",VLOOKUP(B181,Base!$A:$D,4,FALSE),OFFSET(Mensualisation!E183,,6*('Graph mensuel'!$B$1-1)))="","",IF(D181="Budget",VLOOKUP(B181,Base!$A:$D,4,FALSE),OFFSET(Mensualisation!E183,,6*('Graph mensuel'!$B$1-1))))</f>
        <v/>
      </c>
    </row>
    <row r="182" spans="1:5">
      <c r="A182" s="89" t="str">
        <f ca="1">IF(OFFSET(Mensualisation!A184,,6*('Graph mensuel'!$B$1-1))="","",OFFSET(Mensualisation!A184,,6*('Graph mensuel'!$B$1-1)))</f>
        <v/>
      </c>
      <c r="B182" s="90" t="str">
        <f ca="1">IF(OFFSET(Mensualisation!B184,,6*('Graph mensuel'!$B$1-1))="","",OFFSET(Mensualisation!B184,,6*('Graph mensuel'!$B$1-1)))</f>
        <v/>
      </c>
      <c r="C182" s="90" t="str">
        <f ca="1">IF(OFFSET(Mensualisation!C184,,6*('Graph mensuel'!$B$1-1))="","",OFFSET(Mensualisation!C184,,6*('Graph mensuel'!$B$1-1)))</f>
        <v/>
      </c>
      <c r="D182" s="90" t="str">
        <f ca="1">IF(OFFSET(Mensualisation!D184,,6*('Graph mensuel'!$B$1-1))="","",OFFSET(Mensualisation!D184,,6*('Graph mensuel'!$B$1-1)))</f>
        <v/>
      </c>
      <c r="E182" s="94" t="str">
        <f ca="1">IF(IF(D182="Budget",VLOOKUP(B182,Base!$A:$D,4,FALSE),OFFSET(Mensualisation!E184,,6*('Graph mensuel'!$B$1-1)))="","",IF(D182="Budget",VLOOKUP(B182,Base!$A:$D,4,FALSE),OFFSET(Mensualisation!E184,,6*('Graph mensuel'!$B$1-1))))</f>
        <v/>
      </c>
    </row>
    <row r="183" spans="1:5">
      <c r="A183" s="89" t="str">
        <f ca="1">IF(OFFSET(Mensualisation!A185,,6*('Graph mensuel'!$B$1-1))="","",OFFSET(Mensualisation!A185,,6*('Graph mensuel'!$B$1-1)))</f>
        <v/>
      </c>
      <c r="B183" s="90" t="str">
        <f ca="1">IF(OFFSET(Mensualisation!B185,,6*('Graph mensuel'!$B$1-1))="","",OFFSET(Mensualisation!B185,,6*('Graph mensuel'!$B$1-1)))</f>
        <v/>
      </c>
      <c r="C183" s="90" t="str">
        <f ca="1">IF(OFFSET(Mensualisation!C185,,6*('Graph mensuel'!$B$1-1))="","",OFFSET(Mensualisation!C185,,6*('Graph mensuel'!$B$1-1)))</f>
        <v/>
      </c>
      <c r="D183" s="90" t="str">
        <f ca="1">IF(OFFSET(Mensualisation!D185,,6*('Graph mensuel'!$B$1-1))="","",OFFSET(Mensualisation!D185,,6*('Graph mensuel'!$B$1-1)))</f>
        <v/>
      </c>
      <c r="E183" s="94" t="str">
        <f ca="1">IF(IF(D183="Budget",VLOOKUP(B183,Base!$A:$D,4,FALSE),OFFSET(Mensualisation!E185,,6*('Graph mensuel'!$B$1-1)))="","",IF(D183="Budget",VLOOKUP(B183,Base!$A:$D,4,FALSE),OFFSET(Mensualisation!E185,,6*('Graph mensuel'!$B$1-1))))</f>
        <v/>
      </c>
    </row>
    <row r="184" spans="1:5">
      <c r="A184" s="89" t="str">
        <f ca="1">IF(OFFSET(Mensualisation!A186,,6*('Graph mensuel'!$B$1-1))="","",OFFSET(Mensualisation!A186,,6*('Graph mensuel'!$B$1-1)))</f>
        <v/>
      </c>
      <c r="B184" s="90" t="str">
        <f ca="1">IF(OFFSET(Mensualisation!B186,,6*('Graph mensuel'!$B$1-1))="","",OFFSET(Mensualisation!B186,,6*('Graph mensuel'!$B$1-1)))</f>
        <v/>
      </c>
      <c r="C184" s="90" t="str">
        <f ca="1">IF(OFFSET(Mensualisation!C186,,6*('Graph mensuel'!$B$1-1))="","",OFFSET(Mensualisation!C186,,6*('Graph mensuel'!$B$1-1)))</f>
        <v/>
      </c>
      <c r="D184" s="90" t="str">
        <f ca="1">IF(OFFSET(Mensualisation!D186,,6*('Graph mensuel'!$B$1-1))="","",OFFSET(Mensualisation!D186,,6*('Graph mensuel'!$B$1-1)))</f>
        <v/>
      </c>
      <c r="E184" s="94" t="str">
        <f ca="1">IF(IF(D184="Budget",VLOOKUP(B184,Base!$A:$D,4,FALSE),OFFSET(Mensualisation!E186,,6*('Graph mensuel'!$B$1-1)))="","",IF(D184="Budget",VLOOKUP(B184,Base!$A:$D,4,FALSE),OFFSET(Mensualisation!E186,,6*('Graph mensuel'!$B$1-1))))</f>
        <v/>
      </c>
    </row>
    <row r="185" spans="1:5">
      <c r="A185" s="89" t="str">
        <f ca="1">IF(OFFSET(Mensualisation!A187,,6*('Graph mensuel'!$B$1-1))="","",OFFSET(Mensualisation!A187,,6*('Graph mensuel'!$B$1-1)))</f>
        <v/>
      </c>
      <c r="B185" s="90" t="str">
        <f ca="1">IF(OFFSET(Mensualisation!B187,,6*('Graph mensuel'!$B$1-1))="","",OFFSET(Mensualisation!B187,,6*('Graph mensuel'!$B$1-1)))</f>
        <v/>
      </c>
      <c r="C185" s="90" t="str">
        <f ca="1">IF(OFFSET(Mensualisation!C187,,6*('Graph mensuel'!$B$1-1))="","",OFFSET(Mensualisation!C187,,6*('Graph mensuel'!$B$1-1)))</f>
        <v/>
      </c>
      <c r="D185" s="90" t="str">
        <f ca="1">IF(OFFSET(Mensualisation!D187,,6*('Graph mensuel'!$B$1-1))="","",OFFSET(Mensualisation!D187,,6*('Graph mensuel'!$B$1-1)))</f>
        <v/>
      </c>
      <c r="E185" s="94" t="str">
        <f ca="1">IF(IF(D185="Budget",VLOOKUP(B185,Base!$A:$D,4,FALSE),OFFSET(Mensualisation!E187,,6*('Graph mensuel'!$B$1-1)))="","",IF(D185="Budget",VLOOKUP(B185,Base!$A:$D,4,FALSE),OFFSET(Mensualisation!E187,,6*('Graph mensuel'!$B$1-1))))</f>
        <v/>
      </c>
    </row>
    <row r="186" spans="1:5">
      <c r="A186" s="89" t="str">
        <f ca="1">IF(OFFSET(Mensualisation!A188,,6*('Graph mensuel'!$B$1-1))="","",OFFSET(Mensualisation!A188,,6*('Graph mensuel'!$B$1-1)))</f>
        <v/>
      </c>
      <c r="B186" s="90" t="str">
        <f ca="1">IF(OFFSET(Mensualisation!B188,,6*('Graph mensuel'!$B$1-1))="","",OFFSET(Mensualisation!B188,,6*('Graph mensuel'!$B$1-1)))</f>
        <v/>
      </c>
      <c r="C186" s="90" t="str">
        <f ca="1">IF(OFFSET(Mensualisation!C188,,6*('Graph mensuel'!$B$1-1))="","",OFFSET(Mensualisation!C188,,6*('Graph mensuel'!$B$1-1)))</f>
        <v/>
      </c>
      <c r="D186" s="90" t="str">
        <f ca="1">IF(OFFSET(Mensualisation!D188,,6*('Graph mensuel'!$B$1-1))="","",OFFSET(Mensualisation!D188,,6*('Graph mensuel'!$B$1-1)))</f>
        <v/>
      </c>
      <c r="E186" s="94" t="str">
        <f ca="1">IF(IF(D186="Budget",VLOOKUP(B186,Base!$A:$D,4,FALSE),OFFSET(Mensualisation!E188,,6*('Graph mensuel'!$B$1-1)))="","",IF(D186="Budget",VLOOKUP(B186,Base!$A:$D,4,FALSE),OFFSET(Mensualisation!E188,,6*('Graph mensuel'!$B$1-1))))</f>
        <v/>
      </c>
    </row>
    <row r="187" spans="1:5">
      <c r="A187" s="89" t="str">
        <f ca="1">IF(OFFSET(Mensualisation!A189,,6*('Graph mensuel'!$B$1-1))="","",OFFSET(Mensualisation!A189,,6*('Graph mensuel'!$B$1-1)))</f>
        <v/>
      </c>
      <c r="B187" s="90" t="str">
        <f ca="1">IF(OFFSET(Mensualisation!B189,,6*('Graph mensuel'!$B$1-1))="","",OFFSET(Mensualisation!B189,,6*('Graph mensuel'!$B$1-1)))</f>
        <v/>
      </c>
      <c r="C187" s="90" t="str">
        <f ca="1">IF(OFFSET(Mensualisation!C189,,6*('Graph mensuel'!$B$1-1))="","",OFFSET(Mensualisation!C189,,6*('Graph mensuel'!$B$1-1)))</f>
        <v/>
      </c>
      <c r="D187" s="90" t="str">
        <f ca="1">IF(OFFSET(Mensualisation!D189,,6*('Graph mensuel'!$B$1-1))="","",OFFSET(Mensualisation!D189,,6*('Graph mensuel'!$B$1-1)))</f>
        <v/>
      </c>
      <c r="E187" s="94" t="str">
        <f ca="1">IF(IF(D187="Budget",VLOOKUP(B187,Base!$A:$D,4,FALSE),OFFSET(Mensualisation!E189,,6*('Graph mensuel'!$B$1-1)))="","",IF(D187="Budget",VLOOKUP(B187,Base!$A:$D,4,FALSE),OFFSET(Mensualisation!E189,,6*('Graph mensuel'!$B$1-1))))</f>
        <v/>
      </c>
    </row>
    <row r="188" spans="1:5">
      <c r="A188" s="89" t="str">
        <f ca="1">IF(OFFSET(Mensualisation!A190,,6*('Graph mensuel'!$B$1-1))="","",OFFSET(Mensualisation!A190,,6*('Graph mensuel'!$B$1-1)))</f>
        <v/>
      </c>
      <c r="B188" s="90" t="str">
        <f ca="1">IF(OFFSET(Mensualisation!B190,,6*('Graph mensuel'!$B$1-1))="","",OFFSET(Mensualisation!B190,,6*('Graph mensuel'!$B$1-1)))</f>
        <v/>
      </c>
      <c r="C188" s="90" t="str">
        <f ca="1">IF(OFFSET(Mensualisation!C190,,6*('Graph mensuel'!$B$1-1))="","",OFFSET(Mensualisation!C190,,6*('Graph mensuel'!$B$1-1)))</f>
        <v/>
      </c>
      <c r="D188" s="90" t="str">
        <f ca="1">IF(OFFSET(Mensualisation!D190,,6*('Graph mensuel'!$B$1-1))="","",OFFSET(Mensualisation!D190,,6*('Graph mensuel'!$B$1-1)))</f>
        <v/>
      </c>
      <c r="E188" s="94" t="str">
        <f ca="1">IF(IF(D188="Budget",VLOOKUP(B188,Base!$A:$D,4,FALSE),OFFSET(Mensualisation!E190,,6*('Graph mensuel'!$B$1-1)))="","",IF(D188="Budget",VLOOKUP(B188,Base!$A:$D,4,FALSE),OFFSET(Mensualisation!E190,,6*('Graph mensuel'!$B$1-1))))</f>
        <v/>
      </c>
    </row>
    <row r="189" spans="1:5">
      <c r="A189" s="89" t="str">
        <f ca="1">IF(OFFSET(Mensualisation!A191,,6*('Graph mensuel'!$B$1-1))="","",OFFSET(Mensualisation!A191,,6*('Graph mensuel'!$B$1-1)))</f>
        <v/>
      </c>
      <c r="B189" s="90" t="str">
        <f ca="1">IF(OFFSET(Mensualisation!B191,,6*('Graph mensuel'!$B$1-1))="","",OFFSET(Mensualisation!B191,,6*('Graph mensuel'!$B$1-1)))</f>
        <v/>
      </c>
      <c r="C189" s="90" t="str">
        <f ca="1">IF(OFFSET(Mensualisation!C191,,6*('Graph mensuel'!$B$1-1))="","",OFFSET(Mensualisation!C191,,6*('Graph mensuel'!$B$1-1)))</f>
        <v/>
      </c>
      <c r="D189" s="90" t="str">
        <f ca="1">IF(OFFSET(Mensualisation!D191,,6*('Graph mensuel'!$B$1-1))="","",OFFSET(Mensualisation!D191,,6*('Graph mensuel'!$B$1-1)))</f>
        <v/>
      </c>
      <c r="E189" s="94" t="str">
        <f ca="1">IF(IF(D189="Budget",VLOOKUP(B189,Base!$A:$D,4,FALSE),OFFSET(Mensualisation!E191,,6*('Graph mensuel'!$B$1-1)))="","",IF(D189="Budget",VLOOKUP(B189,Base!$A:$D,4,FALSE),OFFSET(Mensualisation!E191,,6*('Graph mensuel'!$B$1-1))))</f>
        <v/>
      </c>
    </row>
    <row r="190" spans="1:5">
      <c r="A190" s="89" t="str">
        <f ca="1">IF(OFFSET(Mensualisation!A192,,6*('Graph mensuel'!$B$1-1))="","",OFFSET(Mensualisation!A192,,6*('Graph mensuel'!$B$1-1)))</f>
        <v/>
      </c>
      <c r="B190" s="90" t="str">
        <f ca="1">IF(OFFSET(Mensualisation!B192,,6*('Graph mensuel'!$B$1-1))="","",OFFSET(Mensualisation!B192,,6*('Graph mensuel'!$B$1-1)))</f>
        <v/>
      </c>
      <c r="C190" s="90" t="str">
        <f ca="1">IF(OFFSET(Mensualisation!C192,,6*('Graph mensuel'!$B$1-1))="","",OFFSET(Mensualisation!C192,,6*('Graph mensuel'!$B$1-1)))</f>
        <v/>
      </c>
      <c r="D190" s="90" t="str">
        <f ca="1">IF(OFFSET(Mensualisation!D192,,6*('Graph mensuel'!$B$1-1))="","",OFFSET(Mensualisation!D192,,6*('Graph mensuel'!$B$1-1)))</f>
        <v/>
      </c>
      <c r="E190" s="94" t="str">
        <f ca="1">IF(IF(D190="Budget",VLOOKUP(B190,Base!$A:$D,4,FALSE),OFFSET(Mensualisation!E192,,6*('Graph mensuel'!$B$1-1)))="","",IF(D190="Budget",VLOOKUP(B190,Base!$A:$D,4,FALSE),OFFSET(Mensualisation!E192,,6*('Graph mensuel'!$B$1-1))))</f>
        <v/>
      </c>
    </row>
    <row r="191" spans="1:5">
      <c r="A191" s="89" t="str">
        <f ca="1">IF(OFFSET(Mensualisation!A193,,6*('Graph mensuel'!$B$1-1))="","",OFFSET(Mensualisation!A193,,6*('Graph mensuel'!$B$1-1)))</f>
        <v/>
      </c>
      <c r="B191" s="90" t="str">
        <f ca="1">IF(OFFSET(Mensualisation!B193,,6*('Graph mensuel'!$B$1-1))="","",OFFSET(Mensualisation!B193,,6*('Graph mensuel'!$B$1-1)))</f>
        <v/>
      </c>
      <c r="C191" s="90" t="str">
        <f ca="1">IF(OFFSET(Mensualisation!C193,,6*('Graph mensuel'!$B$1-1))="","",OFFSET(Mensualisation!C193,,6*('Graph mensuel'!$B$1-1)))</f>
        <v/>
      </c>
      <c r="D191" s="90" t="str">
        <f ca="1">IF(OFFSET(Mensualisation!D193,,6*('Graph mensuel'!$B$1-1))="","",OFFSET(Mensualisation!D193,,6*('Graph mensuel'!$B$1-1)))</f>
        <v/>
      </c>
      <c r="E191" s="94" t="str">
        <f ca="1">IF(IF(D191="Budget",VLOOKUP(B191,Base!$A:$D,4,FALSE),OFFSET(Mensualisation!E193,,6*('Graph mensuel'!$B$1-1)))="","",IF(D191="Budget",VLOOKUP(B191,Base!$A:$D,4,FALSE),OFFSET(Mensualisation!E193,,6*('Graph mensuel'!$B$1-1))))</f>
        <v/>
      </c>
    </row>
    <row r="192" spans="1:5">
      <c r="A192" s="89" t="str">
        <f ca="1">IF(OFFSET(Mensualisation!A194,,6*('Graph mensuel'!$B$1-1))="","",OFFSET(Mensualisation!A194,,6*('Graph mensuel'!$B$1-1)))</f>
        <v/>
      </c>
      <c r="B192" s="90" t="str">
        <f ca="1">IF(OFFSET(Mensualisation!B194,,6*('Graph mensuel'!$B$1-1))="","",OFFSET(Mensualisation!B194,,6*('Graph mensuel'!$B$1-1)))</f>
        <v/>
      </c>
      <c r="C192" s="90" t="str">
        <f ca="1">IF(OFFSET(Mensualisation!C194,,6*('Graph mensuel'!$B$1-1))="","",OFFSET(Mensualisation!C194,,6*('Graph mensuel'!$B$1-1)))</f>
        <v/>
      </c>
      <c r="D192" s="90" t="str">
        <f ca="1">IF(OFFSET(Mensualisation!D194,,6*('Graph mensuel'!$B$1-1))="","",OFFSET(Mensualisation!D194,,6*('Graph mensuel'!$B$1-1)))</f>
        <v/>
      </c>
      <c r="E192" s="94" t="str">
        <f ca="1">IF(IF(D192="Budget",VLOOKUP(B192,Base!$A:$D,4,FALSE),OFFSET(Mensualisation!E194,,6*('Graph mensuel'!$B$1-1)))="","",IF(D192="Budget",VLOOKUP(B192,Base!$A:$D,4,FALSE),OFFSET(Mensualisation!E194,,6*('Graph mensuel'!$B$1-1))))</f>
        <v/>
      </c>
    </row>
    <row r="193" spans="1:5">
      <c r="A193" s="89" t="str">
        <f ca="1">IF(OFFSET(Mensualisation!A195,,6*('Graph mensuel'!$B$1-1))="","",OFFSET(Mensualisation!A195,,6*('Graph mensuel'!$B$1-1)))</f>
        <v/>
      </c>
      <c r="B193" s="90" t="str">
        <f ca="1">IF(OFFSET(Mensualisation!B195,,6*('Graph mensuel'!$B$1-1))="","",OFFSET(Mensualisation!B195,,6*('Graph mensuel'!$B$1-1)))</f>
        <v/>
      </c>
      <c r="C193" s="90" t="str">
        <f ca="1">IF(OFFSET(Mensualisation!C195,,6*('Graph mensuel'!$B$1-1))="","",OFFSET(Mensualisation!C195,,6*('Graph mensuel'!$B$1-1)))</f>
        <v/>
      </c>
      <c r="D193" s="90" t="str">
        <f ca="1">IF(OFFSET(Mensualisation!D195,,6*('Graph mensuel'!$B$1-1))="","",OFFSET(Mensualisation!D195,,6*('Graph mensuel'!$B$1-1)))</f>
        <v/>
      </c>
      <c r="E193" s="94" t="str">
        <f ca="1">IF(IF(D193="Budget",VLOOKUP(B193,Base!$A:$D,4,FALSE),OFFSET(Mensualisation!E195,,6*('Graph mensuel'!$B$1-1)))="","",IF(D193="Budget",VLOOKUP(B193,Base!$A:$D,4,FALSE),OFFSET(Mensualisation!E195,,6*('Graph mensuel'!$B$1-1))))</f>
        <v/>
      </c>
    </row>
    <row r="194" spans="1:5">
      <c r="A194" s="89" t="str">
        <f ca="1">IF(OFFSET(Mensualisation!A196,,6*('Graph mensuel'!$B$1-1))="","",OFFSET(Mensualisation!A196,,6*('Graph mensuel'!$B$1-1)))</f>
        <v/>
      </c>
      <c r="B194" s="90" t="str">
        <f ca="1">IF(OFFSET(Mensualisation!B196,,6*('Graph mensuel'!$B$1-1))="","",OFFSET(Mensualisation!B196,,6*('Graph mensuel'!$B$1-1)))</f>
        <v/>
      </c>
      <c r="C194" s="90" t="str">
        <f ca="1">IF(OFFSET(Mensualisation!C196,,6*('Graph mensuel'!$B$1-1))="","",OFFSET(Mensualisation!C196,,6*('Graph mensuel'!$B$1-1)))</f>
        <v/>
      </c>
      <c r="D194" s="90" t="str">
        <f ca="1">IF(OFFSET(Mensualisation!D196,,6*('Graph mensuel'!$B$1-1))="","",OFFSET(Mensualisation!D196,,6*('Graph mensuel'!$B$1-1)))</f>
        <v/>
      </c>
      <c r="E194" s="94" t="str">
        <f ca="1">IF(IF(D194="Budget",VLOOKUP(B194,Base!$A:$D,4,FALSE),OFFSET(Mensualisation!E196,,6*('Graph mensuel'!$B$1-1)))="","",IF(D194="Budget",VLOOKUP(B194,Base!$A:$D,4,FALSE),OFFSET(Mensualisation!E196,,6*('Graph mensuel'!$B$1-1))))</f>
        <v/>
      </c>
    </row>
    <row r="195" spans="1:5">
      <c r="A195" s="89" t="str">
        <f ca="1">IF(OFFSET(Mensualisation!A197,,6*('Graph mensuel'!$B$1-1))="","",OFFSET(Mensualisation!A197,,6*('Graph mensuel'!$B$1-1)))</f>
        <v/>
      </c>
      <c r="B195" s="90" t="str">
        <f ca="1">IF(OFFSET(Mensualisation!B197,,6*('Graph mensuel'!$B$1-1))="","",OFFSET(Mensualisation!B197,,6*('Graph mensuel'!$B$1-1)))</f>
        <v/>
      </c>
      <c r="C195" s="90" t="str">
        <f ca="1">IF(OFFSET(Mensualisation!C197,,6*('Graph mensuel'!$B$1-1))="","",OFFSET(Mensualisation!C197,,6*('Graph mensuel'!$B$1-1)))</f>
        <v/>
      </c>
      <c r="D195" s="90" t="str">
        <f ca="1">IF(OFFSET(Mensualisation!D197,,6*('Graph mensuel'!$B$1-1))="","",OFFSET(Mensualisation!D197,,6*('Graph mensuel'!$B$1-1)))</f>
        <v/>
      </c>
      <c r="E195" s="94" t="str">
        <f ca="1">IF(IF(D195="Budget",VLOOKUP(B195,Base!$A:$D,4,FALSE),OFFSET(Mensualisation!E197,,6*('Graph mensuel'!$B$1-1)))="","",IF(D195="Budget",VLOOKUP(B195,Base!$A:$D,4,FALSE),OFFSET(Mensualisation!E197,,6*('Graph mensuel'!$B$1-1))))</f>
        <v/>
      </c>
    </row>
    <row r="196" spans="1:5">
      <c r="A196" s="89" t="str">
        <f ca="1">IF(OFFSET(Mensualisation!A198,,6*('Graph mensuel'!$B$1-1))="","",OFFSET(Mensualisation!A198,,6*('Graph mensuel'!$B$1-1)))</f>
        <v/>
      </c>
      <c r="B196" s="90" t="str">
        <f ca="1">IF(OFFSET(Mensualisation!B198,,6*('Graph mensuel'!$B$1-1))="","",OFFSET(Mensualisation!B198,,6*('Graph mensuel'!$B$1-1)))</f>
        <v/>
      </c>
      <c r="C196" s="90" t="str">
        <f ca="1">IF(OFFSET(Mensualisation!C198,,6*('Graph mensuel'!$B$1-1))="","",OFFSET(Mensualisation!C198,,6*('Graph mensuel'!$B$1-1)))</f>
        <v/>
      </c>
      <c r="D196" s="90" t="str">
        <f ca="1">IF(OFFSET(Mensualisation!D198,,6*('Graph mensuel'!$B$1-1))="","",OFFSET(Mensualisation!D198,,6*('Graph mensuel'!$B$1-1)))</f>
        <v/>
      </c>
      <c r="E196" s="94" t="str">
        <f ca="1">IF(IF(D196="Budget",VLOOKUP(B196,Base!$A:$D,4,FALSE),OFFSET(Mensualisation!E198,,6*('Graph mensuel'!$B$1-1)))="","",IF(D196="Budget",VLOOKUP(B196,Base!$A:$D,4,FALSE),OFFSET(Mensualisation!E198,,6*('Graph mensuel'!$B$1-1))))</f>
        <v/>
      </c>
    </row>
    <row r="197" spans="1:5">
      <c r="A197" s="89" t="str">
        <f ca="1">IF(OFFSET(Mensualisation!A199,,6*('Graph mensuel'!$B$1-1))="","",OFFSET(Mensualisation!A199,,6*('Graph mensuel'!$B$1-1)))</f>
        <v/>
      </c>
      <c r="B197" s="90" t="str">
        <f ca="1">IF(OFFSET(Mensualisation!B199,,6*('Graph mensuel'!$B$1-1))="","",OFFSET(Mensualisation!B199,,6*('Graph mensuel'!$B$1-1)))</f>
        <v/>
      </c>
      <c r="C197" s="90" t="str">
        <f ca="1">IF(OFFSET(Mensualisation!C199,,6*('Graph mensuel'!$B$1-1))="","",OFFSET(Mensualisation!C199,,6*('Graph mensuel'!$B$1-1)))</f>
        <v/>
      </c>
      <c r="D197" s="90" t="str">
        <f ca="1">IF(OFFSET(Mensualisation!D199,,6*('Graph mensuel'!$B$1-1))="","",OFFSET(Mensualisation!D199,,6*('Graph mensuel'!$B$1-1)))</f>
        <v/>
      </c>
      <c r="E197" s="94" t="str">
        <f ca="1">IF(IF(D197="Budget",VLOOKUP(B197,Base!$A:$D,4,FALSE),OFFSET(Mensualisation!E199,,6*('Graph mensuel'!$B$1-1)))="","",IF(D197="Budget",VLOOKUP(B197,Base!$A:$D,4,FALSE),OFFSET(Mensualisation!E199,,6*('Graph mensuel'!$B$1-1))))</f>
        <v/>
      </c>
    </row>
    <row r="198" spans="1:5">
      <c r="A198" s="89" t="str">
        <f ca="1">IF(OFFSET(Mensualisation!A200,,6*('Graph mensuel'!$B$1-1))="","",OFFSET(Mensualisation!A200,,6*('Graph mensuel'!$B$1-1)))</f>
        <v/>
      </c>
      <c r="B198" s="90" t="str">
        <f ca="1">IF(OFFSET(Mensualisation!B200,,6*('Graph mensuel'!$B$1-1))="","",OFFSET(Mensualisation!B200,,6*('Graph mensuel'!$B$1-1)))</f>
        <v/>
      </c>
      <c r="C198" s="90" t="str">
        <f ca="1">IF(OFFSET(Mensualisation!C200,,6*('Graph mensuel'!$B$1-1))="","",OFFSET(Mensualisation!C200,,6*('Graph mensuel'!$B$1-1)))</f>
        <v/>
      </c>
      <c r="D198" s="90" t="str">
        <f ca="1">IF(OFFSET(Mensualisation!D200,,6*('Graph mensuel'!$B$1-1))="","",OFFSET(Mensualisation!D200,,6*('Graph mensuel'!$B$1-1)))</f>
        <v/>
      </c>
      <c r="E198" s="94" t="str">
        <f ca="1">IF(IF(D198="Budget",VLOOKUP(B198,Base!$A:$D,4,FALSE),OFFSET(Mensualisation!E200,,6*('Graph mensuel'!$B$1-1)))="","",IF(D198="Budget",VLOOKUP(B198,Base!$A:$D,4,FALSE),OFFSET(Mensualisation!E200,,6*('Graph mensuel'!$B$1-1))))</f>
        <v/>
      </c>
    </row>
    <row r="199" spans="1:5">
      <c r="A199" s="89" t="str">
        <f ca="1">IF(OFFSET(Mensualisation!A201,,6*('Graph mensuel'!$B$1-1))="","",OFFSET(Mensualisation!A201,,6*('Graph mensuel'!$B$1-1)))</f>
        <v/>
      </c>
      <c r="B199" s="90" t="str">
        <f ca="1">IF(OFFSET(Mensualisation!B201,,6*('Graph mensuel'!$B$1-1))="","",OFFSET(Mensualisation!B201,,6*('Graph mensuel'!$B$1-1)))</f>
        <v/>
      </c>
      <c r="C199" s="90" t="str">
        <f ca="1">IF(OFFSET(Mensualisation!C201,,6*('Graph mensuel'!$B$1-1))="","",OFFSET(Mensualisation!C201,,6*('Graph mensuel'!$B$1-1)))</f>
        <v/>
      </c>
      <c r="D199" s="90" t="str">
        <f ca="1">IF(OFFSET(Mensualisation!D201,,6*('Graph mensuel'!$B$1-1))="","",OFFSET(Mensualisation!D201,,6*('Graph mensuel'!$B$1-1)))</f>
        <v/>
      </c>
      <c r="E199" s="94" t="str">
        <f ca="1">IF(IF(D199="Budget",VLOOKUP(B199,Base!$A:$D,4,FALSE),OFFSET(Mensualisation!E201,,6*('Graph mensuel'!$B$1-1)))="","",IF(D199="Budget",VLOOKUP(B199,Base!$A:$D,4,FALSE),OFFSET(Mensualisation!E201,,6*('Graph mensuel'!$B$1-1))))</f>
        <v/>
      </c>
    </row>
    <row r="200" spans="1:5">
      <c r="A200" s="89" t="str">
        <f ca="1">IF(OFFSET(Mensualisation!A202,,6*('Graph mensuel'!$B$1-1))="","",OFFSET(Mensualisation!A202,,6*('Graph mensuel'!$B$1-1)))</f>
        <v/>
      </c>
      <c r="B200" s="90" t="str">
        <f ca="1">IF(OFFSET(Mensualisation!B202,,6*('Graph mensuel'!$B$1-1))="","",OFFSET(Mensualisation!B202,,6*('Graph mensuel'!$B$1-1)))</f>
        <v/>
      </c>
      <c r="C200" s="90" t="str">
        <f ca="1">IF(OFFSET(Mensualisation!C202,,6*('Graph mensuel'!$B$1-1))="","",OFFSET(Mensualisation!C202,,6*('Graph mensuel'!$B$1-1)))</f>
        <v/>
      </c>
      <c r="D200" s="90" t="str">
        <f ca="1">IF(OFFSET(Mensualisation!D202,,6*('Graph mensuel'!$B$1-1))="","",OFFSET(Mensualisation!D202,,6*('Graph mensuel'!$B$1-1)))</f>
        <v/>
      </c>
      <c r="E200" s="94" t="str">
        <f ca="1">IF(IF(D200="Budget",VLOOKUP(B200,Base!$A:$D,4,FALSE),OFFSET(Mensualisation!E202,,6*('Graph mensuel'!$B$1-1)))="","",IF(D200="Budget",VLOOKUP(B200,Base!$A:$D,4,FALSE),OFFSET(Mensualisation!E202,,6*('Graph mensuel'!$B$1-1))))</f>
        <v/>
      </c>
    </row>
    <row r="201" spans="1:5">
      <c r="A201" s="89" t="str">
        <f ca="1">IF(OFFSET(Mensualisation!A203,,6*('Graph mensuel'!$B$1-1))="","",OFFSET(Mensualisation!A203,,6*('Graph mensuel'!$B$1-1)))</f>
        <v/>
      </c>
      <c r="B201" s="90" t="str">
        <f ca="1">IF(OFFSET(Mensualisation!B203,,6*('Graph mensuel'!$B$1-1))="","",OFFSET(Mensualisation!B203,,6*('Graph mensuel'!$B$1-1)))</f>
        <v/>
      </c>
      <c r="C201" s="90" t="str">
        <f ca="1">IF(OFFSET(Mensualisation!C203,,6*('Graph mensuel'!$B$1-1))="","",OFFSET(Mensualisation!C203,,6*('Graph mensuel'!$B$1-1)))</f>
        <v/>
      </c>
      <c r="D201" s="90" t="str">
        <f ca="1">IF(OFFSET(Mensualisation!D203,,6*('Graph mensuel'!$B$1-1))="","",OFFSET(Mensualisation!D203,,6*('Graph mensuel'!$B$1-1)))</f>
        <v/>
      </c>
      <c r="E201" s="94" t="str">
        <f ca="1">IF(IF(D201="Budget",VLOOKUP(B201,Base!$A:$D,4,FALSE),OFFSET(Mensualisation!E203,,6*('Graph mensuel'!$B$1-1)))="","",IF(D201="Budget",VLOOKUP(B201,Base!$A:$D,4,FALSE),OFFSET(Mensualisation!E203,,6*('Graph mensuel'!$B$1-1))))</f>
        <v/>
      </c>
    </row>
    <row r="202" spans="1:5">
      <c r="A202" s="89" t="str">
        <f ca="1">IF(OFFSET(Mensualisation!A204,,6*('Graph mensuel'!$B$1-1))="","",OFFSET(Mensualisation!A204,,6*('Graph mensuel'!$B$1-1)))</f>
        <v/>
      </c>
      <c r="B202" s="90" t="str">
        <f ca="1">IF(OFFSET(Mensualisation!B204,,6*('Graph mensuel'!$B$1-1))="","",OFFSET(Mensualisation!B204,,6*('Graph mensuel'!$B$1-1)))</f>
        <v/>
      </c>
      <c r="C202" s="90" t="str">
        <f ca="1">IF(OFFSET(Mensualisation!C204,,6*('Graph mensuel'!$B$1-1))="","",OFFSET(Mensualisation!C204,,6*('Graph mensuel'!$B$1-1)))</f>
        <v/>
      </c>
      <c r="D202" s="90" t="str">
        <f ca="1">IF(OFFSET(Mensualisation!D204,,6*('Graph mensuel'!$B$1-1))="","",OFFSET(Mensualisation!D204,,6*('Graph mensuel'!$B$1-1)))</f>
        <v/>
      </c>
      <c r="E202" s="94" t="str">
        <f ca="1">IF(IF(D202="Budget",VLOOKUP(B202,Base!$A:$D,4,FALSE),OFFSET(Mensualisation!E204,,6*('Graph mensuel'!$B$1-1)))="","",IF(D202="Budget",VLOOKUP(B202,Base!$A:$D,4,FALSE),OFFSET(Mensualisation!E204,,6*('Graph mensuel'!$B$1-1))))</f>
        <v/>
      </c>
    </row>
    <row r="203" spans="1:5">
      <c r="A203" s="89" t="str">
        <f ca="1">IF(OFFSET(Mensualisation!A205,,6*('Graph mensuel'!$B$1-1))="","",OFFSET(Mensualisation!A205,,6*('Graph mensuel'!$B$1-1)))</f>
        <v/>
      </c>
      <c r="B203" s="90" t="str">
        <f ca="1">IF(OFFSET(Mensualisation!B205,,6*('Graph mensuel'!$B$1-1))="","",OFFSET(Mensualisation!B205,,6*('Graph mensuel'!$B$1-1)))</f>
        <v/>
      </c>
      <c r="C203" s="90" t="str">
        <f ca="1">IF(OFFSET(Mensualisation!C205,,6*('Graph mensuel'!$B$1-1))="","",OFFSET(Mensualisation!C205,,6*('Graph mensuel'!$B$1-1)))</f>
        <v/>
      </c>
      <c r="D203" s="90" t="str">
        <f ca="1">IF(OFFSET(Mensualisation!D205,,6*('Graph mensuel'!$B$1-1))="","",OFFSET(Mensualisation!D205,,6*('Graph mensuel'!$B$1-1)))</f>
        <v/>
      </c>
      <c r="E203" s="94" t="str">
        <f ca="1">IF(IF(D203="Budget",VLOOKUP(B203,Base!$A:$D,4,FALSE),OFFSET(Mensualisation!E205,,6*('Graph mensuel'!$B$1-1)))="","",IF(D203="Budget",VLOOKUP(B203,Base!$A:$D,4,FALSE),OFFSET(Mensualisation!E205,,6*('Graph mensuel'!$B$1-1))))</f>
        <v/>
      </c>
    </row>
    <row r="204" spans="1:5">
      <c r="A204" s="89" t="str">
        <f ca="1">IF(OFFSET(Mensualisation!A206,,6*('Graph mensuel'!$B$1-1))="","",OFFSET(Mensualisation!A206,,6*('Graph mensuel'!$B$1-1)))</f>
        <v/>
      </c>
      <c r="B204" s="90" t="str">
        <f ca="1">IF(OFFSET(Mensualisation!B206,,6*('Graph mensuel'!$B$1-1))="","",OFFSET(Mensualisation!B206,,6*('Graph mensuel'!$B$1-1)))</f>
        <v/>
      </c>
      <c r="C204" s="90" t="str">
        <f ca="1">IF(OFFSET(Mensualisation!C206,,6*('Graph mensuel'!$B$1-1))="","",OFFSET(Mensualisation!C206,,6*('Graph mensuel'!$B$1-1)))</f>
        <v/>
      </c>
      <c r="D204" s="90" t="str">
        <f ca="1">IF(OFFSET(Mensualisation!D206,,6*('Graph mensuel'!$B$1-1))="","",OFFSET(Mensualisation!D206,,6*('Graph mensuel'!$B$1-1)))</f>
        <v/>
      </c>
      <c r="E204" s="94" t="str">
        <f ca="1">IF(IF(D204="Budget",VLOOKUP(B204,Base!$A:$D,4,FALSE),OFFSET(Mensualisation!E206,,6*('Graph mensuel'!$B$1-1)))="","",IF(D204="Budget",VLOOKUP(B204,Base!$A:$D,4,FALSE),OFFSET(Mensualisation!E206,,6*('Graph mensuel'!$B$1-1))))</f>
        <v/>
      </c>
    </row>
    <row r="205" spans="1:5">
      <c r="A205" s="89" t="str">
        <f ca="1">IF(OFFSET(Mensualisation!A207,,6*('Graph mensuel'!$B$1-1))="","",OFFSET(Mensualisation!A207,,6*('Graph mensuel'!$B$1-1)))</f>
        <v/>
      </c>
      <c r="B205" s="90" t="str">
        <f ca="1">IF(OFFSET(Mensualisation!B207,,6*('Graph mensuel'!$B$1-1))="","",OFFSET(Mensualisation!B207,,6*('Graph mensuel'!$B$1-1)))</f>
        <v/>
      </c>
      <c r="C205" s="90" t="str">
        <f ca="1">IF(OFFSET(Mensualisation!C207,,6*('Graph mensuel'!$B$1-1))="","",OFFSET(Mensualisation!C207,,6*('Graph mensuel'!$B$1-1)))</f>
        <v/>
      </c>
      <c r="D205" s="90" t="str">
        <f ca="1">IF(OFFSET(Mensualisation!D207,,6*('Graph mensuel'!$B$1-1))="","",OFFSET(Mensualisation!D207,,6*('Graph mensuel'!$B$1-1)))</f>
        <v/>
      </c>
      <c r="E205" s="94" t="str">
        <f ca="1">IF(IF(D205="Budget",VLOOKUP(B205,Base!$A:$D,4,FALSE),OFFSET(Mensualisation!E207,,6*('Graph mensuel'!$B$1-1)))="","",IF(D205="Budget",VLOOKUP(B205,Base!$A:$D,4,FALSE),OFFSET(Mensualisation!E207,,6*('Graph mensuel'!$B$1-1))))</f>
        <v/>
      </c>
    </row>
    <row r="206" spans="1:5">
      <c r="A206" s="89" t="str">
        <f ca="1">IF(OFFSET(Mensualisation!A208,,6*('Graph mensuel'!$B$1-1))="","",OFFSET(Mensualisation!A208,,6*('Graph mensuel'!$B$1-1)))</f>
        <v/>
      </c>
      <c r="B206" s="90" t="str">
        <f ca="1">IF(OFFSET(Mensualisation!B208,,6*('Graph mensuel'!$B$1-1))="","",OFFSET(Mensualisation!B208,,6*('Graph mensuel'!$B$1-1)))</f>
        <v/>
      </c>
      <c r="C206" s="90" t="str">
        <f ca="1">IF(OFFSET(Mensualisation!C208,,6*('Graph mensuel'!$B$1-1))="","",OFFSET(Mensualisation!C208,,6*('Graph mensuel'!$B$1-1)))</f>
        <v/>
      </c>
      <c r="D206" s="90" t="str">
        <f ca="1">IF(OFFSET(Mensualisation!D208,,6*('Graph mensuel'!$B$1-1))="","",OFFSET(Mensualisation!D208,,6*('Graph mensuel'!$B$1-1)))</f>
        <v/>
      </c>
      <c r="E206" s="94" t="str">
        <f ca="1">IF(IF(D206="Budget",VLOOKUP(B206,Base!$A:$D,4,FALSE),OFFSET(Mensualisation!E208,,6*('Graph mensuel'!$B$1-1)))="","",IF(D206="Budget",VLOOKUP(B206,Base!$A:$D,4,FALSE),OFFSET(Mensualisation!E208,,6*('Graph mensuel'!$B$1-1))))</f>
        <v/>
      </c>
    </row>
    <row r="207" spans="1:5">
      <c r="A207" s="89" t="str">
        <f ca="1">IF(OFFSET(Mensualisation!A209,,6*('Graph mensuel'!$B$1-1))="","",OFFSET(Mensualisation!A209,,6*('Graph mensuel'!$B$1-1)))</f>
        <v/>
      </c>
      <c r="B207" s="90" t="str">
        <f ca="1">IF(OFFSET(Mensualisation!B209,,6*('Graph mensuel'!$B$1-1))="","",OFFSET(Mensualisation!B209,,6*('Graph mensuel'!$B$1-1)))</f>
        <v/>
      </c>
      <c r="C207" s="90" t="str">
        <f ca="1">IF(OFFSET(Mensualisation!C209,,6*('Graph mensuel'!$B$1-1))="","",OFFSET(Mensualisation!C209,,6*('Graph mensuel'!$B$1-1)))</f>
        <v/>
      </c>
      <c r="D207" s="90" t="str">
        <f ca="1">IF(OFFSET(Mensualisation!D209,,6*('Graph mensuel'!$B$1-1))="","",OFFSET(Mensualisation!D209,,6*('Graph mensuel'!$B$1-1)))</f>
        <v/>
      </c>
      <c r="E207" s="94" t="str">
        <f ca="1">IF(IF(D207="Budget",VLOOKUP(B207,Base!$A:$D,4,FALSE),OFFSET(Mensualisation!E209,,6*('Graph mensuel'!$B$1-1)))="","",IF(D207="Budget",VLOOKUP(B207,Base!$A:$D,4,FALSE),OFFSET(Mensualisation!E209,,6*('Graph mensuel'!$B$1-1))))</f>
        <v/>
      </c>
    </row>
    <row r="208" spans="1:5">
      <c r="A208" s="89" t="str">
        <f ca="1">IF(OFFSET(Mensualisation!A210,,6*('Graph mensuel'!$B$1-1))="","",OFFSET(Mensualisation!A210,,6*('Graph mensuel'!$B$1-1)))</f>
        <v/>
      </c>
      <c r="B208" s="90" t="str">
        <f ca="1">IF(OFFSET(Mensualisation!B210,,6*('Graph mensuel'!$B$1-1))="","",OFFSET(Mensualisation!B210,,6*('Graph mensuel'!$B$1-1)))</f>
        <v/>
      </c>
      <c r="C208" s="90" t="str">
        <f ca="1">IF(OFFSET(Mensualisation!C210,,6*('Graph mensuel'!$B$1-1))="","",OFFSET(Mensualisation!C210,,6*('Graph mensuel'!$B$1-1)))</f>
        <v/>
      </c>
      <c r="D208" s="90" t="str">
        <f ca="1">IF(OFFSET(Mensualisation!D210,,6*('Graph mensuel'!$B$1-1))="","",OFFSET(Mensualisation!D210,,6*('Graph mensuel'!$B$1-1)))</f>
        <v/>
      </c>
      <c r="E208" s="94" t="str">
        <f ca="1">IF(IF(D208="Budget",VLOOKUP(B208,Base!$A:$D,4,FALSE),OFFSET(Mensualisation!E210,,6*('Graph mensuel'!$B$1-1)))="","",IF(D208="Budget",VLOOKUP(B208,Base!$A:$D,4,FALSE),OFFSET(Mensualisation!E210,,6*('Graph mensuel'!$B$1-1))))</f>
        <v/>
      </c>
    </row>
    <row r="209" spans="1:5">
      <c r="A209" s="89" t="str">
        <f ca="1">IF(OFFSET(Mensualisation!A211,,6*('Graph mensuel'!$B$1-1))="","",OFFSET(Mensualisation!A211,,6*('Graph mensuel'!$B$1-1)))</f>
        <v/>
      </c>
      <c r="B209" s="90" t="str">
        <f ca="1">IF(OFFSET(Mensualisation!B211,,6*('Graph mensuel'!$B$1-1))="","",OFFSET(Mensualisation!B211,,6*('Graph mensuel'!$B$1-1)))</f>
        <v/>
      </c>
      <c r="C209" s="90" t="str">
        <f ca="1">IF(OFFSET(Mensualisation!C211,,6*('Graph mensuel'!$B$1-1))="","",OFFSET(Mensualisation!C211,,6*('Graph mensuel'!$B$1-1)))</f>
        <v/>
      </c>
      <c r="D209" s="90" t="str">
        <f ca="1">IF(OFFSET(Mensualisation!D211,,6*('Graph mensuel'!$B$1-1))="","",OFFSET(Mensualisation!D211,,6*('Graph mensuel'!$B$1-1)))</f>
        <v/>
      </c>
      <c r="E209" s="94" t="str">
        <f ca="1">IF(IF(D209="Budget",VLOOKUP(B209,Base!$A:$D,4,FALSE),OFFSET(Mensualisation!E211,,6*('Graph mensuel'!$B$1-1)))="","",IF(D209="Budget",VLOOKUP(B209,Base!$A:$D,4,FALSE),OFFSET(Mensualisation!E211,,6*('Graph mensuel'!$B$1-1))))</f>
        <v/>
      </c>
    </row>
    <row r="210" spans="1:5">
      <c r="A210" s="89" t="str">
        <f ca="1">IF(OFFSET(Mensualisation!A212,,6*('Graph mensuel'!$B$1-1))="","",OFFSET(Mensualisation!A212,,6*('Graph mensuel'!$B$1-1)))</f>
        <v/>
      </c>
      <c r="B210" s="90" t="str">
        <f ca="1">IF(OFFSET(Mensualisation!B212,,6*('Graph mensuel'!$B$1-1))="","",OFFSET(Mensualisation!B212,,6*('Graph mensuel'!$B$1-1)))</f>
        <v/>
      </c>
      <c r="C210" s="90" t="str">
        <f ca="1">IF(OFFSET(Mensualisation!C212,,6*('Graph mensuel'!$B$1-1))="","",OFFSET(Mensualisation!C212,,6*('Graph mensuel'!$B$1-1)))</f>
        <v/>
      </c>
      <c r="D210" s="90" t="str">
        <f ca="1">IF(OFFSET(Mensualisation!D212,,6*('Graph mensuel'!$B$1-1))="","",OFFSET(Mensualisation!D212,,6*('Graph mensuel'!$B$1-1)))</f>
        <v/>
      </c>
      <c r="E210" s="94" t="str">
        <f ca="1">IF(IF(D210="Budget",VLOOKUP(B210,Base!$A:$D,4,FALSE),OFFSET(Mensualisation!E212,,6*('Graph mensuel'!$B$1-1)))="","",IF(D210="Budget",VLOOKUP(B210,Base!$A:$D,4,FALSE),OFFSET(Mensualisation!E212,,6*('Graph mensuel'!$B$1-1))))</f>
        <v/>
      </c>
    </row>
    <row r="211" spans="1:5">
      <c r="A211" s="89" t="str">
        <f ca="1">IF(OFFSET(Mensualisation!A213,,6*('Graph mensuel'!$B$1-1))="","",OFFSET(Mensualisation!A213,,6*('Graph mensuel'!$B$1-1)))</f>
        <v/>
      </c>
      <c r="B211" s="90" t="str">
        <f ca="1">IF(OFFSET(Mensualisation!B213,,6*('Graph mensuel'!$B$1-1))="","",OFFSET(Mensualisation!B213,,6*('Graph mensuel'!$B$1-1)))</f>
        <v/>
      </c>
      <c r="C211" s="90" t="str">
        <f ca="1">IF(OFFSET(Mensualisation!C213,,6*('Graph mensuel'!$B$1-1))="","",OFFSET(Mensualisation!C213,,6*('Graph mensuel'!$B$1-1)))</f>
        <v/>
      </c>
      <c r="D211" s="90" t="str">
        <f ca="1">IF(OFFSET(Mensualisation!D213,,6*('Graph mensuel'!$B$1-1))="","",OFFSET(Mensualisation!D213,,6*('Graph mensuel'!$B$1-1)))</f>
        <v/>
      </c>
      <c r="E211" s="94" t="str">
        <f ca="1">IF(IF(D211="Budget",VLOOKUP(B211,Base!$A:$D,4,FALSE),OFFSET(Mensualisation!E213,,6*('Graph mensuel'!$B$1-1)))="","",IF(D211="Budget",VLOOKUP(B211,Base!$A:$D,4,FALSE),OFFSET(Mensualisation!E213,,6*('Graph mensuel'!$B$1-1))))</f>
        <v/>
      </c>
    </row>
    <row r="212" spans="1:5">
      <c r="A212" s="89" t="str">
        <f ca="1">IF(OFFSET(Mensualisation!A214,,6*('Graph mensuel'!$B$1-1))="","",OFFSET(Mensualisation!A214,,6*('Graph mensuel'!$B$1-1)))</f>
        <v/>
      </c>
      <c r="B212" s="90" t="str">
        <f ca="1">IF(OFFSET(Mensualisation!B214,,6*('Graph mensuel'!$B$1-1))="","",OFFSET(Mensualisation!B214,,6*('Graph mensuel'!$B$1-1)))</f>
        <v/>
      </c>
      <c r="C212" s="90" t="str">
        <f ca="1">IF(OFFSET(Mensualisation!C214,,6*('Graph mensuel'!$B$1-1))="","",OFFSET(Mensualisation!C214,,6*('Graph mensuel'!$B$1-1)))</f>
        <v/>
      </c>
      <c r="D212" s="90" t="str">
        <f ca="1">IF(OFFSET(Mensualisation!D214,,6*('Graph mensuel'!$B$1-1))="","",OFFSET(Mensualisation!D214,,6*('Graph mensuel'!$B$1-1)))</f>
        <v/>
      </c>
      <c r="E212" s="94" t="str">
        <f ca="1">IF(IF(D212="Budget",VLOOKUP(B212,Base!$A:$D,4,FALSE),OFFSET(Mensualisation!E214,,6*('Graph mensuel'!$B$1-1)))="","",IF(D212="Budget",VLOOKUP(B212,Base!$A:$D,4,FALSE),OFFSET(Mensualisation!E214,,6*('Graph mensuel'!$B$1-1))))</f>
        <v/>
      </c>
    </row>
    <row r="213" spans="1:5">
      <c r="A213" s="89" t="str">
        <f ca="1">IF(OFFSET(Mensualisation!A215,,6*('Graph mensuel'!$B$1-1))="","",OFFSET(Mensualisation!A215,,6*('Graph mensuel'!$B$1-1)))</f>
        <v/>
      </c>
      <c r="B213" s="90" t="str">
        <f ca="1">IF(OFFSET(Mensualisation!B215,,6*('Graph mensuel'!$B$1-1))="","",OFFSET(Mensualisation!B215,,6*('Graph mensuel'!$B$1-1)))</f>
        <v/>
      </c>
      <c r="C213" s="90" t="str">
        <f ca="1">IF(OFFSET(Mensualisation!C215,,6*('Graph mensuel'!$B$1-1))="","",OFFSET(Mensualisation!C215,,6*('Graph mensuel'!$B$1-1)))</f>
        <v/>
      </c>
      <c r="D213" s="90" t="str">
        <f ca="1">IF(OFFSET(Mensualisation!D215,,6*('Graph mensuel'!$B$1-1))="","",OFFSET(Mensualisation!D215,,6*('Graph mensuel'!$B$1-1)))</f>
        <v/>
      </c>
      <c r="E213" s="94" t="str">
        <f ca="1">IF(IF(D213="Budget",VLOOKUP(B213,Base!$A:$D,4,FALSE),OFFSET(Mensualisation!E215,,6*('Graph mensuel'!$B$1-1)))="","",IF(D213="Budget",VLOOKUP(B213,Base!$A:$D,4,FALSE),OFFSET(Mensualisation!E215,,6*('Graph mensuel'!$B$1-1))))</f>
        <v/>
      </c>
    </row>
    <row r="214" spans="1:5">
      <c r="A214" s="89" t="str">
        <f ca="1">IF(OFFSET(Mensualisation!A216,,6*('Graph mensuel'!$B$1-1))="","",OFFSET(Mensualisation!A216,,6*('Graph mensuel'!$B$1-1)))</f>
        <v/>
      </c>
      <c r="B214" s="90" t="str">
        <f ca="1">IF(OFFSET(Mensualisation!B216,,6*('Graph mensuel'!$B$1-1))="","",OFFSET(Mensualisation!B216,,6*('Graph mensuel'!$B$1-1)))</f>
        <v/>
      </c>
      <c r="C214" s="90" t="str">
        <f ca="1">IF(OFFSET(Mensualisation!C216,,6*('Graph mensuel'!$B$1-1))="","",OFFSET(Mensualisation!C216,,6*('Graph mensuel'!$B$1-1)))</f>
        <v/>
      </c>
      <c r="D214" s="90" t="str">
        <f ca="1">IF(OFFSET(Mensualisation!D216,,6*('Graph mensuel'!$B$1-1))="","",OFFSET(Mensualisation!D216,,6*('Graph mensuel'!$B$1-1)))</f>
        <v/>
      </c>
      <c r="E214" s="94" t="str">
        <f ca="1">IF(IF(D214="Budget",VLOOKUP(B214,Base!$A:$D,4,FALSE),OFFSET(Mensualisation!E216,,6*('Graph mensuel'!$B$1-1)))="","",IF(D214="Budget",VLOOKUP(B214,Base!$A:$D,4,FALSE),OFFSET(Mensualisation!E216,,6*('Graph mensuel'!$B$1-1))))</f>
        <v/>
      </c>
    </row>
    <row r="215" spans="1:5">
      <c r="A215" s="89" t="str">
        <f ca="1">IF(OFFSET(Mensualisation!A217,,6*('Graph mensuel'!$B$1-1))="","",OFFSET(Mensualisation!A217,,6*('Graph mensuel'!$B$1-1)))</f>
        <v/>
      </c>
      <c r="B215" s="90" t="str">
        <f ca="1">IF(OFFSET(Mensualisation!B217,,6*('Graph mensuel'!$B$1-1))="","",OFFSET(Mensualisation!B217,,6*('Graph mensuel'!$B$1-1)))</f>
        <v/>
      </c>
      <c r="C215" s="90" t="str">
        <f ca="1">IF(OFFSET(Mensualisation!C217,,6*('Graph mensuel'!$B$1-1))="","",OFFSET(Mensualisation!C217,,6*('Graph mensuel'!$B$1-1)))</f>
        <v/>
      </c>
      <c r="D215" s="90" t="str">
        <f ca="1">IF(OFFSET(Mensualisation!D217,,6*('Graph mensuel'!$B$1-1))="","",OFFSET(Mensualisation!D217,,6*('Graph mensuel'!$B$1-1)))</f>
        <v/>
      </c>
      <c r="E215" s="94" t="str">
        <f ca="1">IF(IF(D215="Budget",VLOOKUP(B215,Base!$A:$D,4,FALSE),OFFSET(Mensualisation!E217,,6*('Graph mensuel'!$B$1-1)))="","",IF(D215="Budget",VLOOKUP(B215,Base!$A:$D,4,FALSE),OFFSET(Mensualisation!E217,,6*('Graph mensuel'!$B$1-1))))</f>
        <v/>
      </c>
    </row>
    <row r="216" spans="1:5">
      <c r="A216" s="89" t="str">
        <f ca="1">IF(OFFSET(Mensualisation!A218,,6*('Graph mensuel'!$B$1-1))="","",OFFSET(Mensualisation!A218,,6*('Graph mensuel'!$B$1-1)))</f>
        <v/>
      </c>
      <c r="B216" s="90" t="str">
        <f ca="1">IF(OFFSET(Mensualisation!B218,,6*('Graph mensuel'!$B$1-1))="","",OFFSET(Mensualisation!B218,,6*('Graph mensuel'!$B$1-1)))</f>
        <v/>
      </c>
      <c r="C216" s="90" t="str">
        <f ca="1">IF(OFFSET(Mensualisation!C218,,6*('Graph mensuel'!$B$1-1))="","",OFFSET(Mensualisation!C218,,6*('Graph mensuel'!$B$1-1)))</f>
        <v/>
      </c>
      <c r="D216" s="90" t="str">
        <f ca="1">IF(OFFSET(Mensualisation!D218,,6*('Graph mensuel'!$B$1-1))="","",OFFSET(Mensualisation!D218,,6*('Graph mensuel'!$B$1-1)))</f>
        <v/>
      </c>
      <c r="E216" s="94" t="str">
        <f ca="1">IF(IF(D216="Budget",VLOOKUP(B216,Base!$A:$D,4,FALSE),OFFSET(Mensualisation!E218,,6*('Graph mensuel'!$B$1-1)))="","",IF(D216="Budget",VLOOKUP(B216,Base!$A:$D,4,FALSE),OFFSET(Mensualisation!E218,,6*('Graph mensuel'!$B$1-1))))</f>
        <v/>
      </c>
    </row>
    <row r="217" spans="1:5">
      <c r="A217" s="89" t="str">
        <f ca="1">IF(OFFSET(Mensualisation!A219,,6*('Graph mensuel'!$B$1-1))="","",OFFSET(Mensualisation!A219,,6*('Graph mensuel'!$B$1-1)))</f>
        <v/>
      </c>
      <c r="B217" s="90" t="str">
        <f ca="1">IF(OFFSET(Mensualisation!B219,,6*('Graph mensuel'!$B$1-1))="","",OFFSET(Mensualisation!B219,,6*('Graph mensuel'!$B$1-1)))</f>
        <v/>
      </c>
      <c r="C217" s="90" t="str">
        <f ca="1">IF(OFFSET(Mensualisation!C219,,6*('Graph mensuel'!$B$1-1))="","",OFFSET(Mensualisation!C219,,6*('Graph mensuel'!$B$1-1)))</f>
        <v/>
      </c>
      <c r="D217" s="90" t="str">
        <f ca="1">IF(OFFSET(Mensualisation!D219,,6*('Graph mensuel'!$B$1-1))="","",OFFSET(Mensualisation!D219,,6*('Graph mensuel'!$B$1-1)))</f>
        <v/>
      </c>
      <c r="E217" s="94" t="str">
        <f ca="1">IF(IF(D217="Budget",VLOOKUP(B217,Base!$A:$D,4,FALSE),OFFSET(Mensualisation!E219,,6*('Graph mensuel'!$B$1-1)))="","",IF(D217="Budget",VLOOKUP(B217,Base!$A:$D,4,FALSE),OFFSET(Mensualisation!E219,,6*('Graph mensuel'!$B$1-1))))</f>
        <v/>
      </c>
    </row>
    <row r="218" spans="1:5">
      <c r="A218" s="89" t="str">
        <f ca="1">IF(OFFSET(Mensualisation!A220,,6*('Graph mensuel'!$B$1-1))="","",OFFSET(Mensualisation!A220,,6*('Graph mensuel'!$B$1-1)))</f>
        <v/>
      </c>
      <c r="B218" s="90" t="str">
        <f ca="1">IF(OFFSET(Mensualisation!B220,,6*('Graph mensuel'!$B$1-1))="","",OFFSET(Mensualisation!B220,,6*('Graph mensuel'!$B$1-1)))</f>
        <v/>
      </c>
      <c r="C218" s="90" t="str">
        <f ca="1">IF(OFFSET(Mensualisation!C220,,6*('Graph mensuel'!$B$1-1))="","",OFFSET(Mensualisation!C220,,6*('Graph mensuel'!$B$1-1)))</f>
        <v/>
      </c>
      <c r="D218" s="90" t="str">
        <f ca="1">IF(OFFSET(Mensualisation!D220,,6*('Graph mensuel'!$B$1-1))="","",OFFSET(Mensualisation!D220,,6*('Graph mensuel'!$B$1-1)))</f>
        <v/>
      </c>
      <c r="E218" s="94" t="str">
        <f ca="1">IF(IF(D218="Budget",VLOOKUP(B218,Base!$A:$D,4,FALSE),OFFSET(Mensualisation!E220,,6*('Graph mensuel'!$B$1-1)))="","",IF(D218="Budget",VLOOKUP(B218,Base!$A:$D,4,FALSE),OFFSET(Mensualisation!E220,,6*('Graph mensuel'!$B$1-1))))</f>
        <v/>
      </c>
    </row>
    <row r="219" spans="1:5">
      <c r="A219" s="89" t="str">
        <f ca="1">IF(OFFSET(Mensualisation!A221,,6*('Graph mensuel'!$B$1-1))="","",OFFSET(Mensualisation!A221,,6*('Graph mensuel'!$B$1-1)))</f>
        <v/>
      </c>
      <c r="B219" s="90" t="str">
        <f ca="1">IF(OFFSET(Mensualisation!B221,,6*('Graph mensuel'!$B$1-1))="","",OFFSET(Mensualisation!B221,,6*('Graph mensuel'!$B$1-1)))</f>
        <v/>
      </c>
      <c r="C219" s="90" t="str">
        <f ca="1">IF(OFFSET(Mensualisation!C221,,6*('Graph mensuel'!$B$1-1))="","",OFFSET(Mensualisation!C221,,6*('Graph mensuel'!$B$1-1)))</f>
        <v/>
      </c>
      <c r="D219" s="90" t="str">
        <f ca="1">IF(OFFSET(Mensualisation!D221,,6*('Graph mensuel'!$B$1-1))="","",OFFSET(Mensualisation!D221,,6*('Graph mensuel'!$B$1-1)))</f>
        <v/>
      </c>
      <c r="E219" s="94" t="str">
        <f ca="1">IF(IF(D219="Budget",VLOOKUP(B219,Base!$A:$D,4,FALSE),OFFSET(Mensualisation!E221,,6*('Graph mensuel'!$B$1-1)))="","",IF(D219="Budget",VLOOKUP(B219,Base!$A:$D,4,FALSE),OFFSET(Mensualisation!E221,,6*('Graph mensuel'!$B$1-1))))</f>
        <v/>
      </c>
    </row>
    <row r="220" spans="1:5">
      <c r="A220" s="89" t="str">
        <f ca="1">IF(OFFSET(Mensualisation!A222,,6*('Graph mensuel'!$B$1-1))="","",OFFSET(Mensualisation!A222,,6*('Graph mensuel'!$B$1-1)))</f>
        <v/>
      </c>
      <c r="B220" s="90" t="str">
        <f ca="1">IF(OFFSET(Mensualisation!B222,,6*('Graph mensuel'!$B$1-1))="","",OFFSET(Mensualisation!B222,,6*('Graph mensuel'!$B$1-1)))</f>
        <v/>
      </c>
      <c r="C220" s="90" t="str">
        <f ca="1">IF(OFFSET(Mensualisation!C222,,6*('Graph mensuel'!$B$1-1))="","",OFFSET(Mensualisation!C222,,6*('Graph mensuel'!$B$1-1)))</f>
        <v/>
      </c>
      <c r="D220" s="90" t="str">
        <f ca="1">IF(OFFSET(Mensualisation!D222,,6*('Graph mensuel'!$B$1-1))="","",OFFSET(Mensualisation!D222,,6*('Graph mensuel'!$B$1-1)))</f>
        <v/>
      </c>
      <c r="E220" s="94" t="str">
        <f ca="1">IF(IF(D220="Budget",VLOOKUP(B220,Base!$A:$D,4,FALSE),OFFSET(Mensualisation!E222,,6*('Graph mensuel'!$B$1-1)))="","",IF(D220="Budget",VLOOKUP(B220,Base!$A:$D,4,FALSE),OFFSET(Mensualisation!E222,,6*('Graph mensuel'!$B$1-1))))</f>
        <v/>
      </c>
    </row>
    <row r="221" spans="1:5">
      <c r="A221" s="89" t="str">
        <f ca="1">IF(OFFSET(Mensualisation!A223,,6*('Graph mensuel'!$B$1-1))="","",OFFSET(Mensualisation!A223,,6*('Graph mensuel'!$B$1-1)))</f>
        <v/>
      </c>
      <c r="B221" s="90" t="str">
        <f ca="1">IF(OFFSET(Mensualisation!B223,,6*('Graph mensuel'!$B$1-1))="","",OFFSET(Mensualisation!B223,,6*('Graph mensuel'!$B$1-1)))</f>
        <v/>
      </c>
      <c r="C221" s="90" t="str">
        <f ca="1">IF(OFFSET(Mensualisation!C223,,6*('Graph mensuel'!$B$1-1))="","",OFFSET(Mensualisation!C223,,6*('Graph mensuel'!$B$1-1)))</f>
        <v/>
      </c>
      <c r="D221" s="90" t="str">
        <f ca="1">IF(OFFSET(Mensualisation!D223,,6*('Graph mensuel'!$B$1-1))="","",OFFSET(Mensualisation!D223,,6*('Graph mensuel'!$B$1-1)))</f>
        <v/>
      </c>
      <c r="E221" s="94" t="str">
        <f ca="1">IF(IF(D221="Budget",VLOOKUP(B221,Base!$A:$D,4,FALSE),OFFSET(Mensualisation!E223,,6*('Graph mensuel'!$B$1-1)))="","",IF(D221="Budget",VLOOKUP(B221,Base!$A:$D,4,FALSE),OFFSET(Mensualisation!E223,,6*('Graph mensuel'!$B$1-1))))</f>
        <v/>
      </c>
    </row>
    <row r="222" spans="1:5">
      <c r="A222" s="89" t="str">
        <f ca="1">IF(OFFSET(Mensualisation!A224,,6*('Graph mensuel'!$B$1-1))="","",OFFSET(Mensualisation!A224,,6*('Graph mensuel'!$B$1-1)))</f>
        <v/>
      </c>
      <c r="B222" s="90" t="str">
        <f ca="1">IF(OFFSET(Mensualisation!B224,,6*('Graph mensuel'!$B$1-1))="","",OFFSET(Mensualisation!B224,,6*('Graph mensuel'!$B$1-1)))</f>
        <v/>
      </c>
      <c r="C222" s="90" t="str">
        <f ca="1">IF(OFFSET(Mensualisation!C224,,6*('Graph mensuel'!$B$1-1))="","",OFFSET(Mensualisation!C224,,6*('Graph mensuel'!$B$1-1)))</f>
        <v/>
      </c>
      <c r="D222" s="90" t="str">
        <f ca="1">IF(OFFSET(Mensualisation!D224,,6*('Graph mensuel'!$B$1-1))="","",OFFSET(Mensualisation!D224,,6*('Graph mensuel'!$B$1-1)))</f>
        <v/>
      </c>
      <c r="E222" s="94" t="str">
        <f ca="1">IF(IF(D222="Budget",VLOOKUP(B222,Base!$A:$D,4,FALSE),OFFSET(Mensualisation!E224,,6*('Graph mensuel'!$B$1-1)))="","",IF(D222="Budget",VLOOKUP(B222,Base!$A:$D,4,FALSE),OFFSET(Mensualisation!E224,,6*('Graph mensuel'!$B$1-1))))</f>
        <v/>
      </c>
    </row>
    <row r="223" spans="1:5">
      <c r="A223" s="89" t="str">
        <f ca="1">IF(OFFSET(Mensualisation!A225,,6*('Graph mensuel'!$B$1-1))="","",OFFSET(Mensualisation!A225,,6*('Graph mensuel'!$B$1-1)))</f>
        <v/>
      </c>
      <c r="B223" s="90" t="str">
        <f ca="1">IF(OFFSET(Mensualisation!B225,,6*('Graph mensuel'!$B$1-1))="","",OFFSET(Mensualisation!B225,,6*('Graph mensuel'!$B$1-1)))</f>
        <v/>
      </c>
      <c r="C223" s="90" t="str">
        <f ca="1">IF(OFFSET(Mensualisation!C225,,6*('Graph mensuel'!$B$1-1))="","",OFFSET(Mensualisation!C225,,6*('Graph mensuel'!$B$1-1)))</f>
        <v/>
      </c>
      <c r="D223" s="90" t="str">
        <f ca="1">IF(OFFSET(Mensualisation!D225,,6*('Graph mensuel'!$B$1-1))="","",OFFSET(Mensualisation!D225,,6*('Graph mensuel'!$B$1-1)))</f>
        <v/>
      </c>
      <c r="E223" s="94" t="str">
        <f ca="1">IF(IF(D223="Budget",VLOOKUP(B223,Base!$A:$D,4,FALSE),OFFSET(Mensualisation!E225,,6*('Graph mensuel'!$B$1-1)))="","",IF(D223="Budget",VLOOKUP(B223,Base!$A:$D,4,FALSE),OFFSET(Mensualisation!E225,,6*('Graph mensuel'!$B$1-1))))</f>
        <v/>
      </c>
    </row>
    <row r="224" spans="1:5">
      <c r="A224" s="89" t="str">
        <f ca="1">IF(OFFSET(Mensualisation!A226,,6*('Graph mensuel'!$B$1-1))="","",OFFSET(Mensualisation!A226,,6*('Graph mensuel'!$B$1-1)))</f>
        <v/>
      </c>
      <c r="B224" s="90" t="str">
        <f ca="1">IF(OFFSET(Mensualisation!B226,,6*('Graph mensuel'!$B$1-1))="","",OFFSET(Mensualisation!B226,,6*('Graph mensuel'!$B$1-1)))</f>
        <v/>
      </c>
      <c r="C224" s="90" t="str">
        <f ca="1">IF(OFFSET(Mensualisation!C226,,6*('Graph mensuel'!$B$1-1))="","",OFFSET(Mensualisation!C226,,6*('Graph mensuel'!$B$1-1)))</f>
        <v/>
      </c>
      <c r="D224" s="90" t="str">
        <f ca="1">IF(OFFSET(Mensualisation!D226,,6*('Graph mensuel'!$B$1-1))="","",OFFSET(Mensualisation!D226,,6*('Graph mensuel'!$B$1-1)))</f>
        <v/>
      </c>
      <c r="E224" s="94" t="str">
        <f ca="1">IF(IF(D224="Budget",VLOOKUP(B224,Base!$A:$D,4,FALSE),OFFSET(Mensualisation!E226,,6*('Graph mensuel'!$B$1-1)))="","",IF(D224="Budget",VLOOKUP(B224,Base!$A:$D,4,FALSE),OFFSET(Mensualisation!E226,,6*('Graph mensuel'!$B$1-1))))</f>
        <v/>
      </c>
    </row>
    <row r="225" spans="1:5">
      <c r="A225" s="89" t="str">
        <f ca="1">IF(OFFSET(Mensualisation!A227,,6*('Graph mensuel'!$B$1-1))="","",OFFSET(Mensualisation!A227,,6*('Graph mensuel'!$B$1-1)))</f>
        <v/>
      </c>
      <c r="B225" s="90" t="str">
        <f ca="1">IF(OFFSET(Mensualisation!B227,,6*('Graph mensuel'!$B$1-1))="","",OFFSET(Mensualisation!B227,,6*('Graph mensuel'!$B$1-1)))</f>
        <v/>
      </c>
      <c r="C225" s="90" t="str">
        <f ca="1">IF(OFFSET(Mensualisation!C227,,6*('Graph mensuel'!$B$1-1))="","",OFFSET(Mensualisation!C227,,6*('Graph mensuel'!$B$1-1)))</f>
        <v/>
      </c>
      <c r="D225" s="90" t="str">
        <f ca="1">IF(OFFSET(Mensualisation!D227,,6*('Graph mensuel'!$B$1-1))="","",OFFSET(Mensualisation!D227,,6*('Graph mensuel'!$B$1-1)))</f>
        <v/>
      </c>
      <c r="E225" s="94" t="str">
        <f ca="1">IF(IF(D225="Budget",VLOOKUP(B225,Base!$A:$D,4,FALSE),OFFSET(Mensualisation!E227,,6*('Graph mensuel'!$B$1-1)))="","",IF(D225="Budget",VLOOKUP(B225,Base!$A:$D,4,FALSE),OFFSET(Mensualisation!E227,,6*('Graph mensuel'!$B$1-1))))</f>
        <v/>
      </c>
    </row>
    <row r="226" spans="1:5">
      <c r="A226" s="89" t="str">
        <f ca="1">IF(OFFSET(Mensualisation!A228,,6*('Graph mensuel'!$B$1-1))="","",OFFSET(Mensualisation!A228,,6*('Graph mensuel'!$B$1-1)))</f>
        <v/>
      </c>
      <c r="B226" s="90" t="str">
        <f ca="1">IF(OFFSET(Mensualisation!B228,,6*('Graph mensuel'!$B$1-1))="","",OFFSET(Mensualisation!B228,,6*('Graph mensuel'!$B$1-1)))</f>
        <v/>
      </c>
      <c r="C226" s="90" t="str">
        <f ca="1">IF(OFFSET(Mensualisation!C228,,6*('Graph mensuel'!$B$1-1))="","",OFFSET(Mensualisation!C228,,6*('Graph mensuel'!$B$1-1)))</f>
        <v/>
      </c>
      <c r="D226" s="90" t="str">
        <f ca="1">IF(OFFSET(Mensualisation!D228,,6*('Graph mensuel'!$B$1-1))="","",OFFSET(Mensualisation!D228,,6*('Graph mensuel'!$B$1-1)))</f>
        <v/>
      </c>
      <c r="E226" s="94" t="str">
        <f ca="1">IF(IF(D226="Budget",VLOOKUP(B226,Base!$A:$D,4,FALSE),OFFSET(Mensualisation!E228,,6*('Graph mensuel'!$B$1-1)))="","",IF(D226="Budget",VLOOKUP(B226,Base!$A:$D,4,FALSE),OFFSET(Mensualisation!E228,,6*('Graph mensuel'!$B$1-1))))</f>
        <v/>
      </c>
    </row>
    <row r="227" spans="1:5">
      <c r="A227" s="89" t="str">
        <f ca="1">IF(OFFSET(Mensualisation!A229,,6*('Graph mensuel'!$B$1-1))="","",OFFSET(Mensualisation!A229,,6*('Graph mensuel'!$B$1-1)))</f>
        <v/>
      </c>
      <c r="B227" s="90" t="str">
        <f ca="1">IF(OFFSET(Mensualisation!B229,,6*('Graph mensuel'!$B$1-1))="","",OFFSET(Mensualisation!B229,,6*('Graph mensuel'!$B$1-1)))</f>
        <v/>
      </c>
      <c r="C227" s="90" t="str">
        <f ca="1">IF(OFFSET(Mensualisation!C229,,6*('Graph mensuel'!$B$1-1))="","",OFFSET(Mensualisation!C229,,6*('Graph mensuel'!$B$1-1)))</f>
        <v/>
      </c>
      <c r="D227" s="90" t="str">
        <f ca="1">IF(OFFSET(Mensualisation!D229,,6*('Graph mensuel'!$B$1-1))="","",OFFSET(Mensualisation!D229,,6*('Graph mensuel'!$B$1-1)))</f>
        <v/>
      </c>
      <c r="E227" s="94" t="str">
        <f ca="1">IF(IF(D227="Budget",VLOOKUP(B227,Base!$A:$D,4,FALSE),OFFSET(Mensualisation!E229,,6*('Graph mensuel'!$B$1-1)))="","",IF(D227="Budget",VLOOKUP(B227,Base!$A:$D,4,FALSE),OFFSET(Mensualisation!E229,,6*('Graph mensuel'!$B$1-1))))</f>
        <v/>
      </c>
    </row>
    <row r="228" spans="1:5">
      <c r="A228" s="89" t="str">
        <f ca="1">IF(OFFSET(Mensualisation!A230,,6*('Graph mensuel'!$B$1-1))="","",OFFSET(Mensualisation!A230,,6*('Graph mensuel'!$B$1-1)))</f>
        <v/>
      </c>
      <c r="B228" s="90" t="str">
        <f ca="1">IF(OFFSET(Mensualisation!B230,,6*('Graph mensuel'!$B$1-1))="","",OFFSET(Mensualisation!B230,,6*('Graph mensuel'!$B$1-1)))</f>
        <v/>
      </c>
      <c r="C228" s="90" t="str">
        <f ca="1">IF(OFFSET(Mensualisation!C230,,6*('Graph mensuel'!$B$1-1))="","",OFFSET(Mensualisation!C230,,6*('Graph mensuel'!$B$1-1)))</f>
        <v/>
      </c>
      <c r="D228" s="90" t="str">
        <f ca="1">IF(OFFSET(Mensualisation!D230,,6*('Graph mensuel'!$B$1-1))="","",OFFSET(Mensualisation!D230,,6*('Graph mensuel'!$B$1-1)))</f>
        <v/>
      </c>
      <c r="E228" s="94" t="str">
        <f ca="1">IF(IF(D228="Budget",VLOOKUP(B228,Base!$A:$D,4,FALSE),OFFSET(Mensualisation!E230,,6*('Graph mensuel'!$B$1-1)))="","",IF(D228="Budget",VLOOKUP(B228,Base!$A:$D,4,FALSE),OFFSET(Mensualisation!E230,,6*('Graph mensuel'!$B$1-1))))</f>
        <v/>
      </c>
    </row>
    <row r="229" spans="1:5">
      <c r="A229" s="89" t="str">
        <f ca="1">IF(OFFSET(Mensualisation!A231,,6*('Graph mensuel'!$B$1-1))="","",OFFSET(Mensualisation!A231,,6*('Graph mensuel'!$B$1-1)))</f>
        <v/>
      </c>
      <c r="B229" s="90" t="str">
        <f ca="1">IF(OFFSET(Mensualisation!B231,,6*('Graph mensuel'!$B$1-1))="","",OFFSET(Mensualisation!B231,,6*('Graph mensuel'!$B$1-1)))</f>
        <v/>
      </c>
      <c r="C229" s="90" t="str">
        <f ca="1">IF(OFFSET(Mensualisation!C231,,6*('Graph mensuel'!$B$1-1))="","",OFFSET(Mensualisation!C231,,6*('Graph mensuel'!$B$1-1)))</f>
        <v/>
      </c>
      <c r="D229" s="90" t="str">
        <f ca="1">IF(OFFSET(Mensualisation!D231,,6*('Graph mensuel'!$B$1-1))="","",OFFSET(Mensualisation!D231,,6*('Graph mensuel'!$B$1-1)))</f>
        <v/>
      </c>
      <c r="E229" s="94" t="str">
        <f ca="1">IF(IF(D229="Budget",VLOOKUP(B229,Base!$A:$D,4,FALSE),OFFSET(Mensualisation!E231,,6*('Graph mensuel'!$B$1-1)))="","",IF(D229="Budget",VLOOKUP(B229,Base!$A:$D,4,FALSE),OFFSET(Mensualisation!E231,,6*('Graph mensuel'!$B$1-1))))</f>
        <v/>
      </c>
    </row>
    <row r="230" spans="1:5">
      <c r="A230" s="89" t="str">
        <f ca="1">IF(OFFSET(Mensualisation!A232,,6*('Graph mensuel'!$B$1-1))="","",OFFSET(Mensualisation!A232,,6*('Graph mensuel'!$B$1-1)))</f>
        <v/>
      </c>
      <c r="B230" s="90" t="str">
        <f ca="1">IF(OFFSET(Mensualisation!B232,,6*('Graph mensuel'!$B$1-1))="","",OFFSET(Mensualisation!B232,,6*('Graph mensuel'!$B$1-1)))</f>
        <v/>
      </c>
      <c r="C230" s="90" t="str">
        <f ca="1">IF(OFFSET(Mensualisation!C232,,6*('Graph mensuel'!$B$1-1))="","",OFFSET(Mensualisation!C232,,6*('Graph mensuel'!$B$1-1)))</f>
        <v/>
      </c>
      <c r="D230" s="90" t="str">
        <f ca="1">IF(OFFSET(Mensualisation!D232,,6*('Graph mensuel'!$B$1-1))="","",OFFSET(Mensualisation!D232,,6*('Graph mensuel'!$B$1-1)))</f>
        <v/>
      </c>
      <c r="E230" s="94" t="str">
        <f ca="1">IF(IF(D230="Budget",VLOOKUP(B230,Base!$A:$D,4,FALSE),OFFSET(Mensualisation!E232,,6*('Graph mensuel'!$B$1-1)))="","",IF(D230="Budget",VLOOKUP(B230,Base!$A:$D,4,FALSE),OFFSET(Mensualisation!E232,,6*('Graph mensuel'!$B$1-1))))</f>
        <v/>
      </c>
    </row>
    <row r="231" spans="1:5">
      <c r="A231" s="89" t="str">
        <f ca="1">IF(OFFSET(Mensualisation!A233,,6*('Graph mensuel'!$B$1-1))="","",OFFSET(Mensualisation!A233,,6*('Graph mensuel'!$B$1-1)))</f>
        <v/>
      </c>
      <c r="B231" s="90" t="str">
        <f ca="1">IF(OFFSET(Mensualisation!B233,,6*('Graph mensuel'!$B$1-1))="","",OFFSET(Mensualisation!B233,,6*('Graph mensuel'!$B$1-1)))</f>
        <v/>
      </c>
      <c r="C231" s="90" t="str">
        <f ca="1">IF(OFFSET(Mensualisation!C233,,6*('Graph mensuel'!$B$1-1))="","",OFFSET(Mensualisation!C233,,6*('Graph mensuel'!$B$1-1)))</f>
        <v/>
      </c>
      <c r="D231" s="90" t="str">
        <f ca="1">IF(OFFSET(Mensualisation!D233,,6*('Graph mensuel'!$B$1-1))="","",OFFSET(Mensualisation!D233,,6*('Graph mensuel'!$B$1-1)))</f>
        <v/>
      </c>
      <c r="E231" s="94" t="str">
        <f ca="1">IF(IF(D231="Budget",VLOOKUP(B231,Base!$A:$D,4,FALSE),OFFSET(Mensualisation!E233,,6*('Graph mensuel'!$B$1-1)))="","",IF(D231="Budget",VLOOKUP(B231,Base!$A:$D,4,FALSE),OFFSET(Mensualisation!E233,,6*('Graph mensuel'!$B$1-1))))</f>
        <v/>
      </c>
    </row>
    <row r="232" spans="1:5">
      <c r="A232" s="89" t="str">
        <f ca="1">IF(OFFSET(Mensualisation!A234,,6*('Graph mensuel'!$B$1-1))="","",OFFSET(Mensualisation!A234,,6*('Graph mensuel'!$B$1-1)))</f>
        <v/>
      </c>
      <c r="B232" s="90" t="str">
        <f ca="1">IF(OFFSET(Mensualisation!B234,,6*('Graph mensuel'!$B$1-1))="","",OFFSET(Mensualisation!B234,,6*('Graph mensuel'!$B$1-1)))</f>
        <v/>
      </c>
      <c r="C232" s="90" t="str">
        <f ca="1">IF(OFFSET(Mensualisation!C234,,6*('Graph mensuel'!$B$1-1))="","",OFFSET(Mensualisation!C234,,6*('Graph mensuel'!$B$1-1)))</f>
        <v/>
      </c>
      <c r="D232" s="90" t="str">
        <f ca="1">IF(OFFSET(Mensualisation!D234,,6*('Graph mensuel'!$B$1-1))="","",OFFSET(Mensualisation!D234,,6*('Graph mensuel'!$B$1-1)))</f>
        <v/>
      </c>
      <c r="E232" s="94" t="str">
        <f ca="1">IF(IF(D232="Budget",VLOOKUP(B232,Base!$A:$D,4,FALSE),OFFSET(Mensualisation!E234,,6*('Graph mensuel'!$B$1-1)))="","",IF(D232="Budget",VLOOKUP(B232,Base!$A:$D,4,FALSE),OFFSET(Mensualisation!E234,,6*('Graph mensuel'!$B$1-1))))</f>
        <v/>
      </c>
    </row>
    <row r="233" spans="1:5">
      <c r="A233" s="89" t="str">
        <f ca="1">IF(OFFSET(Mensualisation!A235,,6*('Graph mensuel'!$B$1-1))="","",OFFSET(Mensualisation!A235,,6*('Graph mensuel'!$B$1-1)))</f>
        <v/>
      </c>
      <c r="B233" s="90" t="str">
        <f ca="1">IF(OFFSET(Mensualisation!B235,,6*('Graph mensuel'!$B$1-1))="","",OFFSET(Mensualisation!B235,,6*('Graph mensuel'!$B$1-1)))</f>
        <v/>
      </c>
      <c r="C233" s="90" t="str">
        <f ca="1">IF(OFFSET(Mensualisation!C235,,6*('Graph mensuel'!$B$1-1))="","",OFFSET(Mensualisation!C235,,6*('Graph mensuel'!$B$1-1)))</f>
        <v/>
      </c>
      <c r="D233" s="90" t="str">
        <f ca="1">IF(OFFSET(Mensualisation!D235,,6*('Graph mensuel'!$B$1-1))="","",OFFSET(Mensualisation!D235,,6*('Graph mensuel'!$B$1-1)))</f>
        <v/>
      </c>
      <c r="E233" s="94" t="str">
        <f ca="1">IF(IF(D233="Budget",VLOOKUP(B233,Base!$A:$D,4,FALSE),OFFSET(Mensualisation!E235,,6*('Graph mensuel'!$B$1-1)))="","",IF(D233="Budget",VLOOKUP(B233,Base!$A:$D,4,FALSE),OFFSET(Mensualisation!E235,,6*('Graph mensuel'!$B$1-1))))</f>
        <v/>
      </c>
    </row>
    <row r="234" spans="1:5">
      <c r="A234" s="89" t="str">
        <f ca="1">IF(OFFSET(Mensualisation!A236,,6*('Graph mensuel'!$B$1-1))="","",OFFSET(Mensualisation!A236,,6*('Graph mensuel'!$B$1-1)))</f>
        <v/>
      </c>
      <c r="B234" s="90" t="str">
        <f ca="1">IF(OFFSET(Mensualisation!B236,,6*('Graph mensuel'!$B$1-1))="","",OFFSET(Mensualisation!B236,,6*('Graph mensuel'!$B$1-1)))</f>
        <v/>
      </c>
      <c r="C234" s="90" t="str">
        <f ca="1">IF(OFFSET(Mensualisation!C236,,6*('Graph mensuel'!$B$1-1))="","",OFFSET(Mensualisation!C236,,6*('Graph mensuel'!$B$1-1)))</f>
        <v/>
      </c>
      <c r="D234" s="90" t="str">
        <f ca="1">IF(OFFSET(Mensualisation!D236,,6*('Graph mensuel'!$B$1-1))="","",OFFSET(Mensualisation!D236,,6*('Graph mensuel'!$B$1-1)))</f>
        <v/>
      </c>
      <c r="E234" s="94" t="str">
        <f ca="1">IF(IF(D234="Budget",VLOOKUP(B234,Base!$A:$D,4,FALSE),OFFSET(Mensualisation!E236,,6*('Graph mensuel'!$B$1-1)))="","",IF(D234="Budget",VLOOKUP(B234,Base!$A:$D,4,FALSE),OFFSET(Mensualisation!E236,,6*('Graph mensuel'!$B$1-1))))</f>
        <v/>
      </c>
    </row>
    <row r="235" spans="1:5">
      <c r="A235" s="89" t="str">
        <f ca="1">IF(OFFSET(Mensualisation!A237,,6*('Graph mensuel'!$B$1-1))="","",OFFSET(Mensualisation!A237,,6*('Graph mensuel'!$B$1-1)))</f>
        <v/>
      </c>
      <c r="B235" s="90" t="str">
        <f ca="1">IF(OFFSET(Mensualisation!B237,,6*('Graph mensuel'!$B$1-1))="","",OFFSET(Mensualisation!B237,,6*('Graph mensuel'!$B$1-1)))</f>
        <v/>
      </c>
      <c r="C235" s="90" t="str">
        <f ca="1">IF(OFFSET(Mensualisation!C237,,6*('Graph mensuel'!$B$1-1))="","",OFFSET(Mensualisation!C237,,6*('Graph mensuel'!$B$1-1)))</f>
        <v/>
      </c>
      <c r="D235" s="90" t="str">
        <f ca="1">IF(OFFSET(Mensualisation!D237,,6*('Graph mensuel'!$B$1-1))="","",OFFSET(Mensualisation!D237,,6*('Graph mensuel'!$B$1-1)))</f>
        <v/>
      </c>
      <c r="E235" s="94" t="str">
        <f ca="1">IF(IF(D235="Budget",VLOOKUP(B235,Base!$A:$D,4,FALSE),OFFSET(Mensualisation!E237,,6*('Graph mensuel'!$B$1-1)))="","",IF(D235="Budget",VLOOKUP(B235,Base!$A:$D,4,FALSE),OFFSET(Mensualisation!E237,,6*('Graph mensuel'!$B$1-1))))</f>
        <v/>
      </c>
    </row>
    <row r="236" spans="1:5">
      <c r="A236" s="89" t="str">
        <f ca="1">IF(OFFSET(Mensualisation!A238,,6*('Graph mensuel'!$B$1-1))="","",OFFSET(Mensualisation!A238,,6*('Graph mensuel'!$B$1-1)))</f>
        <v/>
      </c>
      <c r="B236" s="90" t="str">
        <f ca="1">IF(OFFSET(Mensualisation!B238,,6*('Graph mensuel'!$B$1-1))="","",OFFSET(Mensualisation!B238,,6*('Graph mensuel'!$B$1-1)))</f>
        <v/>
      </c>
      <c r="C236" s="90" t="str">
        <f ca="1">IF(OFFSET(Mensualisation!C238,,6*('Graph mensuel'!$B$1-1))="","",OFFSET(Mensualisation!C238,,6*('Graph mensuel'!$B$1-1)))</f>
        <v/>
      </c>
      <c r="D236" s="90" t="str">
        <f ca="1">IF(OFFSET(Mensualisation!D238,,6*('Graph mensuel'!$B$1-1))="","",OFFSET(Mensualisation!D238,,6*('Graph mensuel'!$B$1-1)))</f>
        <v/>
      </c>
      <c r="E236" s="94" t="str">
        <f ca="1">IF(IF(D236="Budget",VLOOKUP(B236,Base!$A:$D,4,FALSE),OFFSET(Mensualisation!E238,,6*('Graph mensuel'!$B$1-1)))="","",IF(D236="Budget",VLOOKUP(B236,Base!$A:$D,4,FALSE),OFFSET(Mensualisation!E238,,6*('Graph mensuel'!$B$1-1))))</f>
        <v/>
      </c>
    </row>
    <row r="237" spans="1:5">
      <c r="A237" s="89" t="str">
        <f ca="1">IF(OFFSET(Mensualisation!A239,,6*('Graph mensuel'!$B$1-1))="","",OFFSET(Mensualisation!A239,,6*('Graph mensuel'!$B$1-1)))</f>
        <v/>
      </c>
      <c r="B237" s="90" t="str">
        <f ca="1">IF(OFFSET(Mensualisation!B239,,6*('Graph mensuel'!$B$1-1))="","",OFFSET(Mensualisation!B239,,6*('Graph mensuel'!$B$1-1)))</f>
        <v/>
      </c>
      <c r="C237" s="90" t="str">
        <f ca="1">IF(OFFSET(Mensualisation!C239,,6*('Graph mensuel'!$B$1-1))="","",OFFSET(Mensualisation!C239,,6*('Graph mensuel'!$B$1-1)))</f>
        <v/>
      </c>
      <c r="D237" s="90" t="str">
        <f ca="1">IF(OFFSET(Mensualisation!D239,,6*('Graph mensuel'!$B$1-1))="","",OFFSET(Mensualisation!D239,,6*('Graph mensuel'!$B$1-1)))</f>
        <v/>
      </c>
      <c r="E237" s="94" t="str">
        <f ca="1">IF(IF(D237="Budget",VLOOKUP(B237,Base!$A:$D,4,FALSE),OFFSET(Mensualisation!E239,,6*('Graph mensuel'!$B$1-1)))="","",IF(D237="Budget",VLOOKUP(B237,Base!$A:$D,4,FALSE),OFFSET(Mensualisation!E239,,6*('Graph mensuel'!$B$1-1))))</f>
        <v/>
      </c>
    </row>
    <row r="238" spans="1:5">
      <c r="A238" s="89" t="str">
        <f ca="1">IF(OFFSET(Mensualisation!A240,,6*('Graph mensuel'!$B$1-1))="","",OFFSET(Mensualisation!A240,,6*('Graph mensuel'!$B$1-1)))</f>
        <v/>
      </c>
      <c r="B238" s="90" t="str">
        <f ca="1">IF(OFFSET(Mensualisation!B240,,6*('Graph mensuel'!$B$1-1))="","",OFFSET(Mensualisation!B240,,6*('Graph mensuel'!$B$1-1)))</f>
        <v/>
      </c>
      <c r="C238" s="90" t="str">
        <f ca="1">IF(OFFSET(Mensualisation!C240,,6*('Graph mensuel'!$B$1-1))="","",OFFSET(Mensualisation!C240,,6*('Graph mensuel'!$B$1-1)))</f>
        <v/>
      </c>
      <c r="D238" s="90" t="str">
        <f ca="1">IF(OFFSET(Mensualisation!D240,,6*('Graph mensuel'!$B$1-1))="","",OFFSET(Mensualisation!D240,,6*('Graph mensuel'!$B$1-1)))</f>
        <v/>
      </c>
      <c r="E238" s="94" t="str">
        <f ca="1">IF(IF(D238="Budget",VLOOKUP(B238,Base!$A:$D,4,FALSE),OFFSET(Mensualisation!E240,,6*('Graph mensuel'!$B$1-1)))="","",IF(D238="Budget",VLOOKUP(B238,Base!$A:$D,4,FALSE),OFFSET(Mensualisation!E240,,6*('Graph mensuel'!$B$1-1))))</f>
        <v/>
      </c>
    </row>
    <row r="239" spans="1:5">
      <c r="A239" s="89" t="str">
        <f ca="1">IF(OFFSET(Mensualisation!A241,,6*('Graph mensuel'!$B$1-1))="","",OFFSET(Mensualisation!A241,,6*('Graph mensuel'!$B$1-1)))</f>
        <v/>
      </c>
      <c r="B239" s="90" t="str">
        <f ca="1">IF(OFFSET(Mensualisation!B241,,6*('Graph mensuel'!$B$1-1))="","",OFFSET(Mensualisation!B241,,6*('Graph mensuel'!$B$1-1)))</f>
        <v/>
      </c>
      <c r="C239" s="90" t="str">
        <f ca="1">IF(OFFSET(Mensualisation!C241,,6*('Graph mensuel'!$B$1-1))="","",OFFSET(Mensualisation!C241,,6*('Graph mensuel'!$B$1-1)))</f>
        <v/>
      </c>
      <c r="D239" s="90" t="str">
        <f ca="1">IF(OFFSET(Mensualisation!D241,,6*('Graph mensuel'!$B$1-1))="","",OFFSET(Mensualisation!D241,,6*('Graph mensuel'!$B$1-1)))</f>
        <v/>
      </c>
      <c r="E239" s="94" t="str">
        <f ca="1">IF(IF(D239="Budget",VLOOKUP(B239,Base!$A:$D,4,FALSE),OFFSET(Mensualisation!E241,,6*('Graph mensuel'!$B$1-1)))="","",IF(D239="Budget",VLOOKUP(B239,Base!$A:$D,4,FALSE),OFFSET(Mensualisation!E241,,6*('Graph mensuel'!$B$1-1))))</f>
        <v/>
      </c>
    </row>
    <row r="240" spans="1:5">
      <c r="A240" s="89" t="str">
        <f ca="1">IF(OFFSET(Mensualisation!A242,,6*('Graph mensuel'!$B$1-1))="","",OFFSET(Mensualisation!A242,,6*('Graph mensuel'!$B$1-1)))</f>
        <v/>
      </c>
      <c r="B240" s="90" t="str">
        <f ca="1">IF(OFFSET(Mensualisation!B242,,6*('Graph mensuel'!$B$1-1))="","",OFFSET(Mensualisation!B242,,6*('Graph mensuel'!$B$1-1)))</f>
        <v/>
      </c>
      <c r="C240" s="90" t="str">
        <f ca="1">IF(OFFSET(Mensualisation!C242,,6*('Graph mensuel'!$B$1-1))="","",OFFSET(Mensualisation!C242,,6*('Graph mensuel'!$B$1-1)))</f>
        <v/>
      </c>
      <c r="D240" s="90" t="str">
        <f ca="1">IF(OFFSET(Mensualisation!D242,,6*('Graph mensuel'!$B$1-1))="","",OFFSET(Mensualisation!D242,,6*('Graph mensuel'!$B$1-1)))</f>
        <v/>
      </c>
      <c r="E240" s="94" t="str">
        <f ca="1">IF(IF(D240="Budget",VLOOKUP(B240,Base!$A:$D,4,FALSE),OFFSET(Mensualisation!E242,,6*('Graph mensuel'!$B$1-1)))="","",IF(D240="Budget",VLOOKUP(B240,Base!$A:$D,4,FALSE),OFFSET(Mensualisation!E242,,6*('Graph mensuel'!$B$1-1))))</f>
        <v/>
      </c>
    </row>
    <row r="241" spans="1:5">
      <c r="A241" s="89" t="str">
        <f ca="1">IF(OFFSET(Mensualisation!A243,,6*('Graph mensuel'!$B$1-1))="","",OFFSET(Mensualisation!A243,,6*('Graph mensuel'!$B$1-1)))</f>
        <v/>
      </c>
      <c r="B241" s="90" t="str">
        <f ca="1">IF(OFFSET(Mensualisation!B243,,6*('Graph mensuel'!$B$1-1))="","",OFFSET(Mensualisation!B243,,6*('Graph mensuel'!$B$1-1)))</f>
        <v/>
      </c>
      <c r="C241" s="90" t="str">
        <f ca="1">IF(OFFSET(Mensualisation!C243,,6*('Graph mensuel'!$B$1-1))="","",OFFSET(Mensualisation!C243,,6*('Graph mensuel'!$B$1-1)))</f>
        <v/>
      </c>
      <c r="D241" s="90" t="str">
        <f ca="1">IF(OFFSET(Mensualisation!D243,,6*('Graph mensuel'!$B$1-1))="","",OFFSET(Mensualisation!D243,,6*('Graph mensuel'!$B$1-1)))</f>
        <v/>
      </c>
      <c r="E241" s="94" t="str">
        <f ca="1">IF(IF(D241="Budget",VLOOKUP(B241,Base!$A:$D,4,FALSE),OFFSET(Mensualisation!E243,,6*('Graph mensuel'!$B$1-1)))="","",IF(D241="Budget",VLOOKUP(B241,Base!$A:$D,4,FALSE),OFFSET(Mensualisation!E243,,6*('Graph mensuel'!$B$1-1))))</f>
        <v/>
      </c>
    </row>
    <row r="242" spans="1:5">
      <c r="A242" s="89" t="str">
        <f ca="1">IF(OFFSET(Mensualisation!A244,,6*('Graph mensuel'!$B$1-1))="","",OFFSET(Mensualisation!A244,,6*('Graph mensuel'!$B$1-1)))</f>
        <v/>
      </c>
      <c r="B242" s="90" t="str">
        <f ca="1">IF(OFFSET(Mensualisation!B244,,6*('Graph mensuel'!$B$1-1))="","",OFFSET(Mensualisation!B244,,6*('Graph mensuel'!$B$1-1)))</f>
        <v/>
      </c>
      <c r="C242" s="90" t="str">
        <f ca="1">IF(OFFSET(Mensualisation!C244,,6*('Graph mensuel'!$B$1-1))="","",OFFSET(Mensualisation!C244,,6*('Graph mensuel'!$B$1-1)))</f>
        <v/>
      </c>
      <c r="D242" s="90" t="str">
        <f ca="1">IF(OFFSET(Mensualisation!D244,,6*('Graph mensuel'!$B$1-1))="","",OFFSET(Mensualisation!D244,,6*('Graph mensuel'!$B$1-1)))</f>
        <v/>
      </c>
      <c r="E242" s="94" t="str">
        <f ca="1">IF(IF(D242="Budget",VLOOKUP(B242,Base!$A:$D,4,FALSE),OFFSET(Mensualisation!E244,,6*('Graph mensuel'!$B$1-1)))="","",IF(D242="Budget",VLOOKUP(B242,Base!$A:$D,4,FALSE),OFFSET(Mensualisation!E244,,6*('Graph mensuel'!$B$1-1))))</f>
        <v/>
      </c>
    </row>
    <row r="243" spans="1:5">
      <c r="A243" s="89" t="str">
        <f ca="1">IF(OFFSET(Mensualisation!A245,,6*('Graph mensuel'!$B$1-1))="","",OFFSET(Mensualisation!A245,,6*('Graph mensuel'!$B$1-1)))</f>
        <v/>
      </c>
      <c r="B243" s="90" t="str">
        <f ca="1">IF(OFFSET(Mensualisation!B245,,6*('Graph mensuel'!$B$1-1))="","",OFFSET(Mensualisation!B245,,6*('Graph mensuel'!$B$1-1)))</f>
        <v/>
      </c>
      <c r="C243" s="90" t="str">
        <f ca="1">IF(OFFSET(Mensualisation!C245,,6*('Graph mensuel'!$B$1-1))="","",OFFSET(Mensualisation!C245,,6*('Graph mensuel'!$B$1-1)))</f>
        <v/>
      </c>
      <c r="D243" s="90" t="str">
        <f ca="1">IF(OFFSET(Mensualisation!D245,,6*('Graph mensuel'!$B$1-1))="","",OFFSET(Mensualisation!D245,,6*('Graph mensuel'!$B$1-1)))</f>
        <v/>
      </c>
      <c r="E243" s="94" t="str">
        <f ca="1">IF(IF(D243="Budget",VLOOKUP(B243,Base!$A:$D,4,FALSE),OFFSET(Mensualisation!E245,,6*('Graph mensuel'!$B$1-1)))="","",IF(D243="Budget",VLOOKUP(B243,Base!$A:$D,4,FALSE),OFFSET(Mensualisation!E245,,6*('Graph mensuel'!$B$1-1))))</f>
        <v/>
      </c>
    </row>
    <row r="244" spans="1:5">
      <c r="A244" s="89" t="str">
        <f ca="1">IF(OFFSET(Mensualisation!A246,,6*('Graph mensuel'!$B$1-1))="","",OFFSET(Mensualisation!A246,,6*('Graph mensuel'!$B$1-1)))</f>
        <v/>
      </c>
      <c r="B244" s="90" t="str">
        <f ca="1">IF(OFFSET(Mensualisation!B246,,6*('Graph mensuel'!$B$1-1))="","",OFFSET(Mensualisation!B246,,6*('Graph mensuel'!$B$1-1)))</f>
        <v/>
      </c>
      <c r="C244" s="90" t="str">
        <f ca="1">IF(OFFSET(Mensualisation!C246,,6*('Graph mensuel'!$B$1-1))="","",OFFSET(Mensualisation!C246,,6*('Graph mensuel'!$B$1-1)))</f>
        <v/>
      </c>
      <c r="D244" s="90" t="str">
        <f ca="1">IF(OFFSET(Mensualisation!D246,,6*('Graph mensuel'!$B$1-1))="","",OFFSET(Mensualisation!D246,,6*('Graph mensuel'!$B$1-1)))</f>
        <v/>
      </c>
      <c r="E244" s="94" t="str">
        <f ca="1">IF(IF(D244="Budget",VLOOKUP(B244,Base!$A:$D,4,FALSE),OFFSET(Mensualisation!E246,,6*('Graph mensuel'!$B$1-1)))="","",IF(D244="Budget",VLOOKUP(B244,Base!$A:$D,4,FALSE),OFFSET(Mensualisation!E246,,6*('Graph mensuel'!$B$1-1))))</f>
        <v/>
      </c>
    </row>
    <row r="245" spans="1:5">
      <c r="A245" s="89" t="str">
        <f ca="1">IF(OFFSET(Mensualisation!A247,,6*('Graph mensuel'!$B$1-1))="","",OFFSET(Mensualisation!A247,,6*('Graph mensuel'!$B$1-1)))</f>
        <v/>
      </c>
      <c r="B245" s="90" t="str">
        <f ca="1">IF(OFFSET(Mensualisation!B247,,6*('Graph mensuel'!$B$1-1))="","",OFFSET(Mensualisation!B247,,6*('Graph mensuel'!$B$1-1)))</f>
        <v/>
      </c>
      <c r="C245" s="90" t="str">
        <f ca="1">IF(OFFSET(Mensualisation!C247,,6*('Graph mensuel'!$B$1-1))="","",OFFSET(Mensualisation!C247,,6*('Graph mensuel'!$B$1-1)))</f>
        <v/>
      </c>
      <c r="D245" s="90" t="str">
        <f ca="1">IF(OFFSET(Mensualisation!D247,,6*('Graph mensuel'!$B$1-1))="","",OFFSET(Mensualisation!D247,,6*('Graph mensuel'!$B$1-1)))</f>
        <v/>
      </c>
      <c r="E245" s="94" t="str">
        <f ca="1">IF(IF(D245="Budget",VLOOKUP(B245,Base!$A:$D,4,FALSE),OFFSET(Mensualisation!E247,,6*('Graph mensuel'!$B$1-1)))="","",IF(D245="Budget",VLOOKUP(B245,Base!$A:$D,4,FALSE),OFFSET(Mensualisation!E247,,6*('Graph mensuel'!$B$1-1))))</f>
        <v/>
      </c>
    </row>
    <row r="246" spans="1:5">
      <c r="A246" s="89" t="str">
        <f ca="1">IF(OFFSET(Mensualisation!A248,,6*('Graph mensuel'!$B$1-1))="","",OFFSET(Mensualisation!A248,,6*('Graph mensuel'!$B$1-1)))</f>
        <v/>
      </c>
      <c r="B246" s="90" t="str">
        <f ca="1">IF(OFFSET(Mensualisation!B248,,6*('Graph mensuel'!$B$1-1))="","",OFFSET(Mensualisation!B248,,6*('Graph mensuel'!$B$1-1)))</f>
        <v/>
      </c>
      <c r="C246" s="90" t="str">
        <f ca="1">IF(OFFSET(Mensualisation!C248,,6*('Graph mensuel'!$B$1-1))="","",OFFSET(Mensualisation!C248,,6*('Graph mensuel'!$B$1-1)))</f>
        <v/>
      </c>
      <c r="D246" s="90" t="str">
        <f ca="1">IF(OFFSET(Mensualisation!D248,,6*('Graph mensuel'!$B$1-1))="","",OFFSET(Mensualisation!D248,,6*('Graph mensuel'!$B$1-1)))</f>
        <v/>
      </c>
      <c r="E246" s="94" t="str">
        <f ca="1">IF(IF(D246="Budget",VLOOKUP(B246,Base!$A:$D,4,FALSE),OFFSET(Mensualisation!E248,,6*('Graph mensuel'!$B$1-1)))="","",IF(D246="Budget",VLOOKUP(B246,Base!$A:$D,4,FALSE),OFFSET(Mensualisation!E248,,6*('Graph mensuel'!$B$1-1))))</f>
        <v/>
      </c>
    </row>
    <row r="247" spans="1:5">
      <c r="A247" s="89" t="str">
        <f ca="1">IF(OFFSET(Mensualisation!A249,,6*('Graph mensuel'!$B$1-1))="","",OFFSET(Mensualisation!A249,,6*('Graph mensuel'!$B$1-1)))</f>
        <v/>
      </c>
      <c r="B247" s="90" t="str">
        <f ca="1">IF(OFFSET(Mensualisation!B249,,6*('Graph mensuel'!$B$1-1))="","",OFFSET(Mensualisation!B249,,6*('Graph mensuel'!$B$1-1)))</f>
        <v/>
      </c>
      <c r="C247" s="90" t="str">
        <f ca="1">IF(OFFSET(Mensualisation!C249,,6*('Graph mensuel'!$B$1-1))="","",OFFSET(Mensualisation!C249,,6*('Graph mensuel'!$B$1-1)))</f>
        <v/>
      </c>
      <c r="D247" s="90" t="str">
        <f ca="1">IF(OFFSET(Mensualisation!D249,,6*('Graph mensuel'!$B$1-1))="","",OFFSET(Mensualisation!D249,,6*('Graph mensuel'!$B$1-1)))</f>
        <v/>
      </c>
      <c r="E247" s="94" t="str">
        <f ca="1">IF(IF(D247="Budget",VLOOKUP(B247,Base!$A:$D,4,FALSE),OFFSET(Mensualisation!E249,,6*('Graph mensuel'!$B$1-1)))="","",IF(D247="Budget",VLOOKUP(B247,Base!$A:$D,4,FALSE),OFFSET(Mensualisation!E249,,6*('Graph mensuel'!$B$1-1))))</f>
        <v/>
      </c>
    </row>
    <row r="248" spans="1:5">
      <c r="A248" s="89" t="str">
        <f ca="1">IF(OFFSET(Mensualisation!A250,,6*('Graph mensuel'!$B$1-1))="","",OFFSET(Mensualisation!A250,,6*('Graph mensuel'!$B$1-1)))</f>
        <v/>
      </c>
      <c r="B248" s="90" t="str">
        <f ca="1">IF(OFFSET(Mensualisation!B250,,6*('Graph mensuel'!$B$1-1))="","",OFFSET(Mensualisation!B250,,6*('Graph mensuel'!$B$1-1)))</f>
        <v/>
      </c>
      <c r="C248" s="90" t="str">
        <f ca="1">IF(OFFSET(Mensualisation!C250,,6*('Graph mensuel'!$B$1-1))="","",OFFSET(Mensualisation!C250,,6*('Graph mensuel'!$B$1-1)))</f>
        <v/>
      </c>
      <c r="D248" s="90" t="str">
        <f ca="1">IF(OFFSET(Mensualisation!D250,,6*('Graph mensuel'!$B$1-1))="","",OFFSET(Mensualisation!D250,,6*('Graph mensuel'!$B$1-1)))</f>
        <v/>
      </c>
      <c r="E248" s="94" t="str">
        <f ca="1">IF(IF(D248="Budget",VLOOKUP(B248,Base!$A:$D,4,FALSE),OFFSET(Mensualisation!E250,,6*('Graph mensuel'!$B$1-1)))="","",IF(D248="Budget",VLOOKUP(B248,Base!$A:$D,4,FALSE),OFFSET(Mensualisation!E250,,6*('Graph mensuel'!$B$1-1))))</f>
        <v/>
      </c>
    </row>
    <row r="249" spans="1:5">
      <c r="A249" s="89" t="str">
        <f ca="1">IF(OFFSET(Mensualisation!A251,,6*('Graph mensuel'!$B$1-1))="","",OFFSET(Mensualisation!A251,,6*('Graph mensuel'!$B$1-1)))</f>
        <v/>
      </c>
      <c r="B249" s="90" t="str">
        <f ca="1">IF(OFFSET(Mensualisation!B251,,6*('Graph mensuel'!$B$1-1))="","",OFFSET(Mensualisation!B251,,6*('Graph mensuel'!$B$1-1)))</f>
        <v/>
      </c>
      <c r="C249" s="90" t="str">
        <f ca="1">IF(OFFSET(Mensualisation!C251,,6*('Graph mensuel'!$B$1-1))="","",OFFSET(Mensualisation!C251,,6*('Graph mensuel'!$B$1-1)))</f>
        <v/>
      </c>
      <c r="D249" s="90" t="str">
        <f ca="1">IF(OFFSET(Mensualisation!D251,,6*('Graph mensuel'!$B$1-1))="","",OFFSET(Mensualisation!D251,,6*('Graph mensuel'!$B$1-1)))</f>
        <v/>
      </c>
      <c r="E249" s="94" t="str">
        <f ca="1">IF(IF(D249="Budget",VLOOKUP(B249,Base!$A:$D,4,FALSE),OFFSET(Mensualisation!E251,,6*('Graph mensuel'!$B$1-1)))="","",IF(D249="Budget",VLOOKUP(B249,Base!$A:$D,4,FALSE),OFFSET(Mensualisation!E251,,6*('Graph mensuel'!$B$1-1))))</f>
        <v/>
      </c>
    </row>
    <row r="250" spans="1:5">
      <c r="A250" s="89" t="str">
        <f ca="1">IF(OFFSET(Mensualisation!A252,,6*('Graph mensuel'!$B$1-1))="","",OFFSET(Mensualisation!A252,,6*('Graph mensuel'!$B$1-1)))</f>
        <v/>
      </c>
      <c r="B250" s="90" t="str">
        <f ca="1">IF(OFFSET(Mensualisation!B252,,6*('Graph mensuel'!$B$1-1))="","",OFFSET(Mensualisation!B252,,6*('Graph mensuel'!$B$1-1)))</f>
        <v/>
      </c>
      <c r="C250" s="90" t="str">
        <f ca="1">IF(OFFSET(Mensualisation!C252,,6*('Graph mensuel'!$B$1-1))="","",OFFSET(Mensualisation!C252,,6*('Graph mensuel'!$B$1-1)))</f>
        <v/>
      </c>
      <c r="D250" s="90" t="str">
        <f ca="1">IF(OFFSET(Mensualisation!D252,,6*('Graph mensuel'!$B$1-1))="","",OFFSET(Mensualisation!D252,,6*('Graph mensuel'!$B$1-1)))</f>
        <v/>
      </c>
      <c r="E250" s="94" t="str">
        <f ca="1">IF(IF(D250="Budget",VLOOKUP(B250,Base!$A:$D,4,FALSE),OFFSET(Mensualisation!E252,,6*('Graph mensuel'!$B$1-1)))="","",IF(D250="Budget",VLOOKUP(B250,Base!$A:$D,4,FALSE),OFFSET(Mensualisation!E252,,6*('Graph mensuel'!$B$1-1))))</f>
        <v/>
      </c>
    </row>
    <row r="251" spans="1:5">
      <c r="A251" s="89" t="str">
        <f ca="1">IF(OFFSET(Mensualisation!A253,,6*('Graph mensuel'!$B$1-1))="","",OFFSET(Mensualisation!A253,,6*('Graph mensuel'!$B$1-1)))</f>
        <v/>
      </c>
      <c r="B251" s="90" t="str">
        <f ca="1">IF(OFFSET(Mensualisation!B253,,6*('Graph mensuel'!$B$1-1))="","",OFFSET(Mensualisation!B253,,6*('Graph mensuel'!$B$1-1)))</f>
        <v/>
      </c>
      <c r="C251" s="90" t="str">
        <f ca="1">IF(OFFSET(Mensualisation!C253,,6*('Graph mensuel'!$B$1-1))="","",OFFSET(Mensualisation!C253,,6*('Graph mensuel'!$B$1-1)))</f>
        <v/>
      </c>
      <c r="D251" s="90" t="str">
        <f ca="1">IF(OFFSET(Mensualisation!D253,,6*('Graph mensuel'!$B$1-1))="","",OFFSET(Mensualisation!D253,,6*('Graph mensuel'!$B$1-1)))</f>
        <v/>
      </c>
      <c r="E251" s="94" t="str">
        <f ca="1">IF(IF(D251="Budget",VLOOKUP(B251,Base!$A:$D,4,FALSE),OFFSET(Mensualisation!E253,,6*('Graph mensuel'!$B$1-1)))="","",IF(D251="Budget",VLOOKUP(B251,Base!$A:$D,4,FALSE),OFFSET(Mensualisation!E253,,6*('Graph mensuel'!$B$1-1))))</f>
        <v/>
      </c>
    </row>
    <row r="252" spans="1:5">
      <c r="A252" s="89" t="str">
        <f ca="1">IF(OFFSET(Mensualisation!A254,,6*('Graph mensuel'!$B$1-1))="","",OFFSET(Mensualisation!A254,,6*('Graph mensuel'!$B$1-1)))</f>
        <v/>
      </c>
      <c r="B252" s="90" t="str">
        <f ca="1">IF(OFFSET(Mensualisation!B254,,6*('Graph mensuel'!$B$1-1))="","",OFFSET(Mensualisation!B254,,6*('Graph mensuel'!$B$1-1)))</f>
        <v/>
      </c>
      <c r="C252" s="90" t="str">
        <f ca="1">IF(OFFSET(Mensualisation!C254,,6*('Graph mensuel'!$B$1-1))="","",OFFSET(Mensualisation!C254,,6*('Graph mensuel'!$B$1-1)))</f>
        <v/>
      </c>
      <c r="D252" s="90" t="str">
        <f ca="1">IF(OFFSET(Mensualisation!D254,,6*('Graph mensuel'!$B$1-1))="","",OFFSET(Mensualisation!D254,,6*('Graph mensuel'!$B$1-1)))</f>
        <v/>
      </c>
      <c r="E252" s="94" t="str">
        <f ca="1">IF(IF(D252="Budget",VLOOKUP(B252,Base!$A:$D,4,FALSE),OFFSET(Mensualisation!E254,,6*('Graph mensuel'!$B$1-1)))="","",IF(D252="Budget",VLOOKUP(B252,Base!$A:$D,4,FALSE),OFFSET(Mensualisation!E254,,6*('Graph mensuel'!$B$1-1))))</f>
        <v/>
      </c>
    </row>
    <row r="253" spans="1:5">
      <c r="A253" s="89" t="str">
        <f ca="1">IF(OFFSET(Mensualisation!A255,,6*('Graph mensuel'!$B$1-1))="","",OFFSET(Mensualisation!A255,,6*('Graph mensuel'!$B$1-1)))</f>
        <v/>
      </c>
      <c r="B253" s="90" t="str">
        <f ca="1">IF(OFFSET(Mensualisation!B255,,6*('Graph mensuel'!$B$1-1))="","",OFFSET(Mensualisation!B255,,6*('Graph mensuel'!$B$1-1)))</f>
        <v/>
      </c>
      <c r="C253" s="90" t="str">
        <f ca="1">IF(OFFSET(Mensualisation!C255,,6*('Graph mensuel'!$B$1-1))="","",OFFSET(Mensualisation!C255,,6*('Graph mensuel'!$B$1-1)))</f>
        <v/>
      </c>
      <c r="D253" s="90" t="str">
        <f ca="1">IF(OFFSET(Mensualisation!D255,,6*('Graph mensuel'!$B$1-1))="","",OFFSET(Mensualisation!D255,,6*('Graph mensuel'!$B$1-1)))</f>
        <v/>
      </c>
      <c r="E253" s="94" t="str">
        <f ca="1">IF(IF(D253="Budget",VLOOKUP(B253,Base!$A:$D,4,FALSE),OFFSET(Mensualisation!E255,,6*('Graph mensuel'!$B$1-1)))="","",IF(D253="Budget",VLOOKUP(B253,Base!$A:$D,4,FALSE),OFFSET(Mensualisation!E255,,6*('Graph mensuel'!$B$1-1))))</f>
        <v/>
      </c>
    </row>
    <row r="254" spans="1:5">
      <c r="A254" s="89" t="str">
        <f ca="1">IF(OFFSET(Mensualisation!A256,,6*('Graph mensuel'!$B$1-1))="","",OFFSET(Mensualisation!A256,,6*('Graph mensuel'!$B$1-1)))</f>
        <v/>
      </c>
      <c r="B254" s="90" t="str">
        <f ca="1">IF(OFFSET(Mensualisation!B256,,6*('Graph mensuel'!$B$1-1))="","",OFFSET(Mensualisation!B256,,6*('Graph mensuel'!$B$1-1)))</f>
        <v/>
      </c>
      <c r="C254" s="90" t="str">
        <f ca="1">IF(OFFSET(Mensualisation!C256,,6*('Graph mensuel'!$B$1-1))="","",OFFSET(Mensualisation!C256,,6*('Graph mensuel'!$B$1-1)))</f>
        <v/>
      </c>
      <c r="D254" s="90" t="str">
        <f ca="1">IF(OFFSET(Mensualisation!D256,,6*('Graph mensuel'!$B$1-1))="","",OFFSET(Mensualisation!D256,,6*('Graph mensuel'!$B$1-1)))</f>
        <v/>
      </c>
      <c r="E254" s="94" t="str">
        <f ca="1">IF(IF(D254="Budget",VLOOKUP(B254,Base!$A:$D,4,FALSE),OFFSET(Mensualisation!E256,,6*('Graph mensuel'!$B$1-1)))="","",IF(D254="Budget",VLOOKUP(B254,Base!$A:$D,4,FALSE),OFFSET(Mensualisation!E256,,6*('Graph mensuel'!$B$1-1))))</f>
        <v/>
      </c>
    </row>
    <row r="255" spans="1:5">
      <c r="A255" s="89" t="str">
        <f ca="1">IF(OFFSET(Mensualisation!A257,,6*('Graph mensuel'!$B$1-1))="","",OFFSET(Mensualisation!A257,,6*('Graph mensuel'!$B$1-1)))</f>
        <v/>
      </c>
      <c r="B255" s="90" t="str">
        <f ca="1">IF(OFFSET(Mensualisation!B257,,6*('Graph mensuel'!$B$1-1))="","",OFFSET(Mensualisation!B257,,6*('Graph mensuel'!$B$1-1)))</f>
        <v/>
      </c>
      <c r="C255" s="90" t="str">
        <f ca="1">IF(OFFSET(Mensualisation!C257,,6*('Graph mensuel'!$B$1-1))="","",OFFSET(Mensualisation!C257,,6*('Graph mensuel'!$B$1-1)))</f>
        <v/>
      </c>
      <c r="D255" s="90" t="str">
        <f ca="1">IF(OFFSET(Mensualisation!D257,,6*('Graph mensuel'!$B$1-1))="","",OFFSET(Mensualisation!D257,,6*('Graph mensuel'!$B$1-1)))</f>
        <v/>
      </c>
      <c r="E255" s="94" t="str">
        <f ca="1">IF(IF(D255="Budget",VLOOKUP(B255,Base!$A:$D,4,FALSE),OFFSET(Mensualisation!E257,,6*('Graph mensuel'!$B$1-1)))="","",IF(D255="Budget",VLOOKUP(B255,Base!$A:$D,4,FALSE),OFFSET(Mensualisation!E257,,6*('Graph mensuel'!$B$1-1))))</f>
        <v/>
      </c>
    </row>
    <row r="256" spans="1:5">
      <c r="A256" s="89" t="str">
        <f ca="1">IF(OFFSET(Mensualisation!A258,,6*('Graph mensuel'!$B$1-1))="","",OFFSET(Mensualisation!A258,,6*('Graph mensuel'!$B$1-1)))</f>
        <v/>
      </c>
      <c r="B256" s="90" t="str">
        <f ca="1">IF(OFFSET(Mensualisation!B258,,6*('Graph mensuel'!$B$1-1))="","",OFFSET(Mensualisation!B258,,6*('Graph mensuel'!$B$1-1)))</f>
        <v/>
      </c>
      <c r="C256" s="90" t="str">
        <f ca="1">IF(OFFSET(Mensualisation!C258,,6*('Graph mensuel'!$B$1-1))="","",OFFSET(Mensualisation!C258,,6*('Graph mensuel'!$B$1-1)))</f>
        <v/>
      </c>
      <c r="D256" s="90" t="str">
        <f ca="1">IF(OFFSET(Mensualisation!D258,,6*('Graph mensuel'!$B$1-1))="","",OFFSET(Mensualisation!D258,,6*('Graph mensuel'!$B$1-1)))</f>
        <v/>
      </c>
      <c r="E256" s="94" t="str">
        <f ca="1">IF(IF(D256="Budget",VLOOKUP(B256,Base!$A:$D,4,FALSE),OFFSET(Mensualisation!E258,,6*('Graph mensuel'!$B$1-1)))="","",IF(D256="Budget",VLOOKUP(B256,Base!$A:$D,4,FALSE),OFFSET(Mensualisation!E258,,6*('Graph mensuel'!$B$1-1))))</f>
        <v/>
      </c>
    </row>
    <row r="257" spans="1:5">
      <c r="A257" s="89" t="str">
        <f ca="1">IF(OFFSET(Mensualisation!A259,,6*('Graph mensuel'!$B$1-1))="","",OFFSET(Mensualisation!A259,,6*('Graph mensuel'!$B$1-1)))</f>
        <v/>
      </c>
      <c r="B257" s="90" t="str">
        <f ca="1">IF(OFFSET(Mensualisation!B259,,6*('Graph mensuel'!$B$1-1))="","",OFFSET(Mensualisation!B259,,6*('Graph mensuel'!$B$1-1)))</f>
        <v/>
      </c>
      <c r="C257" s="90" t="str">
        <f ca="1">IF(OFFSET(Mensualisation!C259,,6*('Graph mensuel'!$B$1-1))="","",OFFSET(Mensualisation!C259,,6*('Graph mensuel'!$B$1-1)))</f>
        <v/>
      </c>
      <c r="D257" s="90" t="str">
        <f ca="1">IF(OFFSET(Mensualisation!D259,,6*('Graph mensuel'!$B$1-1))="","",OFFSET(Mensualisation!D259,,6*('Graph mensuel'!$B$1-1)))</f>
        <v/>
      </c>
      <c r="E257" s="94" t="str">
        <f ca="1">IF(IF(D257="Budget",VLOOKUP(B257,Base!$A:$D,4,FALSE),OFFSET(Mensualisation!E259,,6*('Graph mensuel'!$B$1-1)))="","",IF(D257="Budget",VLOOKUP(B257,Base!$A:$D,4,FALSE),OFFSET(Mensualisation!E259,,6*('Graph mensuel'!$B$1-1))))</f>
        <v/>
      </c>
    </row>
    <row r="258" spans="1:5">
      <c r="A258" s="89" t="str">
        <f ca="1">IF(OFFSET(Mensualisation!A260,,6*('Graph mensuel'!$B$1-1))="","",OFFSET(Mensualisation!A260,,6*('Graph mensuel'!$B$1-1)))</f>
        <v/>
      </c>
      <c r="B258" s="90" t="str">
        <f ca="1">IF(OFFSET(Mensualisation!B260,,6*('Graph mensuel'!$B$1-1))="","",OFFSET(Mensualisation!B260,,6*('Graph mensuel'!$B$1-1)))</f>
        <v/>
      </c>
      <c r="C258" s="90" t="str">
        <f ca="1">IF(OFFSET(Mensualisation!C260,,6*('Graph mensuel'!$B$1-1))="","",OFFSET(Mensualisation!C260,,6*('Graph mensuel'!$B$1-1)))</f>
        <v/>
      </c>
      <c r="D258" s="90" t="str">
        <f ca="1">IF(OFFSET(Mensualisation!D260,,6*('Graph mensuel'!$B$1-1))="","",OFFSET(Mensualisation!D260,,6*('Graph mensuel'!$B$1-1)))</f>
        <v/>
      </c>
      <c r="E258" s="94" t="str">
        <f ca="1">IF(IF(D258="Budget",VLOOKUP(B258,Base!$A:$D,4,FALSE),OFFSET(Mensualisation!E260,,6*('Graph mensuel'!$B$1-1)))="","",IF(D258="Budget",VLOOKUP(B258,Base!$A:$D,4,FALSE),OFFSET(Mensualisation!E260,,6*('Graph mensuel'!$B$1-1))))</f>
        <v/>
      </c>
    </row>
    <row r="259" spans="1:5">
      <c r="A259" s="89" t="str">
        <f ca="1">IF(OFFSET(Mensualisation!A261,,6*('Graph mensuel'!$B$1-1))="","",OFFSET(Mensualisation!A261,,6*('Graph mensuel'!$B$1-1)))</f>
        <v/>
      </c>
      <c r="B259" s="90" t="str">
        <f ca="1">IF(OFFSET(Mensualisation!B261,,6*('Graph mensuel'!$B$1-1))="","",OFFSET(Mensualisation!B261,,6*('Graph mensuel'!$B$1-1)))</f>
        <v/>
      </c>
      <c r="C259" s="90" t="str">
        <f ca="1">IF(OFFSET(Mensualisation!C261,,6*('Graph mensuel'!$B$1-1))="","",OFFSET(Mensualisation!C261,,6*('Graph mensuel'!$B$1-1)))</f>
        <v/>
      </c>
      <c r="D259" s="90" t="str">
        <f ca="1">IF(OFFSET(Mensualisation!D261,,6*('Graph mensuel'!$B$1-1))="","",OFFSET(Mensualisation!D261,,6*('Graph mensuel'!$B$1-1)))</f>
        <v/>
      </c>
      <c r="E259" s="94" t="str">
        <f ca="1">IF(IF(D259="Budget",VLOOKUP(B259,Base!$A:$D,4,FALSE),OFFSET(Mensualisation!E261,,6*('Graph mensuel'!$B$1-1)))="","",IF(D259="Budget",VLOOKUP(B259,Base!$A:$D,4,FALSE),OFFSET(Mensualisation!E261,,6*('Graph mensuel'!$B$1-1))))</f>
        <v/>
      </c>
    </row>
    <row r="260" spans="1:5">
      <c r="A260" s="89" t="str">
        <f ca="1">IF(OFFSET(Mensualisation!A262,,6*('Graph mensuel'!$B$1-1))="","",OFFSET(Mensualisation!A262,,6*('Graph mensuel'!$B$1-1)))</f>
        <v/>
      </c>
      <c r="B260" s="90" t="str">
        <f ca="1">IF(OFFSET(Mensualisation!B262,,6*('Graph mensuel'!$B$1-1))="","",OFFSET(Mensualisation!B262,,6*('Graph mensuel'!$B$1-1)))</f>
        <v/>
      </c>
      <c r="C260" s="90" t="str">
        <f ca="1">IF(OFFSET(Mensualisation!C262,,6*('Graph mensuel'!$B$1-1))="","",OFFSET(Mensualisation!C262,,6*('Graph mensuel'!$B$1-1)))</f>
        <v/>
      </c>
      <c r="D260" s="90" t="str">
        <f ca="1">IF(OFFSET(Mensualisation!D262,,6*('Graph mensuel'!$B$1-1))="","",OFFSET(Mensualisation!D262,,6*('Graph mensuel'!$B$1-1)))</f>
        <v/>
      </c>
      <c r="E260" s="94" t="str">
        <f ca="1">IF(IF(D260="Budget",VLOOKUP(B260,Base!$A:$D,4,FALSE),OFFSET(Mensualisation!E262,,6*('Graph mensuel'!$B$1-1)))="","",IF(D260="Budget",VLOOKUP(B260,Base!$A:$D,4,FALSE),OFFSET(Mensualisation!E262,,6*('Graph mensuel'!$B$1-1))))</f>
        <v/>
      </c>
    </row>
    <row r="261" spans="1:5">
      <c r="A261" s="89" t="str">
        <f ca="1">IF(OFFSET(Mensualisation!A263,,6*('Graph mensuel'!$B$1-1))="","",OFFSET(Mensualisation!A263,,6*('Graph mensuel'!$B$1-1)))</f>
        <v/>
      </c>
      <c r="B261" s="90" t="str">
        <f ca="1">IF(OFFSET(Mensualisation!B263,,6*('Graph mensuel'!$B$1-1))="","",OFFSET(Mensualisation!B263,,6*('Graph mensuel'!$B$1-1)))</f>
        <v/>
      </c>
      <c r="C261" s="90" t="str">
        <f ca="1">IF(OFFSET(Mensualisation!C263,,6*('Graph mensuel'!$B$1-1))="","",OFFSET(Mensualisation!C263,,6*('Graph mensuel'!$B$1-1)))</f>
        <v/>
      </c>
      <c r="D261" s="90" t="str">
        <f ca="1">IF(OFFSET(Mensualisation!D263,,6*('Graph mensuel'!$B$1-1))="","",OFFSET(Mensualisation!D263,,6*('Graph mensuel'!$B$1-1)))</f>
        <v/>
      </c>
      <c r="E261" s="94" t="str">
        <f ca="1">IF(IF(D261="Budget",VLOOKUP(B261,Base!$A:$D,4,FALSE),OFFSET(Mensualisation!E263,,6*('Graph mensuel'!$B$1-1)))="","",IF(D261="Budget",VLOOKUP(B261,Base!$A:$D,4,FALSE),OFFSET(Mensualisation!E263,,6*('Graph mensuel'!$B$1-1))))</f>
        <v/>
      </c>
    </row>
    <row r="262" spans="1:5">
      <c r="A262" s="89" t="str">
        <f ca="1">IF(OFFSET(Mensualisation!A264,,6*('Graph mensuel'!$B$1-1))="","",OFFSET(Mensualisation!A264,,6*('Graph mensuel'!$B$1-1)))</f>
        <v/>
      </c>
      <c r="B262" s="90" t="str">
        <f ca="1">IF(OFFSET(Mensualisation!B264,,6*('Graph mensuel'!$B$1-1))="","",OFFSET(Mensualisation!B264,,6*('Graph mensuel'!$B$1-1)))</f>
        <v/>
      </c>
      <c r="C262" s="90" t="str">
        <f ca="1">IF(OFFSET(Mensualisation!C264,,6*('Graph mensuel'!$B$1-1))="","",OFFSET(Mensualisation!C264,,6*('Graph mensuel'!$B$1-1)))</f>
        <v/>
      </c>
      <c r="D262" s="90" t="str">
        <f ca="1">IF(OFFSET(Mensualisation!D264,,6*('Graph mensuel'!$B$1-1))="","",OFFSET(Mensualisation!D264,,6*('Graph mensuel'!$B$1-1)))</f>
        <v/>
      </c>
      <c r="E262" s="94" t="str">
        <f ca="1">IF(IF(D262="Budget",VLOOKUP(B262,Base!$A:$D,4,FALSE),OFFSET(Mensualisation!E264,,6*('Graph mensuel'!$B$1-1)))="","",IF(D262="Budget",VLOOKUP(B262,Base!$A:$D,4,FALSE),OFFSET(Mensualisation!E264,,6*('Graph mensuel'!$B$1-1))))</f>
        <v/>
      </c>
    </row>
    <row r="263" spans="1:5">
      <c r="A263" s="89" t="str">
        <f ca="1">IF(OFFSET(Mensualisation!A265,,6*('Graph mensuel'!$B$1-1))="","",OFFSET(Mensualisation!A265,,6*('Graph mensuel'!$B$1-1)))</f>
        <v/>
      </c>
      <c r="B263" s="90" t="str">
        <f ca="1">IF(OFFSET(Mensualisation!B265,,6*('Graph mensuel'!$B$1-1))="","",OFFSET(Mensualisation!B265,,6*('Graph mensuel'!$B$1-1)))</f>
        <v/>
      </c>
      <c r="C263" s="90" t="str">
        <f ca="1">IF(OFFSET(Mensualisation!C265,,6*('Graph mensuel'!$B$1-1))="","",OFFSET(Mensualisation!C265,,6*('Graph mensuel'!$B$1-1)))</f>
        <v/>
      </c>
      <c r="D263" s="90" t="str">
        <f ca="1">IF(OFFSET(Mensualisation!D265,,6*('Graph mensuel'!$B$1-1))="","",OFFSET(Mensualisation!D265,,6*('Graph mensuel'!$B$1-1)))</f>
        <v/>
      </c>
      <c r="E263" s="94" t="str">
        <f ca="1">IF(IF(D263="Budget",VLOOKUP(B263,Base!$A:$D,4,FALSE),OFFSET(Mensualisation!E265,,6*('Graph mensuel'!$B$1-1)))="","",IF(D263="Budget",VLOOKUP(B263,Base!$A:$D,4,FALSE),OFFSET(Mensualisation!E265,,6*('Graph mensuel'!$B$1-1))))</f>
        <v/>
      </c>
    </row>
    <row r="264" spans="1:5">
      <c r="A264" s="89" t="str">
        <f ca="1">IF(OFFSET(Mensualisation!A266,,6*('Graph mensuel'!$B$1-1))="","",OFFSET(Mensualisation!A266,,6*('Graph mensuel'!$B$1-1)))</f>
        <v/>
      </c>
      <c r="B264" s="90" t="str">
        <f ca="1">IF(OFFSET(Mensualisation!B266,,6*('Graph mensuel'!$B$1-1))="","",OFFSET(Mensualisation!B266,,6*('Graph mensuel'!$B$1-1)))</f>
        <v/>
      </c>
      <c r="C264" s="90" t="str">
        <f ca="1">IF(OFFSET(Mensualisation!C266,,6*('Graph mensuel'!$B$1-1))="","",OFFSET(Mensualisation!C266,,6*('Graph mensuel'!$B$1-1)))</f>
        <v/>
      </c>
      <c r="D264" s="90" t="str">
        <f ca="1">IF(OFFSET(Mensualisation!D266,,6*('Graph mensuel'!$B$1-1))="","",OFFSET(Mensualisation!D266,,6*('Graph mensuel'!$B$1-1)))</f>
        <v/>
      </c>
      <c r="E264" s="94" t="str">
        <f ca="1">IF(IF(D264="Budget",VLOOKUP(B264,Base!$A:$D,4,FALSE),OFFSET(Mensualisation!E266,,6*('Graph mensuel'!$B$1-1)))="","",IF(D264="Budget",VLOOKUP(B264,Base!$A:$D,4,FALSE),OFFSET(Mensualisation!E266,,6*('Graph mensuel'!$B$1-1))))</f>
        <v/>
      </c>
    </row>
    <row r="265" spans="1:5">
      <c r="A265" s="89" t="str">
        <f ca="1">IF(OFFSET(Mensualisation!A267,,6*('Graph mensuel'!$B$1-1))="","",OFFSET(Mensualisation!A267,,6*('Graph mensuel'!$B$1-1)))</f>
        <v/>
      </c>
      <c r="B265" s="90" t="str">
        <f ca="1">IF(OFFSET(Mensualisation!B267,,6*('Graph mensuel'!$B$1-1))="","",OFFSET(Mensualisation!B267,,6*('Graph mensuel'!$B$1-1)))</f>
        <v/>
      </c>
      <c r="C265" s="90" t="str">
        <f ca="1">IF(OFFSET(Mensualisation!C267,,6*('Graph mensuel'!$B$1-1))="","",OFFSET(Mensualisation!C267,,6*('Graph mensuel'!$B$1-1)))</f>
        <v/>
      </c>
      <c r="D265" s="90" t="str">
        <f ca="1">IF(OFFSET(Mensualisation!D267,,6*('Graph mensuel'!$B$1-1))="","",OFFSET(Mensualisation!D267,,6*('Graph mensuel'!$B$1-1)))</f>
        <v/>
      </c>
      <c r="E265" s="94" t="str">
        <f ca="1">IF(IF(D265="Budget",VLOOKUP(B265,Base!$A:$D,4,FALSE),OFFSET(Mensualisation!E267,,6*('Graph mensuel'!$B$1-1)))="","",IF(D265="Budget",VLOOKUP(B265,Base!$A:$D,4,FALSE),OFFSET(Mensualisation!E267,,6*('Graph mensuel'!$B$1-1))))</f>
        <v/>
      </c>
    </row>
    <row r="266" spans="1:5">
      <c r="A266" s="89" t="str">
        <f ca="1">IF(OFFSET(Mensualisation!A268,,6*('Graph mensuel'!$B$1-1))="","",OFFSET(Mensualisation!A268,,6*('Graph mensuel'!$B$1-1)))</f>
        <v/>
      </c>
      <c r="B266" s="90" t="str">
        <f ca="1">IF(OFFSET(Mensualisation!B268,,6*('Graph mensuel'!$B$1-1))="","",OFFSET(Mensualisation!B268,,6*('Graph mensuel'!$B$1-1)))</f>
        <v/>
      </c>
      <c r="C266" s="90" t="str">
        <f ca="1">IF(OFFSET(Mensualisation!C268,,6*('Graph mensuel'!$B$1-1))="","",OFFSET(Mensualisation!C268,,6*('Graph mensuel'!$B$1-1)))</f>
        <v/>
      </c>
      <c r="D266" s="90" t="str">
        <f ca="1">IF(OFFSET(Mensualisation!D268,,6*('Graph mensuel'!$B$1-1))="","",OFFSET(Mensualisation!D268,,6*('Graph mensuel'!$B$1-1)))</f>
        <v/>
      </c>
      <c r="E266" s="94" t="str">
        <f ca="1">IF(IF(D266="Budget",VLOOKUP(B266,Base!$A:$D,4,FALSE),OFFSET(Mensualisation!E268,,6*('Graph mensuel'!$B$1-1)))="","",IF(D266="Budget",VLOOKUP(B266,Base!$A:$D,4,FALSE),OFFSET(Mensualisation!E268,,6*('Graph mensuel'!$B$1-1))))</f>
        <v/>
      </c>
    </row>
    <row r="267" spans="1:5">
      <c r="A267" s="89" t="str">
        <f ca="1">IF(OFFSET(Mensualisation!A269,,6*('Graph mensuel'!$B$1-1))="","",OFFSET(Mensualisation!A269,,6*('Graph mensuel'!$B$1-1)))</f>
        <v/>
      </c>
      <c r="B267" s="90" t="str">
        <f ca="1">IF(OFFSET(Mensualisation!B269,,6*('Graph mensuel'!$B$1-1))="","",OFFSET(Mensualisation!B269,,6*('Graph mensuel'!$B$1-1)))</f>
        <v/>
      </c>
      <c r="C267" s="90" t="str">
        <f ca="1">IF(OFFSET(Mensualisation!C269,,6*('Graph mensuel'!$B$1-1))="","",OFFSET(Mensualisation!C269,,6*('Graph mensuel'!$B$1-1)))</f>
        <v/>
      </c>
      <c r="D267" s="90" t="str">
        <f ca="1">IF(OFFSET(Mensualisation!D269,,6*('Graph mensuel'!$B$1-1))="","",OFFSET(Mensualisation!D269,,6*('Graph mensuel'!$B$1-1)))</f>
        <v/>
      </c>
      <c r="E267" s="94" t="str">
        <f ca="1">IF(IF(D267="Budget",VLOOKUP(B267,Base!$A:$D,4,FALSE),OFFSET(Mensualisation!E269,,6*('Graph mensuel'!$B$1-1)))="","",IF(D267="Budget",VLOOKUP(B267,Base!$A:$D,4,FALSE),OFFSET(Mensualisation!E269,,6*('Graph mensuel'!$B$1-1))))</f>
        <v/>
      </c>
    </row>
    <row r="268" spans="1:5">
      <c r="A268" s="89" t="str">
        <f ca="1">IF(OFFSET(Mensualisation!A270,,6*('Graph mensuel'!$B$1-1))="","",OFFSET(Mensualisation!A270,,6*('Graph mensuel'!$B$1-1)))</f>
        <v/>
      </c>
      <c r="B268" s="90" t="str">
        <f ca="1">IF(OFFSET(Mensualisation!B270,,6*('Graph mensuel'!$B$1-1))="","",OFFSET(Mensualisation!B270,,6*('Graph mensuel'!$B$1-1)))</f>
        <v/>
      </c>
      <c r="C268" s="90" t="str">
        <f ca="1">IF(OFFSET(Mensualisation!C270,,6*('Graph mensuel'!$B$1-1))="","",OFFSET(Mensualisation!C270,,6*('Graph mensuel'!$B$1-1)))</f>
        <v/>
      </c>
      <c r="D268" s="90" t="str">
        <f ca="1">IF(OFFSET(Mensualisation!D270,,6*('Graph mensuel'!$B$1-1))="","",OFFSET(Mensualisation!D270,,6*('Graph mensuel'!$B$1-1)))</f>
        <v/>
      </c>
      <c r="E268" s="94" t="str">
        <f ca="1">IF(IF(D268="Budget",VLOOKUP(B268,Base!$A:$D,4,FALSE),OFFSET(Mensualisation!E270,,6*('Graph mensuel'!$B$1-1)))="","",IF(D268="Budget",VLOOKUP(B268,Base!$A:$D,4,FALSE),OFFSET(Mensualisation!E270,,6*('Graph mensuel'!$B$1-1))))</f>
        <v/>
      </c>
    </row>
    <row r="269" spans="1:5">
      <c r="A269" s="89" t="str">
        <f ca="1">IF(OFFSET(Mensualisation!A271,,6*('Graph mensuel'!$B$1-1))="","",OFFSET(Mensualisation!A271,,6*('Graph mensuel'!$B$1-1)))</f>
        <v/>
      </c>
      <c r="B269" s="90" t="str">
        <f ca="1">IF(OFFSET(Mensualisation!B271,,6*('Graph mensuel'!$B$1-1))="","",OFFSET(Mensualisation!B271,,6*('Graph mensuel'!$B$1-1)))</f>
        <v/>
      </c>
      <c r="C269" s="90" t="str">
        <f ca="1">IF(OFFSET(Mensualisation!C271,,6*('Graph mensuel'!$B$1-1))="","",OFFSET(Mensualisation!C271,,6*('Graph mensuel'!$B$1-1)))</f>
        <v/>
      </c>
      <c r="D269" s="90" t="str">
        <f ca="1">IF(OFFSET(Mensualisation!D271,,6*('Graph mensuel'!$B$1-1))="","",OFFSET(Mensualisation!D271,,6*('Graph mensuel'!$B$1-1)))</f>
        <v/>
      </c>
      <c r="E269" s="94" t="str">
        <f ca="1">IF(IF(D269="Budget",VLOOKUP(B269,Base!$A:$D,4,FALSE),OFFSET(Mensualisation!E271,,6*('Graph mensuel'!$B$1-1)))="","",IF(D269="Budget",VLOOKUP(B269,Base!$A:$D,4,FALSE),OFFSET(Mensualisation!E271,,6*('Graph mensuel'!$B$1-1))))</f>
        <v/>
      </c>
    </row>
    <row r="270" spans="1:5">
      <c r="A270" s="89" t="str">
        <f ca="1">IF(OFFSET(Mensualisation!A272,,6*('Graph mensuel'!$B$1-1))="","",OFFSET(Mensualisation!A272,,6*('Graph mensuel'!$B$1-1)))</f>
        <v/>
      </c>
      <c r="B270" s="90" t="str">
        <f ca="1">IF(OFFSET(Mensualisation!B272,,6*('Graph mensuel'!$B$1-1))="","",OFFSET(Mensualisation!B272,,6*('Graph mensuel'!$B$1-1)))</f>
        <v/>
      </c>
      <c r="C270" s="90" t="str">
        <f ca="1">IF(OFFSET(Mensualisation!C272,,6*('Graph mensuel'!$B$1-1))="","",OFFSET(Mensualisation!C272,,6*('Graph mensuel'!$B$1-1)))</f>
        <v/>
      </c>
      <c r="D270" s="90" t="str">
        <f ca="1">IF(OFFSET(Mensualisation!D272,,6*('Graph mensuel'!$B$1-1))="","",OFFSET(Mensualisation!D272,,6*('Graph mensuel'!$B$1-1)))</f>
        <v/>
      </c>
      <c r="E270" s="94" t="str">
        <f ca="1">IF(IF(D270="Budget",VLOOKUP(B270,Base!$A:$D,4,FALSE),OFFSET(Mensualisation!E272,,6*('Graph mensuel'!$B$1-1)))="","",IF(D270="Budget",VLOOKUP(B270,Base!$A:$D,4,FALSE),OFFSET(Mensualisation!E272,,6*('Graph mensuel'!$B$1-1))))</f>
        <v/>
      </c>
    </row>
    <row r="271" spans="1:5">
      <c r="A271" s="89" t="str">
        <f ca="1">IF(OFFSET(Mensualisation!A273,,6*('Graph mensuel'!$B$1-1))="","",OFFSET(Mensualisation!A273,,6*('Graph mensuel'!$B$1-1)))</f>
        <v/>
      </c>
      <c r="B271" s="90" t="str">
        <f ca="1">IF(OFFSET(Mensualisation!B273,,6*('Graph mensuel'!$B$1-1))="","",OFFSET(Mensualisation!B273,,6*('Graph mensuel'!$B$1-1)))</f>
        <v/>
      </c>
      <c r="C271" s="90" t="str">
        <f ca="1">IF(OFFSET(Mensualisation!C273,,6*('Graph mensuel'!$B$1-1))="","",OFFSET(Mensualisation!C273,,6*('Graph mensuel'!$B$1-1)))</f>
        <v/>
      </c>
      <c r="D271" s="90" t="str">
        <f ca="1">IF(OFFSET(Mensualisation!D273,,6*('Graph mensuel'!$B$1-1))="","",OFFSET(Mensualisation!D273,,6*('Graph mensuel'!$B$1-1)))</f>
        <v/>
      </c>
      <c r="E271" s="94" t="str">
        <f ca="1">IF(IF(D271="Budget",VLOOKUP(B271,Base!$A:$D,4,FALSE),OFFSET(Mensualisation!E273,,6*('Graph mensuel'!$B$1-1)))="","",IF(D271="Budget",VLOOKUP(B271,Base!$A:$D,4,FALSE),OFFSET(Mensualisation!E273,,6*('Graph mensuel'!$B$1-1))))</f>
        <v/>
      </c>
    </row>
    <row r="272" spans="1:5">
      <c r="A272" s="89" t="str">
        <f ca="1">IF(OFFSET(Mensualisation!A274,,6*('Graph mensuel'!$B$1-1))="","",OFFSET(Mensualisation!A274,,6*('Graph mensuel'!$B$1-1)))</f>
        <v/>
      </c>
      <c r="B272" s="90" t="str">
        <f ca="1">IF(OFFSET(Mensualisation!B274,,6*('Graph mensuel'!$B$1-1))="","",OFFSET(Mensualisation!B274,,6*('Graph mensuel'!$B$1-1)))</f>
        <v/>
      </c>
      <c r="C272" s="90" t="str">
        <f ca="1">IF(OFFSET(Mensualisation!C274,,6*('Graph mensuel'!$B$1-1))="","",OFFSET(Mensualisation!C274,,6*('Graph mensuel'!$B$1-1)))</f>
        <v/>
      </c>
      <c r="D272" s="90" t="str">
        <f ca="1">IF(OFFSET(Mensualisation!D274,,6*('Graph mensuel'!$B$1-1))="","",OFFSET(Mensualisation!D274,,6*('Graph mensuel'!$B$1-1)))</f>
        <v/>
      </c>
      <c r="E272" s="94" t="str">
        <f ca="1">IF(IF(D272="Budget",VLOOKUP(B272,Base!$A:$D,4,FALSE),OFFSET(Mensualisation!E274,,6*('Graph mensuel'!$B$1-1)))="","",IF(D272="Budget",VLOOKUP(B272,Base!$A:$D,4,FALSE),OFFSET(Mensualisation!E274,,6*('Graph mensuel'!$B$1-1))))</f>
        <v/>
      </c>
    </row>
    <row r="273" spans="1:5">
      <c r="A273" s="89" t="str">
        <f ca="1">IF(OFFSET(Mensualisation!A275,,6*('Graph mensuel'!$B$1-1))="","",OFFSET(Mensualisation!A275,,6*('Graph mensuel'!$B$1-1)))</f>
        <v/>
      </c>
      <c r="B273" s="90" t="str">
        <f ca="1">IF(OFFSET(Mensualisation!B275,,6*('Graph mensuel'!$B$1-1))="","",OFFSET(Mensualisation!B275,,6*('Graph mensuel'!$B$1-1)))</f>
        <v/>
      </c>
      <c r="C273" s="90" t="str">
        <f ca="1">IF(OFFSET(Mensualisation!C275,,6*('Graph mensuel'!$B$1-1))="","",OFFSET(Mensualisation!C275,,6*('Graph mensuel'!$B$1-1)))</f>
        <v/>
      </c>
      <c r="D273" s="90" t="str">
        <f ca="1">IF(OFFSET(Mensualisation!D275,,6*('Graph mensuel'!$B$1-1))="","",OFFSET(Mensualisation!D275,,6*('Graph mensuel'!$B$1-1)))</f>
        <v/>
      </c>
      <c r="E273" s="94" t="str">
        <f ca="1">IF(IF(D273="Budget",VLOOKUP(B273,Base!$A:$D,4,FALSE),OFFSET(Mensualisation!E275,,6*('Graph mensuel'!$B$1-1)))="","",IF(D273="Budget",VLOOKUP(B273,Base!$A:$D,4,FALSE),OFFSET(Mensualisation!E275,,6*('Graph mensuel'!$B$1-1))))</f>
        <v/>
      </c>
    </row>
    <row r="274" spans="1:5">
      <c r="A274" s="89" t="str">
        <f ca="1">IF(OFFSET(Mensualisation!A276,,6*('Graph mensuel'!$B$1-1))="","",OFFSET(Mensualisation!A276,,6*('Graph mensuel'!$B$1-1)))</f>
        <v/>
      </c>
      <c r="B274" s="90" t="str">
        <f ca="1">IF(OFFSET(Mensualisation!B276,,6*('Graph mensuel'!$B$1-1))="","",OFFSET(Mensualisation!B276,,6*('Graph mensuel'!$B$1-1)))</f>
        <v/>
      </c>
      <c r="C274" s="90" t="str">
        <f ca="1">IF(OFFSET(Mensualisation!C276,,6*('Graph mensuel'!$B$1-1))="","",OFFSET(Mensualisation!C276,,6*('Graph mensuel'!$B$1-1)))</f>
        <v/>
      </c>
      <c r="D274" s="90" t="str">
        <f ca="1">IF(OFFSET(Mensualisation!D276,,6*('Graph mensuel'!$B$1-1))="","",OFFSET(Mensualisation!D276,,6*('Graph mensuel'!$B$1-1)))</f>
        <v/>
      </c>
      <c r="E274" s="94" t="str">
        <f ca="1">IF(IF(D274="Budget",VLOOKUP(B274,Base!$A:$D,4,FALSE),OFFSET(Mensualisation!E276,,6*('Graph mensuel'!$B$1-1)))="","",IF(D274="Budget",VLOOKUP(B274,Base!$A:$D,4,FALSE),OFFSET(Mensualisation!E276,,6*('Graph mensuel'!$B$1-1))))</f>
        <v/>
      </c>
    </row>
    <row r="275" spans="1:5">
      <c r="A275" s="89" t="str">
        <f ca="1">IF(OFFSET(Mensualisation!A277,,6*('Graph mensuel'!$B$1-1))="","",OFFSET(Mensualisation!A277,,6*('Graph mensuel'!$B$1-1)))</f>
        <v/>
      </c>
      <c r="B275" s="90" t="str">
        <f ca="1">IF(OFFSET(Mensualisation!B277,,6*('Graph mensuel'!$B$1-1))="","",OFFSET(Mensualisation!B277,,6*('Graph mensuel'!$B$1-1)))</f>
        <v/>
      </c>
      <c r="C275" s="90" t="str">
        <f ca="1">IF(OFFSET(Mensualisation!C277,,6*('Graph mensuel'!$B$1-1))="","",OFFSET(Mensualisation!C277,,6*('Graph mensuel'!$B$1-1)))</f>
        <v/>
      </c>
      <c r="D275" s="90" t="str">
        <f ca="1">IF(OFFSET(Mensualisation!D277,,6*('Graph mensuel'!$B$1-1))="","",OFFSET(Mensualisation!D277,,6*('Graph mensuel'!$B$1-1)))</f>
        <v/>
      </c>
      <c r="E275" s="94" t="str">
        <f ca="1">IF(IF(D275="Budget",VLOOKUP(B275,Base!$A:$D,4,FALSE),OFFSET(Mensualisation!E277,,6*('Graph mensuel'!$B$1-1)))="","",IF(D275="Budget",VLOOKUP(B275,Base!$A:$D,4,FALSE),OFFSET(Mensualisation!E277,,6*('Graph mensuel'!$B$1-1))))</f>
        <v/>
      </c>
    </row>
    <row r="276" spans="1:5">
      <c r="A276" s="89" t="str">
        <f ca="1">IF(OFFSET(Mensualisation!A278,,6*('Graph mensuel'!$B$1-1))="","",OFFSET(Mensualisation!A278,,6*('Graph mensuel'!$B$1-1)))</f>
        <v/>
      </c>
      <c r="B276" s="90" t="str">
        <f ca="1">IF(OFFSET(Mensualisation!B278,,6*('Graph mensuel'!$B$1-1))="","",OFFSET(Mensualisation!B278,,6*('Graph mensuel'!$B$1-1)))</f>
        <v/>
      </c>
      <c r="C276" s="90" t="str">
        <f ca="1">IF(OFFSET(Mensualisation!C278,,6*('Graph mensuel'!$B$1-1))="","",OFFSET(Mensualisation!C278,,6*('Graph mensuel'!$B$1-1)))</f>
        <v/>
      </c>
      <c r="D276" s="90" t="str">
        <f ca="1">IF(OFFSET(Mensualisation!D278,,6*('Graph mensuel'!$B$1-1))="","",OFFSET(Mensualisation!D278,,6*('Graph mensuel'!$B$1-1)))</f>
        <v/>
      </c>
      <c r="E276" s="94" t="str">
        <f ca="1">IF(IF(D276="Budget",VLOOKUP(B276,Base!$A:$D,4,FALSE),OFFSET(Mensualisation!E278,,6*('Graph mensuel'!$B$1-1)))="","",IF(D276="Budget",VLOOKUP(B276,Base!$A:$D,4,FALSE),OFFSET(Mensualisation!E278,,6*('Graph mensuel'!$B$1-1))))</f>
        <v/>
      </c>
    </row>
    <row r="277" spans="1:5">
      <c r="A277" s="89" t="str">
        <f ca="1">IF(OFFSET(Mensualisation!A279,,6*('Graph mensuel'!$B$1-1))="","",OFFSET(Mensualisation!A279,,6*('Graph mensuel'!$B$1-1)))</f>
        <v/>
      </c>
      <c r="B277" s="90" t="str">
        <f ca="1">IF(OFFSET(Mensualisation!B279,,6*('Graph mensuel'!$B$1-1))="","",OFFSET(Mensualisation!B279,,6*('Graph mensuel'!$B$1-1)))</f>
        <v/>
      </c>
      <c r="C277" s="90" t="str">
        <f ca="1">IF(OFFSET(Mensualisation!C279,,6*('Graph mensuel'!$B$1-1))="","",OFFSET(Mensualisation!C279,,6*('Graph mensuel'!$B$1-1)))</f>
        <v/>
      </c>
      <c r="D277" s="90" t="str">
        <f ca="1">IF(OFFSET(Mensualisation!D279,,6*('Graph mensuel'!$B$1-1))="","",OFFSET(Mensualisation!D279,,6*('Graph mensuel'!$B$1-1)))</f>
        <v/>
      </c>
      <c r="E277" s="94" t="str">
        <f ca="1">IF(IF(D277="Budget",VLOOKUP(B277,Base!$A:$D,4,FALSE),OFFSET(Mensualisation!E279,,6*('Graph mensuel'!$B$1-1)))="","",IF(D277="Budget",VLOOKUP(B277,Base!$A:$D,4,FALSE),OFFSET(Mensualisation!E279,,6*('Graph mensuel'!$B$1-1))))</f>
        <v/>
      </c>
    </row>
    <row r="278" spans="1:5">
      <c r="A278" s="89" t="str">
        <f ca="1">IF(OFFSET(Mensualisation!A280,,6*('Graph mensuel'!$B$1-1))="","",OFFSET(Mensualisation!A280,,6*('Graph mensuel'!$B$1-1)))</f>
        <v/>
      </c>
      <c r="B278" s="90" t="str">
        <f ca="1">IF(OFFSET(Mensualisation!B280,,6*('Graph mensuel'!$B$1-1))="","",OFFSET(Mensualisation!B280,,6*('Graph mensuel'!$B$1-1)))</f>
        <v/>
      </c>
      <c r="C278" s="90" t="str">
        <f ca="1">IF(OFFSET(Mensualisation!C280,,6*('Graph mensuel'!$B$1-1))="","",OFFSET(Mensualisation!C280,,6*('Graph mensuel'!$B$1-1)))</f>
        <v/>
      </c>
      <c r="D278" s="90" t="str">
        <f ca="1">IF(OFFSET(Mensualisation!D280,,6*('Graph mensuel'!$B$1-1))="","",OFFSET(Mensualisation!D280,,6*('Graph mensuel'!$B$1-1)))</f>
        <v/>
      </c>
      <c r="E278" s="94" t="str">
        <f ca="1">IF(IF(D278="Budget",VLOOKUP(B278,Base!$A:$D,4,FALSE),OFFSET(Mensualisation!E280,,6*('Graph mensuel'!$B$1-1)))="","",IF(D278="Budget",VLOOKUP(B278,Base!$A:$D,4,FALSE),OFFSET(Mensualisation!E280,,6*('Graph mensuel'!$B$1-1))))</f>
        <v/>
      </c>
    </row>
    <row r="279" spans="1:5">
      <c r="A279" s="89" t="str">
        <f ca="1">IF(OFFSET(Mensualisation!A281,,6*('Graph mensuel'!$B$1-1))="","",OFFSET(Mensualisation!A281,,6*('Graph mensuel'!$B$1-1)))</f>
        <v/>
      </c>
      <c r="B279" s="90" t="str">
        <f ca="1">IF(OFFSET(Mensualisation!B281,,6*('Graph mensuel'!$B$1-1))="","",OFFSET(Mensualisation!B281,,6*('Graph mensuel'!$B$1-1)))</f>
        <v/>
      </c>
      <c r="C279" s="90" t="str">
        <f ca="1">IF(OFFSET(Mensualisation!C281,,6*('Graph mensuel'!$B$1-1))="","",OFFSET(Mensualisation!C281,,6*('Graph mensuel'!$B$1-1)))</f>
        <v/>
      </c>
      <c r="D279" s="90" t="str">
        <f ca="1">IF(OFFSET(Mensualisation!D281,,6*('Graph mensuel'!$B$1-1))="","",OFFSET(Mensualisation!D281,,6*('Graph mensuel'!$B$1-1)))</f>
        <v/>
      </c>
      <c r="E279" s="94" t="str">
        <f ca="1">IF(IF(D279="Budget",VLOOKUP(B279,Base!$A:$D,4,FALSE),OFFSET(Mensualisation!E281,,6*('Graph mensuel'!$B$1-1)))="","",IF(D279="Budget",VLOOKUP(B279,Base!$A:$D,4,FALSE),OFFSET(Mensualisation!E281,,6*('Graph mensuel'!$B$1-1))))</f>
        <v/>
      </c>
    </row>
    <row r="280" spans="1:5">
      <c r="A280" s="89" t="str">
        <f ca="1">IF(OFFSET(Mensualisation!A282,,6*('Graph mensuel'!$B$1-1))="","",OFFSET(Mensualisation!A282,,6*('Graph mensuel'!$B$1-1)))</f>
        <v/>
      </c>
      <c r="B280" s="90" t="str">
        <f ca="1">IF(OFFSET(Mensualisation!B282,,6*('Graph mensuel'!$B$1-1))="","",OFFSET(Mensualisation!B282,,6*('Graph mensuel'!$B$1-1)))</f>
        <v/>
      </c>
      <c r="C280" s="90" t="str">
        <f ca="1">IF(OFFSET(Mensualisation!C282,,6*('Graph mensuel'!$B$1-1))="","",OFFSET(Mensualisation!C282,,6*('Graph mensuel'!$B$1-1)))</f>
        <v/>
      </c>
      <c r="D280" s="90" t="str">
        <f ca="1">IF(OFFSET(Mensualisation!D282,,6*('Graph mensuel'!$B$1-1))="","",OFFSET(Mensualisation!D282,,6*('Graph mensuel'!$B$1-1)))</f>
        <v/>
      </c>
      <c r="E280" s="94" t="str">
        <f ca="1">IF(IF(D280="Budget",VLOOKUP(B280,Base!$A:$D,4,FALSE),OFFSET(Mensualisation!E282,,6*('Graph mensuel'!$B$1-1)))="","",IF(D280="Budget",VLOOKUP(B280,Base!$A:$D,4,FALSE),OFFSET(Mensualisation!E282,,6*('Graph mensuel'!$B$1-1))))</f>
        <v/>
      </c>
    </row>
    <row r="281" spans="1:5">
      <c r="A281" s="89" t="str">
        <f ca="1">IF(OFFSET(Mensualisation!A283,,6*('Graph mensuel'!$B$1-1))="","",OFFSET(Mensualisation!A283,,6*('Graph mensuel'!$B$1-1)))</f>
        <v/>
      </c>
      <c r="B281" s="90" t="str">
        <f ca="1">IF(OFFSET(Mensualisation!B283,,6*('Graph mensuel'!$B$1-1))="","",OFFSET(Mensualisation!B283,,6*('Graph mensuel'!$B$1-1)))</f>
        <v/>
      </c>
      <c r="C281" s="90" t="str">
        <f ca="1">IF(OFFSET(Mensualisation!C283,,6*('Graph mensuel'!$B$1-1))="","",OFFSET(Mensualisation!C283,,6*('Graph mensuel'!$B$1-1)))</f>
        <v/>
      </c>
      <c r="D281" s="90" t="str">
        <f ca="1">IF(OFFSET(Mensualisation!D283,,6*('Graph mensuel'!$B$1-1))="","",OFFSET(Mensualisation!D283,,6*('Graph mensuel'!$B$1-1)))</f>
        <v/>
      </c>
      <c r="E281" s="94" t="str">
        <f ca="1">IF(IF(D281="Budget",VLOOKUP(B281,Base!$A:$D,4,FALSE),OFFSET(Mensualisation!E283,,6*('Graph mensuel'!$B$1-1)))="","",IF(D281="Budget",VLOOKUP(B281,Base!$A:$D,4,FALSE),OFFSET(Mensualisation!E283,,6*('Graph mensuel'!$B$1-1))))</f>
        <v/>
      </c>
    </row>
    <row r="282" spans="1:5">
      <c r="A282" s="89" t="str">
        <f ca="1">IF(OFFSET(Mensualisation!A284,,6*('Graph mensuel'!$B$1-1))="","",OFFSET(Mensualisation!A284,,6*('Graph mensuel'!$B$1-1)))</f>
        <v/>
      </c>
      <c r="B282" s="90" t="str">
        <f ca="1">IF(OFFSET(Mensualisation!B284,,6*('Graph mensuel'!$B$1-1))="","",OFFSET(Mensualisation!B284,,6*('Graph mensuel'!$B$1-1)))</f>
        <v/>
      </c>
      <c r="C282" s="90" t="str">
        <f ca="1">IF(OFFSET(Mensualisation!C284,,6*('Graph mensuel'!$B$1-1))="","",OFFSET(Mensualisation!C284,,6*('Graph mensuel'!$B$1-1)))</f>
        <v/>
      </c>
      <c r="D282" s="90" t="str">
        <f ca="1">IF(OFFSET(Mensualisation!D284,,6*('Graph mensuel'!$B$1-1))="","",OFFSET(Mensualisation!D284,,6*('Graph mensuel'!$B$1-1)))</f>
        <v/>
      </c>
      <c r="E282" s="94" t="str">
        <f ca="1">IF(IF(D282="Budget",VLOOKUP(B282,Base!$A:$D,4,FALSE),OFFSET(Mensualisation!E284,,6*('Graph mensuel'!$B$1-1)))="","",IF(D282="Budget",VLOOKUP(B282,Base!$A:$D,4,FALSE),OFFSET(Mensualisation!E284,,6*('Graph mensuel'!$B$1-1))))</f>
        <v/>
      </c>
    </row>
    <row r="283" spans="1:5">
      <c r="A283" s="89" t="str">
        <f ca="1">IF(OFFSET(Mensualisation!A285,,6*('Graph mensuel'!$B$1-1))="","",OFFSET(Mensualisation!A285,,6*('Graph mensuel'!$B$1-1)))</f>
        <v/>
      </c>
      <c r="B283" s="90" t="str">
        <f ca="1">IF(OFFSET(Mensualisation!B285,,6*('Graph mensuel'!$B$1-1))="","",OFFSET(Mensualisation!B285,,6*('Graph mensuel'!$B$1-1)))</f>
        <v/>
      </c>
      <c r="C283" s="90" t="str">
        <f ca="1">IF(OFFSET(Mensualisation!C285,,6*('Graph mensuel'!$B$1-1))="","",OFFSET(Mensualisation!C285,,6*('Graph mensuel'!$B$1-1)))</f>
        <v/>
      </c>
      <c r="D283" s="90" t="str">
        <f ca="1">IF(OFFSET(Mensualisation!D285,,6*('Graph mensuel'!$B$1-1))="","",OFFSET(Mensualisation!D285,,6*('Graph mensuel'!$B$1-1)))</f>
        <v/>
      </c>
      <c r="E283" s="94" t="str">
        <f ca="1">IF(IF(D283="Budget",VLOOKUP(B283,Base!$A:$D,4,FALSE),OFFSET(Mensualisation!E285,,6*('Graph mensuel'!$B$1-1)))="","",IF(D283="Budget",VLOOKUP(B283,Base!$A:$D,4,FALSE),OFFSET(Mensualisation!E285,,6*('Graph mensuel'!$B$1-1))))</f>
        <v/>
      </c>
    </row>
    <row r="284" spans="1:5">
      <c r="A284" s="89" t="str">
        <f ca="1">IF(OFFSET(Mensualisation!A286,,6*('Graph mensuel'!$B$1-1))="","",OFFSET(Mensualisation!A286,,6*('Graph mensuel'!$B$1-1)))</f>
        <v/>
      </c>
      <c r="B284" s="90" t="str">
        <f ca="1">IF(OFFSET(Mensualisation!B286,,6*('Graph mensuel'!$B$1-1))="","",OFFSET(Mensualisation!B286,,6*('Graph mensuel'!$B$1-1)))</f>
        <v/>
      </c>
      <c r="C284" s="90" t="str">
        <f ca="1">IF(OFFSET(Mensualisation!C286,,6*('Graph mensuel'!$B$1-1))="","",OFFSET(Mensualisation!C286,,6*('Graph mensuel'!$B$1-1)))</f>
        <v/>
      </c>
      <c r="D284" s="90" t="str">
        <f ca="1">IF(OFFSET(Mensualisation!D286,,6*('Graph mensuel'!$B$1-1))="","",OFFSET(Mensualisation!D286,,6*('Graph mensuel'!$B$1-1)))</f>
        <v/>
      </c>
      <c r="E284" s="94" t="str">
        <f ca="1">IF(IF(D284="Budget",VLOOKUP(B284,Base!$A:$D,4,FALSE),OFFSET(Mensualisation!E286,,6*('Graph mensuel'!$B$1-1)))="","",IF(D284="Budget",VLOOKUP(B284,Base!$A:$D,4,FALSE),OFFSET(Mensualisation!E286,,6*('Graph mensuel'!$B$1-1))))</f>
        <v/>
      </c>
    </row>
    <row r="285" spans="1:5">
      <c r="A285" s="89" t="str">
        <f ca="1">IF(OFFSET(Mensualisation!A287,,6*('Graph mensuel'!$B$1-1))="","",OFFSET(Mensualisation!A287,,6*('Graph mensuel'!$B$1-1)))</f>
        <v/>
      </c>
      <c r="B285" s="90" t="str">
        <f ca="1">IF(OFFSET(Mensualisation!B287,,6*('Graph mensuel'!$B$1-1))="","",OFFSET(Mensualisation!B287,,6*('Graph mensuel'!$B$1-1)))</f>
        <v/>
      </c>
      <c r="C285" s="90" t="str">
        <f ca="1">IF(OFFSET(Mensualisation!C287,,6*('Graph mensuel'!$B$1-1))="","",OFFSET(Mensualisation!C287,,6*('Graph mensuel'!$B$1-1)))</f>
        <v/>
      </c>
      <c r="D285" s="90" t="str">
        <f ca="1">IF(OFFSET(Mensualisation!D287,,6*('Graph mensuel'!$B$1-1))="","",OFFSET(Mensualisation!D287,,6*('Graph mensuel'!$B$1-1)))</f>
        <v/>
      </c>
      <c r="E285" s="94" t="str">
        <f ca="1">IF(IF(D285="Budget",VLOOKUP(B285,Base!$A:$D,4,FALSE),OFFSET(Mensualisation!E287,,6*('Graph mensuel'!$B$1-1)))="","",IF(D285="Budget",VLOOKUP(B285,Base!$A:$D,4,FALSE),OFFSET(Mensualisation!E287,,6*('Graph mensuel'!$B$1-1))))</f>
        <v/>
      </c>
    </row>
    <row r="286" spans="1:5">
      <c r="A286" s="89" t="str">
        <f ca="1">IF(OFFSET(Mensualisation!A288,,6*('Graph mensuel'!$B$1-1))="","",OFFSET(Mensualisation!A288,,6*('Graph mensuel'!$B$1-1)))</f>
        <v/>
      </c>
      <c r="B286" s="90" t="str">
        <f ca="1">IF(OFFSET(Mensualisation!B288,,6*('Graph mensuel'!$B$1-1))="","",OFFSET(Mensualisation!B288,,6*('Graph mensuel'!$B$1-1)))</f>
        <v/>
      </c>
      <c r="C286" s="90" t="str">
        <f ca="1">IF(OFFSET(Mensualisation!C288,,6*('Graph mensuel'!$B$1-1))="","",OFFSET(Mensualisation!C288,,6*('Graph mensuel'!$B$1-1)))</f>
        <v/>
      </c>
      <c r="D286" s="90" t="str">
        <f ca="1">IF(OFFSET(Mensualisation!D288,,6*('Graph mensuel'!$B$1-1))="","",OFFSET(Mensualisation!D288,,6*('Graph mensuel'!$B$1-1)))</f>
        <v/>
      </c>
      <c r="E286" s="94" t="str">
        <f ca="1">IF(IF(D286="Budget",VLOOKUP(B286,Base!$A:$D,4,FALSE),OFFSET(Mensualisation!E288,,6*('Graph mensuel'!$B$1-1)))="","",IF(D286="Budget",VLOOKUP(B286,Base!$A:$D,4,FALSE),OFFSET(Mensualisation!E288,,6*('Graph mensuel'!$B$1-1))))</f>
        <v/>
      </c>
    </row>
    <row r="287" spans="1:5">
      <c r="A287" s="89" t="str">
        <f ca="1">IF(OFFSET(Mensualisation!A289,,6*('Graph mensuel'!$B$1-1))="","",OFFSET(Mensualisation!A289,,6*('Graph mensuel'!$B$1-1)))</f>
        <v/>
      </c>
      <c r="B287" s="90" t="str">
        <f ca="1">IF(OFFSET(Mensualisation!B289,,6*('Graph mensuel'!$B$1-1))="","",OFFSET(Mensualisation!B289,,6*('Graph mensuel'!$B$1-1)))</f>
        <v/>
      </c>
      <c r="C287" s="90" t="str">
        <f ca="1">IF(OFFSET(Mensualisation!C289,,6*('Graph mensuel'!$B$1-1))="","",OFFSET(Mensualisation!C289,,6*('Graph mensuel'!$B$1-1)))</f>
        <v/>
      </c>
      <c r="D287" s="90" t="str">
        <f ca="1">IF(OFFSET(Mensualisation!D289,,6*('Graph mensuel'!$B$1-1))="","",OFFSET(Mensualisation!D289,,6*('Graph mensuel'!$B$1-1)))</f>
        <v/>
      </c>
      <c r="E287" s="94" t="str">
        <f ca="1">IF(IF(D287="Budget",VLOOKUP(B287,Base!$A:$D,4,FALSE),OFFSET(Mensualisation!E289,,6*('Graph mensuel'!$B$1-1)))="","",IF(D287="Budget",VLOOKUP(B287,Base!$A:$D,4,FALSE),OFFSET(Mensualisation!E289,,6*('Graph mensuel'!$B$1-1))))</f>
        <v/>
      </c>
    </row>
    <row r="288" spans="1:5">
      <c r="A288" s="89" t="str">
        <f ca="1">IF(OFFSET(Mensualisation!A290,,6*('Graph mensuel'!$B$1-1))="","",OFFSET(Mensualisation!A290,,6*('Graph mensuel'!$B$1-1)))</f>
        <v/>
      </c>
      <c r="B288" s="90" t="str">
        <f ca="1">IF(OFFSET(Mensualisation!B290,,6*('Graph mensuel'!$B$1-1))="","",OFFSET(Mensualisation!B290,,6*('Graph mensuel'!$B$1-1)))</f>
        <v/>
      </c>
      <c r="C288" s="90" t="str">
        <f ca="1">IF(OFFSET(Mensualisation!C290,,6*('Graph mensuel'!$B$1-1))="","",OFFSET(Mensualisation!C290,,6*('Graph mensuel'!$B$1-1)))</f>
        <v/>
      </c>
      <c r="D288" s="90" t="str">
        <f ca="1">IF(OFFSET(Mensualisation!D290,,6*('Graph mensuel'!$B$1-1))="","",OFFSET(Mensualisation!D290,,6*('Graph mensuel'!$B$1-1)))</f>
        <v/>
      </c>
      <c r="E288" s="94" t="str">
        <f ca="1">IF(IF(D288="Budget",VLOOKUP(B288,Base!$A:$D,4,FALSE),OFFSET(Mensualisation!E290,,6*('Graph mensuel'!$B$1-1)))="","",IF(D288="Budget",VLOOKUP(B288,Base!$A:$D,4,FALSE),OFFSET(Mensualisation!E290,,6*('Graph mensuel'!$B$1-1))))</f>
        <v/>
      </c>
    </row>
    <row r="289" spans="1:5">
      <c r="A289" s="89" t="str">
        <f ca="1">IF(OFFSET(Mensualisation!A291,,6*('Graph mensuel'!$B$1-1))="","",OFFSET(Mensualisation!A291,,6*('Graph mensuel'!$B$1-1)))</f>
        <v/>
      </c>
      <c r="B289" s="90" t="str">
        <f ca="1">IF(OFFSET(Mensualisation!B291,,6*('Graph mensuel'!$B$1-1))="","",OFFSET(Mensualisation!B291,,6*('Graph mensuel'!$B$1-1)))</f>
        <v/>
      </c>
      <c r="C289" s="90" t="str">
        <f ca="1">IF(OFFSET(Mensualisation!C291,,6*('Graph mensuel'!$B$1-1))="","",OFFSET(Mensualisation!C291,,6*('Graph mensuel'!$B$1-1)))</f>
        <v/>
      </c>
      <c r="D289" s="90" t="str">
        <f ca="1">IF(OFFSET(Mensualisation!D291,,6*('Graph mensuel'!$B$1-1))="","",OFFSET(Mensualisation!D291,,6*('Graph mensuel'!$B$1-1)))</f>
        <v/>
      </c>
      <c r="E289" s="94" t="str">
        <f ca="1">IF(IF(D289="Budget",VLOOKUP(B289,Base!$A:$D,4,FALSE),OFFSET(Mensualisation!E291,,6*('Graph mensuel'!$B$1-1)))="","",IF(D289="Budget",VLOOKUP(B289,Base!$A:$D,4,FALSE),OFFSET(Mensualisation!E291,,6*('Graph mensuel'!$B$1-1))))</f>
        <v/>
      </c>
    </row>
    <row r="290" spans="1:5">
      <c r="A290" s="89" t="str">
        <f ca="1">IF(OFFSET(Mensualisation!A292,,6*('Graph mensuel'!$B$1-1))="","",OFFSET(Mensualisation!A292,,6*('Graph mensuel'!$B$1-1)))</f>
        <v/>
      </c>
      <c r="B290" s="90" t="str">
        <f ca="1">IF(OFFSET(Mensualisation!B292,,6*('Graph mensuel'!$B$1-1))="","",OFFSET(Mensualisation!B292,,6*('Graph mensuel'!$B$1-1)))</f>
        <v/>
      </c>
      <c r="C290" s="90" t="str">
        <f ca="1">IF(OFFSET(Mensualisation!C292,,6*('Graph mensuel'!$B$1-1))="","",OFFSET(Mensualisation!C292,,6*('Graph mensuel'!$B$1-1)))</f>
        <v/>
      </c>
      <c r="D290" s="90" t="str">
        <f ca="1">IF(OFFSET(Mensualisation!D292,,6*('Graph mensuel'!$B$1-1))="","",OFFSET(Mensualisation!D292,,6*('Graph mensuel'!$B$1-1)))</f>
        <v/>
      </c>
      <c r="E290" s="94" t="str">
        <f ca="1">IF(IF(D290="Budget",VLOOKUP(B290,Base!$A:$D,4,FALSE),OFFSET(Mensualisation!E292,,6*('Graph mensuel'!$B$1-1)))="","",IF(D290="Budget",VLOOKUP(B290,Base!$A:$D,4,FALSE),OFFSET(Mensualisation!E292,,6*('Graph mensuel'!$B$1-1))))</f>
        <v/>
      </c>
    </row>
    <row r="291" spans="1:5">
      <c r="A291" s="89" t="str">
        <f ca="1">IF(OFFSET(Mensualisation!A293,,6*('Graph mensuel'!$B$1-1))="","",OFFSET(Mensualisation!A293,,6*('Graph mensuel'!$B$1-1)))</f>
        <v/>
      </c>
      <c r="B291" s="90" t="str">
        <f ca="1">IF(OFFSET(Mensualisation!B293,,6*('Graph mensuel'!$B$1-1))="","",OFFSET(Mensualisation!B293,,6*('Graph mensuel'!$B$1-1)))</f>
        <v/>
      </c>
      <c r="C291" s="90" t="str">
        <f ca="1">IF(OFFSET(Mensualisation!C293,,6*('Graph mensuel'!$B$1-1))="","",OFFSET(Mensualisation!C293,,6*('Graph mensuel'!$B$1-1)))</f>
        <v/>
      </c>
      <c r="D291" s="90" t="str">
        <f ca="1">IF(OFFSET(Mensualisation!D293,,6*('Graph mensuel'!$B$1-1))="","",OFFSET(Mensualisation!D293,,6*('Graph mensuel'!$B$1-1)))</f>
        <v/>
      </c>
      <c r="E291" s="94" t="str">
        <f ca="1">IF(IF(D291="Budget",VLOOKUP(B291,Base!$A:$D,4,FALSE),OFFSET(Mensualisation!E293,,6*('Graph mensuel'!$B$1-1)))="","",IF(D291="Budget",VLOOKUP(B291,Base!$A:$D,4,FALSE),OFFSET(Mensualisation!E293,,6*('Graph mensuel'!$B$1-1))))</f>
        <v/>
      </c>
    </row>
    <row r="292" spans="1:5">
      <c r="A292" s="89" t="str">
        <f ca="1">IF(OFFSET(Mensualisation!A294,,6*('Graph mensuel'!$B$1-1))="","",OFFSET(Mensualisation!A294,,6*('Graph mensuel'!$B$1-1)))</f>
        <v/>
      </c>
      <c r="B292" s="90" t="str">
        <f ca="1">IF(OFFSET(Mensualisation!B294,,6*('Graph mensuel'!$B$1-1))="","",OFFSET(Mensualisation!B294,,6*('Graph mensuel'!$B$1-1)))</f>
        <v/>
      </c>
      <c r="C292" s="90" t="str">
        <f ca="1">IF(OFFSET(Mensualisation!C294,,6*('Graph mensuel'!$B$1-1))="","",OFFSET(Mensualisation!C294,,6*('Graph mensuel'!$B$1-1)))</f>
        <v/>
      </c>
      <c r="D292" s="90" t="str">
        <f ca="1">IF(OFFSET(Mensualisation!D294,,6*('Graph mensuel'!$B$1-1))="","",OFFSET(Mensualisation!D294,,6*('Graph mensuel'!$B$1-1)))</f>
        <v/>
      </c>
      <c r="E292" s="94" t="str">
        <f ca="1">IF(IF(D292="Budget",VLOOKUP(B292,Base!$A:$D,4,FALSE),OFFSET(Mensualisation!E294,,6*('Graph mensuel'!$B$1-1)))="","",IF(D292="Budget",VLOOKUP(B292,Base!$A:$D,4,FALSE),OFFSET(Mensualisation!E294,,6*('Graph mensuel'!$B$1-1))))</f>
        <v/>
      </c>
    </row>
    <row r="293" spans="1:5">
      <c r="A293" s="89" t="str">
        <f ca="1">IF(OFFSET(Mensualisation!A295,,6*('Graph mensuel'!$B$1-1))="","",OFFSET(Mensualisation!A295,,6*('Graph mensuel'!$B$1-1)))</f>
        <v/>
      </c>
      <c r="B293" s="90" t="str">
        <f ca="1">IF(OFFSET(Mensualisation!B295,,6*('Graph mensuel'!$B$1-1))="","",OFFSET(Mensualisation!B295,,6*('Graph mensuel'!$B$1-1)))</f>
        <v/>
      </c>
      <c r="C293" s="90" t="str">
        <f ca="1">IF(OFFSET(Mensualisation!C295,,6*('Graph mensuel'!$B$1-1))="","",OFFSET(Mensualisation!C295,,6*('Graph mensuel'!$B$1-1)))</f>
        <v/>
      </c>
      <c r="D293" s="90" t="str">
        <f ca="1">IF(OFFSET(Mensualisation!D295,,6*('Graph mensuel'!$B$1-1))="","",OFFSET(Mensualisation!D295,,6*('Graph mensuel'!$B$1-1)))</f>
        <v/>
      </c>
      <c r="E293" s="94" t="str">
        <f ca="1">IF(IF(D293="Budget",VLOOKUP(B293,Base!$A:$D,4,FALSE),OFFSET(Mensualisation!E295,,6*('Graph mensuel'!$B$1-1)))="","",IF(D293="Budget",VLOOKUP(B293,Base!$A:$D,4,FALSE),OFFSET(Mensualisation!E295,,6*('Graph mensuel'!$B$1-1))))</f>
        <v/>
      </c>
    </row>
    <row r="294" spans="1:5">
      <c r="A294" s="89" t="str">
        <f ca="1">IF(OFFSET(Mensualisation!A296,,6*('Graph mensuel'!$B$1-1))="","",OFFSET(Mensualisation!A296,,6*('Graph mensuel'!$B$1-1)))</f>
        <v/>
      </c>
      <c r="B294" s="90" t="str">
        <f ca="1">IF(OFFSET(Mensualisation!B296,,6*('Graph mensuel'!$B$1-1))="","",OFFSET(Mensualisation!B296,,6*('Graph mensuel'!$B$1-1)))</f>
        <v/>
      </c>
      <c r="C294" s="90" t="str">
        <f ca="1">IF(OFFSET(Mensualisation!C296,,6*('Graph mensuel'!$B$1-1))="","",OFFSET(Mensualisation!C296,,6*('Graph mensuel'!$B$1-1)))</f>
        <v/>
      </c>
      <c r="D294" s="90" t="str">
        <f ca="1">IF(OFFSET(Mensualisation!D296,,6*('Graph mensuel'!$B$1-1))="","",OFFSET(Mensualisation!D296,,6*('Graph mensuel'!$B$1-1)))</f>
        <v/>
      </c>
      <c r="E294" s="94" t="str">
        <f ca="1">IF(IF(D294="Budget",VLOOKUP(B294,Base!$A:$D,4,FALSE),OFFSET(Mensualisation!E296,,6*('Graph mensuel'!$B$1-1)))="","",IF(D294="Budget",VLOOKUP(B294,Base!$A:$D,4,FALSE),OFFSET(Mensualisation!E296,,6*('Graph mensuel'!$B$1-1))))</f>
        <v/>
      </c>
    </row>
    <row r="295" spans="1:5">
      <c r="A295" s="89" t="str">
        <f ca="1">IF(OFFSET(Mensualisation!A297,,6*('Graph mensuel'!$B$1-1))="","",OFFSET(Mensualisation!A297,,6*('Graph mensuel'!$B$1-1)))</f>
        <v/>
      </c>
      <c r="B295" s="90" t="str">
        <f ca="1">IF(OFFSET(Mensualisation!B297,,6*('Graph mensuel'!$B$1-1))="","",OFFSET(Mensualisation!B297,,6*('Graph mensuel'!$B$1-1)))</f>
        <v/>
      </c>
      <c r="C295" s="90" t="str">
        <f ca="1">IF(OFFSET(Mensualisation!C297,,6*('Graph mensuel'!$B$1-1))="","",OFFSET(Mensualisation!C297,,6*('Graph mensuel'!$B$1-1)))</f>
        <v/>
      </c>
      <c r="D295" s="90" t="str">
        <f ca="1">IF(OFFSET(Mensualisation!D297,,6*('Graph mensuel'!$B$1-1))="","",OFFSET(Mensualisation!D297,,6*('Graph mensuel'!$B$1-1)))</f>
        <v/>
      </c>
      <c r="E295" s="94" t="str">
        <f ca="1">IF(IF(D295="Budget",VLOOKUP(B295,Base!$A:$D,4,FALSE),OFFSET(Mensualisation!E297,,6*('Graph mensuel'!$B$1-1)))="","",IF(D295="Budget",VLOOKUP(B295,Base!$A:$D,4,FALSE),OFFSET(Mensualisation!E297,,6*('Graph mensuel'!$B$1-1))))</f>
        <v/>
      </c>
    </row>
    <row r="296" spans="1:5">
      <c r="A296" s="89" t="str">
        <f ca="1">IF(OFFSET(Mensualisation!A298,,6*('Graph mensuel'!$B$1-1))="","",OFFSET(Mensualisation!A298,,6*('Graph mensuel'!$B$1-1)))</f>
        <v/>
      </c>
      <c r="B296" s="90" t="str">
        <f ca="1">IF(OFFSET(Mensualisation!B298,,6*('Graph mensuel'!$B$1-1))="","",OFFSET(Mensualisation!B298,,6*('Graph mensuel'!$B$1-1)))</f>
        <v/>
      </c>
      <c r="C296" s="90" t="str">
        <f ca="1">IF(OFFSET(Mensualisation!C298,,6*('Graph mensuel'!$B$1-1))="","",OFFSET(Mensualisation!C298,,6*('Graph mensuel'!$B$1-1)))</f>
        <v/>
      </c>
      <c r="D296" s="90" t="str">
        <f ca="1">IF(OFFSET(Mensualisation!D298,,6*('Graph mensuel'!$B$1-1))="","",OFFSET(Mensualisation!D298,,6*('Graph mensuel'!$B$1-1)))</f>
        <v/>
      </c>
      <c r="E296" s="94" t="str">
        <f ca="1">IF(IF(D296="Budget",VLOOKUP(B296,Base!$A:$D,4,FALSE),OFFSET(Mensualisation!E298,,6*('Graph mensuel'!$B$1-1)))="","",IF(D296="Budget",VLOOKUP(B296,Base!$A:$D,4,FALSE),OFFSET(Mensualisation!E298,,6*('Graph mensuel'!$B$1-1))))</f>
        <v/>
      </c>
    </row>
    <row r="297" spans="1:5">
      <c r="A297" s="89" t="str">
        <f ca="1">IF(OFFSET(Mensualisation!A299,,6*('Graph mensuel'!$B$1-1))="","",OFFSET(Mensualisation!A299,,6*('Graph mensuel'!$B$1-1)))</f>
        <v/>
      </c>
      <c r="B297" s="90" t="str">
        <f ca="1">IF(OFFSET(Mensualisation!B299,,6*('Graph mensuel'!$B$1-1))="","",OFFSET(Mensualisation!B299,,6*('Graph mensuel'!$B$1-1)))</f>
        <v/>
      </c>
      <c r="C297" s="90" t="str">
        <f ca="1">IF(OFFSET(Mensualisation!C299,,6*('Graph mensuel'!$B$1-1))="","",OFFSET(Mensualisation!C299,,6*('Graph mensuel'!$B$1-1)))</f>
        <v/>
      </c>
      <c r="D297" s="90" t="str">
        <f ca="1">IF(OFFSET(Mensualisation!D299,,6*('Graph mensuel'!$B$1-1))="","",OFFSET(Mensualisation!D299,,6*('Graph mensuel'!$B$1-1)))</f>
        <v/>
      </c>
      <c r="E297" s="94" t="str">
        <f ca="1">IF(IF(D297="Budget",VLOOKUP(B297,Base!$A:$D,4,FALSE),OFFSET(Mensualisation!E299,,6*('Graph mensuel'!$B$1-1)))="","",IF(D297="Budget",VLOOKUP(B297,Base!$A:$D,4,FALSE),OFFSET(Mensualisation!E299,,6*('Graph mensuel'!$B$1-1))))</f>
        <v/>
      </c>
    </row>
    <row r="298" spans="1:5">
      <c r="A298" s="89" t="str">
        <f ca="1">IF(OFFSET(Mensualisation!A300,,6*('Graph mensuel'!$B$1-1))="","",OFFSET(Mensualisation!A300,,6*('Graph mensuel'!$B$1-1)))</f>
        <v/>
      </c>
      <c r="B298" s="90" t="str">
        <f ca="1">IF(OFFSET(Mensualisation!B300,,6*('Graph mensuel'!$B$1-1))="","",OFFSET(Mensualisation!B300,,6*('Graph mensuel'!$B$1-1)))</f>
        <v/>
      </c>
      <c r="C298" s="90" t="str">
        <f ca="1">IF(OFFSET(Mensualisation!C300,,6*('Graph mensuel'!$B$1-1))="","",OFFSET(Mensualisation!C300,,6*('Graph mensuel'!$B$1-1)))</f>
        <v/>
      </c>
      <c r="D298" s="90" t="str">
        <f ca="1">IF(OFFSET(Mensualisation!D300,,6*('Graph mensuel'!$B$1-1))="","",OFFSET(Mensualisation!D300,,6*('Graph mensuel'!$B$1-1)))</f>
        <v/>
      </c>
      <c r="E298" s="94" t="str">
        <f ca="1">IF(IF(D298="Budget",VLOOKUP(B298,Base!$A:$D,4,FALSE),OFFSET(Mensualisation!E300,,6*('Graph mensuel'!$B$1-1)))="","",IF(D298="Budget",VLOOKUP(B298,Base!$A:$D,4,FALSE),OFFSET(Mensualisation!E300,,6*('Graph mensuel'!$B$1-1))))</f>
        <v/>
      </c>
    </row>
    <row r="299" spans="1:5">
      <c r="A299" s="89" t="str">
        <f ca="1">IF(OFFSET(Mensualisation!A301,,6*('Graph mensuel'!$B$1-1))="","",OFFSET(Mensualisation!A301,,6*('Graph mensuel'!$B$1-1)))</f>
        <v/>
      </c>
      <c r="B299" s="90" t="str">
        <f ca="1">IF(OFFSET(Mensualisation!B301,,6*('Graph mensuel'!$B$1-1))="","",OFFSET(Mensualisation!B301,,6*('Graph mensuel'!$B$1-1)))</f>
        <v/>
      </c>
      <c r="C299" s="90" t="str">
        <f ca="1">IF(OFFSET(Mensualisation!C301,,6*('Graph mensuel'!$B$1-1))="","",OFFSET(Mensualisation!C301,,6*('Graph mensuel'!$B$1-1)))</f>
        <v/>
      </c>
      <c r="D299" s="90" t="str">
        <f ca="1">IF(OFFSET(Mensualisation!D301,,6*('Graph mensuel'!$B$1-1))="","",OFFSET(Mensualisation!D301,,6*('Graph mensuel'!$B$1-1)))</f>
        <v/>
      </c>
      <c r="E299" s="94" t="str">
        <f ca="1">IF(IF(D299="Budget",VLOOKUP(B299,Base!$A:$D,4,FALSE),OFFSET(Mensualisation!E301,,6*('Graph mensuel'!$B$1-1)))="","",IF(D299="Budget",VLOOKUP(B299,Base!$A:$D,4,FALSE),OFFSET(Mensualisation!E301,,6*('Graph mensuel'!$B$1-1))))</f>
        <v/>
      </c>
    </row>
    <row r="300" spans="1:5">
      <c r="A300" s="89" t="str">
        <f ca="1">IF(OFFSET(Mensualisation!A302,,6*('Graph mensuel'!$B$1-1))="","",OFFSET(Mensualisation!A302,,6*('Graph mensuel'!$B$1-1)))</f>
        <v/>
      </c>
      <c r="B300" s="90" t="str">
        <f ca="1">IF(OFFSET(Mensualisation!B302,,6*('Graph mensuel'!$B$1-1))="","",OFFSET(Mensualisation!B302,,6*('Graph mensuel'!$B$1-1)))</f>
        <v/>
      </c>
      <c r="C300" s="90" t="str">
        <f ca="1">IF(OFFSET(Mensualisation!C302,,6*('Graph mensuel'!$B$1-1))="","",OFFSET(Mensualisation!C302,,6*('Graph mensuel'!$B$1-1)))</f>
        <v/>
      </c>
      <c r="D300" s="90" t="str">
        <f ca="1">IF(OFFSET(Mensualisation!D302,,6*('Graph mensuel'!$B$1-1))="","",OFFSET(Mensualisation!D302,,6*('Graph mensuel'!$B$1-1)))</f>
        <v/>
      </c>
      <c r="E300" s="94" t="str">
        <f ca="1">IF(IF(D300="Budget",VLOOKUP(B300,Base!$A:$D,4,FALSE),OFFSET(Mensualisation!E302,,6*('Graph mensuel'!$B$1-1)))="","",IF(D300="Budget",VLOOKUP(B300,Base!$A:$D,4,FALSE),OFFSET(Mensualisation!E302,,6*('Graph mensuel'!$B$1-1))))</f>
        <v/>
      </c>
    </row>
    <row r="301" spans="1:5">
      <c r="A301" s="89" t="str">
        <f ca="1">IF(OFFSET(Mensualisation!A303,,6*('Graph mensuel'!$B$1-1))="","",OFFSET(Mensualisation!A303,,6*('Graph mensuel'!$B$1-1)))</f>
        <v/>
      </c>
      <c r="B301" s="90" t="str">
        <f ca="1">IF(OFFSET(Mensualisation!B303,,6*('Graph mensuel'!$B$1-1))="","",OFFSET(Mensualisation!B303,,6*('Graph mensuel'!$B$1-1)))</f>
        <v/>
      </c>
      <c r="C301" s="90" t="str">
        <f ca="1">IF(OFFSET(Mensualisation!C303,,6*('Graph mensuel'!$B$1-1))="","",OFFSET(Mensualisation!C303,,6*('Graph mensuel'!$B$1-1)))</f>
        <v/>
      </c>
      <c r="D301" s="90" t="str">
        <f ca="1">IF(OFFSET(Mensualisation!D303,,6*('Graph mensuel'!$B$1-1))="","",OFFSET(Mensualisation!D303,,6*('Graph mensuel'!$B$1-1)))</f>
        <v/>
      </c>
      <c r="E301" s="94" t="str">
        <f ca="1">IF(IF(D301="Budget",VLOOKUP(B301,Base!$A:$D,4,FALSE),OFFSET(Mensualisation!E303,,6*('Graph mensuel'!$B$1-1)))="","",IF(D301="Budget",VLOOKUP(B301,Base!$A:$D,4,FALSE),OFFSET(Mensualisation!E303,,6*('Graph mensuel'!$B$1-1))))</f>
        <v/>
      </c>
    </row>
    <row r="302" spans="1:5">
      <c r="A302" s="89" t="str">
        <f ca="1">IF(OFFSET(Mensualisation!A304,,6*('Graph mensuel'!$B$1-1))="","",OFFSET(Mensualisation!A304,,6*('Graph mensuel'!$B$1-1)))</f>
        <v/>
      </c>
      <c r="B302" s="90" t="str">
        <f ca="1">IF(OFFSET(Mensualisation!B304,,6*('Graph mensuel'!$B$1-1))="","",OFFSET(Mensualisation!B304,,6*('Graph mensuel'!$B$1-1)))</f>
        <v/>
      </c>
      <c r="C302" s="90" t="str">
        <f ca="1">IF(OFFSET(Mensualisation!C304,,6*('Graph mensuel'!$B$1-1))="","",OFFSET(Mensualisation!C304,,6*('Graph mensuel'!$B$1-1)))</f>
        <v/>
      </c>
      <c r="D302" s="90" t="str">
        <f ca="1">IF(OFFSET(Mensualisation!D304,,6*('Graph mensuel'!$B$1-1))="","",OFFSET(Mensualisation!D304,,6*('Graph mensuel'!$B$1-1)))</f>
        <v/>
      </c>
      <c r="E302" s="94" t="str">
        <f ca="1">IF(IF(D302="Budget",VLOOKUP(B302,Base!$A:$D,4,FALSE),OFFSET(Mensualisation!E304,,6*('Graph mensuel'!$B$1-1)))="","",IF(D302="Budget",VLOOKUP(B302,Base!$A:$D,4,FALSE),OFFSET(Mensualisation!E304,,6*('Graph mensuel'!$B$1-1))))</f>
        <v/>
      </c>
    </row>
    <row r="303" spans="1:5">
      <c r="A303" s="89" t="str">
        <f ca="1">IF(OFFSET(Mensualisation!A305,,6*('Graph mensuel'!$B$1-1))="","",OFFSET(Mensualisation!A305,,6*('Graph mensuel'!$B$1-1)))</f>
        <v/>
      </c>
      <c r="B303" s="90" t="str">
        <f ca="1">IF(OFFSET(Mensualisation!B305,,6*('Graph mensuel'!$B$1-1))="","",OFFSET(Mensualisation!B305,,6*('Graph mensuel'!$B$1-1)))</f>
        <v/>
      </c>
      <c r="C303" s="90" t="str">
        <f ca="1">IF(OFFSET(Mensualisation!C305,,6*('Graph mensuel'!$B$1-1))="","",OFFSET(Mensualisation!C305,,6*('Graph mensuel'!$B$1-1)))</f>
        <v/>
      </c>
      <c r="D303" s="90" t="str">
        <f ca="1">IF(OFFSET(Mensualisation!D305,,6*('Graph mensuel'!$B$1-1))="","",OFFSET(Mensualisation!D305,,6*('Graph mensuel'!$B$1-1)))</f>
        <v/>
      </c>
      <c r="E303" s="94" t="str">
        <f ca="1">IF(IF(D303="Budget",VLOOKUP(B303,Base!$A:$D,4,FALSE),OFFSET(Mensualisation!E305,,6*('Graph mensuel'!$B$1-1)))="","",IF(D303="Budget",VLOOKUP(B303,Base!$A:$D,4,FALSE),OFFSET(Mensualisation!E305,,6*('Graph mensuel'!$B$1-1))))</f>
        <v/>
      </c>
    </row>
    <row r="304" spans="1:5">
      <c r="A304" s="89" t="str">
        <f ca="1">IF(OFFSET(Mensualisation!A306,,6*('Graph mensuel'!$B$1-1))="","",OFFSET(Mensualisation!A306,,6*('Graph mensuel'!$B$1-1)))</f>
        <v/>
      </c>
      <c r="B304" s="90" t="str">
        <f ca="1">IF(OFFSET(Mensualisation!B306,,6*('Graph mensuel'!$B$1-1))="","",OFFSET(Mensualisation!B306,,6*('Graph mensuel'!$B$1-1)))</f>
        <v/>
      </c>
      <c r="C304" s="90" t="str">
        <f ca="1">IF(OFFSET(Mensualisation!C306,,6*('Graph mensuel'!$B$1-1))="","",OFFSET(Mensualisation!C306,,6*('Graph mensuel'!$B$1-1)))</f>
        <v/>
      </c>
      <c r="D304" s="90" t="str">
        <f ca="1">IF(OFFSET(Mensualisation!D306,,6*('Graph mensuel'!$B$1-1))="","",OFFSET(Mensualisation!D306,,6*('Graph mensuel'!$B$1-1)))</f>
        <v/>
      </c>
      <c r="E304" s="94" t="str">
        <f ca="1">IF(IF(D304="Budget",VLOOKUP(B304,Base!$A:$D,4,FALSE),OFFSET(Mensualisation!E306,,6*('Graph mensuel'!$B$1-1)))="","",IF(D304="Budget",VLOOKUP(B304,Base!$A:$D,4,FALSE),OFFSET(Mensualisation!E306,,6*('Graph mensuel'!$B$1-1))))</f>
        <v/>
      </c>
    </row>
    <row r="305" spans="1:5">
      <c r="A305" s="89" t="str">
        <f ca="1">IF(OFFSET(Mensualisation!A307,,6*('Graph mensuel'!$B$1-1))="","",OFFSET(Mensualisation!A307,,6*('Graph mensuel'!$B$1-1)))</f>
        <v/>
      </c>
      <c r="B305" s="90" t="str">
        <f ca="1">IF(OFFSET(Mensualisation!B307,,6*('Graph mensuel'!$B$1-1))="","",OFFSET(Mensualisation!B307,,6*('Graph mensuel'!$B$1-1)))</f>
        <v/>
      </c>
      <c r="C305" s="90" t="str">
        <f ca="1">IF(OFFSET(Mensualisation!C307,,6*('Graph mensuel'!$B$1-1))="","",OFFSET(Mensualisation!C307,,6*('Graph mensuel'!$B$1-1)))</f>
        <v/>
      </c>
      <c r="D305" s="90" t="str">
        <f ca="1">IF(OFFSET(Mensualisation!D307,,6*('Graph mensuel'!$B$1-1))="","",OFFSET(Mensualisation!D307,,6*('Graph mensuel'!$B$1-1)))</f>
        <v/>
      </c>
      <c r="E305" s="94" t="str">
        <f ca="1">IF(IF(D305="Budget",VLOOKUP(B305,Base!$A:$D,4,FALSE),OFFSET(Mensualisation!E307,,6*('Graph mensuel'!$B$1-1)))="","",IF(D305="Budget",VLOOKUP(B305,Base!$A:$D,4,FALSE),OFFSET(Mensualisation!E307,,6*('Graph mensuel'!$B$1-1))))</f>
        <v/>
      </c>
    </row>
    <row r="306" spans="1:5">
      <c r="A306" s="89" t="str">
        <f ca="1">IF(OFFSET(Mensualisation!A308,,6*('Graph mensuel'!$B$1-1))="","",OFFSET(Mensualisation!A308,,6*('Graph mensuel'!$B$1-1)))</f>
        <v/>
      </c>
      <c r="B306" s="90" t="str">
        <f ca="1">IF(OFFSET(Mensualisation!B308,,6*('Graph mensuel'!$B$1-1))="","",OFFSET(Mensualisation!B308,,6*('Graph mensuel'!$B$1-1)))</f>
        <v/>
      </c>
      <c r="C306" s="90" t="str">
        <f ca="1">IF(OFFSET(Mensualisation!C308,,6*('Graph mensuel'!$B$1-1))="","",OFFSET(Mensualisation!C308,,6*('Graph mensuel'!$B$1-1)))</f>
        <v/>
      </c>
      <c r="D306" s="90" t="str">
        <f ca="1">IF(OFFSET(Mensualisation!D308,,6*('Graph mensuel'!$B$1-1))="","",OFFSET(Mensualisation!D308,,6*('Graph mensuel'!$B$1-1)))</f>
        <v/>
      </c>
      <c r="E306" s="94" t="str">
        <f ca="1">IF(IF(D306="Budget",VLOOKUP(B306,Base!$A:$D,4,FALSE),OFFSET(Mensualisation!E308,,6*('Graph mensuel'!$B$1-1)))="","",IF(D306="Budget",VLOOKUP(B306,Base!$A:$D,4,FALSE),OFFSET(Mensualisation!E308,,6*('Graph mensuel'!$B$1-1))))</f>
        <v/>
      </c>
    </row>
    <row r="307" spans="1:5">
      <c r="A307" s="89" t="str">
        <f ca="1">IF(OFFSET(Mensualisation!A309,,6*('Graph mensuel'!$B$1-1))="","",OFFSET(Mensualisation!A309,,6*('Graph mensuel'!$B$1-1)))</f>
        <v/>
      </c>
      <c r="B307" s="90" t="str">
        <f ca="1">IF(OFFSET(Mensualisation!B309,,6*('Graph mensuel'!$B$1-1))="","",OFFSET(Mensualisation!B309,,6*('Graph mensuel'!$B$1-1)))</f>
        <v/>
      </c>
      <c r="C307" s="90" t="str">
        <f ca="1">IF(OFFSET(Mensualisation!C309,,6*('Graph mensuel'!$B$1-1))="","",OFFSET(Mensualisation!C309,,6*('Graph mensuel'!$B$1-1)))</f>
        <v/>
      </c>
      <c r="D307" s="90" t="str">
        <f ca="1">IF(OFFSET(Mensualisation!D309,,6*('Graph mensuel'!$B$1-1))="","",OFFSET(Mensualisation!D309,,6*('Graph mensuel'!$B$1-1)))</f>
        <v/>
      </c>
      <c r="E307" s="94" t="str">
        <f ca="1">IF(IF(D307="Budget",VLOOKUP(B307,Base!$A:$D,4,FALSE),OFFSET(Mensualisation!E309,,6*('Graph mensuel'!$B$1-1)))="","",IF(D307="Budget",VLOOKUP(B307,Base!$A:$D,4,FALSE),OFFSET(Mensualisation!E309,,6*('Graph mensuel'!$B$1-1))))</f>
        <v/>
      </c>
    </row>
    <row r="308" spans="1:5">
      <c r="A308" s="89" t="str">
        <f ca="1">IF(OFFSET(Mensualisation!A310,,6*('Graph mensuel'!$B$1-1))="","",OFFSET(Mensualisation!A310,,6*('Graph mensuel'!$B$1-1)))</f>
        <v/>
      </c>
      <c r="B308" s="90" t="str">
        <f ca="1">IF(OFFSET(Mensualisation!B310,,6*('Graph mensuel'!$B$1-1))="","",OFFSET(Mensualisation!B310,,6*('Graph mensuel'!$B$1-1)))</f>
        <v/>
      </c>
      <c r="C308" s="90" t="str">
        <f ca="1">IF(OFFSET(Mensualisation!C310,,6*('Graph mensuel'!$B$1-1))="","",OFFSET(Mensualisation!C310,,6*('Graph mensuel'!$B$1-1)))</f>
        <v/>
      </c>
      <c r="D308" s="90" t="str">
        <f ca="1">IF(OFFSET(Mensualisation!D310,,6*('Graph mensuel'!$B$1-1))="","",OFFSET(Mensualisation!D310,,6*('Graph mensuel'!$B$1-1)))</f>
        <v/>
      </c>
      <c r="E308" s="94" t="str">
        <f ca="1">IF(IF(D308="Budget",VLOOKUP(B308,Base!$A:$D,4,FALSE),OFFSET(Mensualisation!E310,,6*('Graph mensuel'!$B$1-1)))="","",IF(D308="Budget",VLOOKUP(B308,Base!$A:$D,4,FALSE),OFFSET(Mensualisation!E310,,6*('Graph mensuel'!$B$1-1))))</f>
        <v/>
      </c>
    </row>
    <row r="309" spans="1:5">
      <c r="A309" s="89" t="str">
        <f ca="1">IF(OFFSET(Mensualisation!A311,,6*('Graph mensuel'!$B$1-1))="","",OFFSET(Mensualisation!A311,,6*('Graph mensuel'!$B$1-1)))</f>
        <v/>
      </c>
      <c r="B309" s="90" t="str">
        <f ca="1">IF(OFFSET(Mensualisation!B311,,6*('Graph mensuel'!$B$1-1))="","",OFFSET(Mensualisation!B311,,6*('Graph mensuel'!$B$1-1)))</f>
        <v/>
      </c>
      <c r="C309" s="90" t="str">
        <f ca="1">IF(OFFSET(Mensualisation!C311,,6*('Graph mensuel'!$B$1-1))="","",OFFSET(Mensualisation!C311,,6*('Graph mensuel'!$B$1-1)))</f>
        <v/>
      </c>
      <c r="D309" s="90" t="str">
        <f ca="1">IF(OFFSET(Mensualisation!D311,,6*('Graph mensuel'!$B$1-1))="","",OFFSET(Mensualisation!D311,,6*('Graph mensuel'!$B$1-1)))</f>
        <v/>
      </c>
      <c r="E309" s="94" t="str">
        <f ca="1">IF(IF(D309="Budget",VLOOKUP(B309,Base!$A:$D,4,FALSE),OFFSET(Mensualisation!E311,,6*('Graph mensuel'!$B$1-1)))="","",IF(D309="Budget",VLOOKUP(B309,Base!$A:$D,4,FALSE),OFFSET(Mensualisation!E311,,6*('Graph mensuel'!$B$1-1))))</f>
        <v/>
      </c>
    </row>
    <row r="310" spans="1:5">
      <c r="A310" s="89" t="str">
        <f ca="1">IF(OFFSET(Mensualisation!A312,,6*('Graph mensuel'!$B$1-1))="","",OFFSET(Mensualisation!A312,,6*('Graph mensuel'!$B$1-1)))</f>
        <v/>
      </c>
      <c r="B310" s="90" t="str">
        <f ca="1">IF(OFFSET(Mensualisation!B312,,6*('Graph mensuel'!$B$1-1))="","",OFFSET(Mensualisation!B312,,6*('Graph mensuel'!$B$1-1)))</f>
        <v/>
      </c>
      <c r="C310" s="90" t="str">
        <f ca="1">IF(OFFSET(Mensualisation!C312,,6*('Graph mensuel'!$B$1-1))="","",OFFSET(Mensualisation!C312,,6*('Graph mensuel'!$B$1-1)))</f>
        <v/>
      </c>
      <c r="D310" s="90" t="str">
        <f ca="1">IF(OFFSET(Mensualisation!D312,,6*('Graph mensuel'!$B$1-1))="","",OFFSET(Mensualisation!D312,,6*('Graph mensuel'!$B$1-1)))</f>
        <v/>
      </c>
      <c r="E310" s="94" t="str">
        <f ca="1">IF(IF(D310="Budget",VLOOKUP(B310,Base!$A:$D,4,FALSE),OFFSET(Mensualisation!E312,,6*('Graph mensuel'!$B$1-1)))="","",IF(D310="Budget",VLOOKUP(B310,Base!$A:$D,4,FALSE),OFFSET(Mensualisation!E312,,6*('Graph mensuel'!$B$1-1))))</f>
        <v/>
      </c>
    </row>
    <row r="311" spans="1:5">
      <c r="A311" s="89" t="str">
        <f ca="1">IF(OFFSET(Mensualisation!A313,,6*('Graph mensuel'!$B$1-1))="","",OFFSET(Mensualisation!A313,,6*('Graph mensuel'!$B$1-1)))</f>
        <v/>
      </c>
      <c r="B311" s="90" t="str">
        <f ca="1">IF(OFFSET(Mensualisation!B313,,6*('Graph mensuel'!$B$1-1))="","",OFFSET(Mensualisation!B313,,6*('Graph mensuel'!$B$1-1)))</f>
        <v/>
      </c>
      <c r="C311" s="90" t="str">
        <f ca="1">IF(OFFSET(Mensualisation!C313,,6*('Graph mensuel'!$B$1-1))="","",OFFSET(Mensualisation!C313,,6*('Graph mensuel'!$B$1-1)))</f>
        <v/>
      </c>
      <c r="D311" s="90" t="str">
        <f ca="1">IF(OFFSET(Mensualisation!D313,,6*('Graph mensuel'!$B$1-1))="","",OFFSET(Mensualisation!D313,,6*('Graph mensuel'!$B$1-1)))</f>
        <v/>
      </c>
      <c r="E311" s="94" t="str">
        <f ca="1">IF(IF(D311="Budget",VLOOKUP(B311,Base!$A:$D,4,FALSE),OFFSET(Mensualisation!E313,,6*('Graph mensuel'!$B$1-1)))="","",IF(D311="Budget",VLOOKUP(B311,Base!$A:$D,4,FALSE),OFFSET(Mensualisation!E313,,6*('Graph mensuel'!$B$1-1))))</f>
        <v/>
      </c>
    </row>
    <row r="312" spans="1:5">
      <c r="A312" s="89" t="str">
        <f ca="1">IF(OFFSET(Mensualisation!A314,,6*('Graph mensuel'!$B$1-1))="","",OFFSET(Mensualisation!A314,,6*('Graph mensuel'!$B$1-1)))</f>
        <v/>
      </c>
      <c r="B312" s="90" t="str">
        <f ca="1">IF(OFFSET(Mensualisation!B314,,6*('Graph mensuel'!$B$1-1))="","",OFFSET(Mensualisation!B314,,6*('Graph mensuel'!$B$1-1)))</f>
        <v/>
      </c>
      <c r="C312" s="90" t="str">
        <f ca="1">IF(OFFSET(Mensualisation!C314,,6*('Graph mensuel'!$B$1-1))="","",OFFSET(Mensualisation!C314,,6*('Graph mensuel'!$B$1-1)))</f>
        <v/>
      </c>
      <c r="D312" s="90" t="str">
        <f ca="1">IF(OFFSET(Mensualisation!D314,,6*('Graph mensuel'!$B$1-1))="","",OFFSET(Mensualisation!D314,,6*('Graph mensuel'!$B$1-1)))</f>
        <v/>
      </c>
      <c r="E312" s="94" t="str">
        <f ca="1">IF(IF(D312="Budget",VLOOKUP(B312,Base!$A:$D,4,FALSE),OFFSET(Mensualisation!E314,,6*('Graph mensuel'!$B$1-1)))="","",IF(D312="Budget",VLOOKUP(B312,Base!$A:$D,4,FALSE),OFFSET(Mensualisation!E314,,6*('Graph mensuel'!$B$1-1))))</f>
        <v/>
      </c>
    </row>
    <row r="313" spans="1:5">
      <c r="A313" s="89" t="str">
        <f ca="1">IF(OFFSET(Mensualisation!A315,,6*('Graph mensuel'!$B$1-1))="","",OFFSET(Mensualisation!A315,,6*('Graph mensuel'!$B$1-1)))</f>
        <v/>
      </c>
      <c r="B313" s="90" t="str">
        <f ca="1">IF(OFFSET(Mensualisation!B315,,6*('Graph mensuel'!$B$1-1))="","",OFFSET(Mensualisation!B315,,6*('Graph mensuel'!$B$1-1)))</f>
        <v/>
      </c>
      <c r="C313" s="90" t="str">
        <f ca="1">IF(OFFSET(Mensualisation!C315,,6*('Graph mensuel'!$B$1-1))="","",OFFSET(Mensualisation!C315,,6*('Graph mensuel'!$B$1-1)))</f>
        <v/>
      </c>
      <c r="D313" s="90" t="str">
        <f ca="1">IF(OFFSET(Mensualisation!D315,,6*('Graph mensuel'!$B$1-1))="","",OFFSET(Mensualisation!D315,,6*('Graph mensuel'!$B$1-1)))</f>
        <v/>
      </c>
      <c r="E313" s="94" t="str">
        <f ca="1">IF(IF(D313="Budget",VLOOKUP(B313,Base!$A:$D,4,FALSE),OFFSET(Mensualisation!E315,,6*('Graph mensuel'!$B$1-1)))="","",IF(D313="Budget",VLOOKUP(B313,Base!$A:$D,4,FALSE),OFFSET(Mensualisation!E315,,6*('Graph mensuel'!$B$1-1))))</f>
        <v/>
      </c>
    </row>
    <row r="314" spans="1:5">
      <c r="A314" s="89" t="str">
        <f ca="1">IF(OFFSET(Mensualisation!A316,,6*('Graph mensuel'!$B$1-1))="","",OFFSET(Mensualisation!A316,,6*('Graph mensuel'!$B$1-1)))</f>
        <v/>
      </c>
      <c r="B314" s="90" t="str">
        <f ca="1">IF(OFFSET(Mensualisation!B316,,6*('Graph mensuel'!$B$1-1))="","",OFFSET(Mensualisation!B316,,6*('Graph mensuel'!$B$1-1)))</f>
        <v/>
      </c>
      <c r="C314" s="90" t="str">
        <f ca="1">IF(OFFSET(Mensualisation!C316,,6*('Graph mensuel'!$B$1-1))="","",OFFSET(Mensualisation!C316,,6*('Graph mensuel'!$B$1-1)))</f>
        <v/>
      </c>
      <c r="D314" s="90" t="str">
        <f ca="1">IF(OFFSET(Mensualisation!D316,,6*('Graph mensuel'!$B$1-1))="","",OFFSET(Mensualisation!D316,,6*('Graph mensuel'!$B$1-1)))</f>
        <v/>
      </c>
      <c r="E314" s="94" t="str">
        <f ca="1">IF(IF(D314="Budget",VLOOKUP(B314,Base!$A:$D,4,FALSE),OFFSET(Mensualisation!E316,,6*('Graph mensuel'!$B$1-1)))="","",IF(D314="Budget",VLOOKUP(B314,Base!$A:$D,4,FALSE),OFFSET(Mensualisation!E316,,6*('Graph mensuel'!$B$1-1))))</f>
        <v/>
      </c>
    </row>
    <row r="315" spans="1:5">
      <c r="A315" s="89" t="str">
        <f ca="1">IF(OFFSET(Mensualisation!A317,,6*('Graph mensuel'!$B$1-1))="","",OFFSET(Mensualisation!A317,,6*('Graph mensuel'!$B$1-1)))</f>
        <v/>
      </c>
      <c r="B315" s="90" t="str">
        <f ca="1">IF(OFFSET(Mensualisation!B317,,6*('Graph mensuel'!$B$1-1))="","",OFFSET(Mensualisation!B317,,6*('Graph mensuel'!$B$1-1)))</f>
        <v/>
      </c>
      <c r="C315" s="90" t="str">
        <f ca="1">IF(OFFSET(Mensualisation!C317,,6*('Graph mensuel'!$B$1-1))="","",OFFSET(Mensualisation!C317,,6*('Graph mensuel'!$B$1-1)))</f>
        <v/>
      </c>
      <c r="D315" s="90" t="str">
        <f ca="1">IF(OFFSET(Mensualisation!D317,,6*('Graph mensuel'!$B$1-1))="","",OFFSET(Mensualisation!D317,,6*('Graph mensuel'!$B$1-1)))</f>
        <v/>
      </c>
      <c r="E315" s="94" t="str">
        <f ca="1">IF(IF(D315="Budget",VLOOKUP(B315,Base!$A:$D,4,FALSE),OFFSET(Mensualisation!E317,,6*('Graph mensuel'!$B$1-1)))="","",IF(D315="Budget",VLOOKUP(B315,Base!$A:$D,4,FALSE),OFFSET(Mensualisation!E317,,6*('Graph mensuel'!$B$1-1))))</f>
        <v/>
      </c>
    </row>
    <row r="316" spans="1:5">
      <c r="A316" s="89" t="str">
        <f ca="1">IF(OFFSET(Mensualisation!A318,,6*('Graph mensuel'!$B$1-1))="","",OFFSET(Mensualisation!A318,,6*('Graph mensuel'!$B$1-1)))</f>
        <v/>
      </c>
      <c r="B316" s="90" t="str">
        <f ca="1">IF(OFFSET(Mensualisation!B318,,6*('Graph mensuel'!$B$1-1))="","",OFFSET(Mensualisation!B318,,6*('Graph mensuel'!$B$1-1)))</f>
        <v/>
      </c>
      <c r="C316" s="90" t="str">
        <f ca="1">IF(OFFSET(Mensualisation!C318,,6*('Graph mensuel'!$B$1-1))="","",OFFSET(Mensualisation!C318,,6*('Graph mensuel'!$B$1-1)))</f>
        <v/>
      </c>
      <c r="D316" s="90" t="str">
        <f ca="1">IF(OFFSET(Mensualisation!D318,,6*('Graph mensuel'!$B$1-1))="","",OFFSET(Mensualisation!D318,,6*('Graph mensuel'!$B$1-1)))</f>
        <v/>
      </c>
      <c r="E316" s="94" t="str">
        <f ca="1">IF(IF(D316="Budget",VLOOKUP(B316,Base!$A:$D,4,FALSE),OFFSET(Mensualisation!E318,,6*('Graph mensuel'!$B$1-1)))="","",IF(D316="Budget",VLOOKUP(B316,Base!$A:$D,4,FALSE),OFFSET(Mensualisation!E318,,6*('Graph mensuel'!$B$1-1))))</f>
        <v/>
      </c>
    </row>
    <row r="317" spans="1:5">
      <c r="A317" s="89" t="str">
        <f ca="1">IF(OFFSET(Mensualisation!A319,,6*('Graph mensuel'!$B$1-1))="","",OFFSET(Mensualisation!A319,,6*('Graph mensuel'!$B$1-1)))</f>
        <v/>
      </c>
      <c r="B317" s="90" t="str">
        <f ca="1">IF(OFFSET(Mensualisation!B319,,6*('Graph mensuel'!$B$1-1))="","",OFFSET(Mensualisation!B319,,6*('Graph mensuel'!$B$1-1)))</f>
        <v/>
      </c>
      <c r="C317" s="90" t="str">
        <f ca="1">IF(OFFSET(Mensualisation!C319,,6*('Graph mensuel'!$B$1-1))="","",OFFSET(Mensualisation!C319,,6*('Graph mensuel'!$B$1-1)))</f>
        <v/>
      </c>
      <c r="D317" s="90" t="str">
        <f ca="1">IF(OFFSET(Mensualisation!D319,,6*('Graph mensuel'!$B$1-1))="","",OFFSET(Mensualisation!D319,,6*('Graph mensuel'!$B$1-1)))</f>
        <v/>
      </c>
      <c r="E317" s="94" t="str">
        <f ca="1">IF(IF(D317="Budget",VLOOKUP(B317,Base!$A:$D,4,FALSE),OFFSET(Mensualisation!E319,,6*('Graph mensuel'!$B$1-1)))="","",IF(D317="Budget",VLOOKUP(B317,Base!$A:$D,4,FALSE),OFFSET(Mensualisation!E319,,6*('Graph mensuel'!$B$1-1))))</f>
        <v/>
      </c>
    </row>
    <row r="318" spans="1:5">
      <c r="A318" s="89" t="str">
        <f ca="1">IF(OFFSET(Mensualisation!A320,,6*('Graph mensuel'!$B$1-1))="","",OFFSET(Mensualisation!A320,,6*('Graph mensuel'!$B$1-1)))</f>
        <v/>
      </c>
      <c r="B318" s="90" t="str">
        <f ca="1">IF(OFFSET(Mensualisation!B320,,6*('Graph mensuel'!$B$1-1))="","",OFFSET(Mensualisation!B320,,6*('Graph mensuel'!$B$1-1)))</f>
        <v/>
      </c>
      <c r="C318" s="90" t="str">
        <f ca="1">IF(OFFSET(Mensualisation!C320,,6*('Graph mensuel'!$B$1-1))="","",OFFSET(Mensualisation!C320,,6*('Graph mensuel'!$B$1-1)))</f>
        <v/>
      </c>
      <c r="D318" s="90" t="str">
        <f ca="1">IF(OFFSET(Mensualisation!D320,,6*('Graph mensuel'!$B$1-1))="","",OFFSET(Mensualisation!D320,,6*('Graph mensuel'!$B$1-1)))</f>
        <v/>
      </c>
      <c r="E318" s="94" t="str">
        <f ca="1">IF(IF(D318="Budget",VLOOKUP(B318,Base!$A:$D,4,FALSE),OFFSET(Mensualisation!E320,,6*('Graph mensuel'!$B$1-1)))="","",IF(D318="Budget",VLOOKUP(B318,Base!$A:$D,4,FALSE),OFFSET(Mensualisation!E320,,6*('Graph mensuel'!$B$1-1))))</f>
        <v/>
      </c>
    </row>
    <row r="319" spans="1:5">
      <c r="A319" s="89" t="str">
        <f ca="1">IF(OFFSET(Mensualisation!A321,,6*('Graph mensuel'!$B$1-1))="","",OFFSET(Mensualisation!A321,,6*('Graph mensuel'!$B$1-1)))</f>
        <v/>
      </c>
      <c r="B319" s="90" t="str">
        <f ca="1">IF(OFFSET(Mensualisation!B321,,6*('Graph mensuel'!$B$1-1))="","",OFFSET(Mensualisation!B321,,6*('Graph mensuel'!$B$1-1)))</f>
        <v/>
      </c>
      <c r="C319" s="90" t="str">
        <f ca="1">IF(OFFSET(Mensualisation!C321,,6*('Graph mensuel'!$B$1-1))="","",OFFSET(Mensualisation!C321,,6*('Graph mensuel'!$B$1-1)))</f>
        <v/>
      </c>
      <c r="D319" s="90" t="str">
        <f ca="1">IF(OFFSET(Mensualisation!D321,,6*('Graph mensuel'!$B$1-1))="","",OFFSET(Mensualisation!D321,,6*('Graph mensuel'!$B$1-1)))</f>
        <v/>
      </c>
      <c r="E319" s="94" t="str">
        <f ca="1">IF(IF(D319="Budget",VLOOKUP(B319,Base!$A:$D,4,FALSE),OFFSET(Mensualisation!E321,,6*('Graph mensuel'!$B$1-1)))="","",IF(D319="Budget",VLOOKUP(B319,Base!$A:$D,4,FALSE),OFFSET(Mensualisation!E321,,6*('Graph mensuel'!$B$1-1))))</f>
        <v/>
      </c>
    </row>
    <row r="320" spans="1:5">
      <c r="A320" s="89" t="str">
        <f ca="1">IF(OFFSET(Mensualisation!A322,,6*('Graph mensuel'!$B$1-1))="","",OFFSET(Mensualisation!A322,,6*('Graph mensuel'!$B$1-1)))</f>
        <v/>
      </c>
      <c r="B320" s="90" t="str">
        <f ca="1">IF(OFFSET(Mensualisation!B322,,6*('Graph mensuel'!$B$1-1))="","",OFFSET(Mensualisation!B322,,6*('Graph mensuel'!$B$1-1)))</f>
        <v/>
      </c>
      <c r="C320" s="90" t="str">
        <f ca="1">IF(OFFSET(Mensualisation!C322,,6*('Graph mensuel'!$B$1-1))="","",OFFSET(Mensualisation!C322,,6*('Graph mensuel'!$B$1-1)))</f>
        <v/>
      </c>
      <c r="D320" s="90" t="str">
        <f ca="1">IF(OFFSET(Mensualisation!D322,,6*('Graph mensuel'!$B$1-1))="","",OFFSET(Mensualisation!D322,,6*('Graph mensuel'!$B$1-1)))</f>
        <v/>
      </c>
      <c r="E320" s="94" t="str">
        <f ca="1">IF(IF(D320="Budget",VLOOKUP(B320,Base!$A:$D,4,FALSE),OFFSET(Mensualisation!E322,,6*('Graph mensuel'!$B$1-1)))="","",IF(D320="Budget",VLOOKUP(B320,Base!$A:$D,4,FALSE),OFFSET(Mensualisation!E322,,6*('Graph mensuel'!$B$1-1))))</f>
        <v/>
      </c>
    </row>
    <row r="321" spans="1:5">
      <c r="A321" s="89" t="str">
        <f ca="1">IF(OFFSET(Mensualisation!A323,,6*('Graph mensuel'!$B$1-1))="","",OFFSET(Mensualisation!A323,,6*('Graph mensuel'!$B$1-1)))</f>
        <v/>
      </c>
      <c r="B321" s="90" t="str">
        <f ca="1">IF(OFFSET(Mensualisation!B323,,6*('Graph mensuel'!$B$1-1))="","",OFFSET(Mensualisation!B323,,6*('Graph mensuel'!$B$1-1)))</f>
        <v/>
      </c>
      <c r="C321" s="90" t="str">
        <f ca="1">IF(OFFSET(Mensualisation!C323,,6*('Graph mensuel'!$B$1-1))="","",OFFSET(Mensualisation!C323,,6*('Graph mensuel'!$B$1-1)))</f>
        <v/>
      </c>
      <c r="D321" s="90" t="str">
        <f ca="1">IF(OFFSET(Mensualisation!D323,,6*('Graph mensuel'!$B$1-1))="","",OFFSET(Mensualisation!D323,,6*('Graph mensuel'!$B$1-1)))</f>
        <v/>
      </c>
      <c r="E321" s="94" t="str">
        <f ca="1">IF(IF(D321="Budget",VLOOKUP(B321,Base!$A:$D,4,FALSE),OFFSET(Mensualisation!E323,,6*('Graph mensuel'!$B$1-1)))="","",IF(D321="Budget",VLOOKUP(B321,Base!$A:$D,4,FALSE),OFFSET(Mensualisation!E323,,6*('Graph mensuel'!$B$1-1))))</f>
        <v/>
      </c>
    </row>
    <row r="322" spans="1:5">
      <c r="A322" s="89" t="str">
        <f ca="1">IF(OFFSET(Mensualisation!A324,,6*('Graph mensuel'!$B$1-1))="","",OFFSET(Mensualisation!A324,,6*('Graph mensuel'!$B$1-1)))</f>
        <v/>
      </c>
      <c r="B322" s="90" t="str">
        <f ca="1">IF(OFFSET(Mensualisation!B324,,6*('Graph mensuel'!$B$1-1))="","",OFFSET(Mensualisation!B324,,6*('Graph mensuel'!$B$1-1)))</f>
        <v/>
      </c>
      <c r="C322" s="90" t="str">
        <f ca="1">IF(OFFSET(Mensualisation!C324,,6*('Graph mensuel'!$B$1-1))="","",OFFSET(Mensualisation!C324,,6*('Graph mensuel'!$B$1-1)))</f>
        <v/>
      </c>
      <c r="D322" s="90" t="str">
        <f ca="1">IF(OFFSET(Mensualisation!D324,,6*('Graph mensuel'!$B$1-1))="","",OFFSET(Mensualisation!D324,,6*('Graph mensuel'!$B$1-1)))</f>
        <v/>
      </c>
      <c r="E322" s="94" t="str">
        <f ca="1">IF(IF(D322="Budget",VLOOKUP(B322,Base!$A:$D,4,FALSE),OFFSET(Mensualisation!E324,,6*('Graph mensuel'!$B$1-1)))="","",IF(D322="Budget",VLOOKUP(B322,Base!$A:$D,4,FALSE),OFFSET(Mensualisation!E324,,6*('Graph mensuel'!$B$1-1))))</f>
        <v/>
      </c>
    </row>
    <row r="323" spans="1:5">
      <c r="A323" s="89" t="str">
        <f ca="1">IF(OFFSET(Mensualisation!A325,,6*('Graph mensuel'!$B$1-1))="","",OFFSET(Mensualisation!A325,,6*('Graph mensuel'!$B$1-1)))</f>
        <v/>
      </c>
      <c r="B323" s="90" t="str">
        <f ca="1">IF(OFFSET(Mensualisation!B325,,6*('Graph mensuel'!$B$1-1))="","",OFFSET(Mensualisation!B325,,6*('Graph mensuel'!$B$1-1)))</f>
        <v/>
      </c>
      <c r="C323" s="90" t="str">
        <f ca="1">IF(OFFSET(Mensualisation!C325,,6*('Graph mensuel'!$B$1-1))="","",OFFSET(Mensualisation!C325,,6*('Graph mensuel'!$B$1-1)))</f>
        <v/>
      </c>
      <c r="D323" s="90" t="str">
        <f ca="1">IF(OFFSET(Mensualisation!D325,,6*('Graph mensuel'!$B$1-1))="","",OFFSET(Mensualisation!D325,,6*('Graph mensuel'!$B$1-1)))</f>
        <v/>
      </c>
      <c r="E323" s="94" t="str">
        <f ca="1">IF(IF(D323="Budget",VLOOKUP(B323,Base!$A:$D,4,FALSE),OFFSET(Mensualisation!E325,,6*('Graph mensuel'!$B$1-1)))="","",IF(D323="Budget",VLOOKUP(B323,Base!$A:$D,4,FALSE),OFFSET(Mensualisation!E325,,6*('Graph mensuel'!$B$1-1))))</f>
        <v/>
      </c>
    </row>
    <row r="324" spans="1:5">
      <c r="A324" s="89" t="str">
        <f ca="1">IF(OFFSET(Mensualisation!A326,,6*('Graph mensuel'!$B$1-1))="","",OFFSET(Mensualisation!A326,,6*('Graph mensuel'!$B$1-1)))</f>
        <v/>
      </c>
      <c r="B324" s="90" t="str">
        <f ca="1">IF(OFFSET(Mensualisation!B326,,6*('Graph mensuel'!$B$1-1))="","",OFFSET(Mensualisation!B326,,6*('Graph mensuel'!$B$1-1)))</f>
        <v/>
      </c>
      <c r="C324" s="90" t="str">
        <f ca="1">IF(OFFSET(Mensualisation!C326,,6*('Graph mensuel'!$B$1-1))="","",OFFSET(Mensualisation!C326,,6*('Graph mensuel'!$B$1-1)))</f>
        <v/>
      </c>
      <c r="D324" s="90" t="str">
        <f ca="1">IF(OFFSET(Mensualisation!D326,,6*('Graph mensuel'!$B$1-1))="","",OFFSET(Mensualisation!D326,,6*('Graph mensuel'!$B$1-1)))</f>
        <v/>
      </c>
      <c r="E324" s="94" t="str">
        <f ca="1">IF(IF(D324="Budget",VLOOKUP(B324,Base!$A:$D,4,FALSE),OFFSET(Mensualisation!E326,,6*('Graph mensuel'!$B$1-1)))="","",IF(D324="Budget",VLOOKUP(B324,Base!$A:$D,4,FALSE),OFFSET(Mensualisation!E326,,6*('Graph mensuel'!$B$1-1))))</f>
        <v/>
      </c>
    </row>
    <row r="325" spans="1:5">
      <c r="A325" s="89" t="str">
        <f ca="1">IF(OFFSET(Mensualisation!A327,,6*('Graph mensuel'!$B$1-1))="","",OFFSET(Mensualisation!A327,,6*('Graph mensuel'!$B$1-1)))</f>
        <v/>
      </c>
      <c r="B325" s="90" t="str">
        <f ca="1">IF(OFFSET(Mensualisation!B327,,6*('Graph mensuel'!$B$1-1))="","",OFFSET(Mensualisation!B327,,6*('Graph mensuel'!$B$1-1)))</f>
        <v/>
      </c>
      <c r="C325" s="90" t="str">
        <f ca="1">IF(OFFSET(Mensualisation!C327,,6*('Graph mensuel'!$B$1-1))="","",OFFSET(Mensualisation!C327,,6*('Graph mensuel'!$B$1-1)))</f>
        <v/>
      </c>
      <c r="D325" s="90" t="str">
        <f ca="1">IF(OFFSET(Mensualisation!D327,,6*('Graph mensuel'!$B$1-1))="","",OFFSET(Mensualisation!D327,,6*('Graph mensuel'!$B$1-1)))</f>
        <v/>
      </c>
      <c r="E325" s="94" t="str">
        <f ca="1">IF(IF(D325="Budget",VLOOKUP(B325,Base!$A:$D,4,FALSE),OFFSET(Mensualisation!E327,,6*('Graph mensuel'!$B$1-1)))="","",IF(D325="Budget",VLOOKUP(B325,Base!$A:$D,4,FALSE),OFFSET(Mensualisation!E327,,6*('Graph mensuel'!$B$1-1))))</f>
        <v/>
      </c>
    </row>
    <row r="326" spans="1:5">
      <c r="A326" s="89" t="str">
        <f ca="1">IF(OFFSET(Mensualisation!A328,,6*('Graph mensuel'!$B$1-1))="","",OFFSET(Mensualisation!A328,,6*('Graph mensuel'!$B$1-1)))</f>
        <v/>
      </c>
      <c r="B326" s="90" t="str">
        <f ca="1">IF(OFFSET(Mensualisation!B328,,6*('Graph mensuel'!$B$1-1))="","",OFFSET(Mensualisation!B328,,6*('Graph mensuel'!$B$1-1)))</f>
        <v/>
      </c>
      <c r="C326" s="90" t="str">
        <f ca="1">IF(OFFSET(Mensualisation!C328,,6*('Graph mensuel'!$B$1-1))="","",OFFSET(Mensualisation!C328,,6*('Graph mensuel'!$B$1-1)))</f>
        <v/>
      </c>
      <c r="D326" s="90" t="str">
        <f ca="1">IF(OFFSET(Mensualisation!D328,,6*('Graph mensuel'!$B$1-1))="","",OFFSET(Mensualisation!D328,,6*('Graph mensuel'!$B$1-1)))</f>
        <v/>
      </c>
      <c r="E326" s="94" t="str">
        <f ca="1">IF(IF(D326="Budget",VLOOKUP(B326,Base!$A:$D,4,FALSE),OFFSET(Mensualisation!E328,,6*('Graph mensuel'!$B$1-1)))="","",IF(D326="Budget",VLOOKUP(B326,Base!$A:$D,4,FALSE),OFFSET(Mensualisation!E328,,6*('Graph mensuel'!$B$1-1))))</f>
        <v/>
      </c>
    </row>
    <row r="327" spans="1:5">
      <c r="A327" s="89" t="str">
        <f ca="1">IF(OFFSET(Mensualisation!A329,,6*('Graph mensuel'!$B$1-1))="","",OFFSET(Mensualisation!A329,,6*('Graph mensuel'!$B$1-1)))</f>
        <v/>
      </c>
      <c r="B327" s="90" t="str">
        <f ca="1">IF(OFFSET(Mensualisation!B329,,6*('Graph mensuel'!$B$1-1))="","",OFFSET(Mensualisation!B329,,6*('Graph mensuel'!$B$1-1)))</f>
        <v/>
      </c>
      <c r="C327" s="90" t="str">
        <f ca="1">IF(OFFSET(Mensualisation!C329,,6*('Graph mensuel'!$B$1-1))="","",OFFSET(Mensualisation!C329,,6*('Graph mensuel'!$B$1-1)))</f>
        <v/>
      </c>
      <c r="D327" s="90" t="str">
        <f ca="1">IF(OFFSET(Mensualisation!D329,,6*('Graph mensuel'!$B$1-1))="","",OFFSET(Mensualisation!D329,,6*('Graph mensuel'!$B$1-1)))</f>
        <v/>
      </c>
      <c r="E327" s="94" t="str">
        <f ca="1">IF(IF(D327="Budget",VLOOKUP(B327,Base!$A:$D,4,FALSE),OFFSET(Mensualisation!E329,,6*('Graph mensuel'!$B$1-1)))="","",IF(D327="Budget",VLOOKUP(B327,Base!$A:$D,4,FALSE),OFFSET(Mensualisation!E329,,6*('Graph mensuel'!$B$1-1))))</f>
        <v/>
      </c>
    </row>
    <row r="328" spans="1:5">
      <c r="A328" s="89" t="str">
        <f ca="1">IF(OFFSET(Mensualisation!A330,,6*('Graph mensuel'!$B$1-1))="","",OFFSET(Mensualisation!A330,,6*('Graph mensuel'!$B$1-1)))</f>
        <v/>
      </c>
      <c r="B328" s="90" t="str">
        <f ca="1">IF(OFFSET(Mensualisation!B330,,6*('Graph mensuel'!$B$1-1))="","",OFFSET(Mensualisation!B330,,6*('Graph mensuel'!$B$1-1)))</f>
        <v/>
      </c>
      <c r="C328" s="90" t="str">
        <f ca="1">IF(OFFSET(Mensualisation!C330,,6*('Graph mensuel'!$B$1-1))="","",OFFSET(Mensualisation!C330,,6*('Graph mensuel'!$B$1-1)))</f>
        <v/>
      </c>
      <c r="D328" s="90" t="str">
        <f ca="1">IF(OFFSET(Mensualisation!D330,,6*('Graph mensuel'!$B$1-1))="","",OFFSET(Mensualisation!D330,,6*('Graph mensuel'!$B$1-1)))</f>
        <v/>
      </c>
      <c r="E328" s="94" t="str">
        <f ca="1">IF(IF(D328="Budget",VLOOKUP(B328,Base!$A:$D,4,FALSE),OFFSET(Mensualisation!E330,,6*('Graph mensuel'!$B$1-1)))="","",IF(D328="Budget",VLOOKUP(B328,Base!$A:$D,4,FALSE),OFFSET(Mensualisation!E330,,6*('Graph mensuel'!$B$1-1))))</f>
        <v/>
      </c>
    </row>
    <row r="329" spans="1:5">
      <c r="A329" s="89" t="str">
        <f ca="1">IF(OFFSET(Mensualisation!A331,,6*('Graph mensuel'!$B$1-1))="","",OFFSET(Mensualisation!A331,,6*('Graph mensuel'!$B$1-1)))</f>
        <v/>
      </c>
      <c r="B329" s="90" t="str">
        <f ca="1">IF(OFFSET(Mensualisation!B331,,6*('Graph mensuel'!$B$1-1))="","",OFFSET(Mensualisation!B331,,6*('Graph mensuel'!$B$1-1)))</f>
        <v/>
      </c>
      <c r="C329" s="90" t="str">
        <f ca="1">IF(OFFSET(Mensualisation!C331,,6*('Graph mensuel'!$B$1-1))="","",OFFSET(Mensualisation!C331,,6*('Graph mensuel'!$B$1-1)))</f>
        <v/>
      </c>
      <c r="D329" s="90" t="str">
        <f ca="1">IF(OFFSET(Mensualisation!D331,,6*('Graph mensuel'!$B$1-1))="","",OFFSET(Mensualisation!D331,,6*('Graph mensuel'!$B$1-1)))</f>
        <v/>
      </c>
      <c r="E329" s="94" t="str">
        <f ca="1">IF(IF(D329="Budget",VLOOKUP(B329,Base!$A:$D,4,FALSE),OFFSET(Mensualisation!E331,,6*('Graph mensuel'!$B$1-1)))="","",IF(D329="Budget",VLOOKUP(B329,Base!$A:$D,4,FALSE),OFFSET(Mensualisation!E331,,6*('Graph mensuel'!$B$1-1))))</f>
        <v/>
      </c>
    </row>
    <row r="330" spans="1:5">
      <c r="A330" s="89" t="str">
        <f ca="1">IF(OFFSET(Mensualisation!A332,,6*('Graph mensuel'!$B$1-1))="","",OFFSET(Mensualisation!A332,,6*('Graph mensuel'!$B$1-1)))</f>
        <v/>
      </c>
      <c r="B330" s="90" t="str">
        <f ca="1">IF(OFFSET(Mensualisation!B332,,6*('Graph mensuel'!$B$1-1))="","",OFFSET(Mensualisation!B332,,6*('Graph mensuel'!$B$1-1)))</f>
        <v/>
      </c>
      <c r="C330" s="90" t="str">
        <f ca="1">IF(OFFSET(Mensualisation!C332,,6*('Graph mensuel'!$B$1-1))="","",OFFSET(Mensualisation!C332,,6*('Graph mensuel'!$B$1-1)))</f>
        <v/>
      </c>
      <c r="D330" s="90" t="str">
        <f ca="1">IF(OFFSET(Mensualisation!D332,,6*('Graph mensuel'!$B$1-1))="","",OFFSET(Mensualisation!D332,,6*('Graph mensuel'!$B$1-1)))</f>
        <v/>
      </c>
      <c r="E330" s="94" t="str">
        <f ca="1">IF(IF(D330="Budget",VLOOKUP(B330,Base!$A:$D,4,FALSE),OFFSET(Mensualisation!E332,,6*('Graph mensuel'!$B$1-1)))="","",IF(D330="Budget",VLOOKUP(B330,Base!$A:$D,4,FALSE),OFFSET(Mensualisation!E332,,6*('Graph mensuel'!$B$1-1))))</f>
        <v/>
      </c>
    </row>
    <row r="331" spans="1:5">
      <c r="A331" s="89" t="str">
        <f ca="1">IF(OFFSET(Mensualisation!A333,,6*('Graph mensuel'!$B$1-1))="","",OFFSET(Mensualisation!A333,,6*('Graph mensuel'!$B$1-1)))</f>
        <v/>
      </c>
      <c r="B331" s="90" t="str">
        <f ca="1">IF(OFFSET(Mensualisation!B333,,6*('Graph mensuel'!$B$1-1))="","",OFFSET(Mensualisation!B333,,6*('Graph mensuel'!$B$1-1)))</f>
        <v/>
      </c>
      <c r="C331" s="90" t="str">
        <f ca="1">IF(OFFSET(Mensualisation!C333,,6*('Graph mensuel'!$B$1-1))="","",OFFSET(Mensualisation!C333,,6*('Graph mensuel'!$B$1-1)))</f>
        <v/>
      </c>
      <c r="D331" s="90" t="str">
        <f ca="1">IF(OFFSET(Mensualisation!D333,,6*('Graph mensuel'!$B$1-1))="","",OFFSET(Mensualisation!D333,,6*('Graph mensuel'!$B$1-1)))</f>
        <v/>
      </c>
      <c r="E331" s="94" t="str">
        <f ca="1">IF(IF(D331="Budget",VLOOKUP(B331,Base!$A:$D,4,FALSE),OFFSET(Mensualisation!E333,,6*('Graph mensuel'!$B$1-1)))="","",IF(D331="Budget",VLOOKUP(B331,Base!$A:$D,4,FALSE),OFFSET(Mensualisation!E333,,6*('Graph mensuel'!$B$1-1))))</f>
        <v/>
      </c>
    </row>
    <row r="332" spans="1:5">
      <c r="A332" s="89" t="str">
        <f ca="1">IF(OFFSET(Mensualisation!A334,,6*('Graph mensuel'!$B$1-1))="","",OFFSET(Mensualisation!A334,,6*('Graph mensuel'!$B$1-1)))</f>
        <v/>
      </c>
      <c r="B332" s="90" t="str">
        <f ca="1">IF(OFFSET(Mensualisation!B334,,6*('Graph mensuel'!$B$1-1))="","",OFFSET(Mensualisation!B334,,6*('Graph mensuel'!$B$1-1)))</f>
        <v/>
      </c>
      <c r="C332" s="90" t="str">
        <f ca="1">IF(OFFSET(Mensualisation!C334,,6*('Graph mensuel'!$B$1-1))="","",OFFSET(Mensualisation!C334,,6*('Graph mensuel'!$B$1-1)))</f>
        <v/>
      </c>
      <c r="D332" s="90" t="str">
        <f ca="1">IF(OFFSET(Mensualisation!D334,,6*('Graph mensuel'!$B$1-1))="","",OFFSET(Mensualisation!D334,,6*('Graph mensuel'!$B$1-1)))</f>
        <v/>
      </c>
      <c r="E332" s="94" t="str">
        <f ca="1">IF(IF(D332="Budget",VLOOKUP(B332,Base!$A:$D,4,FALSE),OFFSET(Mensualisation!E334,,6*('Graph mensuel'!$B$1-1)))="","",IF(D332="Budget",VLOOKUP(B332,Base!$A:$D,4,FALSE),OFFSET(Mensualisation!E334,,6*('Graph mensuel'!$B$1-1))))</f>
        <v/>
      </c>
    </row>
    <row r="333" spans="1:5">
      <c r="A333" s="89" t="str">
        <f ca="1">IF(OFFSET(Mensualisation!A335,,6*('Graph mensuel'!$B$1-1))="","",OFFSET(Mensualisation!A335,,6*('Graph mensuel'!$B$1-1)))</f>
        <v/>
      </c>
      <c r="B333" s="90" t="str">
        <f ca="1">IF(OFFSET(Mensualisation!B335,,6*('Graph mensuel'!$B$1-1))="","",OFFSET(Mensualisation!B335,,6*('Graph mensuel'!$B$1-1)))</f>
        <v/>
      </c>
      <c r="C333" s="90" t="str">
        <f ca="1">IF(OFFSET(Mensualisation!C335,,6*('Graph mensuel'!$B$1-1))="","",OFFSET(Mensualisation!C335,,6*('Graph mensuel'!$B$1-1)))</f>
        <v/>
      </c>
      <c r="D333" s="90" t="str">
        <f ca="1">IF(OFFSET(Mensualisation!D335,,6*('Graph mensuel'!$B$1-1))="","",OFFSET(Mensualisation!D335,,6*('Graph mensuel'!$B$1-1)))</f>
        <v/>
      </c>
      <c r="E333" s="94" t="str">
        <f ca="1">IF(IF(D333="Budget",VLOOKUP(B333,Base!$A:$D,4,FALSE),OFFSET(Mensualisation!E335,,6*('Graph mensuel'!$B$1-1)))="","",IF(D333="Budget",VLOOKUP(B333,Base!$A:$D,4,FALSE),OFFSET(Mensualisation!E335,,6*('Graph mensuel'!$B$1-1))))</f>
        <v/>
      </c>
    </row>
    <row r="334" spans="1:5">
      <c r="A334" s="89" t="str">
        <f ca="1">IF(OFFSET(Mensualisation!A336,,6*('Graph mensuel'!$B$1-1))="","",OFFSET(Mensualisation!A336,,6*('Graph mensuel'!$B$1-1)))</f>
        <v/>
      </c>
      <c r="B334" s="90" t="str">
        <f ca="1">IF(OFFSET(Mensualisation!B336,,6*('Graph mensuel'!$B$1-1))="","",OFFSET(Mensualisation!B336,,6*('Graph mensuel'!$B$1-1)))</f>
        <v/>
      </c>
      <c r="C334" s="90" t="str">
        <f ca="1">IF(OFFSET(Mensualisation!C336,,6*('Graph mensuel'!$B$1-1))="","",OFFSET(Mensualisation!C336,,6*('Graph mensuel'!$B$1-1)))</f>
        <v/>
      </c>
      <c r="D334" s="90" t="str">
        <f ca="1">IF(OFFSET(Mensualisation!D336,,6*('Graph mensuel'!$B$1-1))="","",OFFSET(Mensualisation!D336,,6*('Graph mensuel'!$B$1-1)))</f>
        <v/>
      </c>
      <c r="E334" s="94" t="str">
        <f ca="1">IF(IF(D334="Budget",VLOOKUP(B334,Base!$A:$D,4,FALSE),OFFSET(Mensualisation!E336,,6*('Graph mensuel'!$B$1-1)))="","",IF(D334="Budget",VLOOKUP(B334,Base!$A:$D,4,FALSE),OFFSET(Mensualisation!E336,,6*('Graph mensuel'!$B$1-1))))</f>
        <v/>
      </c>
    </row>
    <row r="335" spans="1:5">
      <c r="A335" s="89" t="str">
        <f ca="1">IF(OFFSET(Mensualisation!A337,,6*('Graph mensuel'!$B$1-1))="","",OFFSET(Mensualisation!A337,,6*('Graph mensuel'!$B$1-1)))</f>
        <v/>
      </c>
      <c r="B335" s="90" t="str">
        <f ca="1">IF(OFFSET(Mensualisation!B337,,6*('Graph mensuel'!$B$1-1))="","",OFFSET(Mensualisation!B337,,6*('Graph mensuel'!$B$1-1)))</f>
        <v/>
      </c>
      <c r="C335" s="90" t="str">
        <f ca="1">IF(OFFSET(Mensualisation!C337,,6*('Graph mensuel'!$B$1-1))="","",OFFSET(Mensualisation!C337,,6*('Graph mensuel'!$B$1-1)))</f>
        <v/>
      </c>
      <c r="D335" s="90" t="str">
        <f ca="1">IF(OFFSET(Mensualisation!D337,,6*('Graph mensuel'!$B$1-1))="","",OFFSET(Mensualisation!D337,,6*('Graph mensuel'!$B$1-1)))</f>
        <v/>
      </c>
      <c r="E335" s="94" t="str">
        <f ca="1">IF(IF(D335="Budget",VLOOKUP(B335,Base!$A:$D,4,FALSE),OFFSET(Mensualisation!E337,,6*('Graph mensuel'!$B$1-1)))="","",IF(D335="Budget",VLOOKUP(B335,Base!$A:$D,4,FALSE),OFFSET(Mensualisation!E337,,6*('Graph mensuel'!$B$1-1))))</f>
        <v/>
      </c>
    </row>
    <row r="336" spans="1:5">
      <c r="A336" s="89" t="str">
        <f ca="1">IF(OFFSET(Mensualisation!A338,,6*('Graph mensuel'!$B$1-1))="","",OFFSET(Mensualisation!A338,,6*('Graph mensuel'!$B$1-1)))</f>
        <v/>
      </c>
      <c r="B336" s="90" t="str">
        <f ca="1">IF(OFFSET(Mensualisation!B338,,6*('Graph mensuel'!$B$1-1))="","",OFFSET(Mensualisation!B338,,6*('Graph mensuel'!$B$1-1)))</f>
        <v/>
      </c>
      <c r="C336" s="90" t="str">
        <f ca="1">IF(OFFSET(Mensualisation!C338,,6*('Graph mensuel'!$B$1-1))="","",OFFSET(Mensualisation!C338,,6*('Graph mensuel'!$B$1-1)))</f>
        <v/>
      </c>
      <c r="D336" s="90" t="str">
        <f ca="1">IF(OFFSET(Mensualisation!D338,,6*('Graph mensuel'!$B$1-1))="","",OFFSET(Mensualisation!D338,,6*('Graph mensuel'!$B$1-1)))</f>
        <v/>
      </c>
      <c r="E336" s="94" t="str">
        <f ca="1">IF(IF(D336="Budget",VLOOKUP(B336,Base!$A:$D,4,FALSE),OFFSET(Mensualisation!E338,,6*('Graph mensuel'!$B$1-1)))="","",IF(D336="Budget",VLOOKUP(B336,Base!$A:$D,4,FALSE),OFFSET(Mensualisation!E338,,6*('Graph mensuel'!$B$1-1))))</f>
        <v/>
      </c>
    </row>
    <row r="337" spans="1:5">
      <c r="A337" s="89" t="str">
        <f ca="1">IF(OFFSET(Mensualisation!A339,,6*('Graph mensuel'!$B$1-1))="","",OFFSET(Mensualisation!A339,,6*('Graph mensuel'!$B$1-1)))</f>
        <v/>
      </c>
      <c r="B337" s="90" t="str">
        <f ca="1">IF(OFFSET(Mensualisation!B339,,6*('Graph mensuel'!$B$1-1))="","",OFFSET(Mensualisation!B339,,6*('Graph mensuel'!$B$1-1)))</f>
        <v/>
      </c>
      <c r="C337" s="90" t="str">
        <f ca="1">IF(OFFSET(Mensualisation!C339,,6*('Graph mensuel'!$B$1-1))="","",OFFSET(Mensualisation!C339,,6*('Graph mensuel'!$B$1-1)))</f>
        <v/>
      </c>
      <c r="D337" s="90" t="str">
        <f ca="1">IF(OFFSET(Mensualisation!D339,,6*('Graph mensuel'!$B$1-1))="","",OFFSET(Mensualisation!D339,,6*('Graph mensuel'!$B$1-1)))</f>
        <v/>
      </c>
      <c r="E337" s="94" t="str">
        <f ca="1">IF(IF(D337="Budget",VLOOKUP(B337,Base!$A:$D,4,FALSE),OFFSET(Mensualisation!E339,,6*('Graph mensuel'!$B$1-1)))="","",IF(D337="Budget",VLOOKUP(B337,Base!$A:$D,4,FALSE),OFFSET(Mensualisation!E339,,6*('Graph mensuel'!$B$1-1))))</f>
        <v/>
      </c>
    </row>
    <row r="338" spans="1:5">
      <c r="A338" s="89" t="str">
        <f ca="1">IF(OFFSET(Mensualisation!A340,,6*('Graph mensuel'!$B$1-1))="","",OFFSET(Mensualisation!A340,,6*('Graph mensuel'!$B$1-1)))</f>
        <v/>
      </c>
      <c r="B338" s="90" t="str">
        <f ca="1">IF(OFFSET(Mensualisation!B340,,6*('Graph mensuel'!$B$1-1))="","",OFFSET(Mensualisation!B340,,6*('Graph mensuel'!$B$1-1)))</f>
        <v/>
      </c>
      <c r="C338" s="90" t="str">
        <f ca="1">IF(OFFSET(Mensualisation!C340,,6*('Graph mensuel'!$B$1-1))="","",OFFSET(Mensualisation!C340,,6*('Graph mensuel'!$B$1-1)))</f>
        <v/>
      </c>
      <c r="D338" s="90" t="str">
        <f ca="1">IF(OFFSET(Mensualisation!D340,,6*('Graph mensuel'!$B$1-1))="","",OFFSET(Mensualisation!D340,,6*('Graph mensuel'!$B$1-1)))</f>
        <v/>
      </c>
      <c r="E338" s="94" t="str">
        <f ca="1">IF(IF(D338="Budget",VLOOKUP(B338,Base!$A:$D,4,FALSE),OFFSET(Mensualisation!E340,,6*('Graph mensuel'!$B$1-1)))="","",IF(D338="Budget",VLOOKUP(B338,Base!$A:$D,4,FALSE),OFFSET(Mensualisation!E340,,6*('Graph mensuel'!$B$1-1))))</f>
        <v/>
      </c>
    </row>
    <row r="339" spans="1:5">
      <c r="A339" s="89" t="str">
        <f ca="1">IF(OFFSET(Mensualisation!A341,,6*('Graph mensuel'!$B$1-1))="","",OFFSET(Mensualisation!A341,,6*('Graph mensuel'!$B$1-1)))</f>
        <v/>
      </c>
      <c r="B339" s="90" t="str">
        <f ca="1">IF(OFFSET(Mensualisation!B341,,6*('Graph mensuel'!$B$1-1))="","",OFFSET(Mensualisation!B341,,6*('Graph mensuel'!$B$1-1)))</f>
        <v/>
      </c>
      <c r="C339" s="90" t="str">
        <f ca="1">IF(OFFSET(Mensualisation!C341,,6*('Graph mensuel'!$B$1-1))="","",OFFSET(Mensualisation!C341,,6*('Graph mensuel'!$B$1-1)))</f>
        <v/>
      </c>
      <c r="D339" s="90" t="str">
        <f ca="1">IF(OFFSET(Mensualisation!D341,,6*('Graph mensuel'!$B$1-1))="","",OFFSET(Mensualisation!D341,,6*('Graph mensuel'!$B$1-1)))</f>
        <v/>
      </c>
      <c r="E339" s="94" t="str">
        <f ca="1">IF(IF(D339="Budget",VLOOKUP(B339,Base!$A:$D,4,FALSE),OFFSET(Mensualisation!E341,,6*('Graph mensuel'!$B$1-1)))="","",IF(D339="Budget",VLOOKUP(B339,Base!$A:$D,4,FALSE),OFFSET(Mensualisation!E341,,6*('Graph mensuel'!$B$1-1))))</f>
        <v/>
      </c>
    </row>
    <row r="340" spans="1:5">
      <c r="A340" s="89" t="str">
        <f ca="1">IF(OFFSET(Mensualisation!A342,,6*('Graph mensuel'!$B$1-1))="","",OFFSET(Mensualisation!A342,,6*('Graph mensuel'!$B$1-1)))</f>
        <v/>
      </c>
      <c r="B340" s="90" t="str">
        <f ca="1">IF(OFFSET(Mensualisation!B342,,6*('Graph mensuel'!$B$1-1))="","",OFFSET(Mensualisation!B342,,6*('Graph mensuel'!$B$1-1)))</f>
        <v/>
      </c>
      <c r="C340" s="90" t="str">
        <f ca="1">IF(OFFSET(Mensualisation!C342,,6*('Graph mensuel'!$B$1-1))="","",OFFSET(Mensualisation!C342,,6*('Graph mensuel'!$B$1-1)))</f>
        <v/>
      </c>
      <c r="D340" s="90" t="str">
        <f ca="1">IF(OFFSET(Mensualisation!D342,,6*('Graph mensuel'!$B$1-1))="","",OFFSET(Mensualisation!D342,,6*('Graph mensuel'!$B$1-1)))</f>
        <v/>
      </c>
      <c r="E340" s="94" t="str">
        <f ca="1">IF(IF(D340="Budget",VLOOKUP(B340,Base!$A:$D,4,FALSE),OFFSET(Mensualisation!E342,,6*('Graph mensuel'!$B$1-1)))="","",IF(D340="Budget",VLOOKUP(B340,Base!$A:$D,4,FALSE),OFFSET(Mensualisation!E342,,6*('Graph mensuel'!$B$1-1))))</f>
        <v/>
      </c>
    </row>
    <row r="341" spans="1:5">
      <c r="A341" s="89" t="str">
        <f ca="1">IF(OFFSET(Mensualisation!A343,,6*('Graph mensuel'!$B$1-1))="","",OFFSET(Mensualisation!A343,,6*('Graph mensuel'!$B$1-1)))</f>
        <v/>
      </c>
      <c r="B341" s="90" t="str">
        <f ca="1">IF(OFFSET(Mensualisation!B343,,6*('Graph mensuel'!$B$1-1))="","",OFFSET(Mensualisation!B343,,6*('Graph mensuel'!$B$1-1)))</f>
        <v/>
      </c>
      <c r="C341" s="90" t="str">
        <f ca="1">IF(OFFSET(Mensualisation!C343,,6*('Graph mensuel'!$B$1-1))="","",OFFSET(Mensualisation!C343,,6*('Graph mensuel'!$B$1-1)))</f>
        <v/>
      </c>
      <c r="D341" s="90" t="str">
        <f ca="1">IF(OFFSET(Mensualisation!D343,,6*('Graph mensuel'!$B$1-1))="","",OFFSET(Mensualisation!D343,,6*('Graph mensuel'!$B$1-1)))</f>
        <v/>
      </c>
      <c r="E341" s="94" t="str">
        <f ca="1">IF(IF(D341="Budget",VLOOKUP(B341,Base!$A:$D,4,FALSE),OFFSET(Mensualisation!E343,,6*('Graph mensuel'!$B$1-1)))="","",IF(D341="Budget",VLOOKUP(B341,Base!$A:$D,4,FALSE),OFFSET(Mensualisation!E343,,6*('Graph mensuel'!$B$1-1))))</f>
        <v/>
      </c>
    </row>
    <row r="342" spans="1:5">
      <c r="A342" s="89" t="str">
        <f ca="1">IF(OFFSET(Mensualisation!A344,,6*('Graph mensuel'!$B$1-1))="","",OFFSET(Mensualisation!A344,,6*('Graph mensuel'!$B$1-1)))</f>
        <v/>
      </c>
      <c r="B342" s="90" t="str">
        <f ca="1">IF(OFFSET(Mensualisation!B344,,6*('Graph mensuel'!$B$1-1))="","",OFFSET(Mensualisation!B344,,6*('Graph mensuel'!$B$1-1)))</f>
        <v/>
      </c>
      <c r="C342" s="90" t="str">
        <f ca="1">IF(OFFSET(Mensualisation!C344,,6*('Graph mensuel'!$B$1-1))="","",OFFSET(Mensualisation!C344,,6*('Graph mensuel'!$B$1-1)))</f>
        <v/>
      </c>
      <c r="D342" s="90" t="str">
        <f ca="1">IF(OFFSET(Mensualisation!D344,,6*('Graph mensuel'!$B$1-1))="","",OFFSET(Mensualisation!D344,,6*('Graph mensuel'!$B$1-1)))</f>
        <v/>
      </c>
      <c r="E342" s="94" t="str">
        <f ca="1">IF(IF(D342="Budget",VLOOKUP(B342,Base!$A:$D,4,FALSE),OFFSET(Mensualisation!E344,,6*('Graph mensuel'!$B$1-1)))="","",IF(D342="Budget",VLOOKUP(B342,Base!$A:$D,4,FALSE),OFFSET(Mensualisation!E344,,6*('Graph mensuel'!$B$1-1))))</f>
        <v/>
      </c>
    </row>
    <row r="343" spans="1:5">
      <c r="A343" s="89" t="str">
        <f ca="1">IF(OFFSET(Mensualisation!A345,,6*('Graph mensuel'!$B$1-1))="","",OFFSET(Mensualisation!A345,,6*('Graph mensuel'!$B$1-1)))</f>
        <v/>
      </c>
      <c r="B343" s="90" t="str">
        <f ca="1">IF(OFFSET(Mensualisation!B345,,6*('Graph mensuel'!$B$1-1))="","",OFFSET(Mensualisation!B345,,6*('Graph mensuel'!$B$1-1)))</f>
        <v/>
      </c>
      <c r="C343" s="90" t="str">
        <f ca="1">IF(OFFSET(Mensualisation!C345,,6*('Graph mensuel'!$B$1-1))="","",OFFSET(Mensualisation!C345,,6*('Graph mensuel'!$B$1-1)))</f>
        <v/>
      </c>
      <c r="D343" s="90" t="str">
        <f ca="1">IF(OFFSET(Mensualisation!D345,,6*('Graph mensuel'!$B$1-1))="","",OFFSET(Mensualisation!D345,,6*('Graph mensuel'!$B$1-1)))</f>
        <v/>
      </c>
      <c r="E343" s="94" t="str">
        <f ca="1">IF(IF(D343="Budget",VLOOKUP(B343,Base!$A:$D,4,FALSE),OFFSET(Mensualisation!E345,,6*('Graph mensuel'!$B$1-1)))="","",IF(D343="Budget",VLOOKUP(B343,Base!$A:$D,4,FALSE),OFFSET(Mensualisation!E345,,6*('Graph mensuel'!$B$1-1))))</f>
        <v/>
      </c>
    </row>
    <row r="344" spans="1:5">
      <c r="A344" s="89" t="str">
        <f ca="1">IF(OFFSET(Mensualisation!A346,,6*('Graph mensuel'!$B$1-1))="","",OFFSET(Mensualisation!A346,,6*('Graph mensuel'!$B$1-1)))</f>
        <v/>
      </c>
      <c r="B344" s="90" t="str">
        <f ca="1">IF(OFFSET(Mensualisation!B346,,6*('Graph mensuel'!$B$1-1))="","",OFFSET(Mensualisation!B346,,6*('Graph mensuel'!$B$1-1)))</f>
        <v/>
      </c>
      <c r="C344" s="90" t="str">
        <f ca="1">IF(OFFSET(Mensualisation!C346,,6*('Graph mensuel'!$B$1-1))="","",OFFSET(Mensualisation!C346,,6*('Graph mensuel'!$B$1-1)))</f>
        <v/>
      </c>
      <c r="D344" s="90" t="str">
        <f ca="1">IF(OFFSET(Mensualisation!D346,,6*('Graph mensuel'!$B$1-1))="","",OFFSET(Mensualisation!D346,,6*('Graph mensuel'!$B$1-1)))</f>
        <v/>
      </c>
      <c r="E344" s="94" t="str">
        <f ca="1">IF(IF(D344="Budget",VLOOKUP(B344,Base!$A:$D,4,FALSE),OFFSET(Mensualisation!E346,,6*('Graph mensuel'!$B$1-1)))="","",IF(D344="Budget",VLOOKUP(B344,Base!$A:$D,4,FALSE),OFFSET(Mensualisation!E346,,6*('Graph mensuel'!$B$1-1))))</f>
        <v/>
      </c>
    </row>
    <row r="345" spans="1:5">
      <c r="A345" s="89" t="str">
        <f ca="1">IF(OFFSET(Mensualisation!A347,,6*('Graph mensuel'!$B$1-1))="","",OFFSET(Mensualisation!A347,,6*('Graph mensuel'!$B$1-1)))</f>
        <v/>
      </c>
      <c r="B345" s="90" t="str">
        <f ca="1">IF(OFFSET(Mensualisation!B347,,6*('Graph mensuel'!$B$1-1))="","",OFFSET(Mensualisation!B347,,6*('Graph mensuel'!$B$1-1)))</f>
        <v/>
      </c>
      <c r="C345" s="90" t="str">
        <f ca="1">IF(OFFSET(Mensualisation!C347,,6*('Graph mensuel'!$B$1-1))="","",OFFSET(Mensualisation!C347,,6*('Graph mensuel'!$B$1-1)))</f>
        <v/>
      </c>
      <c r="D345" s="90" t="str">
        <f ca="1">IF(OFFSET(Mensualisation!D347,,6*('Graph mensuel'!$B$1-1))="","",OFFSET(Mensualisation!D347,,6*('Graph mensuel'!$B$1-1)))</f>
        <v/>
      </c>
      <c r="E345" s="94" t="str">
        <f ca="1">IF(IF(D345="Budget",VLOOKUP(B345,Base!$A:$D,4,FALSE),OFFSET(Mensualisation!E347,,6*('Graph mensuel'!$B$1-1)))="","",IF(D345="Budget",VLOOKUP(B345,Base!$A:$D,4,FALSE),OFFSET(Mensualisation!E347,,6*('Graph mensuel'!$B$1-1))))</f>
        <v/>
      </c>
    </row>
    <row r="346" spans="1:5">
      <c r="A346" s="89" t="str">
        <f ca="1">IF(OFFSET(Mensualisation!A348,,6*('Graph mensuel'!$B$1-1))="","",OFFSET(Mensualisation!A348,,6*('Graph mensuel'!$B$1-1)))</f>
        <v/>
      </c>
      <c r="B346" s="90" t="str">
        <f ca="1">IF(OFFSET(Mensualisation!B348,,6*('Graph mensuel'!$B$1-1))="","",OFFSET(Mensualisation!B348,,6*('Graph mensuel'!$B$1-1)))</f>
        <v/>
      </c>
      <c r="C346" s="90" t="str">
        <f ca="1">IF(OFFSET(Mensualisation!C348,,6*('Graph mensuel'!$B$1-1))="","",OFFSET(Mensualisation!C348,,6*('Graph mensuel'!$B$1-1)))</f>
        <v/>
      </c>
      <c r="D346" s="90" t="str">
        <f ca="1">IF(OFFSET(Mensualisation!D348,,6*('Graph mensuel'!$B$1-1))="","",OFFSET(Mensualisation!D348,,6*('Graph mensuel'!$B$1-1)))</f>
        <v/>
      </c>
      <c r="E346" s="94" t="str">
        <f ca="1">IF(IF(D346="Budget",VLOOKUP(B346,Base!$A:$D,4,FALSE),OFFSET(Mensualisation!E348,,6*('Graph mensuel'!$B$1-1)))="","",IF(D346="Budget",VLOOKUP(B346,Base!$A:$D,4,FALSE),OFFSET(Mensualisation!E348,,6*('Graph mensuel'!$B$1-1))))</f>
        <v/>
      </c>
    </row>
    <row r="347" spans="1:5">
      <c r="A347" s="89" t="str">
        <f ca="1">IF(OFFSET(Mensualisation!A349,,6*('Graph mensuel'!$B$1-1))="","",OFFSET(Mensualisation!A349,,6*('Graph mensuel'!$B$1-1)))</f>
        <v/>
      </c>
      <c r="B347" s="90" t="str">
        <f ca="1">IF(OFFSET(Mensualisation!B349,,6*('Graph mensuel'!$B$1-1))="","",OFFSET(Mensualisation!B349,,6*('Graph mensuel'!$B$1-1)))</f>
        <v/>
      </c>
      <c r="C347" s="90" t="str">
        <f ca="1">IF(OFFSET(Mensualisation!C349,,6*('Graph mensuel'!$B$1-1))="","",OFFSET(Mensualisation!C349,,6*('Graph mensuel'!$B$1-1)))</f>
        <v/>
      </c>
      <c r="D347" s="90" t="str">
        <f ca="1">IF(OFFSET(Mensualisation!D349,,6*('Graph mensuel'!$B$1-1))="","",OFFSET(Mensualisation!D349,,6*('Graph mensuel'!$B$1-1)))</f>
        <v/>
      </c>
      <c r="E347" s="94" t="str">
        <f ca="1">IF(IF(D347="Budget",VLOOKUP(B347,Base!$A:$D,4,FALSE),OFFSET(Mensualisation!E349,,6*('Graph mensuel'!$B$1-1)))="","",IF(D347="Budget",VLOOKUP(B347,Base!$A:$D,4,FALSE),OFFSET(Mensualisation!E349,,6*('Graph mensuel'!$B$1-1))))</f>
        <v/>
      </c>
    </row>
    <row r="348" spans="1:5" ht="16.5" thickBot="1">
      <c r="A348" s="95" t="str">
        <f ca="1">IF(OFFSET(Mensualisation!A350,,6*('Graph mensuel'!$B$1-1))="","",OFFSET(Mensualisation!A350,,6*('Graph mensuel'!$B$1-1)))</f>
        <v/>
      </c>
      <c r="B348" s="96" t="str">
        <f ca="1">IF(OFFSET(Mensualisation!B350,,6*('Graph mensuel'!$B$1-1))="","",OFFSET(Mensualisation!B350,,6*('Graph mensuel'!$B$1-1)))</f>
        <v/>
      </c>
      <c r="C348" s="96" t="str">
        <f ca="1">IF(OFFSET(Mensualisation!C350,,6*('Graph mensuel'!$B$1-1))="","",OFFSET(Mensualisation!C350,,6*('Graph mensuel'!$B$1-1)))</f>
        <v/>
      </c>
      <c r="D348" s="96" t="str">
        <f ca="1">IF(OFFSET(Mensualisation!D350,,6*('Graph mensuel'!$B$1-1))="","",OFFSET(Mensualisation!D350,,6*('Graph mensuel'!$B$1-1)))</f>
        <v/>
      </c>
      <c r="E348" s="97" t="str">
        <f ca="1">IF(IF(D348="Budget",VLOOKUP(B348,Base!$A:$D,4,FALSE),OFFSET(Mensualisation!E350,,6*('Graph mensuel'!$B$1-1)))="","",IF(D348="Budget",VLOOKUP(B348,Base!$A:$D,4,FALSE),OFFSET(Mensualisation!E350,,6*('Graph mensuel'!$B$1-1))))</f>
        <v/>
      </c>
    </row>
  </sheetData>
  <mergeCells count="1">
    <mergeCell ref="B3:E3"/>
  </mergeCells>
  <phoneticPr fontId="2" type="noConversion"/>
  <dataValidations count="1">
    <dataValidation type="list" allowBlank="1" showInputMessage="1" showErrorMessage="1" sqref="B1">
      <formula1>"1,2,3,4,5,6,7,8,9,10,11,12"</formula1>
    </dataValidation>
  </dataValidations>
  <pageMargins left="0.7" right="0.7" top="0.75" bottom="0.75" header="0.3" footer="0.3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Saisie</vt:lpstr>
      <vt:lpstr>Mensualisation</vt:lpstr>
      <vt:lpstr>Importation</vt:lpstr>
      <vt:lpstr>Annualisation previ</vt:lpstr>
      <vt:lpstr>Base</vt:lpstr>
      <vt:lpstr>Paramètres</vt:lpstr>
      <vt:lpstr>Graph mensuel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Dan</cp:lastModifiedBy>
  <dcterms:created xsi:type="dcterms:W3CDTF">2020-10-19T18:57:26Z</dcterms:created>
  <dcterms:modified xsi:type="dcterms:W3CDTF">2020-12-24T08:51:45Z</dcterms:modified>
</cp:coreProperties>
</file>