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B0810FB3-BF26-4B63-8B19-5B1764115A84}" xr6:coauthVersionLast="40" xr6:coauthVersionMax="40" xr10:uidLastSave="{00000000-0000-0000-0000-000000000000}"/>
  <bookViews>
    <workbookView xWindow="-108" yWindow="-108" windowWidth="23256" windowHeight="12576" tabRatio="816" xr2:uid="{00000000-000D-0000-FFFF-FFFF00000000}"/>
  </bookViews>
  <sheets>
    <sheet name="ACCUEIL" sheetId="8" r:id="rId1"/>
    <sheet name="LISTE DES COMPAGNIES" sheetId="11" r:id="rId2"/>
    <sheet name="LISTE COMPAGNIE TEINTE DELICATE" sheetId="6" r:id="rId3"/>
    <sheet name="PRECO CHANTIER A320" sheetId="12" r:id="rId4"/>
    <sheet name="PRECO CHANTIER A330" sheetId="13" r:id="rId5"/>
    <sheet name="PRECO CHANTIER A350" sheetId="14" r:id="rId6"/>
    <sheet name="PRECO CHANTIER A380" sheetId="15" r:id="rId7"/>
    <sheet name="PRECO CHANTIER ATR" sheetId="16" r:id="rId8"/>
    <sheet name="LISTE" sheetId="10" r:id="rId9"/>
  </sheets>
  <functionGroups builtInGroupCount="19"/>
  <definedNames>
    <definedName name="_xlnm._FilterDatabase" localSheetId="2" hidden="1">'LISTE COMPAGNIE TEINTE DELICATE'!#REF!</definedName>
    <definedName name="ListeFamille">Tableau1[Famille]</definedName>
    <definedName name="ListeFamilleAirbus">Tableau10[Famille AIRBUS]</definedName>
    <definedName name="ListeFournisseurs">LISTE!$A$2:$A$4</definedName>
    <definedName name="ListePS">LISTE!$I$2:$I$3</definedName>
    <definedName name="ListeTeintes">TTeintes[TEINTES DELICATES]</definedName>
    <definedName name="ListeType">TType[TYPE D''APPLICATION]</definedName>
    <definedName name="TFamille">LISTE!$G$2</definedName>
    <definedName name="TFamilleAirbus">Tableau10[[#All],[Famille AIRBUS]]</definedName>
    <definedName name="TPS">LISTE!$I$1:$I$3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38" i="16" l="1"/>
  <c r="C128" i="16"/>
  <c r="G52" i="16"/>
  <c r="D64" i="15"/>
  <c r="B140" i="16"/>
  <c r="G171" i="15"/>
  <c r="G101" i="16"/>
  <c r="D40" i="15"/>
  <c r="B136" i="16"/>
  <c r="C129" i="15"/>
  <c r="A167" i="16"/>
  <c r="A67" i="16"/>
  <c r="H102" i="16"/>
  <c r="F46" i="16"/>
  <c r="G39" i="16"/>
  <c r="E94" i="16"/>
  <c r="G40" i="16"/>
  <c r="C53" i="16"/>
  <c r="B97" i="16"/>
  <c r="C186" i="15"/>
  <c r="D179" i="15"/>
  <c r="D16" i="16"/>
  <c r="F105" i="16"/>
  <c r="G162" i="16"/>
  <c r="B89" i="16"/>
  <c r="H78" i="16"/>
  <c r="H144" i="16"/>
  <c r="D142" i="16"/>
  <c r="C194" i="15"/>
  <c r="E190" i="14"/>
  <c r="E144" i="15"/>
  <c r="C20" i="13"/>
  <c r="D122" i="15"/>
  <c r="H59" i="13"/>
  <c r="E88" i="15"/>
  <c r="H93" i="15"/>
  <c r="H27" i="15"/>
  <c r="C94" i="13"/>
  <c r="F171" i="16"/>
  <c r="G33" i="15"/>
  <c r="D177" i="16"/>
  <c r="A189" i="16"/>
  <c r="B64" i="16"/>
  <c r="C91" i="15"/>
  <c r="C103" i="15"/>
  <c r="A55" i="16"/>
  <c r="D143" i="16"/>
  <c r="G44" i="16"/>
  <c r="G128" i="16"/>
  <c r="H72" i="16"/>
  <c r="A175" i="16"/>
  <c r="A14" i="15"/>
  <c r="B2" i="15"/>
  <c r="F52" i="16"/>
  <c r="F155" i="15"/>
  <c r="A178" i="15"/>
  <c r="B176" i="16"/>
  <c r="E159" i="15"/>
  <c r="D65" i="15"/>
  <c r="B142" i="15"/>
  <c r="B167" i="14"/>
  <c r="B23" i="16"/>
  <c r="B124" i="16"/>
  <c r="F124" i="15"/>
  <c r="H14" i="16"/>
  <c r="G182" i="13"/>
  <c r="G128" i="15"/>
  <c r="C42" i="16"/>
  <c r="A179" i="16"/>
  <c r="C182" i="16"/>
  <c r="F19" i="15"/>
  <c r="H136" i="16"/>
  <c r="F68" i="16"/>
  <c r="D152" i="16"/>
  <c r="B80" i="16"/>
  <c r="D184" i="16"/>
  <c r="H184" i="16"/>
  <c r="B170" i="16"/>
  <c r="E167" i="16"/>
  <c r="G164" i="16"/>
  <c r="D63" i="16"/>
  <c r="H154" i="16"/>
  <c r="A61" i="15"/>
  <c r="G150" i="15"/>
  <c r="G12" i="16"/>
  <c r="D146" i="16"/>
  <c r="C148" i="16"/>
  <c r="A117" i="16"/>
  <c r="C44" i="16"/>
  <c r="A141" i="15"/>
  <c r="G120" i="16"/>
  <c r="E24" i="15"/>
  <c r="D85" i="15"/>
  <c r="G5" i="16"/>
  <c r="C41" i="15"/>
  <c r="C63" i="16"/>
  <c r="E178" i="16"/>
  <c r="H49" i="16"/>
  <c r="D76" i="16"/>
  <c r="F50" i="14"/>
  <c r="B113" i="15"/>
  <c r="A161" i="14"/>
  <c r="D9" i="14"/>
  <c r="B159" i="16"/>
  <c r="G73" i="14"/>
  <c r="F158" i="16"/>
  <c r="H89" i="15"/>
  <c r="G65" i="16"/>
  <c r="B77" i="16"/>
  <c r="D149" i="16"/>
  <c r="H107" i="16"/>
  <c r="E172" i="16"/>
  <c r="H151" i="15"/>
  <c r="B2" i="16"/>
  <c r="A71" i="16"/>
  <c r="C52" i="16"/>
  <c r="B150" i="16"/>
  <c r="A171" i="16"/>
  <c r="G168" i="15"/>
  <c r="E166" i="16"/>
  <c r="G37" i="16"/>
  <c r="D21" i="16"/>
  <c r="E97" i="16"/>
  <c r="A72" i="16"/>
  <c r="B145" i="15"/>
  <c r="D108" i="15"/>
  <c r="G192" i="15"/>
  <c r="A176" i="15"/>
  <c r="C136" i="16"/>
  <c r="B73" i="16"/>
  <c r="H29" i="16"/>
  <c r="F179" i="16"/>
  <c r="G38" i="16"/>
  <c r="F151" i="16"/>
  <c r="C142" i="16"/>
  <c r="D86" i="15"/>
  <c r="B16" i="13"/>
  <c r="A134" i="16"/>
  <c r="B188" i="15"/>
  <c r="A191" i="16"/>
  <c r="C118" i="15"/>
  <c r="C33" i="16"/>
  <c r="F19" i="16"/>
  <c r="H36" i="16"/>
  <c r="F193" i="14"/>
  <c r="G7" i="14"/>
  <c r="C109" i="16"/>
  <c r="F176" i="16"/>
  <c r="C192" i="16"/>
  <c r="D178" i="16"/>
  <c r="F97" i="14"/>
  <c r="H187" i="15"/>
  <c r="B159" i="15"/>
  <c r="B28" i="15"/>
  <c r="E134" i="13"/>
  <c r="F132" i="16"/>
  <c r="E131" i="16"/>
  <c r="D105" i="16"/>
  <c r="D58" i="15"/>
  <c r="A140" i="16"/>
  <c r="B9" i="15"/>
  <c r="D27" i="16"/>
  <c r="F39" i="15"/>
  <c r="E7" i="15"/>
  <c r="B187" i="16"/>
  <c r="C170" i="15"/>
  <c r="E167" i="13"/>
  <c r="F156" i="15"/>
  <c r="A146" i="16"/>
  <c r="F56" i="16"/>
  <c r="F58" i="16"/>
  <c r="H96" i="16"/>
  <c r="E19" i="16"/>
  <c r="G93" i="15"/>
  <c r="B117" i="16"/>
  <c r="C113" i="16"/>
  <c r="C160" i="12"/>
  <c r="E37" i="15"/>
  <c r="A190" i="16"/>
  <c r="D186" i="16"/>
  <c r="E149" i="16"/>
  <c r="E63" i="16"/>
  <c r="D107" i="15"/>
  <c r="H183" i="14"/>
  <c r="H155" i="15"/>
  <c r="C120" i="16"/>
  <c r="D94" i="15"/>
  <c r="C28" i="16"/>
  <c r="G158" i="14"/>
  <c r="E131" i="15"/>
  <c r="E193" i="15"/>
  <c r="G132" i="14"/>
  <c r="E102" i="16"/>
  <c r="G144" i="16"/>
  <c r="D106" i="16"/>
  <c r="A138" i="15"/>
  <c r="F188" i="13"/>
  <c r="H126" i="16"/>
  <c r="B28" i="16"/>
  <c r="G73" i="15"/>
  <c r="H26" i="13"/>
  <c r="A123" i="14"/>
  <c r="E155" i="16"/>
  <c r="E164" i="16"/>
  <c r="E166" i="15"/>
  <c r="G147" i="16"/>
  <c r="G52" i="14"/>
  <c r="D188" i="16"/>
  <c r="H171" i="15"/>
  <c r="F76" i="13"/>
  <c r="A181" i="16"/>
  <c r="C139" i="16"/>
  <c r="B144" i="15"/>
  <c r="A162" i="16"/>
  <c r="G112" i="16"/>
  <c r="B116" i="14"/>
  <c r="B13" i="16"/>
  <c r="G151" i="16"/>
  <c r="A27" i="16"/>
  <c r="F191" i="16"/>
  <c r="E82" i="15"/>
  <c r="D148" i="16"/>
  <c r="D69" i="16"/>
  <c r="A23" i="15"/>
  <c r="A77" i="16"/>
  <c r="B85" i="16"/>
  <c r="B98" i="16"/>
  <c r="A45" i="15"/>
  <c r="G115" i="15"/>
  <c r="A179" i="15"/>
  <c r="F53" i="16"/>
  <c r="F21" i="16"/>
  <c r="A187" i="15"/>
  <c r="D176" i="14"/>
  <c r="F91" i="15"/>
  <c r="C106" i="14"/>
  <c r="E142" i="16"/>
  <c r="H80" i="16"/>
  <c r="B81" i="15"/>
  <c r="C130" i="16"/>
  <c r="G189" i="15"/>
  <c r="D126" i="15"/>
  <c r="B55" i="16"/>
  <c r="B125" i="15"/>
  <c r="G99" i="15"/>
  <c r="E68" i="16"/>
  <c r="D74" i="13"/>
  <c r="H178" i="15"/>
  <c r="F117" i="16"/>
  <c r="A32" i="13"/>
  <c r="B17" i="16"/>
  <c r="C138" i="16"/>
  <c r="D182" i="15"/>
  <c r="H166" i="16"/>
  <c r="A132" i="16"/>
  <c r="B105" i="16"/>
  <c r="G108" i="14"/>
  <c r="G184" i="12"/>
  <c r="F145" i="16"/>
  <c r="G110" i="15"/>
  <c r="H194" i="15"/>
  <c r="H102" i="15"/>
  <c r="G42" i="13"/>
  <c r="E23" i="16"/>
  <c r="A178" i="13"/>
  <c r="B80" i="13"/>
  <c r="D178" i="15"/>
  <c r="E38" i="15"/>
  <c r="B59" i="16"/>
  <c r="H164" i="16"/>
  <c r="G161" i="15"/>
  <c r="A47" i="16"/>
  <c r="A127" i="16"/>
  <c r="D161" i="16"/>
  <c r="C39" i="15"/>
  <c r="B51" i="15"/>
  <c r="H75" i="14"/>
  <c r="E100" i="16"/>
  <c r="H175" i="15"/>
  <c r="E189" i="16"/>
  <c r="B128" i="16"/>
  <c r="F82" i="16"/>
  <c r="E10" i="16"/>
  <c r="D106" i="15"/>
  <c r="D195" i="16"/>
  <c r="E184" i="12"/>
  <c r="D96" i="15"/>
  <c r="E140" i="13"/>
  <c r="G72" i="16"/>
  <c r="C147" i="16"/>
  <c r="F140" i="16"/>
  <c r="D104" i="16"/>
  <c r="G51" i="15"/>
  <c r="D166" i="16"/>
  <c r="D118" i="16"/>
  <c r="F136" i="14"/>
  <c r="C89" i="16"/>
  <c r="D168" i="14"/>
  <c r="H17" i="16"/>
  <c r="H151" i="13"/>
  <c r="H188" i="16"/>
  <c r="F77" i="15"/>
  <c r="F63" i="16"/>
  <c r="D141" i="14"/>
  <c r="G130" i="14"/>
  <c r="E186" i="16"/>
  <c r="A76" i="15"/>
  <c r="G77" i="16"/>
  <c r="F133" i="16"/>
  <c r="B173" i="15"/>
  <c r="H137" i="16"/>
  <c r="G163" i="15"/>
  <c r="D196" i="16"/>
  <c r="A18" i="12"/>
  <c r="B14" i="16"/>
  <c r="F118" i="16"/>
  <c r="H177" i="15"/>
  <c r="A79" i="16"/>
  <c r="B87" i="16"/>
  <c r="B36" i="15"/>
  <c r="D105" i="15"/>
  <c r="A155" i="16"/>
  <c r="D22" i="15"/>
  <c r="G111" i="16"/>
  <c r="B191" i="15"/>
  <c r="F194" i="15"/>
  <c r="E116" i="16"/>
  <c r="F167" i="16"/>
  <c r="F10" i="15"/>
  <c r="B147" i="16"/>
  <c r="G180" i="16"/>
  <c r="E168" i="15"/>
  <c r="A159" i="15"/>
  <c r="G184" i="16"/>
  <c r="C95" i="16"/>
  <c r="E109" i="15"/>
  <c r="D130" i="14"/>
  <c r="D65" i="16"/>
  <c r="A159" i="16"/>
  <c r="A194" i="16"/>
  <c r="H118" i="16"/>
  <c r="G158" i="15"/>
  <c r="D147" i="16"/>
  <c r="E42" i="15"/>
  <c r="G43" i="15"/>
  <c r="D102" i="16"/>
  <c r="D79" i="15"/>
  <c r="A172" i="16"/>
  <c r="E142" i="13"/>
  <c r="G97" i="16"/>
  <c r="F128" i="15"/>
  <c r="F189" i="16"/>
  <c r="H196" i="15"/>
  <c r="E43" i="15"/>
  <c r="H59" i="15"/>
  <c r="B178" i="16"/>
  <c r="D117" i="15"/>
  <c r="G114" i="15"/>
  <c r="B142" i="16"/>
  <c r="D86" i="16"/>
  <c r="C46" i="16"/>
  <c r="E15" i="14"/>
  <c r="G17" i="15"/>
  <c r="G187" i="16"/>
  <c r="C117" i="14"/>
  <c r="D130" i="16"/>
  <c r="F108" i="15"/>
  <c r="E118" i="16"/>
  <c r="C119" i="15"/>
  <c r="C175" i="16"/>
  <c r="E73" i="16"/>
  <c r="G174" i="13"/>
  <c r="B166" i="16"/>
  <c r="C35" i="15"/>
  <c r="D13" i="16"/>
  <c r="F126" i="16"/>
  <c r="C117" i="16"/>
  <c r="G92" i="16"/>
  <c r="C140" i="15"/>
  <c r="B163" i="15"/>
  <c r="B54" i="16"/>
  <c r="H58" i="16"/>
  <c r="H73" i="14"/>
  <c r="H12" i="16"/>
  <c r="D181" i="15"/>
  <c r="D110" i="16"/>
  <c r="D113" i="12"/>
  <c r="C161" i="16"/>
  <c r="H75" i="16"/>
  <c r="A113" i="13"/>
  <c r="G177" i="16"/>
  <c r="F128" i="14"/>
  <c r="B64" i="15"/>
  <c r="B161" i="16"/>
  <c r="B79" i="16"/>
  <c r="H176" i="16"/>
  <c r="H57" i="16"/>
  <c r="H19" i="16"/>
  <c r="E140" i="16"/>
  <c r="G7" i="15"/>
  <c r="H163" i="16"/>
  <c r="H86" i="15"/>
  <c r="B126" i="16"/>
  <c r="C161" i="14"/>
  <c r="A115" i="16"/>
  <c r="B89" i="13"/>
  <c r="F187" i="14"/>
  <c r="H48" i="16"/>
  <c r="F50" i="13"/>
  <c r="F122" i="16"/>
  <c r="B52" i="15"/>
  <c r="E134" i="15"/>
  <c r="G9" i="16"/>
  <c r="C30" i="14"/>
  <c r="C143" i="16"/>
  <c r="D172" i="14"/>
  <c r="H160" i="16"/>
  <c r="B151" i="15"/>
  <c r="A149" i="15"/>
  <c r="H184" i="14"/>
  <c r="B61" i="15"/>
  <c r="C171" i="16"/>
  <c r="E4" i="14"/>
  <c r="H7" i="15"/>
  <c r="A164" i="16"/>
  <c r="D192" i="16"/>
  <c r="E179" i="15"/>
  <c r="C35" i="16"/>
  <c r="C167" i="12"/>
  <c r="H63" i="14"/>
  <c r="B143" i="15"/>
  <c r="A185" i="14"/>
  <c r="D37" i="16"/>
  <c r="G156" i="16"/>
  <c r="D73" i="14"/>
  <c r="B12" i="16"/>
  <c r="E83" i="16"/>
  <c r="H89" i="16"/>
  <c r="E129" i="16"/>
  <c r="H195" i="15"/>
  <c r="H196" i="16"/>
  <c r="A146" i="15"/>
  <c r="D8" i="15"/>
  <c r="D113" i="16"/>
  <c r="F32" i="15"/>
  <c r="D23" i="16"/>
  <c r="H30" i="16"/>
  <c r="D115" i="16"/>
  <c r="G89" i="16"/>
  <c r="C187" i="15"/>
  <c r="B13" i="15"/>
  <c r="C23" i="16"/>
  <c r="D91" i="16"/>
  <c r="D54" i="16"/>
  <c r="F148" i="14"/>
  <c r="H35" i="15"/>
  <c r="G167" i="15"/>
  <c r="H111" i="16"/>
  <c r="H172" i="15"/>
  <c r="D185" i="16"/>
  <c r="E62" i="16"/>
  <c r="E81" i="15"/>
  <c r="H64" i="13"/>
  <c r="B139" i="16"/>
  <c r="F130" i="16"/>
  <c r="E127" i="16"/>
  <c r="G57" i="16"/>
  <c r="A44" i="16"/>
  <c r="E82" i="16"/>
  <c r="A166" i="16"/>
  <c r="E54" i="16"/>
  <c r="E88" i="16"/>
  <c r="D61" i="15"/>
  <c r="D119" i="14"/>
  <c r="H138" i="16"/>
  <c r="H21" i="16"/>
  <c r="E175" i="16"/>
  <c r="C86" i="15"/>
  <c r="E16" i="16"/>
  <c r="A109" i="16"/>
  <c r="B18" i="15"/>
  <c r="D114" i="14"/>
  <c r="H128" i="13"/>
  <c r="E191" i="16"/>
  <c r="D69" i="15"/>
  <c r="B95" i="15"/>
  <c r="E148" i="13"/>
  <c r="C185" i="16"/>
  <c r="F40" i="15"/>
  <c r="C84" i="16"/>
  <c r="H173" i="15"/>
  <c r="B91" i="15"/>
  <c r="A173" i="16"/>
  <c r="D165" i="16"/>
  <c r="F76" i="16"/>
  <c r="A183" i="16"/>
  <c r="E156" i="15"/>
  <c r="C111" i="16"/>
  <c r="H127" i="16"/>
  <c r="F34" i="16"/>
  <c r="F142" i="15"/>
  <c r="A145" i="14"/>
  <c r="D60" i="16"/>
  <c r="G120" i="15"/>
  <c r="F116" i="15"/>
  <c r="D53" i="15"/>
  <c r="E179" i="16"/>
  <c r="B78" i="16"/>
  <c r="F159" i="12"/>
  <c r="D193" i="15"/>
  <c r="C184" i="16"/>
  <c r="E145" i="16"/>
  <c r="B60" i="16"/>
  <c r="E101" i="16"/>
  <c r="H66" i="16"/>
  <c r="D56" i="16"/>
  <c r="H88" i="16"/>
  <c r="A123" i="13"/>
  <c r="D163" i="16"/>
  <c r="H123" i="15"/>
  <c r="B25" i="16"/>
  <c r="F131" i="15"/>
  <c r="C104" i="16"/>
  <c r="B112" i="14"/>
  <c r="H84" i="16"/>
  <c r="C40" i="16"/>
  <c r="H37" i="16"/>
  <c r="H64" i="16"/>
  <c r="F109" i="16"/>
  <c r="D4" i="12"/>
  <c r="E90" i="15"/>
  <c r="H70" i="16"/>
  <c r="E194" i="16"/>
  <c r="G18" i="16"/>
  <c r="B196" i="16"/>
  <c r="C141" i="16"/>
  <c r="G125" i="16"/>
  <c r="E79" i="16"/>
  <c r="G117" i="16"/>
  <c r="E174" i="16"/>
  <c r="E67" i="16"/>
  <c r="C98" i="16"/>
  <c r="B181" i="13"/>
  <c r="H172" i="16"/>
  <c r="B41" i="16"/>
  <c r="G104" i="16"/>
  <c r="H132" i="16"/>
  <c r="C66" i="15"/>
  <c r="G39" i="15"/>
  <c r="B184" i="16"/>
  <c r="H81" i="16"/>
  <c r="G138" i="16"/>
  <c r="H56" i="16"/>
  <c r="E160" i="16"/>
  <c r="H174" i="15"/>
  <c r="G145" i="15"/>
  <c r="G91" i="16"/>
  <c r="B68" i="16"/>
  <c r="H97" i="16"/>
  <c r="C8" i="16"/>
  <c r="E135" i="16"/>
  <c r="H168" i="16"/>
  <c r="A23" i="16"/>
  <c r="H129" i="16"/>
  <c r="E60" i="16"/>
  <c r="C180" i="16"/>
  <c r="D138" i="16"/>
  <c r="G106" i="14"/>
  <c r="G20" i="13"/>
  <c r="D143" i="13"/>
  <c r="E170" i="16"/>
  <c r="G108" i="16"/>
  <c r="D132" i="16"/>
  <c r="F35" i="15"/>
  <c r="B94" i="16"/>
  <c r="D95" i="16"/>
  <c r="A133" i="16"/>
  <c r="H138" i="15"/>
  <c r="H194" i="16"/>
  <c r="G107" i="16"/>
  <c r="A188" i="16"/>
  <c r="F31" i="16"/>
  <c r="E33" i="16"/>
  <c r="H87" i="16"/>
  <c r="G193" i="16"/>
  <c r="G105" i="15"/>
  <c r="C173" i="16"/>
  <c r="F159" i="16"/>
  <c r="C126" i="16"/>
  <c r="F128" i="16"/>
  <c r="F31" i="15"/>
  <c r="G60" i="16"/>
  <c r="G196" i="16"/>
  <c r="C178" i="15"/>
  <c r="C158" i="15"/>
  <c r="H123" i="14"/>
  <c r="D131" i="15"/>
  <c r="E69" i="13"/>
  <c r="A5" i="16"/>
  <c r="G42" i="16"/>
  <c r="E137" i="14"/>
  <c r="H139" i="16"/>
  <c r="E84" i="14"/>
  <c r="D84" i="16"/>
  <c r="D104" i="15"/>
  <c r="E96" i="16"/>
  <c r="B185" i="16"/>
  <c r="D146" i="15"/>
  <c r="H149" i="14"/>
  <c r="G161" i="16"/>
  <c r="G3" i="16"/>
  <c r="F173" i="16"/>
  <c r="D130" i="15"/>
  <c r="C43" i="15"/>
  <c r="H112" i="16"/>
  <c r="D44" i="16"/>
  <c r="E55" i="16"/>
  <c r="G95" i="16"/>
  <c r="G127" i="16"/>
  <c r="H90" i="16"/>
  <c r="F99" i="15"/>
  <c r="H68" i="16"/>
  <c r="E80" i="16"/>
  <c r="G175" i="15"/>
  <c r="C125" i="15"/>
  <c r="D60" i="15"/>
  <c r="E70" i="16"/>
  <c r="C81" i="15"/>
  <c r="A16" i="16"/>
  <c r="H150" i="15"/>
  <c r="F104" i="15"/>
  <c r="H141" i="13"/>
  <c r="B49" i="15"/>
  <c r="G105" i="16"/>
  <c r="D124" i="15"/>
  <c r="C61" i="16"/>
  <c r="H179" i="16"/>
  <c r="C51" i="16"/>
  <c r="E48" i="16"/>
  <c r="F91" i="16"/>
  <c r="C157" i="16"/>
  <c r="A191" i="15"/>
  <c r="A137" i="15"/>
  <c r="D35" i="16"/>
  <c r="F81" i="16"/>
  <c r="D165" i="15"/>
  <c r="C140" i="14"/>
  <c r="A158" i="16"/>
  <c r="B180" i="16"/>
  <c r="D97" i="16"/>
  <c r="H157" i="16"/>
  <c r="G111" i="15"/>
  <c r="F47" i="16"/>
  <c r="H190" i="16"/>
  <c r="H161" i="16"/>
  <c r="F153" i="12"/>
  <c r="A24" i="16"/>
  <c r="H125" i="16"/>
  <c r="F193" i="15"/>
  <c r="G50" i="16"/>
  <c r="G66" i="13"/>
  <c r="A10" i="12"/>
  <c r="C94" i="15"/>
  <c r="B156" i="16"/>
  <c r="C76" i="15"/>
  <c r="E156" i="16"/>
  <c r="H91" i="13"/>
  <c r="H38" i="16"/>
  <c r="B131" i="16"/>
  <c r="G86" i="15"/>
  <c r="D92" i="16"/>
  <c r="E186" i="15"/>
  <c r="C181" i="12"/>
  <c r="D48" i="15"/>
  <c r="E51" i="16"/>
  <c r="C36" i="16"/>
  <c r="B149" i="16"/>
  <c r="H171" i="14"/>
  <c r="H192" i="15"/>
  <c r="D26" i="16"/>
  <c r="C168" i="15"/>
  <c r="C29" i="16"/>
  <c r="H162" i="16"/>
  <c r="E142" i="15"/>
  <c r="G89" i="15"/>
  <c r="D177" i="15"/>
  <c r="H187" i="16"/>
  <c r="A144" i="13"/>
  <c r="E174" i="15"/>
  <c r="H97" i="14"/>
  <c r="G61" i="16"/>
  <c r="D193" i="16"/>
  <c r="F5" i="16"/>
  <c r="C27" i="14"/>
  <c r="F13" i="16"/>
  <c r="D173" i="16"/>
  <c r="G31" i="16"/>
  <c r="D156" i="16"/>
  <c r="C143" i="14"/>
  <c r="D196" i="15"/>
  <c r="E190" i="16"/>
  <c r="D126" i="16"/>
  <c r="D70" i="15"/>
  <c r="E123" i="16"/>
  <c r="B69" i="16"/>
  <c r="H54" i="16"/>
  <c r="A4" i="16"/>
  <c r="E134" i="16"/>
  <c r="E141" i="15"/>
  <c r="F142" i="16"/>
  <c r="D9" i="12"/>
  <c r="G188" i="16"/>
  <c r="G80" i="14"/>
  <c r="F59" i="15"/>
  <c r="E128" i="16"/>
  <c r="B77" i="14"/>
  <c r="D42" i="16"/>
  <c r="B20" i="13"/>
  <c r="H82" i="16"/>
  <c r="G162" i="15"/>
  <c r="A154" i="16"/>
  <c r="D116" i="16"/>
  <c r="A36" i="15"/>
  <c r="F175" i="14"/>
  <c r="D144" i="16"/>
  <c r="E173" i="16"/>
  <c r="H43" i="15"/>
  <c r="E64" i="16"/>
  <c r="C159" i="16"/>
  <c r="B123" i="16"/>
  <c r="F147" i="15"/>
  <c r="C33" i="13"/>
  <c r="A179" i="14"/>
  <c r="C189" i="16"/>
  <c r="G140" i="15"/>
  <c r="F101" i="16"/>
  <c r="H89" i="14"/>
  <c r="D70" i="16"/>
  <c r="D81" i="15"/>
  <c r="G160" i="15"/>
  <c r="A182" i="16"/>
  <c r="D151" i="16"/>
  <c r="G67" i="16"/>
  <c r="B75" i="16"/>
  <c r="D101" i="16"/>
  <c r="E144" i="16"/>
  <c r="E18" i="16"/>
  <c r="D141" i="16"/>
  <c r="A126" i="15"/>
  <c r="H25" i="15"/>
  <c r="A167" i="14"/>
  <c r="E127" i="15"/>
  <c r="D49" i="16"/>
  <c r="D149" i="13"/>
  <c r="A159" i="14"/>
  <c r="E53" i="16"/>
  <c r="F85" i="16"/>
  <c r="A186" i="14"/>
  <c r="H182" i="16"/>
  <c r="F189" i="13"/>
  <c r="F44" i="16"/>
  <c r="B15" i="16"/>
  <c r="F77" i="16"/>
  <c r="C27" i="16"/>
  <c r="A160" i="16"/>
  <c r="B8" i="14"/>
  <c r="G68" i="14"/>
  <c r="B66" i="13"/>
  <c r="A30" i="15"/>
  <c r="D56" i="15"/>
  <c r="A141" i="16"/>
  <c r="A57" i="14"/>
  <c r="C63" i="15"/>
  <c r="A170" i="14"/>
  <c r="C10" i="12"/>
  <c r="G79" i="16"/>
  <c r="D109" i="15"/>
  <c r="E139" i="13"/>
  <c r="F118" i="15"/>
  <c r="D88" i="15"/>
  <c r="A116" i="16"/>
  <c r="C65" i="16"/>
  <c r="F16" i="16"/>
  <c r="B156" i="14"/>
  <c r="C74" i="16"/>
  <c r="A178" i="16"/>
  <c r="E170" i="15"/>
  <c r="H137" i="14"/>
  <c r="D173" i="15"/>
  <c r="B177" i="16"/>
  <c r="H170" i="16"/>
  <c r="E101" i="13"/>
  <c r="H145" i="16"/>
  <c r="C7" i="15"/>
  <c r="E185" i="14"/>
  <c r="C21" i="16"/>
  <c r="F100" i="15"/>
  <c r="D164" i="15"/>
  <c r="B19" i="16"/>
  <c r="E17" i="16"/>
  <c r="B134" i="16"/>
  <c r="E8" i="16"/>
  <c r="G31" i="15"/>
  <c r="H78" i="15"/>
  <c r="H104" i="15"/>
  <c r="D114" i="16"/>
  <c r="E83" i="15"/>
  <c r="G135" i="15"/>
  <c r="H130" i="16"/>
  <c r="F135" i="15"/>
  <c r="E182" i="15"/>
  <c r="F20" i="16"/>
  <c r="H186" i="16"/>
  <c r="C150" i="16"/>
  <c r="A110" i="14"/>
  <c r="B29" i="16"/>
  <c r="A139" i="16"/>
  <c r="B44" i="16"/>
  <c r="E20" i="16"/>
  <c r="G122" i="15"/>
  <c r="D184" i="14"/>
  <c r="D5" i="15"/>
  <c r="F138" i="16"/>
  <c r="F155" i="16"/>
  <c r="F79" i="16"/>
  <c r="E37" i="16"/>
  <c r="A98" i="16"/>
  <c r="H28" i="16"/>
  <c r="E134" i="14"/>
  <c r="D11" i="16"/>
  <c r="G70" i="14"/>
  <c r="A170" i="16"/>
  <c r="F188" i="16"/>
  <c r="D21" i="15"/>
  <c r="H53" i="15"/>
  <c r="A181" i="15"/>
  <c r="H106" i="16"/>
  <c r="C110" i="16"/>
  <c r="C73" i="16"/>
  <c r="G159" i="15"/>
  <c r="H29" i="15"/>
  <c r="B122" i="16"/>
  <c r="H63" i="16"/>
  <c r="C194" i="16"/>
  <c r="D37" i="15"/>
  <c r="G67" i="15"/>
  <c r="A93" i="16"/>
  <c r="A57" i="16"/>
  <c r="F12" i="16"/>
  <c r="F117" i="14"/>
  <c r="H101" i="16"/>
  <c r="H124" i="15"/>
  <c r="G136" i="15"/>
  <c r="F35" i="16"/>
  <c r="D108" i="14"/>
  <c r="G40" i="12"/>
  <c r="C95" i="14"/>
  <c r="A37" i="16"/>
  <c r="C60" i="15"/>
  <c r="F18" i="14"/>
  <c r="B193" i="16"/>
  <c r="F86" i="16"/>
  <c r="C171" i="15"/>
  <c r="A46" i="13"/>
  <c r="C179" i="16"/>
  <c r="F122" i="15"/>
  <c r="H191" i="16"/>
  <c r="H190" i="14"/>
  <c r="F73" i="14"/>
  <c r="F90" i="16"/>
  <c r="H164" i="15"/>
  <c r="G50" i="14"/>
  <c r="F98" i="15"/>
  <c r="B18" i="16"/>
  <c r="B152" i="15"/>
  <c r="H181" i="15"/>
  <c r="G139" i="16"/>
  <c r="F65" i="15"/>
  <c r="G8" i="15"/>
  <c r="C36" i="13"/>
  <c r="G82" i="16"/>
  <c r="B34" i="14"/>
  <c r="A97" i="15"/>
  <c r="A5" i="15"/>
  <c r="H10" i="16"/>
  <c r="B174" i="15"/>
  <c r="C31" i="16"/>
  <c r="G98" i="16"/>
  <c r="D45" i="16"/>
  <c r="C169" i="16"/>
  <c r="G67" i="13"/>
  <c r="E100" i="13"/>
  <c r="B194" i="16"/>
  <c r="E53" i="15"/>
  <c r="H3" i="13"/>
  <c r="B136" i="13"/>
  <c r="F61" i="16"/>
  <c r="B137" i="16"/>
  <c r="H108" i="16"/>
  <c r="D133" i="16"/>
  <c r="D31" i="13"/>
  <c r="F43" i="13"/>
  <c r="A157" i="16"/>
  <c r="D73" i="16"/>
  <c r="D87" i="16"/>
  <c r="D115" i="15"/>
  <c r="B101" i="16"/>
  <c r="E77" i="16"/>
  <c r="G190" i="16"/>
  <c r="H99" i="16"/>
  <c r="H33" i="16"/>
  <c r="E29" i="16"/>
  <c r="A122" i="14"/>
  <c r="D164" i="16"/>
  <c r="D123" i="16"/>
  <c r="G74" i="15"/>
  <c r="D167" i="16"/>
  <c r="B39" i="14"/>
  <c r="H187" i="14"/>
  <c r="H44" i="16"/>
  <c r="E91" i="16"/>
  <c r="A95" i="14"/>
  <c r="G182" i="15"/>
  <c r="G15" i="16"/>
  <c r="E92" i="16"/>
  <c r="A193" i="16"/>
  <c r="D74" i="15"/>
  <c r="G196" i="15"/>
  <c r="F146" i="15"/>
  <c r="F182" i="16"/>
  <c r="G163" i="16"/>
  <c r="E108" i="16"/>
  <c r="F181" i="16"/>
  <c r="C8" i="13"/>
  <c r="H114" i="16"/>
  <c r="A76" i="16"/>
  <c r="F49" i="16"/>
  <c r="C178" i="16"/>
  <c r="C37" i="15"/>
  <c r="D192" i="15"/>
  <c r="H165" i="15"/>
  <c r="F196" i="13"/>
  <c r="A185" i="16"/>
  <c r="B10" i="16"/>
  <c r="C183" i="16"/>
  <c r="H37" i="15"/>
  <c r="G14" i="16"/>
  <c r="F92" i="15"/>
  <c r="D89" i="16"/>
  <c r="B141" i="16"/>
  <c r="H66" i="15"/>
  <c r="C2" i="16"/>
  <c r="B112" i="16"/>
  <c r="C191" i="16"/>
  <c r="E140" i="15"/>
  <c r="A136" i="16"/>
  <c r="C116" i="16"/>
  <c r="D40" i="16"/>
  <c r="B75" i="15"/>
  <c r="H184" i="13"/>
  <c r="A147" i="16"/>
  <c r="A22" i="15"/>
  <c r="A85" i="16"/>
  <c r="H169" i="16"/>
  <c r="B35" i="16"/>
  <c r="A80" i="16"/>
  <c r="B36" i="16"/>
  <c r="D154" i="16"/>
  <c r="B121" i="16"/>
  <c r="A103" i="15"/>
  <c r="E58" i="13"/>
  <c r="H152" i="16"/>
  <c r="A27" i="12"/>
  <c r="G124" i="15"/>
  <c r="B15" i="14"/>
  <c r="F137" i="16"/>
  <c r="D127" i="14"/>
  <c r="D25" i="15"/>
  <c r="F43" i="14"/>
  <c r="D134" i="16"/>
  <c r="H91" i="14"/>
  <c r="B67" i="16"/>
  <c r="F172" i="16"/>
  <c r="H174" i="16"/>
  <c r="F112" i="15"/>
  <c r="B181" i="15"/>
  <c r="E126" i="15"/>
  <c r="E170" i="13"/>
  <c r="H127" i="15"/>
  <c r="H119" i="15"/>
  <c r="B74" i="16"/>
  <c r="G174" i="16"/>
  <c r="A50" i="12"/>
  <c r="A122" i="16"/>
  <c r="F118" i="13"/>
  <c r="F192" i="16"/>
  <c r="E14" i="16"/>
  <c r="D66" i="15"/>
  <c r="B4" i="16"/>
  <c r="G168" i="16"/>
  <c r="G147" i="14"/>
  <c r="H181" i="16"/>
  <c r="G185" i="16"/>
  <c r="H74" i="16"/>
  <c r="B63" i="14"/>
  <c r="B10" i="15"/>
  <c r="E18" i="15"/>
  <c r="G120" i="13"/>
  <c r="E86" i="14"/>
  <c r="H180" i="16"/>
  <c r="C105" i="13"/>
  <c r="C81" i="16"/>
  <c r="F3" i="16"/>
  <c r="G84" i="14"/>
  <c r="B111" i="16"/>
  <c r="A87" i="16"/>
  <c r="H134" i="15"/>
  <c r="G19" i="16"/>
  <c r="G64" i="13"/>
  <c r="A66" i="16"/>
  <c r="A36" i="13"/>
  <c r="G155" i="16"/>
  <c r="C110" i="14"/>
  <c r="A186" i="13"/>
  <c r="F178" i="16"/>
  <c r="B179" i="15"/>
  <c r="A27" i="13"/>
  <c r="A130" i="14"/>
  <c r="C59" i="16"/>
  <c r="A106" i="15"/>
  <c r="F169" i="16"/>
  <c r="H60" i="16"/>
  <c r="A100" i="16"/>
  <c r="A135" i="16"/>
  <c r="F134" i="16"/>
  <c r="F78" i="16"/>
  <c r="F94" i="15"/>
  <c r="D12" i="15"/>
  <c r="C146" i="16"/>
  <c r="B127" i="15"/>
  <c r="H98" i="15"/>
  <c r="B189" i="16"/>
  <c r="E138" i="16"/>
  <c r="H155" i="16"/>
  <c r="H126" i="15"/>
  <c r="A12" i="15"/>
  <c r="E56" i="16"/>
  <c r="G87" i="15"/>
  <c r="G45" i="16"/>
  <c r="C172" i="15"/>
  <c r="F174" i="16"/>
  <c r="B166" i="15"/>
  <c r="A187" i="16"/>
  <c r="D141" i="15"/>
  <c r="B59" i="15"/>
  <c r="E120" i="16"/>
  <c r="A91" i="16"/>
  <c r="G53" i="15"/>
  <c r="D190" i="14"/>
  <c r="B99" i="15"/>
  <c r="C152" i="15"/>
  <c r="H43" i="16"/>
  <c r="G63" i="16"/>
  <c r="A129" i="16"/>
  <c r="F12" i="15"/>
  <c r="E136" i="15"/>
  <c r="B41" i="13"/>
  <c r="G117" i="13"/>
  <c r="G20" i="16"/>
  <c r="H178" i="16"/>
  <c r="G48" i="16"/>
  <c r="C109" i="13"/>
  <c r="C54" i="16"/>
  <c r="H40" i="16"/>
  <c r="D136" i="13"/>
  <c r="B144" i="16"/>
  <c r="A61" i="16"/>
  <c r="C70" i="16"/>
  <c r="A55" i="12"/>
  <c r="D104" i="13"/>
  <c r="F45" i="16"/>
  <c r="E178" i="15"/>
  <c r="E113" i="16"/>
  <c r="F37" i="16"/>
  <c r="D2" i="15"/>
  <c r="D155" i="16"/>
  <c r="B171" i="14"/>
  <c r="F36" i="15"/>
  <c r="A64" i="16"/>
  <c r="G171" i="16"/>
  <c r="D64" i="16"/>
  <c r="A105" i="15"/>
  <c r="E112" i="16"/>
  <c r="H167" i="14"/>
  <c r="A104" i="14"/>
  <c r="C133" i="16"/>
  <c r="G126" i="15"/>
  <c r="C187" i="16"/>
  <c r="G85" i="16"/>
  <c r="H14" i="13"/>
  <c r="F163" i="16"/>
  <c r="C107" i="15"/>
  <c r="D167" i="13"/>
  <c r="G115" i="13"/>
  <c r="D163" i="15"/>
  <c r="C38" i="13"/>
  <c r="H19" i="15"/>
  <c r="E153" i="14"/>
  <c r="A186" i="16"/>
  <c r="F2" i="16"/>
  <c r="H182" i="15"/>
  <c r="A62" i="16"/>
  <c r="H132" i="15"/>
  <c r="H146" i="14"/>
  <c r="D12" i="16"/>
  <c r="H158" i="15"/>
  <c r="B96" i="16"/>
  <c r="E125" i="14"/>
  <c r="D140" i="16"/>
  <c r="F42" i="15"/>
  <c r="H24" i="14"/>
  <c r="E95" i="16"/>
  <c r="F104" i="16"/>
  <c r="D100" i="15"/>
  <c r="H167" i="15"/>
  <c r="D153" i="16"/>
  <c r="A16" i="15"/>
  <c r="F166" i="16"/>
  <c r="H46" i="16"/>
  <c r="H153" i="15"/>
  <c r="D85" i="16"/>
  <c r="G41" i="13"/>
  <c r="H123" i="16"/>
  <c r="G83" i="16"/>
  <c r="E135" i="15"/>
  <c r="E155" i="15"/>
  <c r="G178" i="16"/>
  <c r="H18" i="16"/>
  <c r="C165" i="16"/>
  <c r="C166" i="16"/>
  <c r="D139" i="16"/>
  <c r="B125" i="16"/>
  <c r="B22" i="13"/>
  <c r="D120" i="15"/>
  <c r="A120" i="16"/>
  <c r="B16" i="16"/>
  <c r="B8" i="12"/>
  <c r="G87" i="16"/>
  <c r="D156" i="13"/>
  <c r="B107" i="16"/>
  <c r="B47" i="16"/>
  <c r="B9" i="16"/>
  <c r="A38" i="16"/>
  <c r="G143" i="16"/>
  <c r="C106" i="16"/>
  <c r="E35" i="15"/>
  <c r="B57" i="15"/>
  <c r="B8" i="16"/>
  <c r="G47" i="16"/>
  <c r="E12" i="14"/>
  <c r="C132" i="16"/>
  <c r="G53" i="16"/>
  <c r="G128" i="14"/>
  <c r="E125" i="15"/>
  <c r="E154" i="16"/>
  <c r="F160" i="16"/>
  <c r="A150" i="16"/>
  <c r="G183" i="15"/>
  <c r="F187" i="16"/>
  <c r="A128" i="15"/>
  <c r="A153" i="14"/>
  <c r="F94" i="16"/>
  <c r="E57" i="16"/>
  <c r="E85" i="16"/>
  <c r="A84" i="16"/>
  <c r="D112" i="15"/>
  <c r="C111" i="15"/>
  <c r="C50" i="16"/>
  <c r="F190" i="15"/>
  <c r="F124" i="16"/>
  <c r="D28" i="16"/>
  <c r="E136" i="16"/>
  <c r="D10" i="16"/>
  <c r="B122" i="15"/>
  <c r="D25" i="16"/>
  <c r="A88" i="15"/>
  <c r="G100" i="16"/>
  <c r="D176" i="15"/>
  <c r="E21" i="13"/>
  <c r="B102" i="16"/>
  <c r="F108" i="14"/>
  <c r="G176" i="16"/>
  <c r="H159" i="16"/>
  <c r="A49" i="13"/>
  <c r="E84" i="16"/>
  <c r="A144" i="16"/>
  <c r="B53" i="16"/>
  <c r="G169" i="16"/>
  <c r="B37" i="16"/>
  <c r="C95" i="15"/>
  <c r="H149" i="16"/>
  <c r="F29" i="15"/>
  <c r="H135" i="16"/>
  <c r="E54" i="15"/>
  <c r="C160" i="16"/>
  <c r="G10" i="16"/>
  <c r="F74" i="16"/>
  <c r="D158" i="14"/>
  <c r="G194" i="16"/>
  <c r="A180" i="16"/>
  <c r="B149" i="15"/>
  <c r="F164" i="16"/>
  <c r="G137" i="16"/>
  <c r="H69" i="16"/>
  <c r="C99" i="15"/>
  <c r="H193" i="16"/>
  <c r="A148" i="16"/>
  <c r="G21" i="16"/>
  <c r="F57" i="16"/>
  <c r="E5" i="16"/>
  <c r="A89" i="16"/>
  <c r="F108" i="16"/>
  <c r="B103" i="16"/>
  <c r="H49" i="15"/>
  <c r="C79" i="14"/>
  <c r="F141" i="16"/>
  <c r="E66" i="13"/>
  <c r="E4" i="16"/>
  <c r="D15" i="16"/>
  <c r="E96" i="15"/>
  <c r="A49" i="15"/>
  <c r="H50" i="15"/>
  <c r="C2" i="6"/>
  <c r="D119" i="16"/>
  <c r="H142" i="16"/>
  <c r="C46" i="15"/>
  <c r="E145" i="14"/>
  <c r="C68" i="16"/>
  <c r="F92" i="16"/>
  <c r="E148" i="15"/>
  <c r="E124" i="14"/>
  <c r="E29" i="13"/>
  <c r="B43" i="15"/>
  <c r="H191" i="14"/>
  <c r="H100" i="14"/>
  <c r="H71" i="16"/>
  <c r="E28" i="14"/>
  <c r="A123" i="16"/>
  <c r="E162" i="15"/>
  <c r="H195" i="16"/>
  <c r="F59" i="16"/>
  <c r="B138" i="16"/>
  <c r="B135" i="16"/>
  <c r="F34" i="13"/>
  <c r="C154" i="16"/>
  <c r="E114" i="15"/>
  <c r="D90" i="15"/>
  <c r="D168" i="16"/>
  <c r="E148" i="16"/>
  <c r="F102" i="15"/>
  <c r="F190" i="16"/>
  <c r="F7" i="14"/>
  <c r="F129" i="16"/>
  <c r="E143" i="13"/>
  <c r="D103" i="14"/>
  <c r="B157" i="16"/>
  <c r="H104" i="16"/>
  <c r="D24" i="16"/>
  <c r="A78" i="16"/>
  <c r="C59" i="14"/>
  <c r="G121" i="13"/>
  <c r="D11" i="13"/>
  <c r="H167" i="16"/>
  <c r="D125" i="15"/>
  <c r="A29" i="16"/>
  <c r="E90" i="14"/>
  <c r="E21" i="16"/>
  <c r="D68" i="15"/>
  <c r="B39" i="16"/>
  <c r="D55" i="16"/>
  <c r="H117" i="16"/>
  <c r="B190" i="16"/>
  <c r="F168" i="16"/>
  <c r="H98" i="16"/>
  <c r="C144" i="16"/>
  <c r="A42" i="16"/>
  <c r="A74" i="16"/>
  <c r="E143" i="15"/>
  <c r="H159" i="15"/>
  <c r="H62" i="16"/>
  <c r="B45" i="16"/>
  <c r="A176" i="16"/>
  <c r="C14" i="16"/>
  <c r="E59" i="16"/>
  <c r="F106" i="16"/>
  <c r="G189" i="16"/>
  <c r="D102" i="15"/>
  <c r="A82" i="16"/>
  <c r="D68" i="16"/>
  <c r="C97" i="14"/>
  <c r="D52" i="15"/>
  <c r="B152" i="16"/>
  <c r="F150" i="16"/>
  <c r="B178" i="15"/>
  <c r="C74" i="15"/>
  <c r="B38" i="16"/>
  <c r="F36" i="14"/>
  <c r="H177" i="16"/>
  <c r="G78" i="16"/>
  <c r="D6" i="16"/>
  <c r="A53" i="15"/>
  <c r="D131" i="13"/>
  <c r="A13" i="14"/>
  <c r="G102" i="16"/>
  <c r="B115" i="15"/>
  <c r="A18" i="16"/>
  <c r="H127" i="14"/>
  <c r="E57" i="14"/>
  <c r="D121" i="15"/>
  <c r="G17" i="16"/>
  <c r="G170" i="16"/>
  <c r="E77" i="15"/>
  <c r="D180" i="16"/>
  <c r="G132" i="16"/>
  <c r="H95" i="14"/>
  <c r="C114" i="16"/>
  <c r="D114" i="15"/>
  <c r="A4" i="15"/>
  <c r="G45" i="13"/>
  <c r="A174" i="16"/>
  <c r="F69" i="16"/>
  <c r="H32" i="16"/>
  <c r="B192" i="16"/>
  <c r="B175" i="16"/>
  <c r="H3" i="16"/>
  <c r="H184" i="15"/>
  <c r="G167" i="16"/>
  <c r="B150" i="15"/>
  <c r="C85" i="15"/>
  <c r="A32" i="14"/>
  <c r="G35" i="16"/>
  <c r="F94" i="13"/>
  <c r="F102" i="16"/>
  <c r="B168" i="16"/>
  <c r="A48" i="16"/>
  <c r="F75" i="16"/>
  <c r="D30" i="16"/>
  <c r="A56" i="16"/>
  <c r="F65" i="13"/>
  <c r="A34" i="16"/>
  <c r="F15" i="16"/>
  <c r="A145" i="16"/>
  <c r="G186" i="16"/>
  <c r="D155" i="15"/>
  <c r="D190" i="15"/>
  <c r="D79" i="16"/>
  <c r="C18" i="15"/>
  <c r="C138" i="15"/>
  <c r="A151" i="15"/>
  <c r="B32" i="13"/>
  <c r="E102" i="15"/>
  <c r="G134" i="16"/>
  <c r="B117" i="15"/>
  <c r="C48" i="16"/>
  <c r="H3" i="15"/>
  <c r="C93" i="15"/>
  <c r="E71" i="15"/>
  <c r="F131" i="16"/>
  <c r="F33" i="16"/>
  <c r="F145" i="15"/>
  <c r="G135" i="14"/>
  <c r="G119" i="16"/>
  <c r="H143" i="14"/>
  <c r="G90" i="16"/>
  <c r="C188" i="15"/>
  <c r="G94" i="14"/>
  <c r="C30" i="16"/>
  <c r="G61" i="15"/>
  <c r="B100" i="16"/>
  <c r="D94" i="13"/>
  <c r="A177" i="13"/>
  <c r="E190" i="15"/>
  <c r="H110" i="15"/>
  <c r="H34" i="16"/>
  <c r="D7" i="13"/>
  <c r="H67" i="14"/>
  <c r="H51" i="16"/>
  <c r="B11" i="16"/>
  <c r="B127" i="13"/>
  <c r="F29" i="16"/>
  <c r="H150" i="16"/>
  <c r="C186" i="16"/>
  <c r="D66" i="16"/>
  <c r="H131" i="16"/>
  <c r="C152" i="16"/>
  <c r="C91" i="16"/>
  <c r="D10" i="15"/>
  <c r="C38" i="16"/>
  <c r="C137" i="15"/>
  <c r="H185" i="14"/>
  <c r="C29" i="15"/>
  <c r="C189" i="14"/>
  <c r="E89" i="14"/>
  <c r="D108" i="16"/>
  <c r="E177" i="16"/>
  <c r="A17" i="15"/>
  <c r="H179" i="15"/>
  <c r="F114" i="12"/>
  <c r="B146" i="15"/>
  <c r="H88" i="15"/>
  <c r="D46" i="16"/>
  <c r="G101" i="15"/>
  <c r="B82" i="15"/>
  <c r="A15" i="16"/>
  <c r="C103" i="16"/>
  <c r="E25" i="16"/>
  <c r="H2" i="16"/>
  <c r="F148" i="16"/>
  <c r="A3" i="16"/>
  <c r="D191" i="16"/>
  <c r="A104" i="15"/>
  <c r="H128" i="16"/>
  <c r="A25" i="16"/>
  <c r="B127" i="16"/>
  <c r="H193" i="15"/>
  <c r="G158" i="16"/>
  <c r="F28" i="15"/>
  <c r="F4" i="14"/>
  <c r="B136" i="15"/>
  <c r="H65" i="16"/>
  <c r="B23" i="15"/>
  <c r="H48" i="15"/>
  <c r="G24" i="14"/>
  <c r="H8" i="16"/>
  <c r="F157" i="16"/>
  <c r="H97" i="15"/>
  <c r="D172" i="16"/>
  <c r="A75" i="16"/>
  <c r="F154" i="16"/>
  <c r="E133" i="15"/>
  <c r="E9" i="16"/>
  <c r="B169" i="15"/>
  <c r="A21" i="16"/>
  <c r="D17" i="15"/>
  <c r="D171" i="14"/>
  <c r="F156" i="16"/>
  <c r="C145" i="15"/>
  <c r="D103" i="16"/>
  <c r="B86" i="16"/>
  <c r="H54" i="12"/>
  <c r="D179" i="16"/>
  <c r="A7" i="16"/>
  <c r="F103" i="16"/>
  <c r="B162" i="15"/>
  <c r="G25" i="16"/>
  <c r="C96" i="16"/>
  <c r="A142" i="16"/>
  <c r="A105" i="16"/>
  <c r="E44" i="16"/>
  <c r="E130" i="15"/>
  <c r="F103" i="15"/>
  <c r="E24" i="16"/>
  <c r="B155" i="16"/>
  <c r="D80" i="15"/>
  <c r="D171" i="16"/>
  <c r="C177" i="13"/>
  <c r="E157" i="16"/>
  <c r="B171" i="16"/>
  <c r="D182" i="16"/>
  <c r="F23" i="16"/>
  <c r="H159" i="13"/>
  <c r="B190" i="15"/>
  <c r="H27" i="16"/>
  <c r="A184" i="16"/>
  <c r="E107" i="16"/>
  <c r="E40" i="16"/>
  <c r="G8" i="16"/>
  <c r="A19" i="16"/>
  <c r="F121" i="16"/>
  <c r="H2" i="15"/>
  <c r="A52" i="16"/>
  <c r="C18" i="16"/>
  <c r="G16" i="16"/>
  <c r="C61" i="14"/>
  <c r="B172" i="15"/>
  <c r="H167" i="13"/>
  <c r="B106" i="16"/>
  <c r="B82" i="16"/>
  <c r="F100" i="16"/>
  <c r="D122" i="16"/>
  <c r="E183" i="16"/>
  <c r="G185" i="15"/>
  <c r="F143" i="16"/>
  <c r="A184" i="13"/>
  <c r="D189" i="15"/>
  <c r="F188" i="14"/>
  <c r="B148" i="15"/>
  <c r="A175" i="14"/>
  <c r="G6" i="16"/>
  <c r="H4" i="13"/>
  <c r="H111" i="15"/>
  <c r="F152" i="16"/>
  <c r="F193" i="16"/>
  <c r="D190" i="16"/>
  <c r="D82" i="15"/>
  <c r="G172" i="16"/>
  <c r="B20" i="16"/>
  <c r="E120" i="15"/>
  <c r="A43" i="16"/>
  <c r="F88" i="16"/>
  <c r="B154" i="16"/>
  <c r="G113" i="16"/>
  <c r="B108" i="16"/>
  <c r="A110" i="16"/>
  <c r="H83" i="16"/>
  <c r="H70" i="14"/>
  <c r="B146" i="16"/>
  <c r="B123" i="15"/>
  <c r="B133" i="15"/>
  <c r="H72" i="15"/>
  <c r="H148" i="16"/>
  <c r="E99" i="16"/>
  <c r="A42" i="15"/>
  <c r="H100" i="16"/>
  <c r="H173" i="14"/>
  <c r="H165" i="16"/>
  <c r="C56" i="14"/>
  <c r="D139" i="14"/>
  <c r="B104" i="16"/>
  <c r="C70" i="13"/>
  <c r="A80" i="15"/>
  <c r="A164" i="13"/>
  <c r="D175" i="16"/>
  <c r="F173" i="15"/>
  <c r="H41" i="16"/>
  <c r="G114" i="16"/>
  <c r="E3" i="14"/>
  <c r="F55" i="16"/>
  <c r="D36" i="16"/>
  <c r="A9" i="16"/>
  <c r="A58" i="16"/>
  <c r="E162" i="16"/>
  <c r="D70" i="13"/>
  <c r="C153" i="15"/>
  <c r="G109" i="12"/>
  <c r="A96" i="15"/>
  <c r="E76" i="16"/>
  <c r="A96" i="16"/>
  <c r="E94" i="15"/>
  <c r="E86" i="15"/>
  <c r="F120" i="16"/>
  <c r="G137" i="15"/>
  <c r="E31" i="16"/>
  <c r="D46" i="12"/>
  <c r="F75" i="15"/>
  <c r="A188" i="15"/>
  <c r="F123" i="14"/>
  <c r="B149" i="14"/>
  <c r="C156" i="13"/>
  <c r="E50" i="16"/>
  <c r="B78" i="15"/>
  <c r="F27" i="15"/>
  <c r="D5" i="16"/>
  <c r="C106" i="6"/>
  <c r="G2" i="16"/>
  <c r="D20" i="15"/>
  <c r="A163" i="14"/>
  <c r="A185" i="15"/>
  <c r="D50" i="15"/>
  <c r="F158" i="14"/>
  <c r="A158" i="12"/>
  <c r="H11" i="15"/>
  <c r="H16" i="14"/>
  <c r="F2" i="13"/>
  <c r="C52" i="13"/>
  <c r="C139" i="6"/>
  <c r="G190" i="13"/>
  <c r="A77" i="12"/>
  <c r="H138" i="14"/>
  <c r="D50" i="16"/>
  <c r="E74" i="14"/>
  <c r="A66" i="15"/>
  <c r="C57" i="16"/>
  <c r="B165" i="16"/>
  <c r="A145" i="15"/>
  <c r="B189" i="15"/>
  <c r="H189" i="15"/>
  <c r="F114" i="16"/>
  <c r="F21" i="12"/>
  <c r="D82" i="13"/>
  <c r="B172" i="16"/>
  <c r="H18" i="15"/>
  <c r="E18" i="14"/>
  <c r="D158" i="16"/>
  <c r="D166" i="14"/>
  <c r="B47" i="14"/>
  <c r="A168" i="13"/>
  <c r="F68" i="14"/>
  <c r="F129" i="15"/>
  <c r="D165" i="13"/>
  <c r="E59" i="15"/>
  <c r="G55" i="15"/>
  <c r="B151" i="14"/>
  <c r="B118" i="15"/>
  <c r="E53" i="14"/>
  <c r="F38" i="16"/>
  <c r="H111" i="14"/>
  <c r="B137" i="15"/>
  <c r="F173" i="13"/>
  <c r="A110" i="13"/>
  <c r="F57" i="14"/>
  <c r="H126" i="14"/>
  <c r="G73" i="16"/>
  <c r="H82" i="15"/>
  <c r="F112" i="14"/>
  <c r="D38" i="15"/>
  <c r="C53" i="15"/>
  <c r="A142" i="13"/>
  <c r="G26" i="13"/>
  <c r="D49" i="14"/>
  <c r="C17" i="16"/>
  <c r="G70" i="16"/>
  <c r="B187" i="14"/>
  <c r="D84" i="14"/>
  <c r="H129" i="14"/>
  <c r="E146" i="14"/>
  <c r="A148" i="12"/>
  <c r="C76" i="12"/>
  <c r="A142" i="12"/>
  <c r="C177" i="16"/>
  <c r="C76" i="16"/>
  <c r="B31" i="15"/>
  <c r="H100" i="15"/>
  <c r="E165" i="16"/>
  <c r="G11" i="15"/>
  <c r="A20" i="16"/>
  <c r="C86" i="16"/>
  <c r="H14" i="14"/>
  <c r="H92" i="16"/>
  <c r="B156" i="15"/>
  <c r="H113" i="14"/>
  <c r="B169" i="16"/>
  <c r="H163" i="13"/>
  <c r="G48" i="15"/>
  <c r="F13" i="15"/>
  <c r="E115" i="16"/>
  <c r="F113" i="15"/>
  <c r="H155" i="13"/>
  <c r="D26" i="13"/>
  <c r="F97" i="13"/>
  <c r="H173" i="16"/>
  <c r="B195" i="16"/>
  <c r="C186" i="14"/>
  <c r="H132" i="14"/>
  <c r="H183" i="15"/>
  <c r="E169" i="16"/>
  <c r="F6" i="16"/>
  <c r="A165" i="14"/>
  <c r="E138" i="15"/>
  <c r="C32" i="16"/>
  <c r="F165" i="16"/>
  <c r="F62" i="16"/>
  <c r="A116" i="15"/>
  <c r="A143" i="16"/>
  <c r="D52" i="16"/>
  <c r="F87" i="15"/>
  <c r="C32" i="15"/>
  <c r="F166" i="15"/>
  <c r="E187" i="13"/>
  <c r="A161" i="16"/>
  <c r="A82" i="12"/>
  <c r="B177" i="15"/>
  <c r="F110" i="16"/>
  <c r="A22" i="16"/>
  <c r="D72" i="16"/>
  <c r="D162" i="13"/>
  <c r="F67" i="15"/>
  <c r="B2" i="13"/>
  <c r="D28" i="15"/>
  <c r="A105" i="13"/>
  <c r="F171" i="13"/>
  <c r="G76" i="15"/>
  <c r="B94" i="15"/>
  <c r="C152" i="13"/>
  <c r="B186" i="12"/>
  <c r="E159" i="14"/>
  <c r="G142" i="13"/>
  <c r="A157" i="15"/>
  <c r="G184" i="14"/>
  <c r="D52" i="13"/>
  <c r="D103" i="15"/>
  <c r="D23" i="12"/>
  <c r="G66" i="15"/>
  <c r="D85" i="12"/>
  <c r="E73" i="13"/>
  <c r="C196" i="16"/>
  <c r="H175" i="16"/>
  <c r="F51" i="16"/>
  <c r="F177" i="15"/>
  <c r="E41" i="16"/>
  <c r="D41" i="15"/>
  <c r="B47" i="12"/>
  <c r="C74" i="13"/>
  <c r="F127" i="14"/>
  <c r="H86" i="16"/>
  <c r="G64" i="16"/>
  <c r="G186" i="13"/>
  <c r="D71" i="14"/>
  <c r="E64" i="15"/>
  <c r="E45" i="16"/>
  <c r="B132" i="15"/>
  <c r="G56" i="15"/>
  <c r="E58" i="16"/>
  <c r="B92" i="16"/>
  <c r="B111" i="14"/>
  <c r="D89" i="15"/>
  <c r="A86" i="12"/>
  <c r="C165" i="13"/>
  <c r="H75" i="13"/>
  <c r="D188" i="15"/>
  <c r="D18" i="15"/>
  <c r="G109" i="15"/>
  <c r="B170" i="15"/>
  <c r="A133" i="14"/>
  <c r="G116" i="14"/>
  <c r="A169" i="14"/>
  <c r="A44" i="14"/>
  <c r="A130" i="15"/>
  <c r="G166" i="16"/>
  <c r="F32" i="13"/>
  <c r="D48" i="16"/>
  <c r="H52" i="12"/>
  <c r="F4" i="13"/>
  <c r="E69" i="14"/>
  <c r="G178" i="12"/>
  <c r="G27" i="14"/>
  <c r="C24" i="6"/>
  <c r="A179" i="13"/>
  <c r="A99" i="15"/>
  <c r="B94" i="14"/>
  <c r="B83" i="14"/>
  <c r="D63" i="15"/>
  <c r="A2" i="14"/>
  <c r="F170" i="16"/>
  <c r="F185" i="16"/>
  <c r="D112" i="13"/>
  <c r="E57" i="15"/>
  <c r="C24" i="16"/>
  <c r="G3" i="13"/>
  <c r="E40" i="15"/>
  <c r="C106" i="15"/>
  <c r="H186" i="15"/>
  <c r="C143" i="15"/>
  <c r="C163" i="16"/>
  <c r="B10" i="14"/>
  <c r="E141" i="16"/>
  <c r="H131" i="14"/>
  <c r="B45" i="14"/>
  <c r="G84" i="12"/>
  <c r="C9" i="15"/>
  <c r="D62" i="16"/>
  <c r="G109" i="14"/>
  <c r="B175" i="15"/>
  <c r="G89" i="13"/>
  <c r="G154" i="14"/>
  <c r="A74" i="13"/>
  <c r="G93" i="16"/>
  <c r="E117" i="14"/>
  <c r="G157" i="14"/>
  <c r="A59" i="16"/>
  <c r="D167" i="15"/>
  <c r="H45" i="16"/>
  <c r="B168" i="15"/>
  <c r="B30" i="16"/>
  <c r="G134" i="12"/>
  <c r="D127" i="16"/>
  <c r="D64" i="13"/>
  <c r="C15" i="14"/>
  <c r="C93" i="13"/>
  <c r="G75" i="16"/>
  <c r="F195" i="15"/>
  <c r="B122" i="12"/>
  <c r="F144" i="15"/>
  <c r="H26" i="16"/>
  <c r="B148" i="16"/>
  <c r="B65" i="15"/>
  <c r="F61" i="14"/>
  <c r="C170" i="16"/>
  <c r="A31" i="16"/>
  <c r="D55" i="15"/>
  <c r="C47" i="16"/>
  <c r="H15" i="15"/>
  <c r="B107" i="15"/>
  <c r="C88" i="16"/>
  <c r="B62" i="16"/>
  <c r="C15" i="16"/>
  <c r="B32" i="16"/>
  <c r="E172" i="15"/>
  <c r="G112" i="15"/>
  <c r="E71" i="16"/>
  <c r="E44" i="14"/>
  <c r="H179" i="14"/>
  <c r="B59" i="14"/>
  <c r="A56" i="15"/>
  <c r="B45" i="15"/>
  <c r="G98" i="13"/>
  <c r="A134" i="15"/>
  <c r="B51" i="14"/>
  <c r="G88" i="16"/>
  <c r="D152" i="14"/>
  <c r="F80" i="16"/>
  <c r="C162" i="15"/>
  <c r="C61" i="6"/>
  <c r="E132" i="12"/>
  <c r="C102" i="13"/>
  <c r="E49" i="16"/>
  <c r="C190" i="16"/>
  <c r="E192" i="16"/>
  <c r="H152" i="13"/>
  <c r="G103" i="15"/>
  <c r="G22" i="16"/>
  <c r="F89" i="15"/>
  <c r="F135" i="13"/>
  <c r="F176" i="15"/>
  <c r="G36" i="15"/>
  <c r="D149" i="15"/>
  <c r="F172" i="14"/>
  <c r="C149" i="13"/>
  <c r="H73" i="15"/>
  <c r="H41" i="12"/>
  <c r="F33" i="14"/>
  <c r="F132" i="15"/>
  <c r="E160" i="13"/>
  <c r="F180" i="14"/>
  <c r="H66" i="13"/>
  <c r="F154" i="15"/>
  <c r="C124" i="16"/>
  <c r="A99" i="16"/>
  <c r="H7" i="16"/>
  <c r="B132" i="16"/>
  <c r="F79" i="14"/>
  <c r="A162" i="13"/>
  <c r="C87" i="14"/>
  <c r="E114" i="14"/>
  <c r="H147" i="15"/>
  <c r="G29" i="15"/>
  <c r="E11" i="14"/>
  <c r="E175" i="14"/>
  <c r="C149" i="14"/>
  <c r="B159" i="14"/>
  <c r="G87" i="14"/>
  <c r="A25" i="14"/>
  <c r="F37" i="12"/>
  <c r="H163" i="12"/>
  <c r="G62" i="12"/>
  <c r="H140" i="12"/>
  <c r="G96" i="15"/>
  <c r="B43" i="16"/>
  <c r="B103" i="14"/>
  <c r="C132" i="6"/>
  <c r="C24" i="15"/>
  <c r="D59" i="16"/>
  <c r="E196" i="15"/>
  <c r="D145" i="15"/>
  <c r="G86" i="16"/>
  <c r="E108" i="15"/>
  <c r="A124" i="16"/>
  <c r="E188" i="14"/>
  <c r="C148" i="15"/>
  <c r="F16" i="15"/>
  <c r="E26" i="16"/>
  <c r="F181" i="13"/>
  <c r="C121" i="15"/>
  <c r="E86" i="13"/>
  <c r="E160" i="15"/>
  <c r="G131" i="12"/>
  <c r="C169" i="14"/>
  <c r="F169" i="13"/>
  <c r="E100" i="15"/>
  <c r="D57" i="12"/>
  <c r="D174" i="14"/>
  <c r="A60" i="15"/>
  <c r="E99" i="14"/>
  <c r="A178" i="14"/>
  <c r="H11" i="13"/>
  <c r="E103" i="15"/>
  <c r="E176" i="15"/>
  <c r="B68" i="15"/>
  <c r="D116" i="15"/>
  <c r="G153" i="16"/>
  <c r="F16" i="12"/>
  <c r="B45" i="13"/>
  <c r="F185" i="15"/>
  <c r="H154" i="15"/>
  <c r="D29" i="15"/>
  <c r="F9" i="15"/>
  <c r="B115" i="16"/>
  <c r="E19" i="14"/>
  <c r="B160" i="16"/>
  <c r="H135" i="15"/>
  <c r="B164" i="15"/>
  <c r="G96" i="14"/>
  <c r="H50" i="16"/>
  <c r="H25" i="14"/>
  <c r="G32" i="16"/>
  <c r="A79" i="13"/>
  <c r="E110" i="15"/>
  <c r="D145" i="16"/>
  <c r="C58" i="12"/>
  <c r="A88" i="14"/>
  <c r="G163" i="14"/>
  <c r="D72" i="15"/>
  <c r="E185" i="16"/>
  <c r="E35" i="16"/>
  <c r="C175" i="15"/>
  <c r="G50" i="13"/>
  <c r="H170" i="15"/>
  <c r="H77" i="16"/>
  <c r="G36" i="16"/>
  <c r="E6" i="16"/>
  <c r="B150" i="13"/>
  <c r="D51" i="16"/>
  <c r="A189" i="14"/>
  <c r="G30" i="16"/>
  <c r="B116" i="12"/>
  <c r="G21" i="15"/>
  <c r="E39" i="16"/>
  <c r="B181" i="16"/>
  <c r="C120" i="15"/>
  <c r="F63" i="15"/>
  <c r="B104" i="13"/>
  <c r="C41" i="16"/>
  <c r="E93" i="16"/>
  <c r="H120" i="16"/>
  <c r="C159" i="15"/>
  <c r="C77" i="15"/>
  <c r="C180" i="15"/>
  <c r="B158" i="16"/>
  <c r="G133" i="15"/>
  <c r="C140" i="13"/>
  <c r="A173" i="13"/>
  <c r="D56" i="13"/>
  <c r="A118" i="16"/>
  <c r="H57" i="12"/>
  <c r="B67" i="15"/>
  <c r="A6" i="13"/>
  <c r="H153" i="16"/>
  <c r="F154" i="14"/>
  <c r="C167" i="14"/>
  <c r="B153" i="13"/>
  <c r="G132" i="15"/>
  <c r="E145" i="15"/>
  <c r="E65" i="16"/>
  <c r="B118" i="16"/>
  <c r="F110" i="15"/>
  <c r="C20" i="16"/>
  <c r="G170" i="12"/>
  <c r="B73" i="15"/>
  <c r="A95" i="13"/>
  <c r="H126" i="13"/>
  <c r="C147" i="14"/>
  <c r="A85" i="12"/>
  <c r="E7" i="16"/>
  <c r="E176" i="12"/>
  <c r="A41" i="13"/>
  <c r="E43" i="14"/>
  <c r="G97" i="12"/>
  <c r="B146" i="13"/>
  <c r="F90" i="13"/>
  <c r="D2" i="16"/>
  <c r="A84" i="15"/>
  <c r="C62" i="15"/>
  <c r="A105" i="12"/>
  <c r="C181" i="16"/>
  <c r="E188" i="16"/>
  <c r="G180" i="13"/>
  <c r="F15" i="15"/>
  <c r="C119" i="16"/>
  <c r="C183" i="15"/>
  <c r="C24" i="13"/>
  <c r="F119" i="15"/>
  <c r="F184" i="16"/>
  <c r="F182" i="14"/>
  <c r="D160" i="16"/>
  <c r="B90" i="16"/>
  <c r="F120" i="15"/>
  <c r="C55" i="12"/>
  <c r="B66" i="16"/>
  <c r="G60" i="15"/>
  <c r="B5" i="16"/>
  <c r="D159" i="14"/>
  <c r="A10" i="16"/>
  <c r="G42" i="15"/>
  <c r="B160" i="13"/>
  <c r="D139" i="12"/>
  <c r="F23" i="15"/>
  <c r="F60" i="16"/>
  <c r="B183" i="14"/>
  <c r="C128" i="14"/>
  <c r="G131" i="15"/>
  <c r="C34" i="14"/>
  <c r="C4" i="14"/>
  <c r="H65" i="15"/>
  <c r="G142" i="15"/>
  <c r="E11" i="13"/>
  <c r="E31" i="13"/>
  <c r="C121" i="16"/>
  <c r="B153" i="16"/>
  <c r="D71" i="16"/>
  <c r="A70" i="16"/>
  <c r="F190" i="14"/>
  <c r="B154" i="13"/>
  <c r="C75" i="16"/>
  <c r="D137" i="15"/>
  <c r="B37" i="14"/>
  <c r="B56" i="14"/>
  <c r="A81" i="15"/>
  <c r="C181" i="15"/>
  <c r="E25" i="12"/>
  <c r="D189" i="16"/>
  <c r="A10" i="14"/>
  <c r="A163" i="15"/>
  <c r="G169" i="15"/>
  <c r="G71" i="16"/>
  <c r="D26" i="15"/>
  <c r="E196" i="16"/>
  <c r="H168" i="14"/>
  <c r="G164" i="14"/>
  <c r="D30" i="15"/>
  <c r="D47" i="12"/>
  <c r="A125" i="15"/>
  <c r="H165" i="14"/>
  <c r="H171" i="13"/>
  <c r="H58" i="13"/>
  <c r="G125" i="14"/>
  <c r="D73" i="15"/>
  <c r="C10" i="13"/>
  <c r="H36" i="12"/>
  <c r="H177" i="14"/>
  <c r="D181" i="16"/>
  <c r="D112" i="16"/>
  <c r="D39" i="16"/>
  <c r="A93" i="14"/>
  <c r="C177" i="15"/>
  <c r="E173" i="15"/>
  <c r="D187" i="14"/>
  <c r="F153" i="16"/>
  <c r="E114" i="16"/>
  <c r="H185" i="16"/>
  <c r="C193" i="16"/>
  <c r="G142" i="16"/>
  <c r="B65" i="16"/>
  <c r="B99" i="16"/>
  <c r="E61" i="16"/>
  <c r="E119" i="16"/>
  <c r="H24" i="15"/>
  <c r="C184" i="13"/>
  <c r="B44" i="15"/>
  <c r="E127" i="12"/>
  <c r="A189" i="15"/>
  <c r="E173" i="12"/>
  <c r="E30" i="16"/>
  <c r="C144" i="14"/>
  <c r="G106" i="16"/>
  <c r="B35" i="15"/>
  <c r="G96" i="13"/>
  <c r="D34" i="16"/>
  <c r="G9" i="15"/>
  <c r="F191" i="14"/>
  <c r="G71" i="14"/>
  <c r="F91" i="14"/>
  <c r="H193" i="14"/>
  <c r="B124" i="12"/>
  <c r="F177" i="12"/>
  <c r="H56" i="12"/>
  <c r="F83" i="13"/>
  <c r="C196" i="6"/>
  <c r="B159" i="13"/>
  <c r="A111" i="12"/>
  <c r="C7" i="12"/>
  <c r="D20" i="13"/>
  <c r="E152" i="16"/>
  <c r="A22" i="12"/>
  <c r="C55" i="15"/>
  <c r="H21" i="15"/>
  <c r="D116" i="13"/>
  <c r="G97" i="15"/>
  <c r="A146" i="13"/>
  <c r="A169" i="16"/>
  <c r="F19" i="14"/>
  <c r="C15" i="15"/>
  <c r="D148" i="15"/>
  <c r="A137" i="14"/>
  <c r="H114" i="13"/>
  <c r="B188" i="16"/>
  <c r="F63" i="14"/>
  <c r="E148" i="14"/>
  <c r="G64" i="14"/>
  <c r="B160" i="15"/>
  <c r="B95" i="16"/>
  <c r="F72" i="14"/>
  <c r="F24" i="16"/>
  <c r="F147" i="16"/>
  <c r="G118" i="16"/>
  <c r="G80" i="16"/>
  <c r="E151" i="13"/>
  <c r="G114" i="14"/>
  <c r="H86" i="12"/>
  <c r="C45" i="16"/>
  <c r="H181" i="14"/>
  <c r="C56" i="16"/>
  <c r="A157" i="14"/>
  <c r="H84" i="13"/>
  <c r="G57" i="15"/>
  <c r="D77" i="15"/>
  <c r="G105" i="12"/>
  <c r="A63" i="16"/>
  <c r="F139" i="15"/>
  <c r="G36" i="13"/>
  <c r="C13" i="15"/>
  <c r="E169" i="14"/>
  <c r="G141" i="15"/>
  <c r="C145" i="13"/>
  <c r="E132" i="13"/>
  <c r="E7" i="13"/>
  <c r="H24" i="16"/>
  <c r="E132" i="16"/>
  <c r="G163" i="13"/>
  <c r="D30" i="14"/>
  <c r="B102" i="12"/>
  <c r="C134" i="6"/>
  <c r="A139" i="15"/>
  <c r="B183" i="16"/>
  <c r="C155" i="16"/>
  <c r="G130" i="16"/>
  <c r="B178" i="13"/>
  <c r="E111" i="16"/>
  <c r="F82" i="14"/>
  <c r="F109" i="15"/>
  <c r="G175" i="16"/>
  <c r="A173" i="14"/>
  <c r="A94" i="15"/>
  <c r="H145" i="15"/>
  <c r="B148" i="14"/>
  <c r="C120" i="6"/>
  <c r="F104" i="13"/>
  <c r="D107" i="12"/>
  <c r="A196" i="12"/>
  <c r="G154" i="15"/>
  <c r="D125" i="13"/>
  <c r="G72" i="15"/>
  <c r="D5" i="13"/>
  <c r="D42" i="15"/>
  <c r="F45" i="15"/>
  <c r="D153" i="15"/>
  <c r="G118" i="15"/>
  <c r="C47" i="14"/>
  <c r="B167" i="16"/>
  <c r="B83" i="15"/>
  <c r="H65" i="14"/>
  <c r="B88" i="14"/>
  <c r="C134" i="14"/>
  <c r="G56" i="16"/>
  <c r="B119" i="15"/>
  <c r="H130" i="15"/>
  <c r="C92" i="15"/>
  <c r="E38" i="16"/>
  <c r="C16" i="16"/>
  <c r="D128" i="15"/>
  <c r="A104" i="16"/>
  <c r="G28" i="16"/>
  <c r="B110" i="16"/>
  <c r="C115" i="15"/>
  <c r="D16" i="15"/>
  <c r="C80" i="16"/>
  <c r="E69" i="16"/>
  <c r="D183" i="16"/>
  <c r="A49" i="16"/>
  <c r="C172" i="16"/>
  <c r="F52" i="15"/>
  <c r="D133" i="15"/>
  <c r="A81" i="13"/>
  <c r="H33" i="15"/>
  <c r="G110" i="16"/>
  <c r="D123" i="12"/>
  <c r="G15" i="15"/>
  <c r="C4" i="16"/>
  <c r="E133" i="16"/>
  <c r="G104" i="15"/>
  <c r="H36" i="14"/>
  <c r="A124" i="13"/>
  <c r="B88" i="16"/>
  <c r="C161" i="15"/>
  <c r="B152" i="14"/>
  <c r="C102" i="16"/>
  <c r="E184" i="16"/>
  <c r="G110" i="14"/>
  <c r="E146" i="15"/>
  <c r="B132" i="14"/>
  <c r="F180" i="16"/>
  <c r="F141" i="15"/>
  <c r="B167" i="15"/>
  <c r="C39" i="16"/>
  <c r="B137" i="13"/>
  <c r="C71" i="16"/>
  <c r="G126" i="16"/>
  <c r="G165" i="16"/>
  <c r="C167" i="16"/>
  <c r="F42" i="13"/>
  <c r="C11" i="13"/>
  <c r="E157" i="13"/>
  <c r="C139" i="15"/>
  <c r="C154" i="15"/>
  <c r="C105" i="16"/>
  <c r="B181" i="14"/>
  <c r="B101" i="15"/>
  <c r="F129" i="14"/>
  <c r="H160" i="14"/>
  <c r="D193" i="14"/>
  <c r="F71" i="16"/>
  <c r="A80" i="12"/>
  <c r="F107" i="13"/>
  <c r="E159" i="13"/>
  <c r="A44" i="13"/>
  <c r="E49" i="14"/>
  <c r="F31" i="12"/>
  <c r="B7" i="15"/>
  <c r="G97" i="14"/>
  <c r="H55" i="15"/>
  <c r="F84" i="16"/>
  <c r="D139" i="15"/>
  <c r="F9" i="16"/>
  <c r="F115" i="16"/>
  <c r="C79" i="16"/>
  <c r="H68" i="13"/>
  <c r="A102" i="16"/>
  <c r="D171" i="15"/>
  <c r="D48" i="13"/>
  <c r="F48" i="16"/>
  <c r="F160" i="15"/>
  <c r="E17" i="12"/>
  <c r="D31" i="14"/>
  <c r="G123" i="15"/>
  <c r="B20" i="12"/>
  <c r="H94" i="16"/>
  <c r="D4" i="16"/>
  <c r="D143" i="15"/>
  <c r="E180" i="15"/>
  <c r="F53" i="14"/>
  <c r="C147" i="15"/>
  <c r="D168" i="13"/>
  <c r="H114" i="15"/>
  <c r="F59" i="13"/>
  <c r="H93" i="16"/>
  <c r="A84" i="14"/>
  <c r="A125" i="14"/>
  <c r="H127" i="13"/>
  <c r="B38" i="12"/>
  <c r="F115" i="13"/>
  <c r="E137" i="16"/>
  <c r="H30" i="13"/>
  <c r="E194" i="15"/>
  <c r="F143" i="13"/>
  <c r="G119" i="14"/>
  <c r="A47" i="13"/>
  <c r="B89" i="15"/>
  <c r="H92" i="15"/>
  <c r="B50" i="16"/>
  <c r="D166" i="15"/>
  <c r="B69" i="15"/>
  <c r="G129" i="16"/>
  <c r="G146" i="16"/>
  <c r="F82" i="12"/>
  <c r="E132" i="14"/>
  <c r="G172" i="14"/>
  <c r="B52" i="14"/>
  <c r="H5" i="15"/>
  <c r="F46" i="15"/>
  <c r="B5" i="13"/>
  <c r="G179" i="16"/>
  <c r="H64" i="15"/>
  <c r="F58" i="15"/>
  <c r="D6" i="15"/>
  <c r="H74" i="15"/>
  <c r="E151" i="16"/>
  <c r="G132" i="13"/>
  <c r="B116" i="15"/>
  <c r="C51" i="14"/>
  <c r="F9" i="12"/>
  <c r="D169" i="14"/>
  <c r="C108" i="15"/>
  <c r="G134" i="15"/>
  <c r="C145" i="16"/>
  <c r="E118" i="15"/>
  <c r="D152" i="15"/>
  <c r="E117" i="15"/>
  <c r="B120" i="16"/>
  <c r="E129" i="13"/>
  <c r="B156" i="13"/>
  <c r="C72" i="15"/>
  <c r="G96" i="16"/>
  <c r="E11" i="16"/>
  <c r="H163" i="15"/>
  <c r="C97" i="16"/>
  <c r="A33" i="15"/>
  <c r="F39" i="16"/>
  <c r="G55" i="16"/>
  <c r="A87" i="14"/>
  <c r="H90" i="13"/>
  <c r="C48" i="15"/>
  <c r="C194" i="14"/>
  <c r="E72" i="16"/>
  <c r="H108" i="14"/>
  <c r="C73" i="14"/>
  <c r="E23" i="12"/>
  <c r="F137" i="15"/>
  <c r="F112" i="16"/>
  <c r="H35" i="16"/>
  <c r="E20" i="15"/>
  <c r="E170" i="12"/>
  <c r="H32" i="14"/>
  <c r="H89" i="13"/>
  <c r="E122" i="16"/>
  <c r="E2" i="16"/>
  <c r="H54" i="15"/>
  <c r="F156" i="13"/>
  <c r="B30" i="13"/>
  <c r="F51" i="15"/>
  <c r="F192" i="13"/>
  <c r="C59" i="6"/>
  <c r="H116" i="16"/>
  <c r="A45" i="14"/>
  <c r="A68" i="16"/>
  <c r="H139" i="14"/>
  <c r="E177" i="12"/>
  <c r="B89" i="14"/>
  <c r="B17" i="13"/>
  <c r="H6" i="15"/>
  <c r="E78" i="16"/>
  <c r="H20" i="16"/>
  <c r="C13" i="6"/>
  <c r="F80" i="15"/>
  <c r="H50" i="13"/>
  <c r="D116" i="14"/>
  <c r="A75" i="15"/>
  <c r="A128" i="16"/>
  <c r="H85" i="15"/>
  <c r="D128" i="16"/>
  <c r="A2" i="16"/>
  <c r="H143" i="15"/>
  <c r="A28" i="13"/>
  <c r="C74" i="14"/>
  <c r="A18" i="13"/>
  <c r="A151" i="16"/>
  <c r="C51" i="15"/>
  <c r="H51" i="13"/>
  <c r="H122" i="16"/>
  <c r="C3" i="15"/>
  <c r="H73" i="16"/>
  <c r="G141" i="16"/>
  <c r="C116" i="15"/>
  <c r="H158" i="14"/>
  <c r="E122" i="15"/>
  <c r="G95" i="13"/>
  <c r="B11" i="15"/>
  <c r="E191" i="14"/>
  <c r="C118" i="16"/>
  <c r="H109" i="14"/>
  <c r="D9" i="15"/>
  <c r="A11" i="16"/>
  <c r="G183" i="16"/>
  <c r="E196" i="14"/>
  <c r="H75" i="15"/>
  <c r="F111" i="16"/>
  <c r="B24" i="15"/>
  <c r="B146" i="14"/>
  <c r="A101" i="15"/>
  <c r="A132" i="15"/>
  <c r="E146" i="16"/>
  <c r="E195" i="15"/>
  <c r="C156" i="15"/>
  <c r="H39" i="15"/>
  <c r="E65" i="15"/>
  <c r="C28" i="15"/>
  <c r="B41" i="12"/>
  <c r="H147" i="13"/>
  <c r="G120" i="14"/>
  <c r="F171" i="14"/>
  <c r="H117" i="14"/>
  <c r="D76" i="15"/>
  <c r="F133" i="13"/>
  <c r="A31" i="14"/>
  <c r="G92" i="15"/>
  <c r="C83" i="16"/>
  <c r="B182" i="16"/>
  <c r="G62" i="13"/>
  <c r="B21" i="16"/>
  <c r="D82" i="16"/>
  <c r="A80" i="13"/>
  <c r="A111" i="13"/>
  <c r="B111" i="15"/>
  <c r="G182" i="16"/>
  <c r="F69" i="15"/>
  <c r="C127" i="13"/>
  <c r="B143" i="16"/>
  <c r="D110" i="12"/>
  <c r="D67" i="16"/>
  <c r="C5" i="16"/>
  <c r="F50" i="16"/>
  <c r="G133" i="16"/>
  <c r="F22" i="16"/>
  <c r="F32" i="14"/>
  <c r="D3" i="16"/>
  <c r="G65" i="14"/>
  <c r="B32" i="15"/>
  <c r="G11" i="16"/>
  <c r="H191" i="15"/>
  <c r="D40" i="13"/>
  <c r="A100" i="13"/>
  <c r="A46" i="16"/>
  <c r="B40" i="16"/>
  <c r="D44" i="15"/>
  <c r="C188" i="14"/>
  <c r="E13" i="16"/>
  <c r="E66" i="15"/>
  <c r="F93" i="16"/>
  <c r="D175" i="15"/>
  <c r="D92" i="15"/>
  <c r="G191" i="16"/>
  <c r="H76" i="14"/>
  <c r="A180" i="14"/>
  <c r="F68" i="15"/>
  <c r="B84" i="15"/>
  <c r="C130" i="13"/>
  <c r="E74" i="16"/>
  <c r="G90" i="12"/>
  <c r="G18" i="12"/>
  <c r="C168" i="13"/>
  <c r="G122" i="16"/>
  <c r="G85" i="15"/>
  <c r="F123" i="15"/>
  <c r="C62" i="14"/>
  <c r="F123" i="16"/>
  <c r="E32" i="15"/>
  <c r="H135" i="13"/>
  <c r="A106" i="12"/>
  <c r="C97" i="6"/>
  <c r="A55" i="14"/>
  <c r="H5" i="12"/>
  <c r="D129" i="14"/>
  <c r="F66" i="14"/>
  <c r="B72" i="16"/>
  <c r="E187" i="15"/>
  <c r="F135" i="16"/>
  <c r="G13" i="15"/>
  <c r="E100" i="14"/>
  <c r="G173" i="16"/>
  <c r="F143" i="15"/>
  <c r="A14" i="16"/>
  <c r="H67" i="15"/>
  <c r="G136" i="13"/>
  <c r="B176" i="15"/>
  <c r="E12" i="13"/>
  <c r="E32" i="16"/>
  <c r="D61" i="16"/>
  <c r="B84" i="16"/>
  <c r="D80" i="13"/>
  <c r="F111" i="15"/>
  <c r="E175" i="15"/>
  <c r="A54" i="16"/>
  <c r="B145" i="13"/>
  <c r="F85" i="15"/>
  <c r="G44" i="13"/>
  <c r="D47" i="16"/>
  <c r="B26" i="16"/>
  <c r="H133" i="15"/>
  <c r="F78" i="14"/>
  <c r="E115" i="12"/>
  <c r="E89" i="15"/>
  <c r="B65" i="12"/>
  <c r="B25" i="13"/>
  <c r="B31" i="14"/>
  <c r="F165" i="15"/>
  <c r="E15" i="13"/>
  <c r="E80" i="15"/>
  <c r="C93" i="16"/>
  <c r="B179" i="16"/>
  <c r="D77" i="16"/>
  <c r="F30" i="16"/>
  <c r="H42" i="15"/>
  <c r="F192" i="12"/>
  <c r="H46" i="14"/>
  <c r="F194" i="16"/>
  <c r="E143" i="16"/>
  <c r="H77" i="12"/>
  <c r="F16" i="13"/>
  <c r="F162" i="14"/>
  <c r="D169" i="16"/>
  <c r="F40" i="16"/>
  <c r="D174" i="16"/>
  <c r="F18" i="15"/>
  <c r="D123" i="14"/>
  <c r="F108" i="13"/>
  <c r="C150" i="14"/>
  <c r="E168" i="14"/>
  <c r="D188" i="14"/>
  <c r="C102" i="14"/>
  <c r="C55" i="13"/>
  <c r="E109" i="16"/>
  <c r="D181" i="13"/>
  <c r="D168" i="15"/>
  <c r="E102" i="13"/>
  <c r="F116" i="16"/>
  <c r="F28" i="13"/>
  <c r="H57" i="15"/>
  <c r="H103" i="16"/>
  <c r="G138" i="14"/>
  <c r="F115" i="15"/>
  <c r="D186" i="15"/>
  <c r="C166" i="14"/>
  <c r="D33" i="16"/>
  <c r="C132" i="15"/>
  <c r="C180" i="6"/>
  <c r="G71" i="15"/>
  <c r="H22" i="13"/>
  <c r="C182" i="15"/>
  <c r="C112" i="16"/>
  <c r="A156" i="16"/>
  <c r="H52" i="16"/>
  <c r="D54" i="13"/>
  <c r="F142" i="13"/>
  <c r="H13" i="15"/>
  <c r="E72" i="15"/>
  <c r="E117" i="16"/>
  <c r="G152" i="16"/>
  <c r="D138" i="14"/>
  <c r="A6" i="15"/>
  <c r="G13" i="13"/>
  <c r="D135" i="16"/>
  <c r="F142" i="14"/>
  <c r="C95" i="13"/>
  <c r="B92" i="13"/>
  <c r="E152" i="15"/>
  <c r="F92" i="13"/>
  <c r="E192" i="15"/>
  <c r="C26" i="15"/>
  <c r="G168" i="14"/>
  <c r="A13" i="16"/>
  <c r="B74" i="15"/>
  <c r="A117" i="15"/>
  <c r="E85" i="13"/>
  <c r="H134" i="16"/>
  <c r="B163" i="12"/>
  <c r="F61" i="15"/>
  <c r="G125" i="15"/>
  <c r="E15" i="16"/>
  <c r="C13" i="16"/>
  <c r="E189" i="15"/>
  <c r="C156" i="16"/>
  <c r="C131" i="12"/>
  <c r="C129" i="16"/>
  <c r="H16" i="15"/>
  <c r="B146" i="12"/>
  <c r="D96" i="13"/>
  <c r="E42" i="16"/>
  <c r="G4" i="16"/>
  <c r="D25" i="12"/>
  <c r="C35" i="14"/>
  <c r="B21" i="14"/>
  <c r="D53" i="13"/>
  <c r="F174" i="13"/>
  <c r="A176" i="12"/>
  <c r="C103" i="13"/>
  <c r="A86" i="13"/>
  <c r="E156" i="13"/>
  <c r="D83" i="16"/>
  <c r="F64" i="16"/>
  <c r="A118" i="15"/>
  <c r="C107" i="16"/>
  <c r="B187" i="15"/>
  <c r="F51" i="13"/>
  <c r="E161" i="16"/>
  <c r="G99" i="13"/>
  <c r="H40" i="14"/>
  <c r="D127" i="12"/>
  <c r="H83" i="14"/>
  <c r="B122" i="13"/>
  <c r="H17" i="13"/>
  <c r="A194" i="12"/>
  <c r="D154" i="13"/>
  <c r="D196" i="13"/>
  <c r="F101" i="12"/>
  <c r="G194" i="14"/>
  <c r="F69" i="12"/>
  <c r="A115" i="13"/>
  <c r="F195" i="14"/>
  <c r="G113" i="14"/>
  <c r="E180" i="16"/>
  <c r="G39" i="14"/>
  <c r="B129" i="16"/>
  <c r="B34" i="15"/>
  <c r="C161" i="13"/>
  <c r="B72" i="15"/>
  <c r="F2" i="12"/>
  <c r="F64" i="13"/>
  <c r="C87" i="16"/>
  <c r="H141" i="12"/>
  <c r="C11" i="15"/>
  <c r="D72" i="13"/>
  <c r="G127" i="12"/>
  <c r="F39" i="14"/>
  <c r="H39" i="16"/>
  <c r="A24" i="15"/>
  <c r="C184" i="15"/>
  <c r="B120" i="13"/>
  <c r="H72" i="13"/>
  <c r="D34" i="13"/>
  <c r="A123" i="12"/>
  <c r="A165" i="16"/>
  <c r="A84" i="12"/>
  <c r="C73" i="6"/>
  <c r="F32" i="16"/>
  <c r="H45" i="15"/>
  <c r="D29" i="14"/>
  <c r="G21" i="14"/>
  <c r="B89" i="12"/>
  <c r="H23" i="15"/>
  <c r="C34" i="16"/>
  <c r="C178" i="12"/>
  <c r="F139" i="16"/>
  <c r="C193" i="15"/>
  <c r="H182" i="12"/>
  <c r="D191" i="15"/>
  <c r="E162" i="12"/>
  <c r="B3" i="15"/>
  <c r="C149" i="15"/>
  <c r="E171" i="12"/>
  <c r="G172" i="13"/>
  <c r="F178" i="13"/>
  <c r="G153" i="14"/>
  <c r="A6" i="16"/>
  <c r="F2" i="15"/>
  <c r="C29" i="13"/>
  <c r="H23" i="12"/>
  <c r="F62" i="13"/>
  <c r="E67" i="12"/>
  <c r="D95" i="14"/>
  <c r="D42" i="14"/>
  <c r="B29" i="14"/>
  <c r="G138" i="12"/>
  <c r="F98" i="14"/>
  <c r="B119" i="12"/>
  <c r="F49" i="12"/>
  <c r="D126" i="14"/>
  <c r="G156" i="14"/>
  <c r="H116" i="14"/>
  <c r="G16" i="14"/>
  <c r="G127" i="14"/>
  <c r="G169" i="12"/>
  <c r="A130" i="13"/>
  <c r="F146" i="16"/>
  <c r="C58" i="6"/>
  <c r="B158" i="13"/>
  <c r="B94" i="13"/>
  <c r="D8" i="14"/>
  <c r="C128" i="13"/>
  <c r="A15" i="12"/>
  <c r="H61" i="16"/>
  <c r="C182" i="12"/>
  <c r="H38" i="14"/>
  <c r="D86" i="12"/>
  <c r="A158" i="15"/>
  <c r="D134" i="12"/>
  <c r="D37" i="13"/>
  <c r="G106" i="13"/>
  <c r="A195" i="12"/>
  <c r="B163" i="16"/>
  <c r="E108" i="14"/>
  <c r="E27" i="16"/>
  <c r="E145" i="13"/>
  <c r="D163" i="14"/>
  <c r="A29" i="15"/>
  <c r="D117" i="13"/>
  <c r="H78" i="14"/>
  <c r="B98" i="15"/>
  <c r="F3" i="15"/>
  <c r="F13" i="14"/>
  <c r="C126" i="15"/>
  <c r="C123" i="16"/>
  <c r="E40" i="13"/>
  <c r="F5" i="12"/>
  <c r="H51" i="14"/>
  <c r="H182" i="13"/>
  <c r="B5" i="14"/>
  <c r="H74" i="13"/>
  <c r="B129" i="14"/>
  <c r="C176" i="16"/>
  <c r="A43" i="12"/>
  <c r="A66" i="14"/>
  <c r="F148" i="12"/>
  <c r="F192" i="15"/>
  <c r="B170" i="13"/>
  <c r="C150" i="13"/>
  <c r="C69" i="15"/>
  <c r="F107" i="16"/>
  <c r="E62" i="15"/>
  <c r="G60" i="14"/>
  <c r="G160" i="13"/>
  <c r="D21" i="12"/>
  <c r="G166" i="12"/>
  <c r="C79" i="12"/>
  <c r="C4" i="15"/>
  <c r="F149" i="12"/>
  <c r="H103" i="14"/>
  <c r="A76" i="13"/>
  <c r="D63" i="14"/>
  <c r="G90" i="15"/>
  <c r="G180" i="15"/>
  <c r="C137" i="16"/>
  <c r="H96" i="14"/>
  <c r="H102" i="14"/>
  <c r="C195" i="14"/>
  <c r="H169" i="12"/>
  <c r="B77" i="15"/>
  <c r="G77" i="14"/>
  <c r="B30" i="15"/>
  <c r="D75" i="15"/>
  <c r="D79" i="14"/>
  <c r="D156" i="14"/>
  <c r="H181" i="12"/>
  <c r="F95" i="14"/>
  <c r="D113" i="14"/>
  <c r="E17" i="13"/>
  <c r="A124" i="14"/>
  <c r="B79" i="14"/>
  <c r="H81" i="12"/>
  <c r="D72" i="14"/>
  <c r="E127" i="13"/>
  <c r="B184" i="12"/>
  <c r="C112" i="15"/>
  <c r="A66" i="13"/>
  <c r="F54" i="15"/>
  <c r="G164" i="15"/>
  <c r="C184" i="6"/>
  <c r="B134" i="12"/>
  <c r="E152" i="13"/>
  <c r="C135" i="16"/>
  <c r="E117" i="12"/>
  <c r="G121" i="16"/>
  <c r="D136" i="14"/>
  <c r="B80" i="14"/>
  <c r="D44" i="14"/>
  <c r="B162" i="14"/>
  <c r="D109" i="13"/>
  <c r="F20" i="14"/>
  <c r="A71" i="13"/>
  <c r="G113" i="13"/>
  <c r="B36" i="13"/>
  <c r="H121" i="14"/>
  <c r="B112" i="15"/>
  <c r="H29" i="12"/>
  <c r="C121" i="13"/>
  <c r="D118" i="12"/>
  <c r="E195" i="14"/>
  <c r="E163" i="13"/>
  <c r="H34" i="15"/>
  <c r="E142" i="14"/>
  <c r="C107" i="6"/>
  <c r="A160" i="14"/>
  <c r="C102" i="15"/>
  <c r="B99" i="12"/>
  <c r="G94" i="16"/>
  <c r="C99" i="13"/>
  <c r="F83" i="15"/>
  <c r="A141" i="12"/>
  <c r="H55" i="16"/>
  <c r="A16" i="13"/>
  <c r="E48" i="15"/>
  <c r="F36" i="16"/>
  <c r="H47" i="16"/>
  <c r="F62" i="15"/>
  <c r="F73" i="13"/>
  <c r="E136" i="12"/>
  <c r="A11" i="15"/>
  <c r="H122" i="13"/>
  <c r="H85" i="14"/>
  <c r="E147" i="15"/>
  <c r="B94" i="12"/>
  <c r="F133" i="15"/>
  <c r="C195" i="15"/>
  <c r="A152" i="15"/>
  <c r="F123" i="12"/>
  <c r="F81" i="14"/>
  <c r="E69" i="15"/>
  <c r="B33" i="16"/>
  <c r="D27" i="12"/>
  <c r="C188" i="16"/>
  <c r="H192" i="16"/>
  <c r="B96" i="14"/>
  <c r="C168" i="16"/>
  <c r="H129" i="15"/>
  <c r="E158" i="15"/>
  <c r="H22" i="14"/>
  <c r="E91" i="14"/>
  <c r="B168" i="14"/>
  <c r="A152" i="13"/>
  <c r="C176" i="15"/>
  <c r="C183" i="14"/>
  <c r="H131" i="15"/>
  <c r="G53" i="12"/>
  <c r="A119" i="14"/>
  <c r="A11" i="13"/>
  <c r="B46" i="16"/>
  <c r="C84" i="12"/>
  <c r="G165" i="12"/>
  <c r="D27" i="15"/>
  <c r="G15" i="12"/>
  <c r="D159" i="15"/>
  <c r="C59" i="12"/>
  <c r="D67" i="14"/>
  <c r="G109" i="13"/>
  <c r="H32" i="12"/>
  <c r="D129" i="16"/>
  <c r="E72" i="13"/>
  <c r="A177" i="15"/>
  <c r="B151" i="12"/>
  <c r="D178" i="13"/>
  <c r="B147" i="15"/>
  <c r="A153" i="16"/>
  <c r="D88" i="14"/>
  <c r="G69" i="13"/>
  <c r="H133" i="13"/>
  <c r="F24" i="13"/>
  <c r="B73" i="13"/>
  <c r="G41" i="14"/>
  <c r="F86" i="15"/>
  <c r="E128" i="15"/>
  <c r="G51" i="13"/>
  <c r="G50" i="12"/>
  <c r="A90" i="15"/>
  <c r="A45" i="16"/>
  <c r="G74" i="13"/>
  <c r="C152" i="14"/>
  <c r="D104" i="14"/>
  <c r="F18" i="16"/>
  <c r="A99" i="13"/>
  <c r="G15" i="14"/>
  <c r="E58" i="12"/>
  <c r="H178" i="14"/>
  <c r="A191" i="14"/>
  <c r="B83" i="16"/>
  <c r="G116" i="15"/>
  <c r="B12" i="15"/>
  <c r="A3" i="14"/>
  <c r="F156" i="14"/>
  <c r="C62" i="6"/>
  <c r="G146" i="15"/>
  <c r="D18" i="16"/>
  <c r="A183" i="14"/>
  <c r="B133" i="16"/>
  <c r="E139" i="12"/>
  <c r="A109" i="14"/>
  <c r="B78" i="14"/>
  <c r="D36" i="13"/>
  <c r="G22" i="15"/>
  <c r="F42" i="14"/>
  <c r="A17" i="12"/>
  <c r="E184" i="15"/>
  <c r="H183" i="16"/>
  <c r="E164" i="15"/>
  <c r="C76" i="13"/>
  <c r="C171" i="13"/>
  <c r="G149" i="16"/>
  <c r="A55" i="13"/>
  <c r="A100" i="14"/>
  <c r="A34" i="14"/>
  <c r="B190" i="12"/>
  <c r="G107" i="13"/>
  <c r="H152" i="12"/>
  <c r="E13" i="12"/>
  <c r="C99" i="16"/>
  <c r="H53" i="12"/>
  <c r="G144" i="14"/>
  <c r="F136" i="15"/>
  <c r="A65" i="16"/>
  <c r="A65" i="14"/>
  <c r="C71" i="6"/>
  <c r="A62" i="14"/>
  <c r="A195" i="14"/>
  <c r="B63" i="12"/>
  <c r="C92" i="13"/>
  <c r="H87" i="15"/>
  <c r="H31" i="13"/>
  <c r="H119" i="16"/>
  <c r="G72" i="13"/>
  <c r="H137" i="13"/>
  <c r="H87" i="14"/>
  <c r="H81" i="14"/>
  <c r="H186" i="12"/>
  <c r="C133" i="15"/>
  <c r="H125" i="15"/>
  <c r="C101" i="15"/>
  <c r="C111" i="12"/>
  <c r="E22" i="16"/>
  <c r="C194" i="12"/>
  <c r="B174" i="16"/>
  <c r="F88" i="15"/>
  <c r="E43" i="16"/>
  <c r="A195" i="16"/>
  <c r="G61" i="12"/>
  <c r="E90" i="16"/>
  <c r="B51" i="16"/>
  <c r="E46" i="16"/>
  <c r="G130" i="12"/>
  <c r="E21" i="15"/>
  <c r="F44" i="13"/>
  <c r="F91" i="13"/>
  <c r="D54" i="12"/>
  <c r="H105" i="16"/>
  <c r="A67" i="13"/>
  <c r="E3" i="12"/>
  <c r="D35" i="13"/>
  <c r="E22" i="15"/>
  <c r="D46" i="15"/>
  <c r="E2" i="15"/>
  <c r="E20" i="12"/>
  <c r="A149" i="14"/>
  <c r="F127" i="13"/>
  <c r="H9" i="15"/>
  <c r="A23" i="12"/>
  <c r="F95" i="12"/>
  <c r="C63" i="6"/>
  <c r="C122" i="16"/>
  <c r="F144" i="13"/>
  <c r="E191" i="15"/>
  <c r="B191" i="12"/>
  <c r="E80" i="12"/>
  <c r="B193" i="14"/>
  <c r="D145" i="14"/>
  <c r="B139" i="13"/>
  <c r="D3" i="12"/>
  <c r="D177" i="14"/>
  <c r="B145" i="14"/>
  <c r="B135" i="14"/>
  <c r="D140" i="14"/>
  <c r="C42" i="15"/>
  <c r="G63" i="14"/>
  <c r="H110" i="16"/>
  <c r="F104" i="14"/>
  <c r="H66" i="14"/>
  <c r="G44" i="15"/>
  <c r="C167" i="13"/>
  <c r="C31" i="14"/>
  <c r="E43" i="13"/>
  <c r="B102" i="13"/>
  <c r="E163" i="16"/>
  <c r="H9" i="13"/>
  <c r="A193" i="14"/>
  <c r="B107" i="12"/>
  <c r="C93" i="12"/>
  <c r="C46" i="12"/>
  <c r="C17" i="6"/>
  <c r="H7" i="14"/>
  <c r="H81" i="13"/>
  <c r="G167" i="13"/>
  <c r="C55" i="14"/>
  <c r="G177" i="14"/>
  <c r="G103" i="14"/>
  <c r="A136" i="15"/>
  <c r="H180" i="15"/>
  <c r="C176" i="14"/>
  <c r="B138" i="15"/>
  <c r="E116" i="14"/>
  <c r="B27" i="15"/>
  <c r="F14" i="15"/>
  <c r="A182" i="15"/>
  <c r="B184" i="15"/>
  <c r="E112" i="12"/>
  <c r="A42" i="12"/>
  <c r="G191" i="15"/>
  <c r="A139" i="13"/>
  <c r="G24" i="15"/>
  <c r="D51" i="15"/>
  <c r="H85" i="16"/>
  <c r="A103" i="12"/>
  <c r="B78" i="13"/>
  <c r="E169" i="13"/>
  <c r="A196" i="14"/>
  <c r="D52" i="12"/>
  <c r="B179" i="12"/>
  <c r="C164" i="16"/>
  <c r="C25" i="12"/>
  <c r="C160" i="15"/>
  <c r="A150" i="14"/>
  <c r="F129" i="12"/>
  <c r="F177" i="14"/>
  <c r="C178" i="6"/>
  <c r="C175" i="14"/>
  <c r="G43" i="13"/>
  <c r="B79" i="12"/>
  <c r="C190" i="15"/>
  <c r="G41" i="15"/>
  <c r="C162" i="16"/>
  <c r="E73" i="14"/>
  <c r="E195" i="16"/>
  <c r="F4" i="16"/>
  <c r="G22" i="13"/>
  <c r="D18" i="12"/>
  <c r="C37" i="6"/>
  <c r="F187" i="15"/>
  <c r="C8" i="6"/>
  <c r="E86" i="16"/>
  <c r="B27" i="16"/>
  <c r="B182" i="13"/>
  <c r="F17" i="14"/>
  <c r="E139" i="16"/>
  <c r="C93" i="14"/>
  <c r="C140" i="12"/>
  <c r="G126" i="14"/>
  <c r="A81" i="16"/>
  <c r="G55" i="13"/>
  <c r="G181" i="13"/>
  <c r="A9" i="14"/>
  <c r="D118" i="14"/>
  <c r="C134" i="13"/>
  <c r="C55" i="6"/>
  <c r="B165" i="15"/>
  <c r="D110" i="13"/>
  <c r="C55" i="16"/>
  <c r="G195" i="15"/>
  <c r="E104" i="15"/>
  <c r="H59" i="16"/>
  <c r="F25" i="14"/>
  <c r="F138" i="15"/>
  <c r="A51" i="15"/>
  <c r="G154" i="13"/>
  <c r="B7" i="16"/>
  <c r="D90" i="16"/>
  <c r="A107" i="15"/>
  <c r="C127" i="6"/>
  <c r="H117" i="12"/>
  <c r="C50" i="15"/>
  <c r="D144" i="13"/>
  <c r="F89" i="13"/>
  <c r="G126" i="12"/>
  <c r="B110" i="12"/>
  <c r="H99" i="15"/>
  <c r="H188" i="14"/>
  <c r="H176" i="14"/>
  <c r="E193" i="14"/>
  <c r="A64" i="14"/>
  <c r="A104" i="13"/>
  <c r="H113" i="15"/>
  <c r="E8" i="14"/>
  <c r="C151" i="13"/>
  <c r="C7" i="6"/>
  <c r="G3" i="12"/>
  <c r="B177" i="14"/>
  <c r="F190" i="12"/>
  <c r="E93" i="12"/>
  <c r="F196" i="12"/>
  <c r="G136" i="12"/>
  <c r="E125" i="12"/>
  <c r="G4" i="14"/>
  <c r="B79" i="15"/>
  <c r="H53" i="16"/>
  <c r="D122" i="12"/>
  <c r="E126" i="16"/>
  <c r="A103" i="14"/>
  <c r="H60" i="14"/>
  <c r="F178" i="15"/>
  <c r="G23" i="15"/>
  <c r="B9" i="14"/>
  <c r="B26" i="13"/>
  <c r="G2" i="12"/>
  <c r="B33" i="12"/>
  <c r="A73" i="16"/>
  <c r="G157" i="15"/>
  <c r="D83" i="13"/>
  <c r="C117" i="6"/>
  <c r="E72" i="14"/>
  <c r="D14" i="12"/>
  <c r="B184" i="13"/>
  <c r="B88" i="15"/>
  <c r="B14" i="14"/>
  <c r="H156" i="16"/>
  <c r="B138" i="14"/>
  <c r="C131" i="15"/>
  <c r="C50" i="6"/>
  <c r="E135" i="14"/>
  <c r="A147" i="13"/>
  <c r="A82" i="14"/>
  <c r="D2" i="13"/>
  <c r="H11" i="16"/>
  <c r="D148" i="14"/>
  <c r="C189" i="13"/>
  <c r="D34" i="14"/>
  <c r="H59" i="14"/>
  <c r="H136" i="13"/>
  <c r="C35" i="13"/>
  <c r="G9" i="13"/>
  <c r="F92" i="12"/>
  <c r="C26" i="6"/>
  <c r="E83" i="12"/>
  <c r="D20" i="12"/>
  <c r="G186" i="15"/>
  <c r="F105" i="15"/>
  <c r="F162" i="12"/>
  <c r="B110" i="13"/>
  <c r="D19" i="14"/>
  <c r="H79" i="13"/>
  <c r="B161" i="12"/>
  <c r="E103" i="14"/>
  <c r="A72" i="13"/>
  <c r="H188" i="15"/>
  <c r="C108" i="12"/>
  <c r="A8" i="16"/>
  <c r="D184" i="12"/>
  <c r="D163" i="13"/>
  <c r="E157" i="15"/>
  <c r="C59" i="15"/>
  <c r="A167" i="15"/>
  <c r="D109" i="16"/>
  <c r="C5" i="14"/>
  <c r="A63" i="14"/>
  <c r="B139" i="12"/>
  <c r="D66" i="12"/>
  <c r="F23" i="14"/>
  <c r="F8" i="12"/>
  <c r="A40" i="14"/>
  <c r="G160" i="12"/>
  <c r="D100" i="16"/>
  <c r="F26" i="15"/>
  <c r="B103" i="15"/>
  <c r="C46" i="13"/>
  <c r="C32" i="12"/>
  <c r="E130" i="16"/>
  <c r="A51" i="13"/>
  <c r="G95" i="15"/>
  <c r="C171" i="12"/>
  <c r="E176" i="16"/>
  <c r="C19" i="12"/>
  <c r="E154" i="14"/>
  <c r="C168" i="12"/>
  <c r="H186" i="14"/>
  <c r="F185" i="13"/>
  <c r="E147" i="14"/>
  <c r="B118" i="14"/>
  <c r="B97" i="14"/>
  <c r="C123" i="15"/>
  <c r="D183" i="15"/>
  <c r="C83" i="14"/>
  <c r="A161" i="13"/>
  <c r="A43" i="15"/>
  <c r="F72" i="16"/>
  <c r="E45" i="14"/>
  <c r="D113" i="15"/>
  <c r="G145" i="16"/>
  <c r="A21" i="15"/>
  <c r="H185" i="15"/>
  <c r="C90" i="16"/>
  <c r="B28" i="13"/>
  <c r="C69" i="6"/>
  <c r="E164" i="14"/>
  <c r="G11" i="13"/>
  <c r="G151" i="15"/>
  <c r="B52" i="16"/>
  <c r="E83" i="13"/>
  <c r="A165" i="15"/>
  <c r="H141" i="15"/>
  <c r="G6" i="13"/>
  <c r="D25" i="14"/>
  <c r="D139" i="13"/>
  <c r="H192" i="12"/>
  <c r="A78" i="15"/>
  <c r="E114" i="13"/>
  <c r="C157" i="6"/>
  <c r="C127" i="12"/>
  <c r="H143" i="16"/>
  <c r="B153" i="14"/>
  <c r="G18" i="13"/>
  <c r="D92" i="14"/>
  <c r="F60" i="15"/>
  <c r="F111" i="13"/>
  <c r="G85" i="13"/>
  <c r="C78" i="15"/>
  <c r="D189" i="12"/>
  <c r="G101" i="12"/>
  <c r="H160" i="13"/>
  <c r="G196" i="14"/>
  <c r="B193" i="13"/>
  <c r="F33" i="15"/>
  <c r="B41" i="15"/>
  <c r="C115" i="16"/>
  <c r="G102" i="15"/>
  <c r="D109" i="12"/>
  <c r="D176" i="16"/>
  <c r="A19" i="14"/>
  <c r="C157" i="13"/>
  <c r="D12" i="14"/>
  <c r="A24" i="13"/>
  <c r="F177" i="16"/>
  <c r="E139" i="14"/>
  <c r="C122" i="15"/>
  <c r="E79" i="12"/>
  <c r="D26" i="12"/>
  <c r="E67" i="15"/>
  <c r="F169" i="14"/>
  <c r="C9" i="13"/>
  <c r="E172" i="14"/>
  <c r="H56" i="15"/>
  <c r="E46" i="15"/>
  <c r="C123" i="6"/>
  <c r="D133" i="14"/>
  <c r="G59" i="13"/>
  <c r="G110" i="12"/>
  <c r="D41" i="16"/>
  <c r="D132" i="13"/>
  <c r="D102" i="13"/>
  <c r="H146" i="15"/>
  <c r="A146" i="12"/>
  <c r="D82" i="12"/>
  <c r="G150" i="12"/>
  <c r="C82" i="16"/>
  <c r="A100" i="15"/>
  <c r="A35" i="13"/>
  <c r="A160" i="15"/>
  <c r="E137" i="15"/>
  <c r="C174" i="16"/>
  <c r="H115" i="12"/>
  <c r="C2" i="15"/>
  <c r="A9" i="15"/>
  <c r="D159" i="16"/>
  <c r="B154" i="12"/>
  <c r="B72" i="12"/>
  <c r="G179" i="13"/>
  <c r="B43" i="13"/>
  <c r="C120" i="14"/>
  <c r="H44" i="14"/>
  <c r="D172" i="15"/>
  <c r="B95" i="12"/>
  <c r="C25" i="15"/>
  <c r="H40" i="12"/>
  <c r="F60" i="13"/>
  <c r="E154" i="13"/>
  <c r="A101" i="16"/>
  <c r="F159" i="13"/>
  <c r="C78" i="14"/>
  <c r="C15" i="12"/>
  <c r="A22" i="14"/>
  <c r="H94" i="12"/>
  <c r="G54" i="14"/>
  <c r="A20" i="14"/>
  <c r="F89" i="14"/>
  <c r="B162" i="12"/>
  <c r="A72" i="14"/>
  <c r="G48" i="12"/>
  <c r="D191" i="12"/>
  <c r="F164" i="14"/>
  <c r="G50" i="15"/>
  <c r="C151" i="16"/>
  <c r="B128" i="12"/>
  <c r="D147" i="14"/>
  <c r="B131" i="15"/>
  <c r="B80" i="15"/>
  <c r="G20" i="14"/>
  <c r="B59" i="13"/>
  <c r="C166" i="12"/>
  <c r="C90" i="6"/>
  <c r="F124" i="12"/>
  <c r="B119" i="16"/>
  <c r="E92" i="13"/>
  <c r="D162" i="16"/>
  <c r="H136" i="14"/>
  <c r="C83" i="13"/>
  <c r="H7" i="12"/>
  <c r="B8" i="13"/>
  <c r="F59" i="14"/>
  <c r="D43" i="16"/>
  <c r="D162" i="15"/>
  <c r="G194" i="12"/>
  <c r="G54" i="16"/>
  <c r="A40" i="13"/>
  <c r="C173" i="14"/>
  <c r="C137" i="14"/>
  <c r="G82" i="13"/>
  <c r="A40" i="16"/>
  <c r="F18" i="13"/>
  <c r="D175" i="13"/>
  <c r="C45" i="6"/>
  <c r="E3" i="15"/>
  <c r="G58" i="16"/>
  <c r="F66" i="13"/>
  <c r="G152" i="13"/>
  <c r="D140" i="12"/>
  <c r="H12" i="13"/>
  <c r="E73" i="15"/>
  <c r="B81" i="16"/>
  <c r="G44" i="14"/>
  <c r="G29" i="16"/>
  <c r="B165" i="13"/>
  <c r="H112" i="13"/>
  <c r="G193" i="14"/>
  <c r="H23" i="13"/>
  <c r="F77" i="12"/>
  <c r="D47" i="15"/>
  <c r="A8" i="13"/>
  <c r="E150" i="15"/>
  <c r="E59" i="14"/>
  <c r="D17" i="14"/>
  <c r="F48" i="14"/>
  <c r="E181" i="14"/>
  <c r="E27" i="12"/>
  <c r="B157" i="14"/>
  <c r="E126" i="13"/>
  <c r="B175" i="13"/>
  <c r="E124" i="16"/>
  <c r="F10" i="14"/>
  <c r="H51" i="12"/>
  <c r="B5" i="15"/>
  <c r="C139" i="13"/>
  <c r="E51" i="15"/>
  <c r="A55" i="15"/>
  <c r="D15" i="15"/>
  <c r="C165" i="6"/>
  <c r="B30" i="14"/>
  <c r="F37" i="14"/>
  <c r="D98" i="15"/>
  <c r="H150" i="12"/>
  <c r="H41" i="15"/>
  <c r="B177" i="13"/>
  <c r="A92" i="16"/>
  <c r="H6" i="14"/>
  <c r="B53" i="13"/>
  <c r="B151" i="16"/>
  <c r="A3" i="13"/>
  <c r="C119" i="13"/>
  <c r="G23" i="13"/>
  <c r="E84" i="13"/>
  <c r="E50" i="14"/>
  <c r="G68" i="12"/>
  <c r="H75" i="12"/>
  <c r="B189" i="12"/>
  <c r="E109" i="13"/>
  <c r="B130" i="15"/>
  <c r="A59" i="15"/>
  <c r="F178" i="14"/>
  <c r="H146" i="12"/>
  <c r="C73" i="12"/>
  <c r="H69" i="14"/>
  <c r="E29" i="15"/>
  <c r="A83" i="12"/>
  <c r="D15" i="14"/>
  <c r="G135" i="13"/>
  <c r="H28" i="14"/>
  <c r="B174" i="14"/>
  <c r="C23" i="12"/>
  <c r="A77" i="15"/>
  <c r="E154" i="15"/>
  <c r="A166" i="15"/>
  <c r="H169" i="15"/>
  <c r="G56" i="14"/>
  <c r="C88" i="13"/>
  <c r="C105" i="15"/>
  <c r="F54" i="12"/>
  <c r="H100" i="12"/>
  <c r="D44" i="13"/>
  <c r="C196" i="13"/>
  <c r="G107" i="15"/>
  <c r="A126" i="13"/>
  <c r="A113" i="16"/>
  <c r="B3" i="16"/>
  <c r="H164" i="14"/>
  <c r="F168" i="15"/>
  <c r="D9" i="16"/>
  <c r="C151" i="6"/>
  <c r="D78" i="15"/>
  <c r="H157" i="15"/>
  <c r="F75" i="12"/>
  <c r="G148" i="13"/>
  <c r="F172" i="15"/>
  <c r="D121" i="12"/>
  <c r="F23" i="13"/>
  <c r="A114" i="13"/>
  <c r="G89" i="14"/>
  <c r="G161" i="13"/>
  <c r="H121" i="16"/>
  <c r="G111" i="12"/>
  <c r="B161" i="14"/>
  <c r="D196" i="14"/>
  <c r="F27" i="13"/>
  <c r="C57" i="6"/>
  <c r="G73" i="13"/>
  <c r="H169" i="13"/>
  <c r="D85" i="14"/>
  <c r="A25" i="13"/>
  <c r="D81" i="16"/>
  <c r="A84" i="13"/>
  <c r="A28" i="14"/>
  <c r="H195" i="12"/>
  <c r="B75" i="13"/>
  <c r="E60" i="14"/>
  <c r="A135" i="12"/>
  <c r="H107" i="15"/>
  <c r="B76" i="13"/>
  <c r="C52" i="14"/>
  <c r="B193" i="12"/>
  <c r="G188" i="15"/>
  <c r="F67" i="12"/>
  <c r="B40" i="15"/>
  <c r="G48" i="14"/>
  <c r="D34" i="15"/>
  <c r="B171" i="15"/>
  <c r="C139" i="14"/>
  <c r="A151" i="12"/>
  <c r="A43" i="13"/>
  <c r="G34" i="15"/>
  <c r="B109" i="13"/>
  <c r="G73" i="12"/>
  <c r="D87" i="14"/>
  <c r="G8" i="13"/>
  <c r="H162" i="14"/>
  <c r="F82" i="15"/>
  <c r="C172" i="14"/>
  <c r="D188" i="13"/>
  <c r="E195" i="12"/>
  <c r="G34" i="12"/>
  <c r="C192" i="13"/>
  <c r="F88" i="14"/>
  <c r="H27" i="14"/>
  <c r="B161" i="15"/>
  <c r="B173" i="13"/>
  <c r="D136" i="16"/>
  <c r="D154" i="15"/>
  <c r="G152" i="14"/>
  <c r="F65" i="16"/>
  <c r="D158" i="12"/>
  <c r="C159" i="14"/>
  <c r="C14" i="6"/>
  <c r="C11" i="12"/>
  <c r="F49" i="13"/>
  <c r="F186" i="16"/>
  <c r="A172" i="14"/>
  <c r="C78" i="12"/>
  <c r="C185" i="15"/>
  <c r="H196" i="13"/>
  <c r="A15" i="13"/>
  <c r="C137" i="13"/>
  <c r="G112" i="12"/>
  <c r="E70" i="15"/>
  <c r="F149" i="14"/>
  <c r="E188" i="15"/>
  <c r="H94" i="15"/>
  <c r="C56" i="13"/>
  <c r="D159" i="13"/>
  <c r="D124" i="16"/>
  <c r="A2" i="13"/>
  <c r="H76" i="12"/>
  <c r="E90" i="13"/>
  <c r="E121" i="13"/>
  <c r="E21" i="14"/>
  <c r="F12" i="12"/>
  <c r="D18" i="13"/>
  <c r="A128" i="14"/>
  <c r="B194" i="13"/>
  <c r="F54" i="13"/>
  <c r="F137" i="13"/>
  <c r="F53" i="12"/>
  <c r="H191" i="13"/>
  <c r="H20" i="12"/>
  <c r="B134" i="14"/>
  <c r="C130" i="14"/>
  <c r="C141" i="14"/>
  <c r="D76" i="14"/>
  <c r="D9" i="13"/>
  <c r="D108" i="12"/>
  <c r="C143" i="13"/>
  <c r="B95" i="14"/>
  <c r="D46" i="13"/>
  <c r="G4" i="15"/>
  <c r="F179" i="14"/>
  <c r="B101" i="13"/>
  <c r="B148" i="13"/>
  <c r="G150" i="16"/>
  <c r="H4" i="15"/>
  <c r="C28" i="13"/>
  <c r="F161" i="12"/>
  <c r="G26" i="14"/>
  <c r="F145" i="14"/>
  <c r="A64" i="13"/>
  <c r="G47" i="14"/>
  <c r="H156" i="15"/>
  <c r="C181" i="13"/>
  <c r="G130" i="13"/>
  <c r="B152" i="13"/>
  <c r="G32" i="15"/>
  <c r="E162" i="14"/>
  <c r="H190" i="13"/>
  <c r="B117" i="13"/>
  <c r="C24" i="12"/>
  <c r="C114" i="13"/>
  <c r="H115" i="16"/>
  <c r="F195" i="16"/>
  <c r="B71" i="16"/>
  <c r="B114" i="16"/>
  <c r="H31" i="12"/>
  <c r="C18" i="6"/>
  <c r="D148" i="12"/>
  <c r="D140" i="15"/>
  <c r="B117" i="12"/>
  <c r="F132" i="14"/>
  <c r="F160" i="12"/>
  <c r="B185" i="15"/>
  <c r="A187" i="12"/>
  <c r="E123" i="12"/>
  <c r="D128" i="12"/>
  <c r="D31" i="16"/>
  <c r="H183" i="12"/>
  <c r="D16" i="13"/>
  <c r="A54" i="13"/>
  <c r="B74" i="14"/>
  <c r="C28" i="14"/>
  <c r="F84" i="14"/>
  <c r="B42" i="15"/>
  <c r="E36" i="14"/>
  <c r="D179" i="12"/>
  <c r="A82" i="15"/>
  <c r="B137" i="14"/>
  <c r="H161" i="12"/>
  <c r="G91" i="15"/>
  <c r="G107" i="14"/>
  <c r="D15" i="13"/>
  <c r="G181" i="16"/>
  <c r="A177" i="12"/>
  <c r="A194" i="13"/>
  <c r="A35" i="14"/>
  <c r="A155" i="14"/>
  <c r="B63" i="15"/>
  <c r="D131" i="16"/>
  <c r="F154" i="13"/>
  <c r="F150" i="14"/>
  <c r="G37" i="12"/>
  <c r="F66" i="16"/>
  <c r="F24" i="15"/>
  <c r="G83" i="13"/>
  <c r="H6" i="13"/>
  <c r="F155" i="14"/>
  <c r="G112" i="14"/>
  <c r="B98" i="14"/>
  <c r="A58" i="14"/>
  <c r="G166" i="13"/>
  <c r="E128" i="14"/>
  <c r="A117" i="12"/>
  <c r="B51" i="13"/>
  <c r="G145" i="12"/>
  <c r="F87" i="12"/>
  <c r="B189" i="14"/>
  <c r="G129" i="15"/>
  <c r="F158" i="13"/>
  <c r="F8" i="16"/>
  <c r="E119" i="14"/>
  <c r="F195" i="13"/>
  <c r="D157" i="16"/>
  <c r="B57" i="12"/>
  <c r="A6" i="14"/>
  <c r="G123" i="12"/>
  <c r="F130" i="13"/>
  <c r="A112" i="16"/>
  <c r="A19" i="15"/>
  <c r="G57" i="14"/>
  <c r="E102" i="12"/>
  <c r="C6" i="6"/>
  <c r="D122" i="13"/>
  <c r="G68" i="13"/>
  <c r="G102" i="14"/>
  <c r="D110" i="15"/>
  <c r="H157" i="12"/>
  <c r="D64" i="14"/>
  <c r="B48" i="12"/>
  <c r="B108" i="14"/>
  <c r="F74" i="12"/>
  <c r="B54" i="13"/>
  <c r="H160" i="15"/>
  <c r="E164" i="13"/>
  <c r="E19" i="15"/>
  <c r="B61" i="12"/>
  <c r="C185" i="12"/>
  <c r="G160" i="14"/>
  <c r="D63" i="12"/>
  <c r="F6" i="14"/>
  <c r="F49" i="14"/>
  <c r="D63" i="13"/>
  <c r="E110" i="14"/>
  <c r="D111" i="13"/>
  <c r="H84" i="15"/>
  <c r="A107" i="12"/>
  <c r="F87" i="13"/>
  <c r="G115" i="12"/>
  <c r="G179" i="12"/>
  <c r="D86" i="14"/>
  <c r="F44" i="12"/>
  <c r="B125" i="13"/>
  <c r="C20" i="15"/>
  <c r="B23" i="13"/>
  <c r="G20" i="12"/>
  <c r="H21" i="12"/>
  <c r="D133" i="13"/>
  <c r="D130" i="12"/>
  <c r="C121" i="14"/>
  <c r="C69" i="14"/>
  <c r="D117" i="16"/>
  <c r="F70" i="13"/>
  <c r="G117" i="15"/>
  <c r="B71" i="15"/>
  <c r="H25" i="16"/>
  <c r="F126" i="14"/>
  <c r="H61" i="15"/>
  <c r="C127" i="14"/>
  <c r="F106" i="13"/>
  <c r="A168" i="15"/>
  <c r="E161" i="15"/>
  <c r="D192" i="14"/>
  <c r="F153" i="14"/>
  <c r="E62" i="12"/>
  <c r="C98" i="15"/>
  <c r="G109" i="16"/>
  <c r="F103" i="12"/>
  <c r="C102" i="6"/>
  <c r="A159" i="13"/>
  <c r="C142" i="15"/>
  <c r="F83" i="12"/>
  <c r="H111" i="12"/>
  <c r="F119" i="16"/>
  <c r="E183" i="15"/>
  <c r="E40" i="12"/>
  <c r="B72" i="14"/>
  <c r="G146" i="13"/>
  <c r="E107" i="15"/>
  <c r="A39" i="15"/>
  <c r="G161" i="12"/>
  <c r="C179" i="14"/>
  <c r="B175" i="12"/>
  <c r="H33" i="14"/>
  <c r="B38" i="15"/>
  <c r="A125" i="13"/>
  <c r="F140" i="14"/>
  <c r="C10" i="14"/>
  <c r="D128" i="13"/>
  <c r="A85" i="15"/>
  <c r="C60" i="13"/>
  <c r="B86" i="14"/>
  <c r="E171" i="15"/>
  <c r="A15" i="15"/>
  <c r="G58" i="13"/>
  <c r="D129" i="13"/>
  <c r="D24" i="13"/>
  <c r="C65" i="6"/>
  <c r="E146" i="13"/>
  <c r="C45" i="13"/>
  <c r="A168" i="16"/>
  <c r="F8" i="13"/>
  <c r="B82" i="14"/>
  <c r="H99" i="13"/>
  <c r="F99" i="16"/>
  <c r="B122" i="14"/>
  <c r="B31" i="13"/>
  <c r="H39" i="12"/>
  <c r="B55" i="14"/>
  <c r="C16" i="14"/>
  <c r="C12" i="16"/>
  <c r="G74" i="14"/>
  <c r="F22" i="13"/>
  <c r="A108" i="16"/>
  <c r="F113" i="13"/>
  <c r="B130" i="16"/>
  <c r="D193" i="13"/>
  <c r="F109" i="14"/>
  <c r="D48" i="14"/>
  <c r="A71" i="15"/>
  <c r="C134" i="16"/>
  <c r="H29" i="14"/>
  <c r="A63" i="12"/>
  <c r="F133" i="12"/>
  <c r="D142" i="12"/>
  <c r="F170" i="12"/>
  <c r="H145" i="14"/>
  <c r="H38" i="13"/>
  <c r="D129" i="15"/>
  <c r="B65" i="14"/>
  <c r="F55" i="14"/>
  <c r="D92" i="13"/>
  <c r="D119" i="13"/>
  <c r="H67" i="12"/>
  <c r="A14" i="14"/>
  <c r="G116" i="12"/>
  <c r="A109" i="12"/>
  <c r="C71" i="12"/>
  <c r="H61" i="13"/>
  <c r="G178" i="15"/>
  <c r="E90" i="12"/>
  <c r="E69" i="12"/>
  <c r="E48" i="13"/>
  <c r="G46" i="14"/>
  <c r="A173" i="15"/>
  <c r="C49" i="16"/>
  <c r="A9" i="13"/>
  <c r="G155" i="15"/>
  <c r="C13" i="13"/>
  <c r="D195" i="12"/>
  <c r="A126" i="12"/>
  <c r="D99" i="16"/>
  <c r="G75" i="12"/>
  <c r="E134" i="12"/>
  <c r="E162" i="13"/>
  <c r="G12" i="15"/>
  <c r="A129" i="12"/>
  <c r="A80" i="14"/>
  <c r="A149" i="12"/>
  <c r="G157" i="13"/>
  <c r="F125" i="16"/>
  <c r="H31" i="15"/>
  <c r="A150" i="13"/>
  <c r="G177" i="12"/>
  <c r="C160" i="14"/>
  <c r="B30" i="12"/>
  <c r="F125" i="12"/>
  <c r="G81" i="14"/>
  <c r="G69" i="16"/>
  <c r="A141" i="13"/>
  <c r="G141" i="14"/>
  <c r="H3" i="14"/>
  <c r="B140" i="13"/>
  <c r="B7" i="14"/>
  <c r="G124" i="16"/>
  <c r="B128" i="14"/>
  <c r="F140" i="15"/>
  <c r="G49" i="16"/>
  <c r="D59" i="14"/>
  <c r="D151" i="13"/>
  <c r="G80" i="15"/>
  <c r="C137" i="6"/>
  <c r="D100" i="12"/>
  <c r="G146" i="12"/>
  <c r="C155" i="6"/>
  <c r="B2" i="14"/>
  <c r="H162" i="13"/>
  <c r="F100" i="13"/>
  <c r="F38" i="14"/>
  <c r="F83" i="16"/>
  <c r="B194" i="14"/>
  <c r="A116" i="14"/>
  <c r="C23" i="14"/>
  <c r="B12" i="13"/>
  <c r="B167" i="13"/>
  <c r="D19" i="13"/>
  <c r="A182" i="13"/>
  <c r="A94" i="13"/>
  <c r="F121" i="13"/>
  <c r="H68" i="14"/>
  <c r="H77" i="15"/>
  <c r="B17" i="14"/>
  <c r="C57" i="12"/>
  <c r="G150" i="13"/>
  <c r="D3" i="14"/>
  <c r="F20" i="12"/>
  <c r="A44" i="15"/>
  <c r="F82" i="13"/>
  <c r="B195" i="12"/>
  <c r="D164" i="13"/>
  <c r="A132" i="13"/>
  <c r="F47" i="13"/>
  <c r="F40" i="12"/>
  <c r="B191" i="16"/>
  <c r="H117" i="15"/>
  <c r="A147" i="14"/>
  <c r="A136" i="13"/>
  <c r="C58" i="15"/>
  <c r="C75" i="15"/>
  <c r="A83" i="16"/>
  <c r="F117" i="15"/>
  <c r="G131" i="16"/>
  <c r="A194" i="15"/>
  <c r="H124" i="12"/>
  <c r="E128" i="13"/>
  <c r="A23" i="14"/>
  <c r="C83" i="6"/>
  <c r="D184" i="13"/>
  <c r="G79" i="13"/>
  <c r="A38" i="15"/>
  <c r="E58" i="14"/>
  <c r="C67" i="12"/>
  <c r="C103" i="12"/>
  <c r="D43" i="15"/>
  <c r="E24" i="13"/>
  <c r="C22" i="12"/>
  <c r="D49" i="13"/>
  <c r="E88" i="14"/>
  <c r="A35" i="16"/>
  <c r="A142" i="15"/>
  <c r="G152" i="15"/>
  <c r="F75" i="13"/>
  <c r="D186" i="12"/>
  <c r="F34" i="15"/>
  <c r="E23" i="15"/>
  <c r="E179" i="14"/>
  <c r="C82" i="15"/>
  <c r="E110" i="13"/>
  <c r="F151" i="13"/>
  <c r="F183" i="15"/>
  <c r="E153" i="15"/>
  <c r="F67" i="14"/>
  <c r="G174" i="14"/>
  <c r="H26" i="12"/>
  <c r="E136" i="13"/>
  <c r="F11" i="13"/>
  <c r="H161" i="15"/>
  <c r="B141" i="13"/>
  <c r="C60" i="16"/>
  <c r="F41" i="14"/>
  <c r="A4" i="13"/>
  <c r="H76" i="13"/>
  <c r="E169" i="15"/>
  <c r="B120" i="15"/>
  <c r="D55" i="12"/>
  <c r="E112" i="15"/>
  <c r="F114" i="14"/>
  <c r="D137" i="14"/>
  <c r="G168" i="13"/>
  <c r="F114" i="15"/>
  <c r="B134" i="15"/>
  <c r="A137" i="12"/>
  <c r="A39" i="14"/>
  <c r="B53" i="14"/>
  <c r="C48" i="6"/>
  <c r="A118" i="12"/>
  <c r="E27" i="13"/>
  <c r="H117" i="13"/>
  <c r="G154" i="16"/>
  <c r="E31" i="14"/>
  <c r="E67" i="14"/>
  <c r="G106" i="15"/>
  <c r="G89" i="12"/>
  <c r="F11" i="14"/>
  <c r="F59" i="12"/>
  <c r="D54" i="15"/>
  <c r="H43" i="13"/>
  <c r="G69" i="12"/>
  <c r="B141" i="15"/>
  <c r="D192" i="12"/>
  <c r="H174" i="12"/>
  <c r="A115" i="15"/>
  <c r="H10" i="14"/>
  <c r="D125" i="16"/>
  <c r="C140" i="6"/>
  <c r="H147" i="16"/>
  <c r="B173" i="14"/>
  <c r="D32" i="14"/>
  <c r="F153" i="13"/>
  <c r="H143" i="13"/>
  <c r="A58" i="12"/>
  <c r="B87" i="14"/>
  <c r="G153" i="13"/>
  <c r="D150" i="16"/>
  <c r="C38" i="14"/>
  <c r="E28" i="15"/>
  <c r="G6" i="15"/>
  <c r="A68" i="13"/>
  <c r="B100" i="15"/>
  <c r="B147" i="13"/>
  <c r="E96" i="13"/>
  <c r="D111" i="15"/>
  <c r="E47" i="15"/>
  <c r="G59" i="14"/>
  <c r="A107" i="16"/>
  <c r="E106" i="14"/>
  <c r="C193" i="13"/>
  <c r="H177" i="12"/>
  <c r="B155" i="15"/>
  <c r="F184" i="14"/>
  <c r="G195" i="13"/>
  <c r="B154" i="15"/>
  <c r="C192" i="6"/>
  <c r="D153" i="13"/>
  <c r="H67" i="13"/>
  <c r="C170" i="6"/>
  <c r="E181" i="15"/>
  <c r="H60" i="13"/>
  <c r="G185" i="13"/>
  <c r="D61" i="13"/>
  <c r="A159" i="12"/>
  <c r="A61" i="13"/>
  <c r="D36" i="12"/>
  <c r="A112" i="15"/>
  <c r="E14" i="15"/>
  <c r="D123" i="15"/>
  <c r="H93" i="12"/>
  <c r="E174" i="12"/>
  <c r="H95" i="15"/>
  <c r="C177" i="14"/>
  <c r="A43" i="14"/>
  <c r="B105" i="13"/>
  <c r="F57" i="12"/>
  <c r="F175" i="13"/>
  <c r="C79" i="15"/>
  <c r="H55" i="14"/>
  <c r="C29" i="12"/>
  <c r="C179" i="15"/>
  <c r="B153" i="15"/>
  <c r="F69" i="13"/>
  <c r="A164" i="14"/>
  <c r="F157" i="15"/>
  <c r="D160" i="12"/>
  <c r="F57" i="13"/>
  <c r="F182" i="15"/>
  <c r="A169" i="13"/>
  <c r="G13" i="16"/>
  <c r="E56" i="14"/>
  <c r="D164" i="14"/>
  <c r="A58" i="13"/>
  <c r="C30" i="13"/>
  <c r="C127" i="16"/>
  <c r="B10" i="13"/>
  <c r="H144" i="14"/>
  <c r="A30" i="14"/>
  <c r="C84" i="14"/>
  <c r="E178" i="13"/>
  <c r="C65" i="15"/>
  <c r="A121" i="16"/>
  <c r="D100" i="13"/>
  <c r="A41" i="16"/>
  <c r="D151" i="14"/>
  <c r="D124" i="13"/>
  <c r="C2" i="14"/>
  <c r="B109" i="16"/>
  <c r="A72" i="12"/>
  <c r="F31" i="14"/>
  <c r="B3" i="14"/>
  <c r="A70" i="13"/>
  <c r="E156" i="14"/>
  <c r="A114" i="15"/>
  <c r="F41" i="16"/>
  <c r="F4" i="15"/>
  <c r="H80" i="14"/>
  <c r="A5" i="14"/>
  <c r="B17" i="12"/>
  <c r="C87" i="13"/>
  <c r="B10" i="12"/>
  <c r="B173" i="16"/>
  <c r="B191" i="14"/>
  <c r="F77" i="14"/>
  <c r="H96" i="15"/>
  <c r="C36" i="12"/>
  <c r="E23" i="14"/>
  <c r="C116" i="13"/>
  <c r="C99" i="14"/>
  <c r="D47" i="13"/>
  <c r="G84" i="15"/>
  <c r="E7" i="14"/>
  <c r="C187" i="12"/>
  <c r="D75" i="14"/>
  <c r="C12" i="14"/>
  <c r="E77" i="14"/>
  <c r="B179" i="14"/>
  <c r="C24" i="14"/>
  <c r="B35" i="12"/>
  <c r="D160" i="15"/>
  <c r="H99" i="14"/>
  <c r="C43" i="12"/>
  <c r="C67" i="15"/>
  <c r="E76" i="14"/>
  <c r="C19" i="13"/>
  <c r="F138" i="14"/>
  <c r="H71" i="15"/>
  <c r="H55" i="12"/>
  <c r="H116" i="13"/>
  <c r="A135" i="15"/>
  <c r="B195" i="13"/>
  <c r="G34" i="16"/>
  <c r="D20" i="16"/>
  <c r="B176" i="14"/>
  <c r="B26" i="15"/>
  <c r="F27" i="14"/>
  <c r="A60" i="13"/>
  <c r="H150" i="13"/>
  <c r="C4" i="13"/>
  <c r="C187" i="6"/>
  <c r="G9" i="12"/>
  <c r="G47" i="15"/>
  <c r="C80" i="15"/>
  <c r="F78" i="13"/>
  <c r="B113" i="13"/>
  <c r="C146" i="6"/>
  <c r="F14" i="16"/>
  <c r="F180" i="15"/>
  <c r="H166" i="13"/>
  <c r="C145" i="14"/>
  <c r="H13" i="14"/>
  <c r="E19" i="12"/>
  <c r="E124" i="15"/>
  <c r="E78" i="13"/>
  <c r="C102" i="12"/>
  <c r="H190" i="12"/>
  <c r="C124" i="14"/>
  <c r="E87" i="14"/>
  <c r="F48" i="15"/>
  <c r="F185" i="12"/>
  <c r="A3" i="12"/>
  <c r="D62" i="15"/>
  <c r="D7" i="15"/>
  <c r="F107" i="12"/>
  <c r="G155" i="14"/>
  <c r="B183" i="13"/>
  <c r="G141" i="12"/>
  <c r="G189" i="13"/>
  <c r="C8" i="15"/>
  <c r="G76" i="16"/>
  <c r="B144" i="14"/>
  <c r="B164" i="13"/>
  <c r="E113" i="15"/>
  <c r="D82" i="14"/>
  <c r="D98" i="14"/>
  <c r="C149" i="6"/>
  <c r="A26" i="13"/>
  <c r="C21" i="15"/>
  <c r="G88" i="12"/>
  <c r="F99" i="14"/>
  <c r="B163" i="14"/>
  <c r="H128" i="15"/>
  <c r="F176" i="14"/>
  <c r="A64" i="12"/>
  <c r="H30" i="14"/>
  <c r="B65" i="13"/>
  <c r="B155" i="12"/>
  <c r="B69" i="12"/>
  <c r="E78" i="12"/>
  <c r="G92" i="13"/>
  <c r="H10" i="13"/>
  <c r="F183" i="13"/>
  <c r="A151" i="13"/>
  <c r="B188" i="14"/>
  <c r="A108" i="15"/>
  <c r="E130" i="13"/>
  <c r="A140" i="14"/>
  <c r="G192" i="12"/>
  <c r="B189" i="13"/>
  <c r="A171" i="13"/>
  <c r="A6" i="12"/>
  <c r="H118" i="14"/>
  <c r="H113" i="16"/>
  <c r="C136" i="14"/>
  <c r="C109" i="15"/>
  <c r="C52" i="6"/>
  <c r="H22" i="16"/>
  <c r="A37" i="14"/>
  <c r="H141" i="16"/>
  <c r="G55" i="14"/>
  <c r="F163" i="15"/>
  <c r="A54" i="12"/>
  <c r="C77" i="12"/>
  <c r="E9" i="15"/>
  <c r="H76" i="15"/>
  <c r="H21" i="14"/>
  <c r="B173" i="12"/>
  <c r="D132" i="14"/>
  <c r="G118" i="13"/>
  <c r="D161" i="13"/>
  <c r="C132" i="13"/>
  <c r="G195" i="12"/>
  <c r="G37" i="15"/>
  <c r="G14" i="13"/>
  <c r="B56" i="12"/>
  <c r="D22" i="16"/>
  <c r="E149" i="14"/>
  <c r="G184" i="15"/>
  <c r="H73" i="12"/>
  <c r="A122" i="13"/>
  <c r="G103" i="16"/>
  <c r="A106" i="13"/>
  <c r="E129" i="15"/>
  <c r="C118" i="14"/>
  <c r="E189" i="12"/>
  <c r="B46" i="13"/>
  <c r="E88" i="13"/>
  <c r="A181" i="12"/>
  <c r="H30" i="12"/>
  <c r="C129" i="13"/>
  <c r="A67" i="15"/>
  <c r="D106" i="13"/>
  <c r="D40" i="14"/>
  <c r="E182" i="16"/>
  <c r="H45" i="14"/>
  <c r="B60" i="14"/>
  <c r="E175" i="13"/>
  <c r="H101" i="15"/>
  <c r="G123" i="16"/>
  <c r="B48" i="16"/>
  <c r="E42" i="14"/>
  <c r="C147" i="13"/>
  <c r="B15" i="12"/>
  <c r="H66" i="12"/>
  <c r="E82" i="13"/>
  <c r="D168" i="12"/>
  <c r="G113" i="15"/>
  <c r="G116" i="16"/>
  <c r="H112" i="15"/>
  <c r="H113" i="13"/>
  <c r="H109" i="15"/>
  <c r="B68" i="12"/>
  <c r="D24" i="14"/>
  <c r="G16" i="12"/>
  <c r="H167" i="12"/>
  <c r="G51" i="14"/>
  <c r="H76" i="16"/>
  <c r="C101" i="13"/>
  <c r="H179" i="13"/>
  <c r="A57" i="12"/>
  <c r="G68" i="15"/>
  <c r="G60" i="12"/>
  <c r="D184" i="15"/>
  <c r="G52" i="15"/>
  <c r="A19" i="13"/>
  <c r="C100" i="13"/>
  <c r="E97" i="13"/>
  <c r="E174" i="13"/>
  <c r="C26" i="16"/>
  <c r="G194" i="15"/>
  <c r="G27" i="15"/>
  <c r="E169" i="12"/>
  <c r="E14" i="12"/>
  <c r="B164" i="12"/>
  <c r="C168" i="14"/>
  <c r="C182" i="14"/>
  <c r="D194" i="12"/>
  <c r="F131" i="13"/>
  <c r="A178" i="12"/>
  <c r="D8" i="13"/>
  <c r="H93" i="14"/>
  <c r="A90" i="12"/>
  <c r="C57" i="15"/>
  <c r="C10" i="16"/>
  <c r="D68" i="14"/>
  <c r="D23" i="13"/>
  <c r="E158" i="13"/>
  <c r="A47" i="15"/>
  <c r="C49" i="6"/>
  <c r="H130" i="13"/>
  <c r="D176" i="13"/>
  <c r="F102" i="12"/>
  <c r="B45" i="12"/>
  <c r="G96" i="12"/>
  <c r="C71" i="13"/>
  <c r="E13" i="15"/>
  <c r="A128" i="12"/>
  <c r="G179" i="15"/>
  <c r="G143" i="13"/>
  <c r="A36" i="12"/>
  <c r="B103" i="13"/>
  <c r="A8" i="15"/>
  <c r="C71" i="14"/>
  <c r="F9" i="14"/>
  <c r="D95" i="12"/>
  <c r="H16" i="13"/>
  <c r="B44" i="13"/>
  <c r="F147" i="14"/>
  <c r="E16" i="14"/>
  <c r="C58" i="16"/>
  <c r="G49" i="15"/>
  <c r="D97" i="14"/>
  <c r="C101" i="12"/>
  <c r="G156" i="12"/>
  <c r="C11" i="16"/>
  <c r="H148" i="14"/>
  <c r="A143" i="13"/>
  <c r="H42" i="14"/>
  <c r="F194" i="12"/>
  <c r="G188" i="12"/>
  <c r="H60" i="15"/>
  <c r="D101" i="13"/>
  <c r="H108" i="15"/>
  <c r="H110" i="14"/>
  <c r="H83" i="12"/>
  <c r="H91" i="16"/>
  <c r="E184" i="14"/>
  <c r="F152" i="15"/>
  <c r="H83" i="15"/>
  <c r="B76" i="16"/>
  <c r="C150" i="15"/>
  <c r="E53" i="13"/>
  <c r="F98" i="16"/>
  <c r="D174" i="13"/>
  <c r="A102" i="14"/>
  <c r="B96" i="13"/>
  <c r="F41" i="15"/>
  <c r="H10" i="12"/>
  <c r="E38" i="14"/>
  <c r="B125" i="14"/>
  <c r="B175" i="14"/>
  <c r="D67" i="12"/>
  <c r="F150" i="12"/>
  <c r="D83" i="14"/>
  <c r="B29" i="13"/>
  <c r="D22" i="12"/>
  <c r="F121" i="14"/>
  <c r="F111" i="14"/>
  <c r="F126" i="15"/>
  <c r="C186" i="12"/>
  <c r="E84" i="15"/>
  <c r="B192" i="14"/>
  <c r="G181" i="15"/>
  <c r="D115" i="13"/>
  <c r="B127" i="14"/>
  <c r="F192" i="14"/>
  <c r="H136" i="15"/>
  <c r="C9" i="12"/>
  <c r="D95" i="13"/>
  <c r="F71" i="13"/>
  <c r="C46" i="14"/>
  <c r="G65" i="15"/>
  <c r="H142" i="14"/>
  <c r="F76" i="14"/>
  <c r="H192" i="13"/>
  <c r="D24" i="15"/>
  <c r="B84" i="13"/>
  <c r="G7" i="13"/>
  <c r="D169" i="13"/>
  <c r="E87" i="13"/>
  <c r="G90" i="13"/>
  <c r="A58" i="15"/>
  <c r="H54" i="13"/>
  <c r="E31" i="12"/>
  <c r="D174" i="15"/>
  <c r="B42" i="16"/>
  <c r="D170" i="13"/>
  <c r="C67" i="16"/>
  <c r="H94" i="14"/>
  <c r="B64" i="12"/>
  <c r="B69" i="14"/>
  <c r="H146" i="13"/>
  <c r="H138" i="12"/>
  <c r="B123" i="13"/>
  <c r="B81" i="12"/>
  <c r="B140" i="15"/>
  <c r="A116" i="12"/>
  <c r="A70" i="12"/>
  <c r="G84" i="16"/>
  <c r="C100" i="12"/>
  <c r="B112" i="13"/>
  <c r="C47" i="6"/>
  <c r="H7" i="13"/>
  <c r="F109" i="13"/>
  <c r="G124" i="14"/>
  <c r="C84" i="15"/>
  <c r="H168" i="12"/>
  <c r="B106" i="13"/>
  <c r="F91" i="12"/>
  <c r="H27" i="13"/>
  <c r="H122" i="14"/>
  <c r="D147" i="12"/>
  <c r="C23" i="13"/>
  <c r="D71" i="15"/>
  <c r="G78" i="15"/>
  <c r="D88" i="13"/>
  <c r="G75" i="15"/>
  <c r="B167" i="12"/>
  <c r="H62" i="14"/>
  <c r="D8" i="12"/>
  <c r="C49" i="15"/>
  <c r="D141" i="13"/>
  <c r="C43" i="14"/>
  <c r="C177" i="12"/>
  <c r="F179" i="12"/>
  <c r="G77" i="15"/>
  <c r="F140" i="12"/>
  <c r="H36" i="13"/>
  <c r="E41" i="14"/>
  <c r="B135" i="12"/>
  <c r="D15" i="12"/>
  <c r="G9" i="14"/>
  <c r="H103" i="12"/>
  <c r="D135" i="15"/>
  <c r="E74" i="13"/>
  <c r="C90" i="14"/>
  <c r="F135" i="14"/>
  <c r="A174" i="12"/>
  <c r="H156" i="12"/>
  <c r="E144" i="13"/>
  <c r="F179" i="15"/>
  <c r="H15" i="16"/>
  <c r="F62" i="14"/>
  <c r="B93" i="15"/>
  <c r="C107" i="13"/>
  <c r="D146" i="12"/>
  <c r="C12" i="15"/>
  <c r="H109" i="13"/>
  <c r="D31" i="15"/>
  <c r="G48" i="13"/>
  <c r="F129" i="13"/>
  <c r="E52" i="14"/>
  <c r="B52" i="13"/>
  <c r="B190" i="13"/>
  <c r="B40" i="12"/>
  <c r="D101" i="15"/>
  <c r="D37" i="14"/>
  <c r="C179" i="13"/>
  <c r="E116" i="13"/>
  <c r="C125" i="14"/>
  <c r="B124" i="13"/>
  <c r="B185" i="13"/>
  <c r="H154" i="13"/>
  <c r="G129" i="12"/>
  <c r="A60" i="16"/>
  <c r="B102" i="15"/>
  <c r="A72" i="15"/>
  <c r="H58" i="15"/>
  <c r="H148" i="12"/>
  <c r="E155" i="12"/>
  <c r="C46" i="6"/>
  <c r="A107" i="14"/>
  <c r="C149" i="16"/>
  <c r="A177" i="14"/>
  <c r="D137" i="13"/>
  <c r="H35" i="14"/>
  <c r="E33" i="12"/>
  <c r="F123" i="13"/>
  <c r="G27" i="16"/>
  <c r="C128" i="6"/>
  <c r="G103" i="12"/>
  <c r="D7" i="14"/>
  <c r="B82" i="12"/>
  <c r="A89" i="15"/>
  <c r="F101" i="15"/>
  <c r="G34" i="14"/>
  <c r="E183" i="12"/>
  <c r="E76" i="15"/>
  <c r="F174" i="12"/>
  <c r="C90" i="15"/>
  <c r="G173" i="12"/>
  <c r="D73" i="12"/>
  <c r="A61" i="14"/>
  <c r="C141" i="15"/>
  <c r="D111" i="12"/>
  <c r="A180" i="13"/>
  <c r="F15" i="12"/>
  <c r="H42" i="16"/>
  <c r="E59" i="12"/>
  <c r="B115" i="12"/>
  <c r="F39" i="12"/>
  <c r="A36" i="14"/>
  <c r="F11" i="12"/>
  <c r="D38" i="13"/>
  <c r="G82" i="14"/>
  <c r="C145" i="12"/>
  <c r="E102" i="14"/>
  <c r="G16" i="13"/>
  <c r="D84" i="15"/>
  <c r="D7" i="16"/>
  <c r="E94" i="13"/>
  <c r="F130" i="14"/>
  <c r="G166" i="15"/>
  <c r="G149" i="15"/>
  <c r="C49" i="13"/>
  <c r="F118" i="12"/>
  <c r="D84" i="12"/>
  <c r="D126" i="13"/>
  <c r="E110" i="16"/>
  <c r="A63" i="13"/>
  <c r="G62" i="14"/>
  <c r="A69" i="13"/>
  <c r="C191" i="13"/>
  <c r="B123" i="14"/>
  <c r="C104" i="12"/>
  <c r="D98" i="13"/>
  <c r="C37" i="16"/>
  <c r="A7" i="15"/>
  <c r="B169" i="14"/>
  <c r="H57" i="14"/>
  <c r="A57" i="13"/>
  <c r="C148" i="12"/>
  <c r="B79" i="13"/>
  <c r="F80" i="13"/>
  <c r="D171" i="12"/>
  <c r="B181" i="12"/>
  <c r="G40" i="14"/>
  <c r="A156" i="14"/>
  <c r="F4" i="12"/>
  <c r="C172" i="6"/>
  <c r="G20" i="15"/>
  <c r="E57" i="13"/>
  <c r="F19" i="13"/>
  <c r="G173" i="14"/>
  <c r="F26" i="14"/>
  <c r="F76" i="15"/>
  <c r="F186" i="12"/>
  <c r="F144" i="14"/>
  <c r="C156" i="12"/>
  <c r="H101" i="14"/>
  <c r="A97" i="16"/>
  <c r="F184" i="15"/>
  <c r="D98" i="12"/>
  <c r="D172" i="12"/>
  <c r="B132" i="12"/>
  <c r="F149" i="13"/>
  <c r="A79" i="15"/>
  <c r="F159" i="15"/>
  <c r="F29" i="13"/>
  <c r="A107" i="13"/>
  <c r="F40" i="13"/>
  <c r="G157" i="12"/>
  <c r="H60" i="12"/>
  <c r="H137" i="12"/>
  <c r="C36" i="14"/>
  <c r="A108" i="12"/>
  <c r="D60" i="13"/>
  <c r="F128" i="12"/>
  <c r="C81" i="12"/>
  <c r="E125" i="13"/>
  <c r="D39" i="15"/>
  <c r="F22" i="15"/>
  <c r="B42" i="13"/>
  <c r="C89" i="14"/>
  <c r="F122" i="12"/>
  <c r="A75" i="13"/>
  <c r="A12" i="13"/>
  <c r="C186" i="6"/>
  <c r="A139" i="14"/>
  <c r="G103" i="13"/>
  <c r="F148" i="13"/>
  <c r="G178" i="14"/>
  <c r="A154" i="12"/>
  <c r="C104" i="6"/>
  <c r="E159" i="12"/>
  <c r="F21" i="14"/>
  <c r="E171" i="14"/>
  <c r="E178" i="14"/>
  <c r="A129" i="14"/>
  <c r="F96" i="16"/>
  <c r="H174" i="13"/>
  <c r="G162" i="14"/>
  <c r="G123" i="14"/>
  <c r="C43" i="16"/>
  <c r="C148" i="6"/>
  <c r="G4" i="13"/>
  <c r="C132" i="12"/>
  <c r="B144" i="12"/>
  <c r="D120" i="14"/>
  <c r="D154" i="14"/>
  <c r="A176" i="13"/>
  <c r="D165" i="12"/>
  <c r="C195" i="13"/>
  <c r="C188" i="12"/>
  <c r="D14" i="13"/>
  <c r="F196" i="16"/>
  <c r="F177" i="13"/>
  <c r="C83" i="15"/>
  <c r="B71" i="12"/>
  <c r="B182" i="12"/>
  <c r="H109" i="16"/>
  <c r="H157" i="13"/>
  <c r="B38" i="14"/>
  <c r="B36" i="12"/>
  <c r="A190" i="13"/>
  <c r="B3" i="13"/>
  <c r="H22" i="12"/>
  <c r="D57" i="13"/>
  <c r="F21" i="15"/>
  <c r="D185" i="12"/>
  <c r="H192" i="14"/>
  <c r="A34" i="15"/>
  <c r="H175" i="13"/>
  <c r="A182" i="12"/>
  <c r="A164" i="15"/>
  <c r="D32" i="13"/>
  <c r="F99" i="12"/>
  <c r="B85" i="14"/>
  <c r="A53" i="14"/>
  <c r="H166" i="12"/>
  <c r="B8" i="15"/>
  <c r="F41" i="13"/>
  <c r="H121" i="15"/>
  <c r="A155" i="13"/>
  <c r="A30" i="12"/>
  <c r="F154" i="12"/>
  <c r="H135" i="12"/>
  <c r="H18" i="13"/>
  <c r="C21" i="12"/>
  <c r="D118" i="13"/>
  <c r="E131" i="13"/>
  <c r="C32" i="6"/>
  <c r="G5" i="12"/>
  <c r="H3" i="12"/>
  <c r="H119" i="14"/>
  <c r="C98" i="13"/>
  <c r="B59" i="12"/>
  <c r="F141" i="12"/>
  <c r="G153" i="15"/>
  <c r="G43" i="14"/>
  <c r="G29" i="13"/>
  <c r="H26" i="14"/>
  <c r="B88" i="13"/>
  <c r="G59" i="16"/>
  <c r="B90" i="14"/>
  <c r="C67" i="13"/>
  <c r="A50" i="13"/>
  <c r="C169" i="6"/>
  <c r="C92" i="16"/>
  <c r="F47" i="15"/>
  <c r="C33" i="14"/>
  <c r="H82" i="14"/>
  <c r="E95" i="12"/>
  <c r="B53" i="15"/>
  <c r="A143" i="14"/>
  <c r="H29" i="13"/>
  <c r="D109" i="14"/>
  <c r="G2" i="15"/>
  <c r="C73" i="13"/>
  <c r="B155" i="14"/>
  <c r="B132" i="13"/>
  <c r="H115" i="13"/>
  <c r="C183" i="12"/>
  <c r="E187" i="16"/>
  <c r="C94" i="6"/>
  <c r="G165" i="15"/>
  <c r="C96" i="15"/>
  <c r="A151" i="14"/>
  <c r="A63" i="15"/>
  <c r="F173" i="12"/>
  <c r="H116" i="15"/>
  <c r="H107" i="13"/>
  <c r="H30" i="15"/>
  <c r="C103" i="14"/>
  <c r="D108" i="13"/>
  <c r="E50" i="12"/>
  <c r="F134" i="15"/>
  <c r="B116" i="13"/>
  <c r="B6" i="12"/>
  <c r="E152" i="12"/>
  <c r="G158" i="12"/>
  <c r="H189" i="12"/>
  <c r="H164" i="12"/>
  <c r="A56" i="14"/>
  <c r="C100" i="16"/>
  <c r="F33" i="13"/>
  <c r="D157" i="12"/>
  <c r="F161" i="15"/>
  <c r="E71" i="14"/>
  <c r="A53" i="12"/>
  <c r="F173" i="14"/>
  <c r="G24" i="13"/>
  <c r="A14" i="13"/>
  <c r="D115" i="14"/>
  <c r="C117" i="12"/>
  <c r="H5" i="13"/>
  <c r="E64" i="12"/>
  <c r="D11" i="15"/>
  <c r="B35" i="14"/>
  <c r="H120" i="12"/>
  <c r="B16" i="12"/>
  <c r="A119" i="16"/>
  <c r="H90" i="12"/>
  <c r="E27" i="14"/>
  <c r="C162" i="12"/>
  <c r="G25" i="15"/>
  <c r="B140" i="12"/>
  <c r="G164" i="12"/>
  <c r="B83" i="13"/>
  <c r="B6" i="15"/>
  <c r="B4" i="13"/>
  <c r="H186" i="13"/>
  <c r="F93" i="15"/>
  <c r="E15" i="15"/>
  <c r="G31" i="12"/>
  <c r="C113" i="14"/>
  <c r="B138" i="13"/>
  <c r="C98" i="12"/>
  <c r="E100" i="12"/>
  <c r="F20" i="13"/>
  <c r="D171" i="13"/>
  <c r="G25" i="13"/>
  <c r="B49" i="13"/>
  <c r="F73" i="16"/>
  <c r="D96" i="14"/>
  <c r="H37" i="14"/>
  <c r="C29" i="14"/>
  <c r="A16" i="14"/>
  <c r="E12" i="15"/>
  <c r="B19" i="14"/>
  <c r="B58" i="16"/>
  <c r="C95" i="6"/>
  <c r="F141" i="13"/>
  <c r="G172" i="15"/>
  <c r="G139" i="15"/>
  <c r="D71" i="12"/>
  <c r="H112" i="14"/>
  <c r="F9" i="13"/>
  <c r="B130" i="13"/>
  <c r="F147" i="13"/>
  <c r="F45" i="12"/>
  <c r="B6" i="16"/>
  <c r="H71" i="14"/>
  <c r="D28" i="14"/>
  <c r="G86" i="13"/>
  <c r="A8" i="14"/>
  <c r="G165" i="14"/>
  <c r="E172" i="12"/>
  <c r="G22" i="12"/>
  <c r="A174" i="13"/>
  <c r="H46" i="15"/>
  <c r="D94" i="16"/>
  <c r="C37" i="12"/>
  <c r="G154" i="12"/>
  <c r="A49" i="12"/>
  <c r="D17" i="12"/>
  <c r="B114" i="15"/>
  <c r="E126" i="14"/>
  <c r="B11" i="13"/>
  <c r="H34" i="12"/>
  <c r="C81" i="13"/>
  <c r="H68" i="12"/>
  <c r="G92" i="12"/>
  <c r="C114" i="15"/>
  <c r="C127" i="15"/>
  <c r="C17" i="14"/>
  <c r="A152" i="12"/>
  <c r="H63" i="12"/>
  <c r="E76" i="12"/>
  <c r="C80" i="12"/>
  <c r="G168" i="12"/>
  <c r="G170" i="15"/>
  <c r="C26" i="12"/>
  <c r="B61" i="16"/>
  <c r="E151" i="12"/>
  <c r="F89" i="12"/>
  <c r="C107" i="14"/>
  <c r="C117" i="13"/>
  <c r="B188" i="13"/>
  <c r="F14" i="14"/>
  <c r="A152" i="16"/>
  <c r="E165" i="14"/>
  <c r="B158" i="15"/>
  <c r="E122" i="12"/>
  <c r="E80" i="14"/>
  <c r="A188" i="13"/>
  <c r="E101" i="12"/>
  <c r="H49" i="14"/>
  <c r="H42" i="12"/>
  <c r="F30" i="13"/>
  <c r="F101" i="13"/>
  <c r="H132" i="12"/>
  <c r="F28" i="14"/>
  <c r="H187" i="13"/>
  <c r="D191" i="14"/>
  <c r="C185" i="13"/>
  <c r="F37" i="13"/>
  <c r="B133" i="13"/>
  <c r="H21" i="13"/>
  <c r="H94" i="13"/>
  <c r="C161" i="6"/>
  <c r="A187" i="13"/>
  <c r="C86" i="13"/>
  <c r="A124" i="12"/>
  <c r="C90" i="12"/>
  <c r="B81" i="14"/>
  <c r="H129" i="13"/>
  <c r="D193" i="12"/>
  <c r="G148" i="12"/>
  <c r="H79" i="15"/>
  <c r="E168" i="16"/>
  <c r="C18" i="12"/>
  <c r="G75" i="14"/>
  <c r="H163" i="14"/>
  <c r="C136" i="6"/>
  <c r="D102" i="12"/>
  <c r="D14" i="16"/>
  <c r="G32" i="13"/>
  <c r="C110" i="12"/>
  <c r="E109" i="14"/>
  <c r="B112" i="12"/>
  <c r="C177" i="6"/>
  <c r="C5" i="15"/>
  <c r="C126" i="13"/>
  <c r="E24" i="12"/>
  <c r="D88" i="12"/>
  <c r="A67" i="14"/>
  <c r="D65" i="14"/>
  <c r="A97" i="12"/>
  <c r="E51" i="13"/>
  <c r="C189" i="12"/>
  <c r="F94" i="14"/>
  <c r="C108" i="13"/>
  <c r="G98" i="12"/>
  <c r="B136" i="14"/>
  <c r="A87" i="13"/>
  <c r="F14" i="12"/>
  <c r="G123" i="13"/>
  <c r="C42" i="12"/>
  <c r="E81" i="12"/>
  <c r="A49" i="14"/>
  <c r="G49" i="13"/>
  <c r="C176" i="12"/>
  <c r="A42" i="14"/>
  <c r="G44" i="12"/>
  <c r="C36" i="6"/>
  <c r="E150" i="16"/>
  <c r="F14" i="13"/>
  <c r="C50" i="12"/>
  <c r="E93" i="14"/>
  <c r="H154" i="12"/>
  <c r="C61" i="13"/>
  <c r="G147" i="15"/>
  <c r="C105" i="6"/>
  <c r="B158" i="14"/>
  <c r="A93" i="12"/>
  <c r="F181" i="14"/>
  <c r="A162" i="12"/>
  <c r="A26" i="16"/>
  <c r="A153" i="12"/>
  <c r="A41" i="15"/>
  <c r="C45" i="15"/>
  <c r="F105" i="12"/>
  <c r="A134" i="12"/>
  <c r="A167" i="13"/>
  <c r="D32" i="15"/>
  <c r="G136" i="14"/>
  <c r="C180" i="13"/>
  <c r="H103" i="13"/>
  <c r="A114" i="14"/>
  <c r="H84" i="14"/>
  <c r="G46" i="15"/>
  <c r="H70" i="13"/>
  <c r="D129" i="12"/>
  <c r="A60" i="14"/>
  <c r="E129" i="12"/>
  <c r="E158" i="16"/>
  <c r="B46" i="14"/>
  <c r="G11" i="12"/>
  <c r="D14" i="14"/>
  <c r="B142" i="13"/>
  <c r="H11" i="12"/>
  <c r="E61" i="13"/>
  <c r="E35" i="12"/>
  <c r="H125" i="12"/>
  <c r="C168" i="6"/>
  <c r="C138" i="12"/>
  <c r="A12" i="16"/>
  <c r="A134" i="13"/>
  <c r="G23" i="16"/>
  <c r="D69" i="14"/>
  <c r="B6" i="14"/>
  <c r="D192" i="13"/>
  <c r="G47" i="13"/>
  <c r="A148" i="15"/>
  <c r="C167" i="15"/>
  <c r="H92" i="12"/>
  <c r="A83" i="13"/>
  <c r="F42" i="12"/>
  <c r="C157" i="15"/>
  <c r="E30" i="13"/>
  <c r="C15" i="6"/>
  <c r="G188" i="13"/>
  <c r="C162" i="13"/>
  <c r="F175" i="15"/>
  <c r="G39" i="12"/>
  <c r="F191" i="13"/>
  <c r="H79" i="16"/>
  <c r="G58" i="15"/>
  <c r="E150" i="13"/>
  <c r="A40" i="12"/>
  <c r="H17" i="14"/>
  <c r="G68" i="16"/>
  <c r="F70" i="16"/>
  <c r="E153" i="12"/>
  <c r="A99" i="14"/>
  <c r="A127" i="12"/>
  <c r="A168" i="12"/>
  <c r="F132" i="12"/>
  <c r="B15" i="15"/>
  <c r="G170" i="13"/>
  <c r="E194" i="12"/>
  <c r="A73" i="14"/>
  <c r="C101" i="16"/>
  <c r="C170" i="12"/>
  <c r="A13" i="13"/>
  <c r="H52" i="13"/>
  <c r="B56" i="13"/>
  <c r="D13" i="12"/>
  <c r="C109" i="12"/>
  <c r="E121" i="12"/>
  <c r="E5" i="13"/>
  <c r="D91" i="15"/>
  <c r="D96" i="12"/>
  <c r="B23" i="14"/>
  <c r="B24" i="14"/>
  <c r="F102" i="14"/>
  <c r="F183" i="12"/>
  <c r="E143" i="14"/>
  <c r="E6" i="12"/>
  <c r="C91" i="13"/>
  <c r="E39" i="12"/>
  <c r="E172" i="13"/>
  <c r="F122" i="14"/>
  <c r="H178" i="13"/>
  <c r="E47" i="12"/>
  <c r="C157" i="14"/>
  <c r="A144" i="15"/>
  <c r="E165" i="12"/>
  <c r="B39" i="15"/>
  <c r="G5" i="13"/>
  <c r="E34" i="12"/>
  <c r="H138" i="13"/>
  <c r="C110" i="15"/>
  <c r="D167" i="14"/>
  <c r="C6" i="14"/>
  <c r="A91" i="15"/>
  <c r="E181" i="13"/>
  <c r="G192" i="16"/>
  <c r="F161" i="16"/>
  <c r="H107" i="14"/>
  <c r="D132" i="15"/>
  <c r="F107" i="15"/>
  <c r="C138" i="13"/>
  <c r="A86" i="14"/>
  <c r="D10" i="14"/>
  <c r="H71" i="12"/>
  <c r="D56" i="12"/>
  <c r="D112" i="12"/>
  <c r="E57" i="12"/>
  <c r="A126" i="16"/>
  <c r="C174" i="12"/>
  <c r="B90" i="12"/>
  <c r="D13" i="13"/>
  <c r="H154" i="14"/>
  <c r="E36" i="15"/>
  <c r="F25" i="13"/>
  <c r="H57" i="13"/>
  <c r="D124" i="12"/>
  <c r="C192" i="15"/>
  <c r="C90" i="13"/>
  <c r="A192" i="12"/>
  <c r="D85" i="13"/>
  <c r="G46" i="16"/>
  <c r="A54" i="15"/>
  <c r="D144" i="12"/>
  <c r="E34" i="16"/>
  <c r="C65" i="13"/>
  <c r="H162" i="15"/>
  <c r="A131" i="15"/>
  <c r="D65" i="12"/>
  <c r="A12" i="12"/>
  <c r="A132" i="12"/>
  <c r="H54" i="14"/>
  <c r="G49" i="12"/>
  <c r="D148" i="13"/>
  <c r="C79" i="6"/>
  <c r="B66" i="12"/>
  <c r="E70" i="14"/>
  <c r="H152" i="14"/>
  <c r="B161" i="13"/>
  <c r="G38" i="14"/>
  <c r="A91" i="14"/>
  <c r="C115" i="14"/>
  <c r="E78" i="15"/>
  <c r="C89" i="15"/>
  <c r="C68" i="6"/>
  <c r="E68" i="12"/>
  <c r="A192" i="16"/>
  <c r="F62" i="12"/>
  <c r="A98" i="15"/>
  <c r="D142" i="15"/>
  <c r="B157" i="15"/>
  <c r="F127" i="16"/>
  <c r="E65" i="13"/>
  <c r="C154" i="14"/>
  <c r="B4" i="12"/>
  <c r="C116" i="14"/>
  <c r="E89" i="12"/>
  <c r="H17" i="15"/>
  <c r="C26" i="14"/>
  <c r="C153" i="13"/>
  <c r="H98" i="12"/>
  <c r="C122" i="6"/>
  <c r="A94" i="14"/>
  <c r="D111" i="14"/>
  <c r="B74" i="12"/>
  <c r="F5" i="14"/>
  <c r="D175" i="14"/>
  <c r="B105" i="14"/>
  <c r="E60" i="13"/>
  <c r="B150" i="14"/>
  <c r="C39" i="12"/>
  <c r="A169" i="15"/>
  <c r="F117" i="13"/>
  <c r="E135" i="13"/>
  <c r="C134" i="12"/>
  <c r="F74" i="15"/>
  <c r="H149" i="13"/>
  <c r="D33" i="12"/>
  <c r="C6" i="16"/>
  <c r="H78" i="13"/>
  <c r="C82" i="6"/>
  <c r="E147" i="13"/>
  <c r="G93" i="14"/>
  <c r="D151" i="12"/>
  <c r="E84" i="12"/>
  <c r="C170" i="13"/>
  <c r="F136" i="12"/>
  <c r="F43" i="12"/>
  <c r="B157" i="13"/>
  <c r="G63" i="12"/>
  <c r="C123" i="14"/>
  <c r="G175" i="12"/>
  <c r="G135" i="12"/>
  <c r="D86" i="13"/>
  <c r="F19" i="12"/>
  <c r="F88" i="13"/>
  <c r="C34" i="13"/>
  <c r="F146" i="12"/>
  <c r="C79" i="13"/>
  <c r="H156" i="13"/>
  <c r="E55" i="15"/>
  <c r="D194" i="15"/>
  <c r="D62" i="12"/>
  <c r="F170" i="13"/>
  <c r="B70" i="14"/>
  <c r="C44" i="15"/>
  <c r="G162" i="13"/>
  <c r="B158" i="12"/>
  <c r="C94" i="12"/>
  <c r="F11" i="15"/>
  <c r="E176" i="13"/>
  <c r="E183" i="14"/>
  <c r="G17" i="14"/>
  <c r="C94" i="16"/>
  <c r="G35" i="13"/>
  <c r="F138" i="13"/>
  <c r="F66" i="12"/>
  <c r="H122" i="15"/>
  <c r="D18" i="14"/>
  <c r="F161" i="14"/>
  <c r="D146" i="14"/>
  <c r="D83" i="15"/>
  <c r="E77" i="12"/>
  <c r="B92" i="15"/>
  <c r="G169" i="14"/>
  <c r="D160" i="14"/>
  <c r="D46" i="14"/>
  <c r="A137" i="13"/>
  <c r="H196" i="12"/>
  <c r="E116" i="12"/>
  <c r="C154" i="6"/>
  <c r="C84" i="6"/>
  <c r="D42" i="13"/>
  <c r="B7" i="13"/>
  <c r="A98" i="14"/>
  <c r="F31" i="13"/>
  <c r="G144" i="12"/>
  <c r="H28" i="12"/>
  <c r="G19" i="12"/>
  <c r="H73" i="13"/>
  <c r="G143" i="14"/>
  <c r="E171" i="16"/>
  <c r="A100" i="12"/>
  <c r="G91" i="13"/>
  <c r="G163" i="12"/>
  <c r="E68" i="15"/>
  <c r="E191" i="13"/>
  <c r="H52" i="15"/>
  <c r="D170" i="14"/>
  <c r="E196" i="13"/>
  <c r="H77" i="13"/>
  <c r="A112" i="12"/>
  <c r="G65" i="13"/>
  <c r="C42" i="13"/>
  <c r="H118" i="15"/>
  <c r="A13" i="15"/>
  <c r="A144" i="14"/>
  <c r="C17" i="13"/>
  <c r="E166" i="12"/>
  <c r="H153" i="14"/>
  <c r="F175" i="16"/>
  <c r="E23" i="13"/>
  <c r="H105" i="13"/>
  <c r="G112" i="13"/>
  <c r="H70" i="15"/>
  <c r="B156" i="12"/>
  <c r="C50" i="14"/>
  <c r="H4" i="14"/>
  <c r="D2" i="14"/>
  <c r="E105" i="14"/>
  <c r="D94" i="12"/>
  <c r="E133" i="14"/>
  <c r="G58" i="14"/>
  <c r="F74" i="13"/>
  <c r="B99" i="13"/>
  <c r="E20" i="13"/>
  <c r="E122" i="13"/>
  <c r="A13" i="12"/>
  <c r="G52" i="12"/>
  <c r="D157" i="13"/>
  <c r="B31" i="12"/>
  <c r="G108" i="13"/>
  <c r="E121" i="15"/>
  <c r="G38" i="15"/>
  <c r="H45" i="13"/>
  <c r="G155" i="13"/>
  <c r="C172" i="13"/>
  <c r="D30" i="12"/>
  <c r="E58" i="15"/>
  <c r="G100" i="14"/>
  <c r="C158" i="6"/>
  <c r="E193" i="16"/>
  <c r="F87" i="16"/>
  <c r="C85" i="6"/>
  <c r="H13" i="12"/>
  <c r="H124" i="16"/>
  <c r="H82" i="12"/>
  <c r="E6" i="13"/>
  <c r="A78" i="13"/>
  <c r="G127" i="15"/>
  <c r="D128" i="14"/>
  <c r="A101" i="13"/>
  <c r="E138" i="14"/>
  <c r="F80" i="14"/>
  <c r="B31" i="16"/>
  <c r="C25" i="16"/>
  <c r="B55" i="13"/>
  <c r="B22" i="12"/>
  <c r="E185" i="12"/>
  <c r="D150" i="13"/>
  <c r="C144" i="13"/>
  <c r="B14" i="15"/>
  <c r="D183" i="14"/>
  <c r="A11" i="14"/>
  <c r="A79" i="12"/>
  <c r="G56" i="12"/>
  <c r="B47" i="15"/>
  <c r="B187" i="12"/>
  <c r="C22" i="13"/>
  <c r="G28" i="12"/>
  <c r="D162" i="12"/>
  <c r="H155" i="12"/>
  <c r="C153" i="16"/>
  <c r="G81" i="12"/>
  <c r="H31" i="16"/>
  <c r="B127" i="12"/>
  <c r="F105" i="14"/>
  <c r="E106" i="15"/>
  <c r="G87" i="12"/>
  <c r="D117" i="14"/>
  <c r="E120" i="13"/>
  <c r="A115" i="12"/>
  <c r="D99" i="14"/>
  <c r="D69" i="13"/>
  <c r="F60" i="14"/>
  <c r="F183" i="16"/>
  <c r="D78" i="13"/>
  <c r="B137" i="12"/>
  <c r="B98" i="12"/>
  <c r="H104" i="13"/>
  <c r="H69" i="13"/>
  <c r="A93" i="15"/>
  <c r="E82" i="14"/>
  <c r="D189" i="13"/>
  <c r="E190" i="12"/>
  <c r="C95" i="12"/>
  <c r="A29" i="12"/>
  <c r="D39" i="14"/>
  <c r="D157" i="14"/>
  <c r="F181" i="12"/>
  <c r="G14" i="14"/>
  <c r="C41" i="13"/>
  <c r="H74" i="12"/>
  <c r="H193" i="13"/>
  <c r="E59" i="13"/>
  <c r="E151" i="15"/>
  <c r="C135" i="12"/>
  <c r="A140" i="15"/>
  <c r="G24" i="16"/>
  <c r="F120" i="12"/>
  <c r="B104" i="12"/>
  <c r="D150" i="12"/>
  <c r="B163" i="13"/>
  <c r="F6" i="12"/>
  <c r="C34" i="12"/>
  <c r="A39" i="16"/>
  <c r="F8" i="14"/>
  <c r="D4" i="13"/>
  <c r="B20" i="14"/>
  <c r="C11" i="14"/>
  <c r="D81" i="12"/>
  <c r="C30" i="15"/>
  <c r="E101" i="14"/>
  <c r="C87" i="15"/>
  <c r="G104" i="12"/>
  <c r="A52" i="15"/>
  <c r="B71" i="13"/>
  <c r="F147" i="12"/>
  <c r="F72" i="13"/>
  <c r="G122" i="14"/>
  <c r="E56" i="13"/>
  <c r="E123" i="15"/>
  <c r="H145" i="13"/>
  <c r="A52" i="12"/>
  <c r="E79" i="13"/>
  <c r="H188" i="13"/>
  <c r="A47" i="14"/>
  <c r="C112" i="13"/>
  <c r="E60" i="15"/>
  <c r="G30" i="15"/>
  <c r="H169" i="14"/>
  <c r="D36" i="15"/>
  <c r="G132" i="12"/>
  <c r="C27" i="15"/>
  <c r="C165" i="15"/>
  <c r="B109" i="15"/>
  <c r="E99" i="12"/>
  <c r="F92" i="14"/>
  <c r="E6" i="15"/>
  <c r="B190" i="14"/>
  <c r="A183" i="15"/>
  <c r="G70" i="13"/>
  <c r="B185" i="14"/>
  <c r="B70" i="12"/>
  <c r="C87" i="12"/>
  <c r="D34" i="12"/>
  <c r="D68" i="12"/>
  <c r="E187" i="14"/>
  <c r="C185" i="6"/>
  <c r="G97" i="13"/>
  <c r="B14" i="13"/>
  <c r="H170" i="12"/>
  <c r="E112" i="13"/>
  <c r="G190" i="14"/>
  <c r="E111" i="12"/>
  <c r="E149" i="15"/>
  <c r="F163" i="13"/>
  <c r="B15" i="13"/>
  <c r="E185" i="13"/>
  <c r="C74" i="6"/>
  <c r="F158" i="12"/>
  <c r="F58" i="14"/>
  <c r="D173" i="13"/>
  <c r="E75" i="14"/>
  <c r="C119" i="6"/>
  <c r="C54" i="13"/>
  <c r="C36" i="15"/>
  <c r="B139" i="15"/>
  <c r="E28" i="16"/>
  <c r="C19" i="16"/>
  <c r="H69" i="15"/>
  <c r="D19" i="15"/>
  <c r="C47" i="12"/>
  <c r="F71" i="15"/>
  <c r="C158" i="14"/>
  <c r="G95" i="14"/>
  <c r="C156" i="6"/>
  <c r="H185" i="12"/>
  <c r="F83" i="14"/>
  <c r="G118" i="14"/>
  <c r="A99" i="12"/>
  <c r="A143" i="12"/>
  <c r="F116" i="13"/>
  <c r="E40" i="14"/>
  <c r="E26" i="14"/>
  <c r="D122" i="14"/>
  <c r="E76" i="13"/>
  <c r="H153" i="13"/>
  <c r="B100" i="12"/>
  <c r="G81" i="13"/>
  <c r="A130" i="12"/>
  <c r="C99" i="12"/>
  <c r="D150" i="14"/>
  <c r="H165" i="13"/>
  <c r="H23" i="16"/>
  <c r="B115" i="13"/>
  <c r="C136" i="12"/>
  <c r="F151" i="15"/>
  <c r="F37" i="15"/>
  <c r="H160" i="12"/>
  <c r="E75" i="16"/>
  <c r="G159" i="13"/>
  <c r="E36" i="16"/>
  <c r="E177" i="14"/>
  <c r="H52" i="14"/>
  <c r="C72" i="14"/>
  <c r="A106" i="14"/>
  <c r="G75" i="13"/>
  <c r="C125" i="12"/>
  <c r="G176" i="15"/>
  <c r="E56" i="12"/>
  <c r="G119" i="13"/>
  <c r="B61" i="14"/>
  <c r="G51" i="16"/>
  <c r="E146" i="12"/>
  <c r="C80" i="14"/>
  <c r="D182" i="12"/>
  <c r="D158" i="13"/>
  <c r="F170" i="15"/>
  <c r="G10" i="14"/>
  <c r="C30" i="12"/>
  <c r="E31" i="15"/>
  <c r="C161" i="12"/>
  <c r="H10" i="15"/>
  <c r="A136" i="14"/>
  <c r="B170" i="14"/>
  <c r="F150" i="15"/>
  <c r="B174" i="12"/>
  <c r="G185" i="14"/>
  <c r="A163" i="12"/>
  <c r="H27" i="12"/>
  <c r="H177" i="13"/>
  <c r="F119" i="14"/>
  <c r="F90" i="14"/>
  <c r="A187" i="14"/>
  <c r="F161" i="13"/>
  <c r="C77" i="6"/>
  <c r="A94" i="16"/>
  <c r="D41" i="12"/>
  <c r="A190" i="15"/>
  <c r="G121" i="15"/>
  <c r="E3" i="16"/>
  <c r="C135" i="6"/>
  <c r="B87" i="15"/>
  <c r="E62" i="13"/>
  <c r="H87" i="13"/>
  <c r="C181" i="6"/>
  <c r="F7" i="13"/>
  <c r="A50" i="14"/>
  <c r="B180" i="15"/>
  <c r="E98" i="14"/>
  <c r="F119" i="12"/>
  <c r="B52" i="12"/>
  <c r="E61" i="12"/>
  <c r="H155" i="14"/>
  <c r="B34" i="16"/>
  <c r="B18" i="12"/>
  <c r="C72" i="6"/>
  <c r="F48" i="12"/>
  <c r="B168" i="12"/>
  <c r="H17" i="12"/>
  <c r="D23" i="15"/>
  <c r="A174" i="14"/>
  <c r="H158" i="16"/>
  <c r="C175" i="12"/>
  <c r="C100" i="15"/>
  <c r="D91" i="12"/>
  <c r="E105" i="12"/>
  <c r="F7" i="12"/>
  <c r="C81" i="14"/>
  <c r="C114" i="12"/>
  <c r="A117" i="14"/>
  <c r="C144" i="6"/>
  <c r="E196" i="12"/>
  <c r="G193" i="15"/>
  <c r="C110" i="13"/>
  <c r="B4" i="14"/>
  <c r="C196" i="14"/>
  <c r="A31" i="12"/>
  <c r="H108" i="13"/>
  <c r="G30" i="13"/>
  <c r="E43" i="12"/>
  <c r="E173" i="13"/>
  <c r="C97" i="12"/>
  <c r="C159" i="6"/>
  <c r="C16" i="6"/>
  <c r="G155" i="12"/>
  <c r="E157" i="14"/>
  <c r="F27" i="16"/>
  <c r="A77" i="13"/>
  <c r="E161" i="14"/>
  <c r="H174" i="14"/>
  <c r="H61" i="12"/>
  <c r="G91" i="12"/>
  <c r="A88" i="16"/>
  <c r="C116" i="6"/>
  <c r="A74" i="12"/>
  <c r="B115" i="14"/>
  <c r="F81" i="15"/>
  <c r="C155" i="13"/>
  <c r="G176" i="14"/>
  <c r="C23" i="6"/>
  <c r="A121" i="12"/>
  <c r="C190" i="13"/>
  <c r="H81" i="15"/>
  <c r="A92" i="13"/>
  <c r="H180" i="14"/>
  <c r="A167" i="12"/>
  <c r="H108" i="12"/>
  <c r="H4" i="12"/>
  <c r="D130" i="13"/>
  <c r="A10" i="15"/>
  <c r="C31" i="6"/>
  <c r="E12" i="12"/>
  <c r="B99" i="14"/>
  <c r="C30" i="6"/>
  <c r="C98" i="6"/>
  <c r="E144" i="14"/>
  <c r="D152" i="13"/>
  <c r="A141" i="14"/>
  <c r="G190" i="12"/>
  <c r="D4" i="15"/>
  <c r="F186" i="14"/>
  <c r="C118" i="13"/>
  <c r="C78" i="13"/>
  <c r="F149" i="16"/>
  <c r="B188" i="12"/>
  <c r="E75" i="12"/>
  <c r="D151" i="15"/>
  <c r="F45" i="13"/>
  <c r="G88" i="15"/>
  <c r="C130" i="15"/>
  <c r="E179" i="12"/>
  <c r="F86" i="12"/>
  <c r="G33" i="13"/>
  <c r="A166" i="12"/>
  <c r="F96" i="15"/>
  <c r="D38" i="16"/>
  <c r="F120" i="13"/>
  <c r="F152" i="14"/>
  <c r="C40" i="13"/>
  <c r="C182" i="6"/>
  <c r="H147" i="12"/>
  <c r="H16" i="16"/>
  <c r="D125" i="12"/>
  <c r="D19" i="12"/>
  <c r="F157" i="13"/>
  <c r="F125" i="15"/>
  <c r="B22" i="16"/>
  <c r="G21" i="13"/>
  <c r="A189" i="13"/>
  <c r="C5" i="13"/>
  <c r="A160" i="13"/>
  <c r="F29" i="12"/>
  <c r="H13" i="13"/>
  <c r="G63" i="15"/>
  <c r="G149" i="14"/>
  <c r="H189" i="14"/>
  <c r="H168" i="15"/>
  <c r="F22" i="12"/>
  <c r="D80" i="14"/>
  <c r="A37" i="15"/>
  <c r="D72" i="12"/>
  <c r="E115" i="13"/>
  <c r="B4" i="15"/>
  <c r="C16" i="13"/>
  <c r="C194" i="13"/>
  <c r="B123" i="12"/>
  <c r="F64" i="14"/>
  <c r="G116" i="13"/>
  <c r="F70" i="15"/>
  <c r="D174" i="12"/>
  <c r="H129" i="12"/>
  <c r="F73" i="12"/>
  <c r="C77" i="16"/>
  <c r="H153" i="12"/>
  <c r="D99" i="12"/>
  <c r="B160" i="12"/>
  <c r="F144" i="12"/>
  <c r="G148" i="14"/>
  <c r="G111" i="14"/>
  <c r="C61" i="15"/>
  <c r="G138" i="15"/>
  <c r="E104" i="13"/>
  <c r="A131" i="14"/>
  <c r="A86" i="15"/>
  <c r="E49" i="13"/>
  <c r="B103" i="12"/>
  <c r="A181" i="14"/>
  <c r="H194" i="14"/>
  <c r="D78" i="16"/>
  <c r="F28" i="12"/>
  <c r="A119" i="12"/>
  <c r="G167" i="12"/>
  <c r="G153" i="12"/>
  <c r="E77" i="13"/>
  <c r="C91" i="14"/>
  <c r="A164" i="12"/>
  <c r="F166" i="13"/>
  <c r="E50" i="15"/>
  <c r="A138" i="12"/>
  <c r="H123" i="12"/>
  <c r="H5" i="14"/>
  <c r="H35" i="13"/>
  <c r="H96" i="13"/>
  <c r="E24" i="14"/>
  <c r="D111" i="16"/>
  <c r="G139" i="13"/>
  <c r="C59" i="13"/>
  <c r="C32" i="13"/>
  <c r="E116" i="15"/>
  <c r="E192" i="14"/>
  <c r="C28" i="12"/>
  <c r="C104" i="13"/>
  <c r="D103" i="13"/>
  <c r="B192" i="15"/>
  <c r="E65" i="12"/>
  <c r="A154" i="13"/>
  <c r="E9" i="14"/>
  <c r="G36" i="12"/>
  <c r="C103" i="6"/>
  <c r="D97" i="13"/>
  <c r="C108" i="6"/>
  <c r="C178" i="13"/>
  <c r="C10" i="15"/>
  <c r="G160" i="16"/>
  <c r="E70" i="12"/>
  <c r="C187" i="13"/>
  <c r="G159" i="16"/>
  <c r="C131" i="13"/>
  <c r="G4" i="12"/>
  <c r="B177" i="12"/>
  <c r="H88" i="14"/>
  <c r="B148" i="12"/>
  <c r="F89" i="16"/>
  <c r="A188" i="14"/>
  <c r="H140" i="14"/>
  <c r="C109" i="14"/>
  <c r="D156" i="15"/>
  <c r="E123" i="13"/>
  <c r="H125" i="14"/>
  <c r="H171" i="12"/>
  <c r="F70" i="14"/>
  <c r="G121" i="12"/>
  <c r="G85" i="14"/>
  <c r="E5" i="12"/>
  <c r="G43" i="16"/>
  <c r="E65" i="14"/>
  <c r="G54" i="15"/>
  <c r="H44" i="15"/>
  <c r="C92" i="14"/>
  <c r="E140" i="14"/>
  <c r="B19" i="12"/>
  <c r="F113" i="16"/>
  <c r="D93" i="12"/>
  <c r="A118" i="13"/>
  <c r="G175" i="13"/>
  <c r="H104" i="14"/>
  <c r="F53" i="15"/>
  <c r="D183" i="13"/>
  <c r="B70" i="13"/>
  <c r="E106" i="12"/>
  <c r="F12" i="13"/>
  <c r="H166" i="14"/>
  <c r="D21" i="13"/>
  <c r="D65" i="13"/>
  <c r="G161" i="14"/>
  <c r="H50" i="12"/>
  <c r="D145" i="12"/>
  <c r="F46" i="12"/>
  <c r="D39" i="13"/>
  <c r="A83" i="14"/>
  <c r="C60" i="14"/>
  <c r="B11" i="14"/>
  <c r="G27" i="12"/>
  <c r="A2" i="15"/>
  <c r="G147" i="13"/>
  <c r="E8" i="15"/>
  <c r="E108" i="13"/>
  <c r="B24" i="16"/>
  <c r="H176" i="12"/>
  <c r="A149" i="16"/>
  <c r="E12" i="16"/>
  <c r="E186" i="12"/>
  <c r="E191" i="12"/>
  <c r="B73" i="14"/>
  <c r="D60" i="12"/>
  <c r="A7" i="12"/>
  <c r="D167" i="12"/>
  <c r="E192" i="13"/>
  <c r="E181" i="16"/>
  <c r="B64" i="14"/>
  <c r="D66" i="14"/>
  <c r="B126" i="12"/>
  <c r="C35" i="6"/>
  <c r="B159" i="12"/>
  <c r="F11" i="16"/>
  <c r="G64" i="15"/>
  <c r="H130" i="12"/>
  <c r="A57" i="15"/>
  <c r="F18" i="12"/>
  <c r="A25" i="12"/>
  <c r="C60" i="12"/>
  <c r="B72" i="13"/>
  <c r="G128" i="12"/>
  <c r="B111" i="13"/>
  <c r="F114" i="13"/>
  <c r="E104" i="12"/>
  <c r="C139" i="12"/>
  <c r="C29" i="6"/>
  <c r="E167" i="14"/>
  <c r="G55" i="12"/>
  <c r="E182" i="14"/>
  <c r="C122" i="13"/>
  <c r="F79" i="13"/>
  <c r="F10" i="16"/>
  <c r="C68" i="15"/>
  <c r="B129" i="13"/>
  <c r="F176" i="12"/>
  <c r="F46" i="14"/>
  <c r="D97" i="15"/>
  <c r="D58" i="14"/>
  <c r="C158" i="16"/>
  <c r="F6" i="13"/>
  <c r="C174" i="13"/>
  <c r="D135" i="13"/>
  <c r="E14" i="13"/>
  <c r="C185" i="14"/>
  <c r="C89" i="12"/>
  <c r="G115" i="14"/>
  <c r="H80" i="13"/>
  <c r="F93" i="13"/>
  <c r="E130" i="12"/>
  <c r="H189" i="16"/>
  <c r="C176" i="6"/>
  <c r="C138" i="14"/>
  <c r="D58" i="16"/>
  <c r="C193" i="12"/>
  <c r="A110" i="12"/>
  <c r="A95" i="16"/>
  <c r="A10" i="13"/>
  <c r="E92" i="12"/>
  <c r="B170" i="12"/>
  <c r="F65" i="12"/>
  <c r="C53" i="14"/>
  <c r="A186" i="15"/>
  <c r="G102" i="12"/>
  <c r="C150" i="12"/>
  <c r="G5" i="15"/>
  <c r="A89" i="14"/>
  <c r="H172" i="13"/>
  <c r="E98" i="13"/>
  <c r="G19" i="14"/>
  <c r="E124" i="12"/>
  <c r="B54" i="14"/>
  <c r="B104" i="14"/>
  <c r="H53" i="13"/>
  <c r="C107" i="12"/>
  <c r="C68" i="13"/>
  <c r="C192" i="12"/>
  <c r="E163" i="12"/>
  <c r="H190" i="15"/>
  <c r="C109" i="6"/>
  <c r="F64" i="15"/>
  <c r="G131" i="14"/>
  <c r="G60" i="13"/>
  <c r="E120" i="14"/>
  <c r="B32" i="14"/>
  <c r="H12" i="12"/>
  <c r="A62" i="13"/>
  <c r="D180" i="13"/>
  <c r="A92" i="14"/>
  <c r="E119" i="13"/>
  <c r="G12" i="12"/>
  <c r="B26" i="14"/>
  <c r="D149" i="14"/>
  <c r="G33" i="16"/>
  <c r="G104" i="14"/>
  <c r="G98" i="14"/>
  <c r="C193" i="6"/>
  <c r="D99" i="15"/>
  <c r="H115" i="14"/>
  <c r="G74" i="12"/>
  <c r="F149" i="15"/>
  <c r="E52" i="16"/>
  <c r="B33" i="13"/>
  <c r="G70" i="12"/>
  <c r="C25" i="13"/>
  <c r="H47" i="12"/>
  <c r="B134" i="13"/>
  <c r="C9" i="16"/>
  <c r="A90" i="13"/>
  <c r="F22" i="14"/>
  <c r="A5" i="12"/>
  <c r="E123" i="14"/>
  <c r="D41" i="13"/>
  <c r="C25" i="6"/>
  <c r="E10" i="12"/>
  <c r="H173" i="13"/>
  <c r="D70" i="14"/>
  <c r="A120" i="14"/>
  <c r="B116" i="16"/>
  <c r="E39" i="15"/>
  <c r="E39" i="13"/>
  <c r="F152" i="12"/>
  <c r="D189" i="14"/>
  <c r="B166" i="12"/>
  <c r="E171" i="13"/>
  <c r="C196" i="12"/>
  <c r="D177" i="12"/>
  <c r="H61" i="14"/>
  <c r="D89" i="13"/>
  <c r="F61" i="12"/>
  <c r="E25" i="14"/>
  <c r="B22" i="15"/>
  <c r="A125" i="16"/>
  <c r="C166" i="15"/>
  <c r="G122" i="13"/>
  <c r="H78" i="12"/>
  <c r="C153" i="12"/>
  <c r="A33" i="13"/>
  <c r="A188" i="12"/>
  <c r="B36" i="14"/>
  <c r="D146" i="13"/>
  <c r="F130" i="15"/>
  <c r="D126" i="12"/>
  <c r="A174" i="15"/>
  <c r="A171" i="14"/>
  <c r="A162" i="15"/>
  <c r="D138" i="15"/>
  <c r="D57" i="14"/>
  <c r="C53" i="13"/>
  <c r="E103" i="16"/>
  <c r="C14" i="12"/>
  <c r="G83" i="12"/>
  <c r="E44" i="13"/>
  <c r="F103" i="14"/>
  <c r="A182" i="14"/>
  <c r="C88" i="14"/>
  <c r="C111" i="13"/>
  <c r="H104" i="12"/>
  <c r="A171" i="15"/>
  <c r="C63" i="14"/>
  <c r="F99" i="13"/>
  <c r="F40" i="14"/>
  <c r="A138" i="14"/>
  <c r="F126" i="13"/>
  <c r="E164" i="12"/>
  <c r="A22" i="13"/>
  <c r="H106" i="12"/>
  <c r="D24" i="12"/>
  <c r="A8" i="12"/>
  <c r="E2" i="13"/>
  <c r="C154" i="12"/>
  <c r="F85" i="13"/>
  <c r="B145" i="12"/>
  <c r="C146" i="15"/>
  <c r="A121" i="14"/>
  <c r="C166" i="6"/>
  <c r="B57" i="16"/>
  <c r="B24" i="12"/>
  <c r="C42" i="6"/>
  <c r="F45" i="14"/>
  <c r="E161" i="13"/>
  <c r="D144" i="15"/>
  <c r="H171" i="16"/>
  <c r="E161" i="12"/>
  <c r="H19" i="12"/>
  <c r="A129" i="13"/>
  <c r="H175" i="12"/>
  <c r="E8" i="13"/>
  <c r="C88" i="6"/>
  <c r="E49" i="15"/>
  <c r="B141" i="14"/>
  <c r="B9" i="12"/>
  <c r="H127" i="12"/>
  <c r="B129" i="12"/>
  <c r="F13" i="12"/>
  <c r="C152" i="6"/>
  <c r="C124" i="12"/>
  <c r="F136" i="16"/>
  <c r="H24" i="13"/>
  <c r="G2" i="14"/>
  <c r="B82" i="13"/>
  <c r="C37" i="13"/>
  <c r="C188" i="6"/>
  <c r="D38" i="14"/>
  <c r="C70" i="12"/>
  <c r="F25" i="16"/>
  <c r="H5" i="16"/>
  <c r="C12" i="6"/>
  <c r="C39" i="6"/>
  <c r="B84" i="12"/>
  <c r="A35" i="15"/>
  <c r="C181" i="14"/>
  <c r="G8" i="12"/>
  <c r="B18" i="13"/>
  <c r="E21" i="12"/>
  <c r="G99" i="16"/>
  <c r="E143" i="12"/>
  <c r="C189" i="15"/>
  <c r="C47" i="13"/>
  <c r="C80" i="13"/>
  <c r="G35" i="14"/>
  <c r="E121" i="16"/>
  <c r="A120" i="13"/>
  <c r="D11" i="12"/>
  <c r="C111" i="6"/>
  <c r="G169" i="13"/>
  <c r="A60" i="12"/>
  <c r="A69" i="15"/>
  <c r="F43" i="15"/>
  <c r="A165" i="13"/>
  <c r="C39" i="13"/>
  <c r="A103" i="13"/>
  <c r="G183" i="13"/>
  <c r="G94" i="13"/>
  <c r="A28" i="15"/>
  <c r="B13" i="12"/>
  <c r="F30" i="14"/>
  <c r="F2" i="14"/>
  <c r="E130" i="14"/>
  <c r="C190" i="12"/>
  <c r="C76" i="6"/>
  <c r="C165" i="12"/>
  <c r="D17" i="13"/>
  <c r="E186" i="13"/>
  <c r="B6" i="13"/>
  <c r="D51" i="14"/>
  <c r="G196" i="13"/>
  <c r="F52" i="14"/>
  <c r="H4" i="16"/>
  <c r="D140" i="13"/>
  <c r="C70" i="6"/>
  <c r="C101" i="14"/>
  <c r="D195" i="15"/>
  <c r="G135" i="16"/>
  <c r="A90" i="16"/>
  <c r="F185" i="14"/>
  <c r="H32" i="13"/>
  <c r="A149" i="13"/>
  <c r="C70" i="14"/>
  <c r="G130" i="15"/>
  <c r="C126" i="12"/>
  <c r="G172" i="12"/>
  <c r="B93" i="13"/>
  <c r="D45" i="12"/>
  <c r="G93" i="13"/>
  <c r="E34" i="14"/>
  <c r="B9" i="13"/>
  <c r="A56" i="13"/>
  <c r="B70" i="15"/>
  <c r="E195" i="13"/>
  <c r="G14" i="15"/>
  <c r="G174" i="15"/>
  <c r="A4" i="14"/>
  <c r="D91" i="13"/>
  <c r="C67" i="14"/>
  <c r="C111" i="14"/>
  <c r="H101" i="13"/>
  <c r="E91" i="15"/>
  <c r="B69" i="13"/>
  <c r="H28" i="13"/>
  <c r="G139" i="12"/>
  <c r="H37" i="13"/>
  <c r="G141" i="13"/>
  <c r="B48" i="15"/>
  <c r="F152" i="13"/>
  <c r="A115" i="14"/>
  <c r="A106" i="16"/>
  <c r="E61" i="14"/>
  <c r="A147" i="12"/>
  <c r="H195" i="13"/>
  <c r="D87" i="12"/>
  <c r="A26" i="14"/>
  <c r="C191" i="14"/>
  <c r="H178" i="12"/>
  <c r="C76" i="14"/>
  <c r="C66" i="12"/>
  <c r="E92" i="14"/>
  <c r="B113" i="16"/>
  <c r="A191" i="13"/>
  <c r="D76" i="13"/>
  <c r="F162" i="13"/>
  <c r="H148" i="13"/>
  <c r="C64" i="16"/>
  <c r="A66" i="12"/>
  <c r="F42" i="16"/>
  <c r="C16" i="15"/>
  <c r="E185" i="15"/>
  <c r="C129" i="12"/>
  <c r="F26" i="16"/>
  <c r="A7" i="13"/>
  <c r="D134" i="13"/>
  <c r="F55" i="15"/>
  <c r="G25" i="14"/>
  <c r="F139" i="14"/>
  <c r="C20" i="12"/>
  <c r="B106" i="12"/>
  <c r="C42" i="14"/>
  <c r="E187" i="12"/>
  <c r="D42" i="12"/>
  <c r="C7" i="13"/>
  <c r="D3" i="15"/>
  <c r="H196" i="14"/>
  <c r="F93" i="12"/>
  <c r="B172" i="13"/>
  <c r="E75" i="15"/>
  <c r="G151" i="12"/>
  <c r="A46" i="12"/>
  <c r="F56" i="14"/>
  <c r="C119" i="12"/>
  <c r="H103" i="15"/>
  <c r="F7" i="15"/>
  <c r="D149" i="12"/>
  <c r="H62" i="13"/>
  <c r="G84" i="13"/>
  <c r="E93" i="15"/>
  <c r="D101" i="12"/>
  <c r="F38" i="12"/>
  <c r="H121" i="13"/>
  <c r="C196" i="15"/>
  <c r="B63" i="13"/>
  <c r="E89" i="16"/>
  <c r="F163" i="12"/>
  <c r="A186" i="12"/>
  <c r="B172" i="12"/>
  <c r="H16" i="12"/>
  <c r="E63" i="15"/>
  <c r="E4" i="15"/>
  <c r="G177" i="13"/>
  <c r="F188" i="12"/>
  <c r="A91" i="12"/>
  <c r="A65" i="15"/>
  <c r="E47" i="16"/>
  <c r="E127" i="14"/>
  <c r="D119" i="15"/>
  <c r="A15" i="14"/>
  <c r="F131" i="14"/>
  <c r="E177" i="15"/>
  <c r="C53" i="6"/>
  <c r="F50" i="12"/>
  <c r="G108" i="15"/>
  <c r="F106" i="15"/>
  <c r="G36" i="14"/>
  <c r="E68" i="13"/>
  <c r="F15" i="14"/>
  <c r="E86" i="12"/>
  <c r="H8" i="12"/>
  <c r="B63" i="16"/>
  <c r="C53" i="12"/>
  <c r="F137" i="12"/>
  <c r="B196" i="14"/>
  <c r="D155" i="14"/>
  <c r="D78" i="14"/>
  <c r="E80" i="13"/>
  <c r="B165" i="14"/>
  <c r="E110" i="12"/>
  <c r="G28" i="15"/>
  <c r="H105" i="15"/>
  <c r="F58" i="13"/>
  <c r="G100" i="13"/>
  <c r="G147" i="12"/>
  <c r="G88" i="13"/>
  <c r="A69" i="14"/>
  <c r="C189" i="6"/>
  <c r="E32" i="13"/>
  <c r="F26" i="13"/>
  <c r="B192" i="12"/>
  <c r="F172" i="12"/>
  <c r="D58" i="13"/>
  <c r="C146" i="14"/>
  <c r="D12" i="13"/>
  <c r="A68" i="12"/>
  <c r="D84" i="13"/>
  <c r="C13" i="12"/>
  <c r="B60" i="15"/>
  <c r="D68" i="13"/>
  <c r="D194" i="14"/>
  <c r="A76" i="12"/>
  <c r="A127" i="14"/>
  <c r="B180" i="13"/>
  <c r="E45" i="15"/>
  <c r="C89" i="6"/>
  <c r="C96" i="6"/>
  <c r="D187" i="16"/>
  <c r="G79" i="15"/>
  <c r="B186" i="15"/>
  <c r="G99" i="12"/>
  <c r="G39" i="13"/>
  <c r="E51" i="12"/>
  <c r="D155" i="13"/>
  <c r="B40" i="13"/>
  <c r="B90" i="15"/>
  <c r="H58" i="12"/>
  <c r="C81" i="6"/>
  <c r="G99" i="14"/>
  <c r="A25" i="15"/>
  <c r="F103" i="13"/>
  <c r="E25" i="15"/>
  <c r="F169" i="12"/>
  <c r="C122" i="12"/>
  <c r="B186" i="16"/>
  <c r="A170" i="13"/>
  <c r="H6" i="16"/>
  <c r="E166" i="14"/>
  <c r="G32" i="14"/>
  <c r="D170" i="16"/>
  <c r="A173" i="12"/>
  <c r="B133" i="14"/>
  <c r="E108" i="12"/>
  <c r="C155" i="14"/>
  <c r="F26" i="12"/>
  <c r="E147" i="16"/>
  <c r="C5" i="12"/>
  <c r="C159" i="12"/>
  <c r="B121" i="14"/>
  <c r="D106" i="12"/>
  <c r="B93" i="12"/>
  <c r="B26" i="12"/>
  <c r="E190" i="13"/>
  <c r="F66" i="15"/>
  <c r="G57" i="13"/>
  <c r="A183" i="13"/>
  <c r="D79" i="13"/>
  <c r="F41" i="12"/>
  <c r="C148" i="14"/>
  <c r="C183" i="13"/>
  <c r="H59" i="12"/>
  <c r="B106" i="14"/>
  <c r="E98" i="12"/>
  <c r="H88" i="13"/>
  <c r="F116" i="12"/>
  <c r="E107" i="12"/>
  <c r="A192" i="14"/>
  <c r="A169" i="12"/>
  <c r="C69" i="16"/>
  <c r="C122" i="14"/>
  <c r="F142" i="12"/>
  <c r="G90" i="14"/>
  <c r="C64" i="6"/>
  <c r="A152" i="14"/>
  <c r="C191" i="15"/>
  <c r="D77" i="13"/>
  <c r="E104" i="14"/>
  <c r="F17" i="12"/>
  <c r="A17" i="16"/>
  <c r="C106" i="12"/>
  <c r="B22" i="14"/>
  <c r="D113" i="13"/>
  <c r="E18" i="12"/>
  <c r="H132" i="13"/>
  <c r="E117" i="13"/>
  <c r="G191" i="14"/>
  <c r="E135" i="12"/>
  <c r="B164" i="16"/>
  <c r="H97" i="13"/>
  <c r="E131" i="14"/>
  <c r="G37" i="13"/>
  <c r="F47" i="14"/>
  <c r="G16" i="15"/>
  <c r="H147" i="14"/>
  <c r="H93" i="13"/>
  <c r="E179" i="13"/>
  <c r="F84" i="15"/>
  <c r="H26" i="15"/>
  <c r="G78" i="14"/>
  <c r="C98" i="14"/>
  <c r="C151" i="12"/>
  <c r="D70" i="12"/>
  <c r="D106" i="14"/>
  <c r="B143" i="14"/>
  <c r="G56" i="13"/>
  <c r="A118" i="14"/>
  <c r="A70" i="14"/>
  <c r="E170" i="14"/>
  <c r="F167" i="12"/>
  <c r="F106" i="12"/>
  <c r="G85" i="12"/>
  <c r="B187" i="13"/>
  <c r="E62" i="14"/>
  <c r="B194" i="12"/>
  <c r="D181" i="12"/>
  <c r="D176" i="12"/>
  <c r="D59" i="13"/>
  <c r="B76" i="12"/>
  <c r="C40" i="12"/>
  <c r="G108" i="12"/>
  <c r="C105" i="12"/>
  <c r="F148" i="15"/>
  <c r="G183" i="14"/>
  <c r="F160" i="13"/>
  <c r="F38" i="13"/>
  <c r="D138" i="12"/>
  <c r="B47" i="13"/>
  <c r="H95" i="12"/>
  <c r="A120" i="12"/>
  <c r="G133" i="14"/>
  <c r="A26" i="12"/>
  <c r="B186" i="13"/>
  <c r="F188" i="15"/>
  <c r="F118" i="14"/>
  <c r="H62" i="15"/>
  <c r="E113" i="14"/>
  <c r="B12" i="12"/>
  <c r="E52" i="12"/>
  <c r="G107" i="12"/>
  <c r="E36" i="13"/>
  <c r="C7" i="16"/>
  <c r="E16" i="13"/>
  <c r="C120" i="13"/>
  <c r="D4" i="14"/>
  <c r="A16" i="12"/>
  <c r="E153" i="16"/>
  <c r="D71" i="13"/>
  <c r="D10" i="13"/>
  <c r="D98" i="16"/>
  <c r="H51" i="15"/>
  <c r="G111" i="13"/>
  <c r="H176" i="13"/>
  <c r="H150" i="14"/>
  <c r="E30" i="12"/>
  <c r="B176" i="13"/>
  <c r="B92" i="12"/>
  <c r="C86" i="14"/>
  <c r="H183" i="13"/>
  <c r="A138" i="13"/>
  <c r="C152" i="12"/>
  <c r="D137" i="12"/>
  <c r="F68" i="12"/>
  <c r="C22" i="14"/>
  <c r="A74" i="14"/>
  <c r="C70" i="15"/>
  <c r="H101" i="12"/>
  <c r="C172" i="12"/>
  <c r="E142" i="12"/>
  <c r="F25" i="15"/>
  <c r="A30" i="16"/>
  <c r="E156" i="12"/>
  <c r="D67" i="13"/>
  <c r="C157" i="12"/>
  <c r="C123" i="12"/>
  <c r="H90" i="14"/>
  <c r="B68" i="14"/>
  <c r="F104" i="12"/>
  <c r="G185" i="12"/>
  <c r="F168" i="12"/>
  <c r="C132" i="14"/>
  <c r="G23" i="14"/>
  <c r="H185" i="13"/>
  <c r="B151" i="13"/>
  <c r="G45" i="14"/>
  <c r="H63" i="15"/>
  <c r="C163" i="12"/>
  <c r="E141" i="12"/>
  <c r="H68" i="15"/>
  <c r="B169" i="12"/>
  <c r="F48" i="13"/>
  <c r="A163" i="16"/>
  <c r="C135" i="14"/>
  <c r="G65" i="12"/>
  <c r="H47" i="13"/>
  <c r="A38" i="14"/>
  <c r="C173" i="12"/>
  <c r="G151" i="14"/>
  <c r="D96" i="16"/>
  <c r="D38" i="12"/>
  <c r="F182" i="13"/>
  <c r="H6" i="12"/>
  <c r="E93" i="13"/>
  <c r="A102" i="13"/>
  <c r="C182" i="13"/>
  <c r="A145" i="13"/>
  <c r="E98" i="16"/>
  <c r="F125" i="14"/>
  <c r="A158" i="14"/>
  <c r="E113" i="13"/>
  <c r="B21" i="12"/>
  <c r="F176" i="13"/>
  <c r="C86" i="6"/>
  <c r="C56" i="12"/>
  <c r="E98" i="15"/>
  <c r="C49" i="14"/>
  <c r="H38" i="15"/>
  <c r="A129" i="15"/>
  <c r="G94" i="15"/>
  <c r="E182" i="12"/>
  <c r="B49" i="16"/>
  <c r="F121" i="15"/>
  <c r="F8" i="15"/>
  <c r="A133" i="12"/>
  <c r="B96" i="15"/>
  <c r="D123" i="13"/>
  <c r="D6" i="14"/>
  <c r="E180" i="13"/>
  <c r="C173" i="13"/>
  <c r="B105" i="15"/>
  <c r="A2" i="12"/>
  <c r="B48" i="13"/>
  <c r="H80" i="12"/>
  <c r="A71" i="14"/>
  <c r="G187" i="12"/>
  <c r="A37" i="13"/>
  <c r="E30" i="15"/>
  <c r="B60" i="13"/>
  <c r="G78" i="12"/>
  <c r="E94" i="14"/>
  <c r="H74" i="14"/>
  <c r="F35" i="13"/>
  <c r="D165" i="14"/>
  <c r="F38" i="15"/>
  <c r="D114" i="13"/>
  <c r="D81" i="13"/>
  <c r="B143" i="12"/>
  <c r="E85" i="12"/>
  <c r="G7" i="16"/>
  <c r="E26" i="12"/>
  <c r="C171" i="14"/>
  <c r="C195" i="16"/>
  <c r="F128" i="13"/>
  <c r="G188" i="14"/>
  <c r="A120" i="15"/>
  <c r="G70" i="15"/>
  <c r="D185" i="15"/>
  <c r="C138" i="6"/>
  <c r="B107" i="14"/>
  <c r="F119" i="13"/>
  <c r="F140" i="13"/>
  <c r="F50" i="15"/>
  <c r="E34" i="15"/>
  <c r="H164" i="13"/>
  <c r="H11" i="14"/>
  <c r="H36" i="15"/>
  <c r="H72" i="14"/>
  <c r="G137" i="14"/>
  <c r="G76" i="13"/>
  <c r="H56" i="13"/>
  <c r="D125" i="14"/>
  <c r="H14" i="12"/>
  <c r="F6" i="15"/>
  <c r="F190" i="13"/>
  <c r="G11" i="14"/>
  <c r="F3" i="12"/>
  <c r="E2" i="12"/>
  <c r="B95" i="13"/>
  <c r="C19" i="14"/>
  <c r="A28" i="16"/>
  <c r="G10" i="12"/>
  <c r="H99" i="12"/>
  <c r="A130" i="16"/>
  <c r="C51" i="12"/>
  <c r="B25" i="12"/>
  <c r="F153" i="15"/>
  <c r="D61" i="14"/>
  <c r="G28" i="14"/>
  <c r="H39" i="13"/>
  <c r="D103" i="12"/>
  <c r="F194" i="13"/>
  <c r="C4" i="6"/>
  <c r="B57" i="13"/>
  <c r="G98" i="15"/>
  <c r="F116" i="14"/>
  <c r="E6" i="14"/>
  <c r="G22" i="14"/>
  <c r="D166" i="13"/>
  <c r="H25" i="13"/>
  <c r="E163" i="15"/>
  <c r="A148" i="14"/>
  <c r="E137" i="12"/>
  <c r="B196" i="15"/>
  <c r="B41" i="14"/>
  <c r="A89" i="12"/>
  <c r="C3" i="13"/>
  <c r="F120" i="14"/>
  <c r="D134" i="14"/>
  <c r="C100" i="14"/>
  <c r="F12" i="14"/>
  <c r="B21" i="15"/>
  <c r="A83" i="15"/>
  <c r="G171" i="14"/>
  <c r="G86" i="12"/>
  <c r="A160" i="12"/>
  <c r="E160" i="12"/>
  <c r="E150" i="12"/>
  <c r="B43" i="12"/>
  <c r="H85" i="12"/>
  <c r="F157" i="12"/>
  <c r="D27" i="14"/>
  <c r="C192" i="14"/>
  <c r="E5" i="15"/>
  <c r="F187" i="13"/>
  <c r="D35" i="12"/>
  <c r="E97" i="15"/>
  <c r="A108" i="13"/>
  <c r="G74" i="16"/>
  <c r="C104" i="14"/>
  <c r="F24" i="12"/>
  <c r="F34" i="12"/>
  <c r="A33" i="12"/>
  <c r="A21" i="12"/>
  <c r="C64" i="13"/>
  <c r="F3" i="14"/>
  <c r="C41" i="12"/>
  <c r="H142" i="12"/>
  <c r="A42" i="13"/>
  <c r="G122" i="12"/>
  <c r="A179" i="12"/>
  <c r="D64" i="12"/>
  <c r="D150" i="15"/>
  <c r="E41" i="13"/>
  <c r="C10" i="6"/>
  <c r="C180" i="12"/>
  <c r="G120" i="12"/>
  <c r="F113" i="12"/>
  <c r="H162" i="12"/>
  <c r="C147" i="6"/>
  <c r="H70" i="12"/>
  <c r="H156" i="14"/>
  <c r="E8" i="12"/>
  <c r="A140" i="12"/>
  <c r="D135" i="14"/>
  <c r="E10" i="14"/>
  <c r="D161" i="14"/>
  <c r="H49" i="12"/>
  <c r="F67" i="13"/>
  <c r="E153" i="13"/>
  <c r="D75" i="16"/>
  <c r="G138" i="13"/>
  <c r="B34" i="12"/>
  <c r="G142" i="12"/>
  <c r="E158" i="12"/>
  <c r="D164" i="12"/>
  <c r="B118" i="12"/>
  <c r="H95" i="16"/>
  <c r="D59" i="12"/>
  <c r="B93" i="16"/>
  <c r="H97" i="12"/>
  <c r="G184" i="13"/>
  <c r="H110" i="12"/>
  <c r="E105" i="16"/>
  <c r="F166" i="12"/>
  <c r="A51" i="16"/>
  <c r="A195" i="13"/>
  <c r="H175" i="14"/>
  <c r="G187" i="13"/>
  <c r="E89" i="13"/>
  <c r="D169" i="12"/>
  <c r="A168" i="14"/>
  <c r="F125" i="13"/>
  <c r="A41" i="12"/>
  <c r="D5" i="14"/>
  <c r="D32" i="16"/>
  <c r="C173" i="15"/>
  <c r="A27" i="15"/>
  <c r="E63" i="14"/>
  <c r="E17" i="15"/>
  <c r="G37" i="14"/>
  <c r="F52" i="12"/>
  <c r="B38" i="13"/>
  <c r="B39" i="13"/>
  <c r="A97" i="13"/>
  <c r="A39" i="12"/>
  <c r="G83" i="14"/>
  <c r="C45" i="14"/>
  <c r="C82" i="14"/>
  <c r="D143" i="14"/>
  <c r="D127" i="15"/>
  <c r="B114" i="14"/>
  <c r="H65" i="12"/>
  <c r="F28" i="16"/>
  <c r="E178" i="12"/>
  <c r="E180" i="14"/>
  <c r="A111" i="15"/>
  <c r="D185" i="13"/>
  <c r="F193" i="13"/>
  <c r="B56" i="15"/>
  <c r="F137" i="14"/>
  <c r="G52" i="13"/>
  <c r="E189" i="13"/>
  <c r="F112" i="12"/>
  <c r="C129" i="14"/>
  <c r="B75" i="12"/>
  <c r="C113" i="6"/>
  <c r="H114" i="12"/>
  <c r="D26" i="14"/>
  <c r="G191" i="12"/>
  <c r="G58" i="12"/>
  <c r="B74" i="13"/>
  <c r="B192" i="13"/>
  <c r="D156" i="12"/>
  <c r="A33" i="14"/>
  <c r="B131" i="14"/>
  <c r="F144" i="16"/>
  <c r="E109" i="12"/>
  <c r="A73" i="12"/>
  <c r="D166" i="12"/>
  <c r="E22" i="12"/>
  <c r="G165" i="13"/>
  <c r="C164" i="15"/>
  <c r="B157" i="12"/>
  <c r="F65" i="14"/>
  <c r="G7" i="12"/>
  <c r="H105" i="14"/>
  <c r="F97" i="12"/>
  <c r="G28" i="13"/>
  <c r="D29" i="13"/>
  <c r="G6" i="14"/>
  <c r="C37" i="14"/>
  <c r="D6" i="12"/>
  <c r="G156" i="13"/>
  <c r="B120" i="14"/>
  <c r="B13" i="13"/>
  <c r="D45" i="13"/>
  <c r="H71" i="13"/>
  <c r="F44" i="14"/>
  <c r="E48" i="12"/>
  <c r="A78" i="14"/>
  <c r="D173" i="14"/>
  <c r="G148" i="16"/>
  <c r="B141" i="12"/>
  <c r="C91" i="12"/>
  <c r="D185" i="14"/>
  <c r="C179" i="6"/>
  <c r="F127" i="12"/>
  <c r="D159" i="12"/>
  <c r="D120" i="16"/>
  <c r="E38" i="13"/>
  <c r="G83" i="15"/>
  <c r="C146" i="13"/>
  <c r="C27" i="12"/>
  <c r="C115" i="12"/>
  <c r="A147" i="15"/>
  <c r="E87" i="15"/>
  <c r="C101" i="6"/>
  <c r="A75" i="12"/>
  <c r="B166" i="14"/>
  <c r="C19" i="6"/>
  <c r="E88" i="12"/>
  <c r="B182" i="15"/>
  <c r="H48" i="13"/>
  <c r="B91" i="16"/>
  <c r="G79" i="12"/>
  <c r="G46" i="12"/>
  <c r="E33" i="14"/>
  <c r="B68" i="13"/>
  <c r="D81" i="14"/>
  <c r="C112" i="14"/>
  <c r="C65" i="12"/>
  <c r="H87" i="12"/>
  <c r="A71" i="12"/>
  <c r="F81" i="12"/>
  <c r="E119" i="15"/>
  <c r="G26" i="16"/>
  <c r="G189" i="12"/>
  <c r="D50" i="12"/>
  <c r="D45" i="15"/>
  <c r="G100" i="15"/>
  <c r="D144" i="14"/>
  <c r="D93" i="14"/>
  <c r="D77" i="12"/>
  <c r="E181" i="12"/>
  <c r="F71" i="12"/>
  <c r="H37" i="12"/>
  <c r="A88" i="12"/>
  <c r="C187" i="14"/>
  <c r="G105" i="13"/>
  <c r="F193" i="12"/>
  <c r="E165" i="15"/>
  <c r="A122" i="15"/>
  <c r="C180" i="14"/>
  <c r="C12" i="12"/>
  <c r="G13" i="12"/>
  <c r="H112" i="12"/>
  <c r="C83" i="12"/>
  <c r="B131" i="13"/>
  <c r="G110" i="13"/>
  <c r="B135" i="15"/>
  <c r="H55" i="13"/>
  <c r="E106" i="13"/>
  <c r="D83" i="12"/>
  <c r="A26" i="15"/>
  <c r="E114" i="12"/>
  <c r="B166" i="13"/>
  <c r="A132" i="14"/>
  <c r="C105" i="14"/>
  <c r="A172" i="13"/>
  <c r="A135" i="14"/>
  <c r="D114" i="12"/>
  <c r="A32" i="12"/>
  <c r="F27" i="12"/>
  <c r="C17" i="15"/>
  <c r="F35" i="12"/>
  <c r="E33" i="15"/>
  <c r="F78" i="15"/>
  <c r="F186" i="13"/>
  <c r="D39" i="12"/>
  <c r="A29" i="14"/>
  <c r="B114" i="12"/>
  <c r="D178" i="14"/>
  <c r="B164" i="14"/>
  <c r="B80" i="12"/>
  <c r="D97" i="12"/>
  <c r="G176" i="12"/>
  <c r="B48" i="14"/>
  <c r="A140" i="13"/>
  <c r="G134" i="14"/>
  <c r="A35" i="12"/>
  <c r="H47" i="14"/>
  <c r="C142" i="13"/>
  <c r="E9" i="13"/>
  <c r="F166" i="14"/>
  <c r="F111" i="12"/>
  <c r="D16" i="12"/>
  <c r="F49" i="15"/>
  <c r="E74" i="15"/>
  <c r="F113" i="14"/>
  <c r="E95" i="15"/>
  <c r="A127" i="15"/>
  <c r="H122" i="12"/>
  <c r="B110" i="15"/>
  <c r="D121" i="16"/>
  <c r="A29" i="13"/>
  <c r="H184" i="12"/>
  <c r="B58" i="14"/>
  <c r="A48" i="14"/>
  <c r="G158" i="13"/>
  <c r="B35" i="13"/>
  <c r="G131" i="13"/>
  <c r="B162" i="13"/>
  <c r="C50" i="13"/>
  <c r="B178" i="14"/>
  <c r="B19" i="13"/>
  <c r="B16" i="14"/>
  <c r="D116" i="12"/>
  <c r="D182" i="14"/>
  <c r="E121" i="14"/>
  <c r="A123" i="15"/>
  <c r="D32" i="12"/>
  <c r="C58" i="13"/>
  <c r="B70" i="16"/>
  <c r="C64" i="14"/>
  <c r="C69" i="12"/>
  <c r="D99" i="13"/>
  <c r="E52" i="15"/>
  <c r="A127" i="13"/>
  <c r="G14" i="12"/>
  <c r="B110" i="14"/>
  <c r="G193" i="13"/>
  <c r="C73" i="15"/>
  <c r="A95" i="12"/>
  <c r="G136" i="16"/>
  <c r="D136" i="15"/>
  <c r="G5" i="14"/>
  <c r="E91" i="13"/>
  <c r="B29" i="12"/>
  <c r="H141" i="14"/>
  <c r="H2" i="14"/>
  <c r="A196" i="15"/>
  <c r="G38" i="12"/>
  <c r="E92" i="15"/>
  <c r="A121" i="15"/>
  <c r="G32" i="12"/>
  <c r="E26" i="15"/>
  <c r="F127" i="15"/>
  <c r="D95" i="15"/>
  <c r="A153" i="15"/>
  <c r="D147" i="15"/>
  <c r="A196" i="13"/>
  <c r="C108" i="14"/>
  <c r="A171" i="12"/>
  <c r="G10" i="15"/>
  <c r="D121" i="13"/>
  <c r="B25" i="15"/>
  <c r="D104" i="12"/>
  <c r="A53" i="13"/>
  <c r="H38" i="12"/>
  <c r="C110" i="6"/>
  <c r="F95" i="13"/>
  <c r="A181" i="13"/>
  <c r="G152" i="12"/>
  <c r="F63" i="13"/>
  <c r="G186" i="14"/>
  <c r="H20" i="13"/>
  <c r="H158" i="12"/>
  <c r="H86" i="13"/>
  <c r="F195" i="12"/>
  <c r="A101" i="14"/>
  <c r="B147" i="12"/>
  <c r="C31" i="12"/>
  <c r="C156" i="14"/>
  <c r="C54" i="6"/>
  <c r="H172" i="14"/>
  <c r="E3" i="13"/>
  <c r="F58" i="12"/>
  <c r="F84" i="12"/>
  <c r="G30" i="14"/>
  <c r="A14" i="12"/>
  <c r="G137" i="13"/>
  <c r="D73" i="13"/>
  <c r="B92" i="14"/>
  <c r="B179" i="13"/>
  <c r="B97" i="12"/>
  <c r="H106" i="15"/>
  <c r="D172" i="13"/>
  <c r="G30" i="12"/>
  <c r="B97" i="15"/>
  <c r="D17" i="16"/>
  <c r="G101" i="14"/>
  <c r="H92" i="13"/>
  <c r="D11" i="14"/>
  <c r="H146" i="16"/>
  <c r="C85" i="12"/>
  <c r="G66" i="12"/>
  <c r="C124" i="15"/>
  <c r="G18" i="14"/>
  <c r="E189" i="14"/>
  <c r="E49" i="12"/>
  <c r="B55" i="15"/>
  <c r="C160" i="6"/>
  <c r="F30" i="15"/>
  <c r="E66" i="14"/>
  <c r="C125" i="13"/>
  <c r="G43" i="12"/>
  <c r="B171" i="13"/>
  <c r="C54" i="15"/>
  <c r="F164" i="13"/>
  <c r="F70" i="12"/>
  <c r="D53" i="12"/>
  <c r="B150" i="12"/>
  <c r="H188" i="12"/>
  <c r="F171" i="15"/>
  <c r="G57" i="12"/>
  <c r="D161" i="12"/>
  <c r="B108" i="15"/>
  <c r="C174" i="15"/>
  <c r="B28" i="12"/>
  <c r="B5" i="12"/>
  <c r="A189" i="12"/>
  <c r="G19" i="13"/>
  <c r="C44" i="14"/>
  <c r="F86" i="13"/>
  <c r="A131" i="13"/>
  <c r="C169" i="12"/>
  <c r="C77" i="13"/>
  <c r="B119" i="14"/>
  <c r="D142" i="13"/>
  <c r="C171" i="6"/>
  <c r="A74" i="15"/>
  <c r="D178" i="12"/>
  <c r="B185" i="12"/>
  <c r="F131" i="12"/>
  <c r="C7" i="14"/>
  <c r="A93" i="13"/>
  <c r="C153" i="14"/>
  <c r="D74" i="12"/>
  <c r="A87" i="15"/>
  <c r="G3" i="15"/>
  <c r="H102" i="12"/>
  <c r="B107" i="13"/>
  <c r="C40" i="15"/>
  <c r="C80" i="6"/>
  <c r="H9" i="12"/>
  <c r="A133" i="15"/>
  <c r="B49" i="14"/>
  <c r="D90" i="12"/>
  <c r="B17" i="15"/>
  <c r="F180" i="12"/>
  <c r="G159" i="14"/>
  <c r="G102" i="13"/>
  <c r="A112" i="14"/>
  <c r="C38" i="6"/>
  <c r="D121" i="14"/>
  <c r="F98" i="13"/>
  <c r="H157" i="14"/>
  <c r="F7" i="16"/>
  <c r="G145" i="14"/>
  <c r="C21" i="6"/>
  <c r="B183" i="12"/>
  <c r="A190" i="14"/>
  <c r="A142" i="14"/>
  <c r="G149" i="13"/>
  <c r="D134" i="15"/>
  <c r="A92" i="15"/>
  <c r="C93" i="6"/>
  <c r="A92" i="12"/>
  <c r="C141" i="6"/>
  <c r="C87" i="6"/>
  <c r="F100" i="12"/>
  <c r="G82" i="12"/>
  <c r="D186" i="14"/>
  <c r="E173" i="14"/>
  <c r="H39" i="14"/>
  <c r="F5" i="15"/>
  <c r="G166" i="14"/>
  <c r="E71" i="12"/>
  <c r="A192" i="15"/>
  <c r="D10" i="12"/>
  <c r="H176" i="15"/>
  <c r="B19" i="15"/>
  <c r="H182" i="14"/>
  <c r="C3" i="6"/>
  <c r="D180" i="12"/>
  <c r="C34" i="6"/>
  <c r="G94" i="12"/>
  <c r="G54" i="12"/>
  <c r="F69" i="14"/>
  <c r="H113" i="12"/>
  <c r="A113" i="14"/>
  <c r="E10" i="13"/>
  <c r="C183" i="6"/>
  <c r="F47" i="12"/>
  <c r="H14" i="15"/>
  <c r="H62" i="12"/>
  <c r="F194" i="14"/>
  <c r="H111" i="13"/>
  <c r="H194" i="12"/>
  <c r="A89" i="13"/>
  <c r="B66" i="14"/>
  <c r="E168" i="12"/>
  <c r="C125" i="16"/>
  <c r="H31" i="14"/>
  <c r="E118" i="12"/>
  <c r="C159" i="13"/>
  <c r="H2" i="13"/>
  <c r="H161" i="14"/>
  <c r="D127" i="13"/>
  <c r="F178" i="12"/>
  <c r="B138" i="12"/>
  <c r="F191" i="15"/>
  <c r="D13" i="15"/>
  <c r="A96" i="14"/>
  <c r="H48" i="12"/>
  <c r="H110" i="13"/>
  <c r="G119" i="12"/>
  <c r="A20" i="12"/>
  <c r="C163" i="14"/>
  <c r="G71" i="13"/>
  <c r="B86" i="15"/>
  <c r="E145" i="12"/>
  <c r="H143" i="12"/>
  <c r="C89" i="13"/>
  <c r="G2" i="13"/>
  <c r="C85" i="14"/>
  <c r="H139" i="15"/>
  <c r="C65" i="14"/>
  <c r="A158" i="13"/>
  <c r="B62" i="13"/>
  <c r="F136" i="13"/>
  <c r="G181" i="12"/>
  <c r="H134" i="13"/>
  <c r="D153" i="14"/>
  <c r="C75" i="6"/>
  <c r="H142" i="15"/>
  <c r="D51" i="13"/>
  <c r="G142" i="14"/>
  <c r="A62" i="12"/>
  <c r="B104" i="15"/>
  <c r="E154" i="12"/>
  <c r="C136" i="13"/>
  <c r="F96" i="14"/>
  <c r="C58" i="14"/>
  <c r="F102" i="13"/>
  <c r="E120" i="12"/>
  <c r="E112" i="14"/>
  <c r="C35" i="12"/>
  <c r="E54" i="12"/>
  <c r="H139" i="12"/>
  <c r="C146" i="12"/>
  <c r="B108" i="13"/>
  <c r="C148" i="13"/>
  <c r="C28" i="6"/>
  <c r="B11" i="12"/>
  <c r="E68" i="14"/>
  <c r="H193" i="12"/>
  <c r="B105" i="12"/>
  <c r="C195" i="12"/>
  <c r="A134" i="14"/>
  <c r="A56" i="12"/>
  <c r="G41" i="12"/>
  <c r="B77" i="12"/>
  <c r="D183" i="12"/>
  <c r="A161" i="15"/>
  <c r="H67" i="16"/>
  <c r="F132" i="13"/>
  <c r="B126" i="15"/>
  <c r="D107" i="14"/>
  <c r="C41" i="6"/>
  <c r="H187" i="12"/>
  <c r="E63" i="12"/>
  <c r="E148" i="12"/>
  <c r="H107" i="12"/>
  <c r="F100" i="14"/>
  <c r="E144" i="12"/>
  <c r="G54" i="13"/>
  <c r="F10" i="13"/>
  <c r="A157" i="13"/>
  <c r="G76" i="12"/>
  <c r="E151" i="14"/>
  <c r="E42" i="12"/>
  <c r="C128" i="15"/>
  <c r="F139" i="13"/>
  <c r="B76" i="14"/>
  <c r="B193" i="15"/>
  <c r="F94" i="12"/>
  <c r="C133" i="13"/>
  <c r="A73" i="15"/>
  <c r="H91" i="12"/>
  <c r="A31" i="13"/>
  <c r="E54" i="14"/>
  <c r="E166" i="13"/>
  <c r="H23" i="14"/>
  <c r="G93" i="12"/>
  <c r="B53" i="12"/>
  <c r="C175" i="13"/>
  <c r="A17" i="13"/>
  <c r="F164" i="15"/>
  <c r="F95" i="15"/>
  <c r="C38" i="15"/>
  <c r="C62" i="12"/>
  <c r="F78" i="12"/>
  <c r="C92" i="12"/>
  <c r="G182" i="12"/>
  <c r="E111" i="14"/>
  <c r="F29" i="14"/>
  <c r="C84" i="13"/>
  <c r="B100" i="14"/>
  <c r="D44" i="12"/>
  <c r="C170" i="14"/>
  <c r="E46" i="14"/>
  <c r="H191" i="12"/>
  <c r="C18" i="14"/>
  <c r="H48" i="14"/>
  <c r="C151" i="15"/>
  <c r="B7" i="12"/>
  <c r="B126" i="13"/>
  <c r="E52" i="13"/>
  <c r="H46" i="13"/>
  <c r="H118" i="12"/>
  <c r="A68" i="14"/>
  <c r="B83" i="12"/>
  <c r="C56" i="6"/>
  <c r="D77" i="14"/>
  <c r="F162" i="16"/>
  <c r="F134" i="12"/>
  <c r="B60" i="12"/>
  <c r="H140" i="15"/>
  <c r="F180" i="13"/>
  <c r="G187" i="15"/>
  <c r="G69" i="15"/>
  <c r="H77" i="14"/>
  <c r="F174" i="14"/>
  <c r="A184" i="15"/>
  <c r="G64" i="12"/>
  <c r="A117" i="13"/>
  <c r="D107" i="13"/>
  <c r="A32" i="16"/>
  <c r="D67" i="15"/>
  <c r="B54" i="12"/>
  <c r="A124" i="15"/>
  <c r="E2" i="14"/>
  <c r="F134" i="13"/>
  <c r="E147" i="12"/>
  <c r="A185" i="13"/>
  <c r="G19" i="15"/>
  <c r="B20" i="15"/>
  <c r="B23" i="12"/>
  <c r="F3" i="13"/>
  <c r="H151" i="12"/>
  <c r="G78" i="13"/>
  <c r="D7" i="12"/>
  <c r="G59" i="12"/>
  <c r="E20" i="14"/>
  <c r="H168" i="13"/>
  <c r="D8" i="16"/>
  <c r="D191" i="13"/>
  <c r="F151" i="12"/>
  <c r="A111" i="16"/>
  <c r="A65" i="12"/>
  <c r="B142" i="14"/>
  <c r="D141" i="12"/>
  <c r="B183" i="15"/>
  <c r="H25" i="12"/>
  <c r="A78" i="12"/>
  <c r="A172" i="15"/>
  <c r="H158" i="13"/>
  <c r="D49" i="12"/>
  <c r="A150" i="15"/>
  <c r="H96" i="12"/>
  <c r="G179" i="14"/>
  <c r="H79" i="12"/>
  <c r="G40" i="15"/>
  <c r="E131" i="12"/>
  <c r="C184" i="14"/>
  <c r="E18" i="13"/>
  <c r="A144" i="12"/>
  <c r="G139" i="14"/>
  <c r="A131" i="16"/>
  <c r="B169" i="13"/>
  <c r="E46" i="13"/>
  <c r="A48" i="15"/>
  <c r="C166" i="13"/>
  <c r="H43" i="14"/>
  <c r="E45" i="13"/>
  <c r="F165" i="12"/>
  <c r="B121" i="13"/>
  <c r="F143" i="12"/>
  <c r="D48" i="12"/>
  <c r="D12" i="12"/>
  <c r="D131" i="14"/>
  <c r="H40" i="13"/>
  <c r="F189" i="12"/>
  <c r="F96" i="13"/>
  <c r="F126" i="12"/>
  <c r="F53" i="13"/>
  <c r="B106" i="15"/>
  <c r="G129" i="14"/>
  <c r="D47" i="14"/>
  <c r="F17" i="13"/>
  <c r="D181" i="14"/>
  <c r="H79" i="14"/>
  <c r="G40" i="13"/>
  <c r="F165" i="13"/>
  <c r="H180" i="13"/>
  <c r="C54" i="14"/>
  <c r="C52" i="15"/>
  <c r="B87" i="13"/>
  <c r="B27" i="14"/>
  <c r="A85" i="14"/>
  <c r="E83" i="14"/>
  <c r="G133" i="12"/>
  <c r="F32" i="12"/>
  <c r="C191" i="12"/>
  <c r="C51" i="6"/>
  <c r="A195" i="15"/>
  <c r="B168" i="13"/>
  <c r="B135" i="13"/>
  <c r="F56" i="15"/>
  <c r="H44" i="12"/>
  <c r="D31" i="12"/>
  <c r="F56" i="12"/>
  <c r="A62" i="15"/>
  <c r="C91" i="6"/>
  <c r="G171" i="12"/>
  <c r="G42" i="12"/>
  <c r="D196" i="12"/>
  <c r="F10" i="12"/>
  <c r="C64" i="12"/>
  <c r="E132" i="15"/>
  <c r="A32" i="15"/>
  <c r="F16" i="14"/>
  <c r="C108" i="16"/>
  <c r="A48" i="13"/>
  <c r="C92" i="6"/>
  <c r="A91" i="13"/>
  <c r="E37" i="13"/>
  <c r="F160" i="14"/>
  <c r="E47" i="14"/>
  <c r="H151" i="14"/>
  <c r="C32" i="14"/>
  <c r="H131" i="12"/>
  <c r="H18" i="14"/>
  <c r="D5" i="12"/>
  <c r="D74" i="14"/>
  <c r="B111" i="12"/>
  <c r="D137" i="16"/>
  <c r="G104" i="13"/>
  <c r="H92" i="14"/>
  <c r="E64" i="14"/>
  <c r="F54" i="16"/>
  <c r="B42" i="12"/>
  <c r="A59" i="14"/>
  <c r="H9" i="16"/>
  <c r="A81" i="12"/>
  <c r="C57" i="14"/>
  <c r="E182" i="13"/>
  <c r="C188" i="13"/>
  <c r="A162" i="14"/>
  <c r="C23" i="15"/>
  <c r="C48" i="12"/>
  <c r="E194" i="13"/>
  <c r="C96" i="12"/>
  <c r="A139" i="12"/>
  <c r="C19" i="15"/>
  <c r="D43" i="13"/>
  <c r="F165" i="14"/>
  <c r="D187" i="15"/>
  <c r="F34" i="14"/>
  <c r="B85" i="13"/>
  <c r="F72" i="15"/>
  <c r="C133" i="12"/>
  <c r="B50" i="15"/>
  <c r="C75" i="13"/>
  <c r="B2" i="12"/>
  <c r="E94" i="12"/>
  <c r="E103" i="12"/>
  <c r="D55" i="13"/>
  <c r="G10" i="13"/>
  <c r="E136" i="14"/>
  <c r="G15" i="13"/>
  <c r="F44" i="15"/>
  <c r="F115" i="14"/>
  <c r="E81" i="16"/>
  <c r="H170" i="14"/>
  <c r="F71" i="14"/>
  <c r="F191" i="12"/>
  <c r="B196" i="12"/>
  <c r="B143" i="13"/>
  <c r="D87" i="13"/>
  <c r="D29" i="16"/>
  <c r="F155" i="13"/>
  <c r="H133" i="12"/>
  <c r="E70" i="13"/>
  <c r="B62" i="12"/>
  <c r="D87" i="15"/>
  <c r="D138" i="13"/>
  <c r="C153" i="6"/>
  <c r="A69" i="12"/>
  <c r="C43" i="6"/>
  <c r="E91" i="12"/>
  <c r="B109" i="12"/>
  <c r="F145" i="12"/>
  <c r="C60" i="6"/>
  <c r="C104" i="15"/>
  <c r="G6" i="12"/>
  <c r="H18" i="12"/>
  <c r="F186" i="15"/>
  <c r="D27" i="13"/>
  <c r="G129" i="13"/>
  <c r="A185" i="12"/>
  <c r="F167" i="13"/>
  <c r="E85" i="14"/>
  <c r="D179" i="14"/>
  <c r="D93" i="13"/>
  <c r="D3" i="13"/>
  <c r="B149" i="13"/>
  <c r="E124" i="13"/>
  <c r="G170" i="14"/>
  <c r="C15" i="13"/>
  <c r="H140" i="13"/>
  <c r="G53" i="14"/>
  <c r="A59" i="12"/>
  <c r="H34" i="13"/>
  <c r="C165" i="14"/>
  <c r="A69" i="16"/>
  <c r="C75" i="14"/>
  <c r="C44" i="6"/>
  <c r="D28" i="12"/>
  <c r="C77" i="14"/>
  <c r="B152" i="12"/>
  <c r="H152" i="15"/>
  <c r="H149" i="15"/>
  <c r="E177" i="13"/>
  <c r="F85" i="14"/>
  <c r="E129" i="14"/>
  <c r="D190" i="12"/>
  <c r="B37" i="15"/>
  <c r="B171" i="12"/>
  <c r="F56" i="13"/>
  <c r="F156" i="12"/>
  <c r="C149" i="12"/>
  <c r="G189" i="14"/>
  <c r="F124" i="13"/>
  <c r="G117" i="12"/>
  <c r="C164" i="13"/>
  <c r="H64" i="14"/>
  <c r="F39" i="13"/>
  <c r="A85" i="13"/>
  <c r="D59" i="15"/>
  <c r="E101" i="15"/>
  <c r="C143" i="6"/>
  <c r="C97" i="13"/>
  <c r="C48" i="14"/>
  <c r="E87" i="12"/>
  <c r="C12" i="13"/>
  <c r="D75" i="12"/>
  <c r="B64" i="13"/>
  <c r="A54" i="14"/>
  <c r="H120" i="15"/>
  <c r="C45" i="12"/>
  <c r="A51" i="14"/>
  <c r="E193" i="13"/>
  <c r="A77" i="14"/>
  <c r="D143" i="12"/>
  <c r="D155" i="12"/>
  <c r="F130" i="12"/>
  <c r="F138" i="12"/>
  <c r="G126" i="13"/>
  <c r="A133" i="13"/>
  <c r="A121" i="13"/>
  <c r="H194" i="13"/>
  <c r="E66" i="16"/>
  <c r="A101" i="12"/>
  <c r="H165" i="12"/>
  <c r="H91" i="15"/>
  <c r="E149" i="13"/>
  <c r="C68" i="12"/>
  <c r="D120" i="12"/>
  <c r="G61" i="14"/>
  <c r="B125" i="12"/>
  <c r="A170" i="12"/>
  <c r="B27" i="13"/>
  <c r="D53" i="16"/>
  <c r="G133" i="13"/>
  <c r="D90" i="14"/>
  <c r="H189" i="13"/>
  <c r="E67" i="13"/>
  <c r="C184" i="12"/>
  <c r="G34" i="13"/>
  <c r="C6" i="12"/>
  <c r="D29" i="12"/>
  <c r="E41" i="15"/>
  <c r="F187" i="12"/>
  <c r="G144" i="15"/>
  <c r="A98" i="12"/>
  <c r="E19" i="13"/>
  <c r="H100" i="13"/>
  <c r="H116" i="12"/>
  <c r="C14" i="14"/>
  <c r="E34" i="13"/>
  <c r="E113" i="12"/>
  <c r="E55" i="12"/>
  <c r="H72" i="12"/>
  <c r="E107" i="14"/>
  <c r="A114" i="12"/>
  <c r="B67" i="14"/>
  <c r="A30" i="13"/>
  <c r="E82" i="12"/>
  <c r="E13" i="13"/>
  <c r="E79" i="14"/>
  <c r="C78" i="16"/>
  <c r="A196" i="16"/>
  <c r="G95" i="12"/>
  <c r="A11" i="12"/>
  <c r="F73" i="15"/>
  <c r="H159" i="14"/>
  <c r="H195" i="14"/>
  <c r="F150" i="13"/>
  <c r="A46" i="15"/>
  <c r="A95" i="15"/>
  <c r="F110" i="13"/>
  <c r="C2" i="12"/>
  <c r="F75" i="14"/>
  <c r="A153" i="13"/>
  <c r="H41" i="13"/>
  <c r="C97" i="15"/>
  <c r="E183" i="13"/>
  <c r="G51" i="12"/>
  <c r="C114" i="14"/>
  <c r="E155" i="13"/>
  <c r="A136" i="12"/>
  <c r="D58" i="12"/>
  <c r="H139" i="13"/>
  <c r="A41" i="14"/>
  <c r="F90" i="12"/>
  <c r="C119" i="14"/>
  <c r="F158" i="15"/>
  <c r="B109" i="14"/>
  <c r="B124" i="14"/>
  <c r="F13" i="13"/>
  <c r="F36" i="12"/>
  <c r="C88" i="12"/>
  <c r="E79" i="15"/>
  <c r="F15" i="13"/>
  <c r="H124" i="13"/>
  <c r="G195" i="14"/>
  <c r="E26" i="13"/>
  <c r="A161" i="12"/>
  <c r="A154" i="15"/>
  <c r="D78" i="12"/>
  <c r="B57" i="14"/>
  <c r="A23" i="13"/>
  <c r="E115" i="14"/>
  <c r="G125" i="13"/>
  <c r="D45" i="14"/>
  <c r="F182" i="12"/>
  <c r="G117" i="14"/>
  <c r="C2" i="13"/>
  <c r="G118" i="12"/>
  <c r="E122" i="14"/>
  <c r="A68" i="15"/>
  <c r="G66" i="14"/>
  <c r="F30" i="12"/>
  <c r="D22" i="13"/>
  <c r="C163" i="13"/>
  <c r="H126" i="12"/>
  <c r="H120" i="13"/>
  <c r="D61" i="12"/>
  <c r="E63" i="13"/>
  <c r="B37" i="13"/>
  <c r="D66" i="13"/>
  <c r="G194" i="13"/>
  <c r="G35" i="12"/>
  <c r="H128" i="12"/>
  <c r="H19" i="14"/>
  <c r="E38" i="12"/>
  <c r="C94" i="14"/>
  <c r="F139" i="12"/>
  <c r="E118" i="13"/>
  <c r="H12" i="14"/>
  <c r="B130" i="12"/>
  <c r="C99" i="6"/>
  <c r="E96" i="14"/>
  <c r="C120" i="12"/>
  <c r="H115" i="15"/>
  <c r="E119" i="12"/>
  <c r="G159" i="12"/>
  <c r="F79" i="15"/>
  <c r="G24" i="12"/>
  <c r="G157" i="16"/>
  <c r="A27" i="14"/>
  <c r="B142" i="12"/>
  <c r="A81" i="14"/>
  <c r="D2" i="12"/>
  <c r="H89" i="12"/>
  <c r="D30" i="13"/>
  <c r="E105" i="13"/>
  <c r="C160" i="13"/>
  <c r="B165" i="12"/>
  <c r="H33" i="13"/>
  <c r="B50" i="14"/>
  <c r="C169" i="13"/>
  <c r="B180" i="14"/>
  <c r="E105" i="15"/>
  <c r="D170" i="12"/>
  <c r="H106" i="14"/>
  <c r="E37" i="14"/>
  <c r="B85" i="15"/>
  <c r="D50" i="13"/>
  <c r="A110" i="15"/>
  <c r="F84" i="13"/>
  <c r="C69" i="13"/>
  <c r="E16" i="15"/>
  <c r="C112" i="6"/>
  <c r="C124" i="13"/>
  <c r="C4" i="12"/>
  <c r="D147" i="13"/>
  <c r="E137" i="13"/>
  <c r="A98" i="13"/>
  <c r="C31" i="15"/>
  <c r="E72" i="12"/>
  <c r="G49" i="14"/>
  <c r="A97" i="14"/>
  <c r="G31" i="14"/>
  <c r="C38" i="12"/>
  <c r="D194" i="16"/>
  <c r="D37" i="12"/>
  <c r="H15" i="12"/>
  <c r="E160" i="14"/>
  <c r="E47" i="13"/>
  <c r="B28" i="14"/>
  <c r="D49" i="15"/>
  <c r="C176" i="13"/>
  <c r="H86" i="14"/>
  <c r="B84" i="14"/>
  <c r="D13" i="14"/>
  <c r="E29" i="12"/>
  <c r="F21" i="13"/>
  <c r="B121" i="15"/>
  <c r="C54" i="12"/>
  <c r="F108" i="12"/>
  <c r="B160" i="14"/>
  <c r="C114" i="6"/>
  <c r="F167" i="15"/>
  <c r="H118" i="13"/>
  <c r="G106" i="12"/>
  <c r="G187" i="14"/>
  <c r="G17" i="13"/>
  <c r="E176" i="14"/>
  <c r="F164" i="12"/>
  <c r="D76" i="12"/>
  <c r="E4" i="13"/>
  <c r="A37" i="12"/>
  <c r="F110" i="12"/>
  <c r="D20" i="14"/>
  <c r="G38" i="13"/>
  <c r="C155" i="15"/>
  <c r="G17" i="12"/>
  <c r="E61" i="15"/>
  <c r="B96" i="12"/>
  <c r="A67" i="12"/>
  <c r="B67" i="13"/>
  <c r="C112" i="12"/>
  <c r="F93" i="14"/>
  <c r="E152" i="14"/>
  <c r="C61" i="12"/>
  <c r="D75" i="13"/>
  <c r="D132" i="12"/>
  <c r="B136" i="12"/>
  <c r="F57" i="15"/>
  <c r="H95" i="13"/>
  <c r="H144" i="13"/>
  <c r="C116" i="12"/>
  <c r="H135" i="14"/>
  <c r="D142" i="14"/>
  <c r="A50" i="15"/>
  <c r="D194" i="13"/>
  <c r="D110" i="14"/>
  <c r="C128" i="12"/>
  <c r="H9" i="14"/>
  <c r="D93" i="15"/>
  <c r="B101" i="14"/>
  <c r="B90" i="13"/>
  <c r="H53" i="14"/>
  <c r="A113" i="15"/>
  <c r="B86" i="12"/>
  <c r="A20" i="13"/>
  <c r="D35" i="14"/>
  <c r="A135" i="13"/>
  <c r="C11" i="6"/>
  <c r="F171" i="12"/>
  <c r="D51" i="12"/>
  <c r="D91" i="14"/>
  <c r="B33" i="15"/>
  <c r="G91" i="14"/>
  <c r="D169" i="15"/>
  <c r="B91" i="13"/>
  <c r="A73" i="13"/>
  <c r="A119" i="15"/>
  <c r="H180" i="12"/>
  <c r="A193" i="12"/>
  <c r="F157" i="14"/>
  <c r="A150" i="12"/>
  <c r="G25" i="12"/>
  <c r="C22" i="16"/>
  <c r="A38" i="12"/>
  <c r="D80" i="12"/>
  <c r="C143" i="12"/>
  <c r="D57" i="16"/>
  <c r="D120" i="13"/>
  <c r="G167" i="14"/>
  <c r="H109" i="12"/>
  <c r="C144" i="15"/>
  <c r="H134" i="12"/>
  <c r="D62" i="14"/>
  <c r="E167" i="15"/>
  <c r="A96" i="12"/>
  <c r="C20" i="14"/>
  <c r="F183" i="14"/>
  <c r="A18" i="15"/>
  <c r="F55" i="13"/>
  <c r="C6" i="13"/>
  <c r="B131" i="12"/>
  <c r="F77" i="13"/>
  <c r="F134" i="14"/>
  <c r="G67" i="14"/>
  <c r="H131" i="13"/>
  <c r="B39" i="12"/>
  <c r="F51" i="12"/>
  <c r="H179" i="12"/>
  <c r="C121" i="12"/>
  <c r="B37" i="12"/>
  <c r="E46" i="12"/>
  <c r="H45" i="12"/>
  <c r="C164" i="6"/>
  <c r="G45" i="15"/>
  <c r="G192" i="13"/>
  <c r="G181" i="14"/>
  <c r="D35" i="15"/>
  <c r="C126" i="6"/>
  <c r="G18" i="15"/>
  <c r="D152" i="12"/>
  <c r="B186" i="14"/>
  <c r="A102" i="15"/>
  <c r="G81" i="16"/>
  <c r="A51" i="12"/>
  <c r="D56" i="14"/>
  <c r="C113" i="13"/>
  <c r="G61" i="13"/>
  <c r="C16" i="12"/>
  <c r="G144" i="13"/>
  <c r="H98" i="14"/>
  <c r="E35" i="13"/>
  <c r="H20" i="14"/>
  <c r="C178" i="14"/>
  <c r="G125" i="12"/>
  <c r="B149" i="12"/>
  <c r="C150" i="6"/>
  <c r="E5" i="14"/>
  <c r="A109" i="15"/>
  <c r="B172" i="14"/>
  <c r="F133" i="14"/>
  <c r="C14" i="13"/>
  <c r="D131" i="12"/>
  <c r="F146" i="13"/>
  <c r="E66" i="12"/>
  <c r="A166" i="14"/>
  <c r="C125" i="6"/>
  <c r="E37" i="12"/>
  <c r="C62" i="13"/>
  <c r="H124" i="14"/>
  <c r="H69" i="12"/>
  <c r="E103" i="13"/>
  <c r="G66" i="16"/>
  <c r="D177" i="13"/>
  <c r="A75" i="14"/>
  <c r="E139" i="15"/>
  <c r="H106" i="13"/>
  <c r="A170" i="15"/>
  <c r="H8" i="14"/>
  <c r="C162" i="14"/>
  <c r="D145" i="13"/>
  <c r="B88" i="12"/>
  <c r="F162" i="15"/>
  <c r="A103" i="16"/>
  <c r="C9" i="14"/>
  <c r="C155" i="12"/>
  <c r="B77" i="13"/>
  <c r="G46" i="13"/>
  <c r="E180" i="12"/>
  <c r="D180" i="15"/>
  <c r="D158" i="15"/>
  <c r="F24" i="14"/>
  <c r="F20" i="15"/>
  <c r="E42" i="13"/>
  <c r="F196" i="15"/>
  <c r="G148" i="15"/>
  <c r="C115" i="6"/>
  <c r="C141" i="12"/>
  <c r="F170" i="14"/>
  <c r="B51" i="12"/>
  <c r="C117" i="15"/>
  <c r="E192" i="12"/>
  <c r="C78" i="6"/>
  <c r="C126" i="14"/>
  <c r="B196" i="13"/>
  <c r="E158" i="14"/>
  <c r="C57" i="13"/>
  <c r="C64" i="15"/>
  <c r="C5" i="6"/>
  <c r="E78" i="14"/>
  <c r="E17" i="14"/>
  <c r="A34" i="12"/>
  <c r="G128" i="13"/>
  <c r="A156" i="15"/>
  <c r="H43" i="12"/>
  <c r="H84" i="12"/>
  <c r="A175" i="12"/>
  <c r="E73" i="12"/>
  <c r="B14" i="12"/>
  <c r="B126" i="14"/>
  <c r="C51" i="13"/>
  <c r="B184" i="14"/>
  <c r="A64" i="15"/>
  <c r="G173" i="13"/>
  <c r="F85" i="12"/>
  <c r="A165" i="12"/>
  <c r="B33" i="14"/>
  <c r="F169" i="15"/>
  <c r="A36" i="16"/>
  <c r="H114" i="14"/>
  <c r="A52" i="13"/>
  <c r="F163" i="14"/>
  <c r="H24" i="12"/>
  <c r="G173" i="15"/>
  <c r="C179" i="12"/>
  <c r="C131" i="16"/>
  <c r="B154" i="14"/>
  <c r="G121" i="14"/>
  <c r="B117" i="14"/>
  <c r="F189" i="14"/>
  <c r="B97" i="13"/>
  <c r="C52" i="12"/>
  <c r="C141" i="13"/>
  <c r="F88" i="12"/>
  <c r="C100" i="6"/>
  <c r="A145" i="12"/>
  <c r="F145" i="13"/>
  <c r="H145" i="12"/>
  <c r="A79" i="14"/>
  <c r="G76" i="14"/>
  <c r="G45" i="12"/>
  <c r="E51" i="14"/>
  <c r="A96" i="13"/>
  <c r="E30" i="14"/>
  <c r="G62" i="16"/>
  <c r="A17" i="14"/>
  <c r="D79" i="12"/>
  <c r="F90" i="15"/>
  <c r="C34" i="15"/>
  <c r="B176" i="12"/>
  <c r="C130" i="6"/>
  <c r="E138" i="13"/>
  <c r="D133" i="12"/>
  <c r="B101" i="12"/>
  <c r="E194" i="14"/>
  <c r="H56" i="14"/>
  <c r="G196" i="12"/>
  <c r="G145" i="13"/>
  <c r="A180" i="12"/>
  <c r="D175" i="12"/>
  <c r="D112" i="14"/>
  <c r="B119" i="13"/>
  <c r="H20" i="15"/>
  <c r="D28" i="13"/>
  <c r="D89" i="12"/>
  <c r="G62" i="15"/>
  <c r="F52" i="13"/>
  <c r="C135" i="13"/>
  <c r="B29" i="15"/>
  <c r="C21" i="13"/>
  <c r="F25" i="12"/>
  <c r="F168" i="14"/>
  <c r="A61" i="12"/>
  <c r="G156" i="15"/>
  <c r="A47" i="12"/>
  <c r="E96" i="12"/>
  <c r="G105" i="14"/>
  <c r="G127" i="13"/>
  <c r="F33" i="12"/>
  <c r="A33" i="16"/>
  <c r="H33" i="12"/>
  <c r="H128" i="14"/>
  <c r="H49" i="13"/>
  <c r="G124" i="12"/>
  <c r="C195" i="6"/>
  <c r="C17" i="12"/>
  <c r="B191" i="13"/>
  <c r="G140" i="14"/>
  <c r="F124" i="14"/>
  <c r="D60" i="14"/>
  <c r="D22" i="14"/>
  <c r="C33" i="12"/>
  <c r="C163" i="15"/>
  <c r="C113" i="12"/>
  <c r="C193" i="14"/>
  <c r="C106" i="13"/>
  <c r="E141" i="13"/>
  <c r="D74" i="16"/>
  <c r="F196" i="14"/>
  <c r="F43" i="16"/>
  <c r="C158" i="12"/>
  <c r="A105" i="14"/>
  <c r="G192" i="14"/>
  <c r="A104" i="12"/>
  <c r="F105" i="13"/>
  <c r="C43" i="13"/>
  <c r="D43" i="14"/>
  <c r="E111" i="15"/>
  <c r="A76" i="14"/>
  <c r="E168" i="13"/>
  <c r="G177" i="15"/>
  <c r="H34" i="14"/>
  <c r="F95" i="16"/>
  <c r="E16" i="12"/>
  <c r="C133" i="6"/>
  <c r="B147" i="14"/>
  <c r="D101" i="14"/>
  <c r="C82" i="12"/>
  <c r="E27" i="15"/>
  <c r="A44" i="12"/>
  <c r="A177" i="16"/>
  <c r="C173" i="6"/>
  <c r="G171" i="13"/>
  <c r="B13" i="14"/>
  <c r="B44" i="12"/>
  <c r="B58" i="12"/>
  <c r="H159" i="12"/>
  <c r="B162" i="16"/>
  <c r="C113" i="15"/>
  <c r="E44" i="12"/>
  <c r="E141" i="14"/>
  <c r="G149" i="12"/>
  <c r="D187" i="12"/>
  <c r="D6" i="13"/>
  <c r="D182" i="13"/>
  <c r="E87" i="16"/>
  <c r="B40" i="14"/>
  <c r="G137" i="12"/>
  <c r="F189" i="15"/>
  <c r="G29" i="12"/>
  <c r="D186" i="13"/>
  <c r="A193" i="15"/>
  <c r="D89" i="14"/>
  <c r="C169" i="15"/>
  <c r="G193" i="12"/>
  <c r="D41" i="14"/>
  <c r="E11" i="15"/>
  <c r="C72" i="16"/>
  <c r="D54" i="14"/>
  <c r="C142" i="6"/>
  <c r="C47" i="15"/>
  <c r="D93" i="16"/>
  <c r="G174" i="12"/>
  <c r="C33" i="6"/>
  <c r="C67" i="6"/>
  <c r="B85" i="12"/>
  <c r="E39" i="14"/>
  <c r="F184" i="12"/>
  <c r="C40" i="14"/>
  <c r="D161" i="15"/>
  <c r="B50" i="13"/>
  <c r="G150" i="14"/>
  <c r="H40" i="15"/>
  <c r="A143" i="15"/>
  <c r="F106" i="14"/>
  <c r="E157" i="12"/>
  <c r="A34" i="13"/>
  <c r="F51" i="14"/>
  <c r="D105" i="13"/>
  <c r="E126" i="12"/>
  <c r="H22" i="15"/>
  <c r="D173" i="12"/>
  <c r="E167" i="12"/>
  <c r="D136" i="12"/>
  <c r="B195" i="15"/>
  <c r="F68" i="13"/>
  <c r="C18" i="13"/>
  <c r="H172" i="12"/>
  <c r="B73" i="12"/>
  <c r="E22" i="13"/>
  <c r="H2" i="12"/>
  <c r="D170" i="15"/>
  <c r="C131" i="14"/>
  <c r="C48" i="13"/>
  <c r="D100" i="14"/>
  <c r="B3" i="12"/>
  <c r="D190" i="13"/>
  <c r="F55" i="12"/>
  <c r="E150" i="14"/>
  <c r="C56" i="15"/>
  <c r="C21" i="14"/>
  <c r="H130" i="14"/>
  <c r="E81" i="14"/>
  <c r="C133" i="14"/>
  <c r="D179" i="13"/>
  <c r="D80" i="16"/>
  <c r="B118" i="13"/>
  <c r="H82" i="13"/>
  <c r="G119" i="15"/>
  <c r="B16" i="15"/>
  <c r="E32" i="14"/>
  <c r="F122" i="13"/>
  <c r="C136" i="15"/>
  <c r="A24" i="14"/>
  <c r="C167" i="6"/>
  <c r="G143" i="15"/>
  <c r="A88" i="13"/>
  <c r="C154" i="13"/>
  <c r="H46" i="12"/>
  <c r="C9" i="6"/>
  <c r="F98" i="12"/>
  <c r="G21" i="12"/>
  <c r="H47" i="15"/>
  <c r="E106" i="16"/>
  <c r="G178" i="13"/>
  <c r="B18" i="14"/>
  <c r="A131" i="12"/>
  <c r="C13" i="14"/>
  <c r="E35" i="14"/>
  <c r="C118" i="12"/>
  <c r="H121" i="12"/>
  <c r="A20" i="15"/>
  <c r="F159" i="14"/>
  <c r="C8" i="12"/>
  <c r="E13" i="14"/>
  <c r="D163" i="12"/>
  <c r="F63" i="12"/>
  <c r="G140" i="12"/>
  <c r="D33" i="13"/>
  <c r="C27" i="6"/>
  <c r="C66" i="13"/>
  <c r="G114" i="12"/>
  <c r="E55" i="14"/>
  <c r="E186" i="14"/>
  <c r="F112" i="13"/>
  <c r="E184" i="13"/>
  <c r="G134" i="13"/>
  <c r="F181" i="15"/>
  <c r="B75" i="14"/>
  <c r="D43" i="12"/>
  <c r="C96" i="14"/>
  <c r="B113" i="12"/>
  <c r="A156" i="13"/>
  <c r="B62" i="14"/>
  <c r="E10" i="15"/>
  <c r="D154" i="12"/>
  <c r="B21" i="13"/>
  <c r="G140" i="16"/>
  <c r="D188" i="12"/>
  <c r="A119" i="13"/>
  <c r="H58" i="14"/>
  <c r="F121" i="12"/>
  <c r="E95" i="14"/>
  <c r="F172" i="13"/>
  <c r="B81" i="13"/>
  <c r="H85" i="13"/>
  <c r="H15" i="13"/>
  <c r="E155" i="14"/>
  <c r="D40" i="12"/>
  <c r="C162" i="6"/>
  <c r="A183" i="12"/>
  <c r="B129" i="15"/>
  <c r="A45" i="12"/>
  <c r="G124" i="13"/>
  <c r="C44" i="13"/>
  <c r="B32" i="12"/>
  <c r="A155" i="15"/>
  <c r="H88" i="12"/>
  <c r="D52" i="14"/>
  <c r="B86" i="13"/>
  <c r="F72" i="12"/>
  <c r="C26" i="13"/>
  <c r="E163" i="14"/>
  <c r="G88" i="14"/>
  <c r="G63" i="13"/>
  <c r="G175" i="14"/>
  <c r="A114" i="16"/>
  <c r="C3" i="16"/>
  <c r="E97" i="14"/>
  <c r="F179" i="13"/>
  <c r="H41" i="14"/>
  <c r="F54" i="14"/>
  <c r="E4" i="12"/>
  <c r="H64" i="12"/>
  <c r="F17" i="16"/>
  <c r="H42" i="13"/>
  <c r="B100" i="13"/>
  <c r="C62" i="16"/>
  <c r="E15" i="12"/>
  <c r="E159" i="16"/>
  <c r="H102" i="13"/>
  <c r="C137" i="12"/>
  <c r="C6" i="15"/>
  <c r="C39" i="14"/>
  <c r="C72" i="12"/>
  <c r="A126" i="14"/>
  <c r="B155" i="13"/>
  <c r="B91" i="14"/>
  <c r="D92" i="12"/>
  <c r="B34" i="13"/>
  <c r="G92" i="14"/>
  <c r="H144" i="15"/>
  <c r="B12" i="14"/>
  <c r="C85" i="13"/>
  <c r="C22" i="6"/>
  <c r="D94" i="14"/>
  <c r="D115" i="12"/>
  <c r="G33" i="14"/>
  <c r="A94" i="12"/>
  <c r="G151" i="13"/>
  <c r="C142" i="14"/>
  <c r="E50" i="13"/>
  <c r="E125" i="16"/>
  <c r="A46" i="14"/>
  <c r="B87" i="12"/>
  <c r="B54" i="15"/>
  <c r="D53" i="14"/>
  <c r="B128" i="13"/>
  <c r="G164" i="13"/>
  <c r="G12" i="14"/>
  <c r="F141" i="14"/>
  <c r="H133" i="16"/>
  <c r="C31" i="13"/>
  <c r="F80" i="12"/>
  <c r="D124" i="14"/>
  <c r="G146" i="14"/>
  <c r="G42" i="14"/>
  <c r="G31" i="13"/>
  <c r="F81" i="13"/>
  <c r="C190" i="6"/>
  <c r="D62" i="13"/>
  <c r="A146" i="14"/>
  <c r="G100" i="12"/>
  <c r="E107" i="13"/>
  <c r="A21" i="14"/>
  <c r="B180" i="12"/>
  <c r="E55" i="13"/>
  <c r="E29" i="14"/>
  <c r="H125" i="13"/>
  <c r="C191" i="6"/>
  <c r="F35" i="14"/>
  <c r="E71" i="13"/>
  <c r="A111" i="14"/>
  <c r="B66" i="15"/>
  <c r="B98" i="13"/>
  <c r="H166" i="15"/>
  <c r="G72" i="14"/>
  <c r="D105" i="14"/>
  <c r="G59" i="15"/>
  <c r="G195" i="16"/>
  <c r="A184" i="14"/>
  <c r="G27" i="13"/>
  <c r="A19" i="12"/>
  <c r="D107" i="16"/>
  <c r="E175" i="12"/>
  <c r="H136" i="12"/>
  <c r="D160" i="13"/>
  <c r="B133" i="12"/>
  <c r="A7" i="14"/>
  <c r="G69" i="14"/>
  <c r="E9" i="12"/>
  <c r="B121" i="12"/>
  <c r="F109" i="12"/>
  <c r="E85" i="15"/>
  <c r="C164" i="12"/>
  <c r="A38" i="13"/>
  <c r="D25" i="13"/>
  <c r="G35" i="15"/>
  <c r="F101" i="14"/>
  <c r="A122" i="12"/>
  <c r="G190" i="15"/>
  <c r="E56" i="15"/>
  <c r="H161" i="13"/>
  <c r="G67" i="12"/>
  <c r="H28" i="15"/>
  <c r="E45" i="12"/>
  <c r="A156" i="12"/>
  <c r="C72" i="13"/>
  <c r="E32" i="12"/>
  <c r="E75" i="13"/>
  <c r="B153" i="12"/>
  <c r="A176" i="14"/>
  <c r="G79" i="14"/>
  <c r="B108" i="12"/>
  <c r="B139" i="14"/>
  <c r="E28" i="12"/>
  <c r="E53" i="12"/>
  <c r="H63" i="13"/>
  <c r="G180" i="14"/>
  <c r="H15" i="14"/>
  <c r="C121" i="6"/>
  <c r="B24" i="13"/>
  <c r="H98" i="13"/>
  <c r="H151" i="16"/>
  <c r="G186" i="12"/>
  <c r="A48" i="12"/>
  <c r="C164" i="14"/>
  <c r="G47" i="12"/>
  <c r="C118" i="6"/>
  <c r="A112" i="13"/>
  <c r="A166" i="13"/>
  <c r="G180" i="12"/>
  <c r="A108" i="14"/>
  <c r="C3" i="14"/>
  <c r="B130" i="14"/>
  <c r="F46" i="13"/>
  <c r="B56" i="16"/>
  <c r="B178" i="12"/>
  <c r="F97" i="15"/>
  <c r="F151" i="14"/>
  <c r="C134" i="15"/>
  <c r="C129" i="6"/>
  <c r="H119" i="12"/>
  <c r="A180" i="15"/>
  <c r="A116" i="13"/>
  <c r="H105" i="12"/>
  <c r="A172" i="12"/>
  <c r="A113" i="12"/>
  <c r="B114" i="13"/>
  <c r="C41" i="14"/>
  <c r="H35" i="12"/>
  <c r="H8" i="15"/>
  <c r="A28" i="12"/>
  <c r="E149" i="12"/>
  <c r="B44" i="14"/>
  <c r="C163" i="6"/>
  <c r="E128" i="12"/>
  <c r="A102" i="12"/>
  <c r="A148" i="13"/>
  <c r="G113" i="12"/>
  <c r="C14" i="15"/>
  <c r="D135" i="12"/>
  <c r="C115" i="13"/>
  <c r="C147" i="12"/>
  <c r="E115" i="15"/>
  <c r="D117" i="12"/>
  <c r="D23" i="14"/>
  <c r="C3" i="12"/>
  <c r="G77" i="12"/>
  <c r="C144" i="12"/>
  <c r="D69" i="12"/>
  <c r="D19" i="16"/>
  <c r="A128" i="13"/>
  <c r="D153" i="12"/>
  <c r="C74" i="12"/>
  <c r="E28" i="13"/>
  <c r="A163" i="13"/>
  <c r="D119" i="12"/>
  <c r="C25" i="14"/>
  <c r="D36" i="14"/>
  <c r="A90" i="14"/>
  <c r="B46" i="15"/>
  <c r="F96" i="12"/>
  <c r="E95" i="13"/>
  <c r="A5" i="13"/>
  <c r="E188" i="12"/>
  <c r="A175" i="13"/>
  <c r="H173" i="12"/>
  <c r="B174" i="13"/>
  <c r="E111" i="13"/>
  <c r="A175" i="15"/>
  <c r="E74" i="12"/>
  <c r="C130" i="12"/>
  <c r="F175" i="12"/>
  <c r="C158" i="13"/>
  <c r="G140" i="13"/>
  <c r="D195" i="13"/>
  <c r="H119" i="13"/>
  <c r="C123" i="13"/>
  <c r="F110" i="14"/>
  <c r="A125" i="12"/>
  <c r="G114" i="13"/>
  <c r="B50" i="12"/>
  <c r="D180" i="14"/>
  <c r="G72" i="12"/>
  <c r="B61" i="13"/>
  <c r="H12" i="15"/>
  <c r="E36" i="12"/>
  <c r="A59" i="13"/>
  <c r="F23" i="12"/>
  <c r="A24" i="12"/>
  <c r="D14" i="15"/>
  <c r="D16" i="14"/>
  <c r="D33" i="14"/>
  <c r="E81" i="13"/>
  <c r="A184" i="12"/>
  <c r="H137" i="15"/>
  <c r="G86" i="14"/>
  <c r="E41" i="12"/>
  <c r="F146" i="14"/>
  <c r="F76" i="12"/>
  <c r="C175" i="6"/>
  <c r="A31" i="15"/>
  <c r="H181" i="13"/>
  <c r="B120" i="12"/>
  <c r="B76" i="15"/>
  <c r="G8" i="14"/>
  <c r="D187" i="13"/>
  <c r="G3" i="14"/>
  <c r="A137" i="16"/>
  <c r="E104" i="16"/>
  <c r="C49" i="12"/>
  <c r="B67" i="12"/>
  <c r="B182" i="14"/>
  <c r="A9" i="12"/>
  <c r="C66" i="16"/>
  <c r="A109" i="13"/>
  <c r="C71" i="15"/>
  <c r="G13" i="14"/>
  <c r="F168" i="13"/>
  <c r="F79" i="12"/>
  <c r="A40" i="15"/>
  <c r="A18" i="14"/>
  <c r="H142" i="13"/>
  <c r="C20" i="6"/>
  <c r="A3" i="15"/>
  <c r="E44" i="15"/>
  <c r="H83" i="13"/>
  <c r="C75" i="12"/>
  <c r="F60" i="12"/>
  <c r="C174" i="6"/>
  <c r="H149" i="12"/>
  <c r="E14" i="14"/>
  <c r="F115" i="12"/>
  <c r="C88" i="15"/>
  <c r="F97" i="16"/>
  <c r="F155" i="12"/>
  <c r="G183" i="12"/>
  <c r="G41" i="16"/>
  <c r="C135" i="15"/>
  <c r="A45" i="13"/>
  <c r="B43" i="14"/>
  <c r="A154" i="14"/>
  <c r="A70" i="15"/>
  <c r="E64" i="13"/>
  <c r="H140" i="16"/>
  <c r="B27" i="12"/>
  <c r="C142" i="12"/>
  <c r="H133" i="14"/>
  <c r="B144" i="13"/>
  <c r="A4" i="12"/>
  <c r="G81" i="15"/>
  <c r="C194" i="6"/>
  <c r="B78" i="12"/>
  <c r="E22" i="14"/>
  <c r="B46" i="12"/>
  <c r="G77" i="13"/>
  <c r="F107" i="14"/>
  <c r="H90" i="15"/>
  <c r="F167" i="14"/>
  <c r="F117" i="12"/>
  <c r="C27" i="13"/>
  <c r="D105" i="12"/>
  <c r="D21" i="14"/>
  <c r="E97" i="12"/>
  <c r="A194" i="14"/>
  <c r="E99" i="13"/>
  <c r="F64" i="12"/>
  <c r="A50" i="16"/>
  <c r="C174" i="14"/>
  <c r="C44" i="12"/>
  <c r="D195" i="14"/>
  <c r="F135" i="12"/>
  <c r="F67" i="16"/>
  <c r="C40" i="6"/>
  <c r="G23" i="12"/>
  <c r="G29" i="14"/>
  <c r="B102" i="14"/>
  <c r="F17" i="15"/>
  <c r="G182" i="14"/>
  <c r="E140" i="12"/>
  <c r="C190" i="14"/>
  <c r="D118" i="15"/>
  <c r="B62" i="15"/>
  <c r="C68" i="14"/>
  <c r="C124" i="6"/>
  <c r="H144" i="12"/>
  <c r="A86" i="16"/>
  <c r="G191" i="13"/>
  <c r="G82" i="15"/>
  <c r="H170" i="13"/>
  <c r="C86" i="12"/>
  <c r="E133" i="13"/>
  <c r="A191" i="12"/>
  <c r="A157" i="12"/>
  <c r="A155" i="12"/>
  <c r="E48" i="14"/>
  <c r="A87" i="12"/>
  <c r="G162" i="12"/>
  <c r="G101" i="13"/>
  <c r="C63" i="12"/>
  <c r="B113" i="14"/>
  <c r="G26" i="15"/>
  <c r="A39" i="13"/>
  <c r="A21" i="13"/>
  <c r="E54" i="13"/>
  <c r="C145" i="6"/>
  <c r="G87" i="13"/>
  <c r="F5" i="13"/>
  <c r="F36" i="13"/>
  <c r="F174" i="15"/>
  <c r="E7" i="12"/>
  <c r="B93" i="14"/>
  <c r="F74" i="14"/>
  <c r="E33" i="13"/>
  <c r="H32" i="15"/>
  <c r="G53" i="13"/>
  <c r="C96" i="13"/>
  <c r="E174" i="14"/>
  <c r="H123" i="13"/>
  <c r="C82" i="13"/>
  <c r="C85" i="16"/>
  <c r="H19" i="13"/>
  <c r="B49" i="12"/>
  <c r="G80" i="13"/>
  <c r="E193" i="12"/>
  <c r="G143" i="12"/>
  <c r="D57" i="15"/>
  <c r="B145" i="16"/>
  <c r="E188" i="13"/>
  <c r="B140" i="14"/>
  <c r="C33" i="15"/>
  <c r="F86" i="14"/>
  <c r="B25" i="14"/>
  <c r="C131" i="6"/>
  <c r="H65" i="13"/>
  <c r="G26" i="12"/>
  <c r="F87" i="14"/>
  <c r="G33" i="12"/>
  <c r="B58" i="13"/>
  <c r="F184" i="13"/>
  <c r="C22" i="15"/>
  <c r="A53" i="16"/>
  <c r="A12" i="14"/>
  <c r="H8" i="13"/>
  <c r="E118" i="14"/>
  <c r="D157" i="15"/>
  <c r="A82" i="13"/>
  <c r="E60" i="12"/>
  <c r="F61" i="13"/>
  <c r="H148" i="15"/>
  <c r="C63" i="13"/>
  <c r="E11" i="12"/>
  <c r="B124" i="15"/>
  <c r="G115" i="16"/>
  <c r="C151" i="14"/>
  <c r="D90" i="13"/>
  <c r="E138" i="12"/>
  <c r="B58" i="15"/>
  <c r="B194" i="15"/>
  <c r="D50" i="14"/>
  <c r="B71" i="14"/>
  <c r="E165" i="13"/>
  <c r="E99" i="15"/>
  <c r="D55" i="14"/>
  <c r="A193" i="13"/>
  <c r="G80" i="12"/>
  <c r="E133" i="12"/>
  <c r="B55" i="12"/>
  <c r="G12" i="13"/>
  <c r="H134" i="14"/>
  <c r="H13" i="16"/>
  <c r="A52" i="14"/>
  <c r="H80" i="15"/>
  <c r="G71" i="12"/>
  <c r="C66" i="6"/>
  <c r="C186" i="13"/>
  <c r="H44" i="13"/>
  <c r="H50" i="14"/>
  <c r="C140" i="16"/>
  <c r="D102" i="14"/>
  <c r="B195" i="14"/>
  <c r="H120" i="14"/>
  <c r="F143" i="14"/>
  <c r="B128" i="15"/>
  <c r="A65" i="13"/>
  <c r="D162" i="14"/>
  <c r="E25" i="13"/>
  <c r="A192" i="13"/>
  <c r="D88" i="16"/>
  <c r="C8" i="14"/>
  <c r="G176" i="13"/>
  <c r="A190" i="12"/>
  <c r="B91" i="12"/>
  <c r="C66" i="14"/>
  <c r="B42" i="14"/>
  <c r="D33" i="15"/>
</calcChain>
</file>

<file path=xl/sharedStrings.xml><?xml version="1.0" encoding="utf-8"?>
<sst xmlns="http://schemas.openxmlformats.org/spreadsheetml/2006/main" count="2394" uniqueCount="621">
  <si>
    <t>NOM DE LA COMPAGNIE</t>
  </si>
  <si>
    <t>CODE 3 LETTRES</t>
  </si>
  <si>
    <t>LOGO DE LA COMPAGNIE</t>
  </si>
  <si>
    <t>QTR</t>
  </si>
  <si>
    <t>QATAR</t>
  </si>
  <si>
    <t>EZY</t>
  </si>
  <si>
    <t>EASY JET</t>
  </si>
  <si>
    <t>DLH</t>
  </si>
  <si>
    <t>LUFTHANSA</t>
  </si>
  <si>
    <t>INDIGO</t>
  </si>
  <si>
    <t>AFL</t>
  </si>
  <si>
    <t>AEROFLOT</t>
  </si>
  <si>
    <t>AIR INDIA</t>
  </si>
  <si>
    <t>AIR France</t>
  </si>
  <si>
    <t>JET STAR PACIFIC</t>
  </si>
  <si>
    <t>TAP</t>
  </si>
  <si>
    <t>DELTA AIR LINE</t>
  </si>
  <si>
    <t>DAL</t>
  </si>
  <si>
    <t>LATAM</t>
  </si>
  <si>
    <t>AZUL</t>
  </si>
  <si>
    <t>SRILANKAN AIRLINES</t>
  </si>
  <si>
    <t>SICHUAN AIRLINES</t>
  </si>
  <si>
    <t>LAN</t>
  </si>
  <si>
    <t>VRE</t>
  </si>
  <si>
    <t>CHB</t>
  </si>
  <si>
    <t>GCR</t>
  </si>
  <si>
    <t>GOW</t>
  </si>
  <si>
    <t>BTK</t>
  </si>
  <si>
    <t>AIC</t>
  </si>
  <si>
    <t>CSN</t>
  </si>
  <si>
    <t>CSC</t>
  </si>
  <si>
    <t>GIA</t>
  </si>
  <si>
    <t>AXM</t>
  </si>
  <si>
    <t>FFT</t>
  </si>
  <si>
    <t>SBI</t>
  </si>
  <si>
    <t>AAY</t>
  </si>
  <si>
    <t>SVA</t>
  </si>
  <si>
    <t>CQH</t>
  </si>
  <si>
    <t>NKS</t>
  </si>
  <si>
    <t>CES</t>
  </si>
  <si>
    <t>VLG</t>
  </si>
  <si>
    <t>WZZ</t>
  </si>
  <si>
    <t>APJ</t>
  </si>
  <si>
    <t>PGT</t>
  </si>
  <si>
    <t>AFR</t>
  </si>
  <si>
    <t>PIC</t>
  </si>
  <si>
    <t>ABY</t>
  </si>
  <si>
    <t>AZU</t>
  </si>
  <si>
    <t>CBJ</t>
  </si>
  <si>
    <t>CDC</t>
  </si>
  <si>
    <t>AIB</t>
  </si>
  <si>
    <t>AIRBUS</t>
  </si>
  <si>
    <t>FRONTIER AIRLINE</t>
  </si>
  <si>
    <t>TIANJIN AIRLINES</t>
  </si>
  <si>
    <t>UEA</t>
  </si>
  <si>
    <t>WEST AIR</t>
  </si>
  <si>
    <t>GO AIR</t>
  </si>
  <si>
    <t>CHINA SOUTHERN</t>
  </si>
  <si>
    <t>HKE</t>
  </si>
  <si>
    <t>HONG KONG EXPRESS</t>
  </si>
  <si>
    <t>KZR</t>
  </si>
  <si>
    <t>AIR ASTANA</t>
  </si>
  <si>
    <t>VOI</t>
  </si>
  <si>
    <t>VOLARIS</t>
  </si>
  <si>
    <t>S7 AIRLINES</t>
  </si>
  <si>
    <t>ONE</t>
  </si>
  <si>
    <t>SPIRIT AIRLINES</t>
  </si>
  <si>
    <t>VTI</t>
  </si>
  <si>
    <t>CSZ</t>
  </si>
  <si>
    <t>SHENZHEN AIRLINES</t>
  </si>
  <si>
    <t>JBU</t>
  </si>
  <si>
    <t>JETBLUE</t>
  </si>
  <si>
    <t>SPRING AIRLINES</t>
  </si>
  <si>
    <t>AAL</t>
  </si>
  <si>
    <t>AMERICAN AIRLINES</t>
  </si>
  <si>
    <t>CCA</t>
  </si>
  <si>
    <t>AIR CHINA</t>
  </si>
  <si>
    <t>AVA</t>
  </si>
  <si>
    <t>AVIANCA</t>
  </si>
  <si>
    <t>LOONG AIRLINES</t>
  </si>
  <si>
    <t>SAUDI ARABIA</t>
  </si>
  <si>
    <t>TBA</t>
  </si>
  <si>
    <t>TIBET AIRLINES</t>
  </si>
  <si>
    <t>SAS</t>
  </si>
  <si>
    <t>SCANDINAVIAN AIRLINES</t>
  </si>
  <si>
    <t>CHINA EASTERN</t>
  </si>
  <si>
    <t>HKX</t>
  </si>
  <si>
    <t>CHINA EXPRESS</t>
  </si>
  <si>
    <t>NVR</t>
  </si>
  <si>
    <t>NOVAIR</t>
  </si>
  <si>
    <t>VNL</t>
  </si>
  <si>
    <t>VANILLA AIR</t>
  </si>
  <si>
    <t>BATIK AIR</t>
  </si>
  <si>
    <t>DKH</t>
  </si>
  <si>
    <t>JUNEYAO AIRLINES</t>
  </si>
  <si>
    <t>FAD</t>
  </si>
  <si>
    <t>FLYADEAL</t>
  </si>
  <si>
    <t>AIJ</t>
  </si>
  <si>
    <t>INTERJET</t>
  </si>
  <si>
    <t>CITYLINK</t>
  </si>
  <si>
    <t>AIQ</t>
  </si>
  <si>
    <t>THAI AIR ASIA</t>
  </si>
  <si>
    <t>ALLEGIANT AIR</t>
  </si>
  <si>
    <t>ANA</t>
  </si>
  <si>
    <t>PEGASUS AIRLINES</t>
  </si>
  <si>
    <t>VRD</t>
  </si>
  <si>
    <t>VIRGIN AMERICA</t>
  </si>
  <si>
    <t>AIR COTE D'IVOIRE</t>
  </si>
  <si>
    <t>AIR ARABIA</t>
  </si>
  <si>
    <t>VJC</t>
  </si>
  <si>
    <t>VIETJET AIR</t>
  </si>
  <si>
    <t>VUELING</t>
  </si>
  <si>
    <t>TAP Portugal</t>
  </si>
  <si>
    <t>GARUDA INDONESIA</t>
  </si>
  <si>
    <t>ALL NIPPON AIRWAYS</t>
  </si>
  <si>
    <t>PEACH</t>
  </si>
  <si>
    <t>BEIJING CAPITAL AIRLINES</t>
  </si>
  <si>
    <t>GFA</t>
  </si>
  <si>
    <t>GULF AIR</t>
  </si>
  <si>
    <t>BAW</t>
  </si>
  <si>
    <t>BRITISH AIRWAYS</t>
  </si>
  <si>
    <t>CQN</t>
  </si>
  <si>
    <t>CHONGQING AIRLINES</t>
  </si>
  <si>
    <t>AAR</t>
  </si>
  <si>
    <t>ASIANA AIRLINE</t>
  </si>
  <si>
    <t>CPA</t>
  </si>
  <si>
    <t>CATHAY PACIFIC</t>
  </si>
  <si>
    <t>SIA</t>
  </si>
  <si>
    <t>SINGAPORE AIRLINES</t>
  </si>
  <si>
    <t>EVE</t>
  </si>
  <si>
    <t>EVELOP</t>
  </si>
  <si>
    <t>FIN</t>
  </si>
  <si>
    <t>FINNAIR</t>
  </si>
  <si>
    <t>RWD</t>
  </si>
  <si>
    <t>RWANDAIR</t>
  </si>
  <si>
    <t>VIV</t>
  </si>
  <si>
    <t>CBG</t>
  </si>
  <si>
    <t>IBE</t>
  </si>
  <si>
    <t>IBERIA</t>
  </si>
  <si>
    <t>PAL</t>
  </si>
  <si>
    <t>PHILIPPINE AIRLINES</t>
  </si>
  <si>
    <t>JAL</t>
  </si>
  <si>
    <t>JAPAN AIRLINES</t>
  </si>
  <si>
    <t>CEB</t>
  </si>
  <si>
    <t>WAJ</t>
  </si>
  <si>
    <t>AIR ASIA JAPAN</t>
  </si>
  <si>
    <t>CRK</t>
  </si>
  <si>
    <t>SVR</t>
  </si>
  <si>
    <t>FWI</t>
  </si>
  <si>
    <t>HAINAN AIRLINES</t>
  </si>
  <si>
    <t>CHH</t>
  </si>
  <si>
    <t>ETH</t>
  </si>
  <si>
    <t>ETHIAD AIRLINES</t>
  </si>
  <si>
    <t>VIR</t>
  </si>
  <si>
    <t>VIRGINE ATLANTIC</t>
  </si>
  <si>
    <t>MAU</t>
  </si>
  <si>
    <t>AIR MAURITIUS</t>
  </si>
  <si>
    <t>ETD</t>
  </si>
  <si>
    <t xml:space="preserve">ETHIOPIAN </t>
  </si>
  <si>
    <t>HONG KONG AIRLINES</t>
  </si>
  <si>
    <t>CAL</t>
  </si>
  <si>
    <t>CHINA AIRLINES</t>
  </si>
  <si>
    <t>FBU</t>
  </si>
  <si>
    <t>FRENCH BEE</t>
  </si>
  <si>
    <t>HVN</t>
  </si>
  <si>
    <t>VIETNAM AIRLINES</t>
  </si>
  <si>
    <t>LNI</t>
  </si>
  <si>
    <t>LION AIR</t>
  </si>
  <si>
    <t>SZN</t>
  </si>
  <si>
    <t>AIR SENEGAL SA</t>
  </si>
  <si>
    <t>HFY</t>
  </si>
  <si>
    <t>HIFLY</t>
  </si>
  <si>
    <t>LVL</t>
  </si>
  <si>
    <t>LEVEL</t>
  </si>
  <si>
    <t>ACI</t>
  </si>
  <si>
    <t>AIRCALIN</t>
  </si>
  <si>
    <t>TLM</t>
  </si>
  <si>
    <t>THAI LION AIR</t>
  </si>
  <si>
    <t>HAL</t>
  </si>
  <si>
    <t>HAWAIIAN</t>
  </si>
  <si>
    <t>THY</t>
  </si>
  <si>
    <t>TURKISH AIRLINES</t>
  </si>
  <si>
    <t>KLM</t>
  </si>
  <si>
    <t>KLM Royal Dutch Airllines</t>
  </si>
  <si>
    <t>KNE</t>
  </si>
  <si>
    <t>BAV</t>
  </si>
  <si>
    <t>OMS</t>
  </si>
  <si>
    <t>AAF</t>
  </si>
  <si>
    <t>AIGLE AZUR</t>
  </si>
  <si>
    <t>AAW</t>
  </si>
  <si>
    <t>AFRIQIYAH AIRWAYS</t>
  </si>
  <si>
    <t>ADH</t>
  </si>
  <si>
    <t>AIR ONE SPA</t>
  </si>
  <si>
    <t>ABQ</t>
  </si>
  <si>
    <t>AIRBLUE LIMITED</t>
  </si>
  <si>
    <t>AEE</t>
  </si>
  <si>
    <t>AEGEAN AIRLINES</t>
  </si>
  <si>
    <t>AHY</t>
  </si>
  <si>
    <t>AZERBAIJAN AIRLINES</t>
  </si>
  <si>
    <t>ALK</t>
  </si>
  <si>
    <t>AMC</t>
  </si>
  <si>
    <t>AIR MALTA</t>
  </si>
  <si>
    <t>AMU</t>
  </si>
  <si>
    <t>AIR MACAU</t>
  </si>
  <si>
    <t>APG</t>
  </si>
  <si>
    <t>AIR ASIA Philipines</t>
  </si>
  <si>
    <t>AWE</t>
  </si>
  <si>
    <t>AMERICA WEST AIRLINES</t>
  </si>
  <si>
    <t>AWQ</t>
  </si>
  <si>
    <t>AIR ASIA Malaysia</t>
  </si>
  <si>
    <t>AIR ASIA Indonesia</t>
  </si>
  <si>
    <t>AZA</t>
  </si>
  <si>
    <t>ALITALIA</t>
  </si>
  <si>
    <t>PHOTO AVION</t>
  </si>
  <si>
    <t>BAB</t>
  </si>
  <si>
    <t>BARHAIN AIR</t>
  </si>
  <si>
    <t>GUANGXI AIRLINES</t>
  </si>
  <si>
    <t>CEBU PACIFIC AIR</t>
  </si>
  <si>
    <t>ANZ</t>
  </si>
  <si>
    <t>AIR NEW ZEALAN</t>
  </si>
  <si>
    <t>CGH</t>
  </si>
  <si>
    <t>AIR GUILIN</t>
  </si>
  <si>
    <t>CLI</t>
  </si>
  <si>
    <t>CLICKAIR</t>
  </si>
  <si>
    <t>CSA</t>
  </si>
  <si>
    <t>CZECH AIRLINES</t>
  </si>
  <si>
    <t>CTV</t>
  </si>
  <si>
    <t>CYP</t>
  </si>
  <si>
    <t>CYPRUS AIRWAYS</t>
  </si>
  <si>
    <t>DXH</t>
  </si>
  <si>
    <t>EAST STAR AIRLINES</t>
  </si>
  <si>
    <t>EIN</t>
  </si>
  <si>
    <t>AER LINGUS</t>
  </si>
  <si>
    <t>ETW</t>
  </si>
  <si>
    <t>EUROWING</t>
  </si>
  <si>
    <t>FDM</t>
  </si>
  <si>
    <t>FREEDOM AIRLINES</t>
  </si>
  <si>
    <t>FHY</t>
  </si>
  <si>
    <t>FREE BIRD AIRLINES</t>
  </si>
  <si>
    <t>GLG</t>
  </si>
  <si>
    <t>AEROGAL</t>
  </si>
  <si>
    <t>HDA</t>
  </si>
  <si>
    <t>DRAGON AIR</t>
  </si>
  <si>
    <t>IAC</t>
  </si>
  <si>
    <t>IBS</t>
  </si>
  <si>
    <t>IBERIA EXPRESS</t>
  </si>
  <si>
    <t>ISR</t>
  </si>
  <si>
    <t>ISRAIR</t>
  </si>
  <si>
    <t>JJP</t>
  </si>
  <si>
    <t>JETSTAR JAPAN</t>
  </si>
  <si>
    <t>JKK</t>
  </si>
  <si>
    <t>SPANAIR</t>
  </si>
  <si>
    <t>IWD</t>
  </si>
  <si>
    <t>IBERWORLD</t>
  </si>
  <si>
    <t>IYE</t>
  </si>
  <si>
    <t>YEMENIA</t>
  </si>
  <si>
    <t>JAT</t>
  </si>
  <si>
    <t>JETSMART</t>
  </si>
  <si>
    <t>JKT</t>
  </si>
  <si>
    <t>JSA</t>
  </si>
  <si>
    <t>JST</t>
  </si>
  <si>
    <t>JZR</t>
  </si>
  <si>
    <t>JETSTAR HONG KONG</t>
  </si>
  <si>
    <t>JETSTAR ASIA</t>
  </si>
  <si>
    <t>JETSTAR AUSTRALIA</t>
  </si>
  <si>
    <t>JAZEERA AIRWAYS</t>
  </si>
  <si>
    <t>KAC</t>
  </si>
  <si>
    <t>KUWAIT AIRWAYS</t>
  </si>
  <si>
    <t>LAA</t>
  </si>
  <si>
    <t>LYBIAN AIRLINES</t>
  </si>
  <si>
    <t>LBT</t>
  </si>
  <si>
    <t>NOUVELAIR</t>
  </si>
  <si>
    <t>LKE</t>
  </si>
  <si>
    <t>LUCKY AIR</t>
  </si>
  <si>
    <t>LUCKY AIR / NEO</t>
  </si>
  <si>
    <t>MDL</t>
  </si>
  <si>
    <t>MANDALA AIRLINES</t>
  </si>
  <si>
    <t>MEA</t>
  </si>
  <si>
    <t>MIDDLE EAST AIRLINES SKYTEAM</t>
  </si>
  <si>
    <t>MIDDLE EAST AIRLINES</t>
  </si>
  <si>
    <t>MJN</t>
  </si>
  <si>
    <t>ROYAL AIR FORCE OF OMAN</t>
  </si>
  <si>
    <t>MON</t>
  </si>
  <si>
    <t>MONARCH AIRLINES</t>
  </si>
  <si>
    <t>MSC</t>
  </si>
  <si>
    <t>AIR CARGO</t>
  </si>
  <si>
    <t>MSR</t>
  </si>
  <si>
    <t>EGYTPAIR</t>
  </si>
  <si>
    <t>MXA</t>
  </si>
  <si>
    <t>MEXICANA</t>
  </si>
  <si>
    <t>NLY</t>
  </si>
  <si>
    <t>NIKI</t>
  </si>
  <si>
    <t>NWA</t>
  </si>
  <si>
    <t>NORTHWEST AIRLINES</t>
  </si>
  <si>
    <t>SALAM AIR</t>
  </si>
  <si>
    <t>AVIANCA BRAZIL OCEANAIR</t>
  </si>
  <si>
    <t>AVIANCA BRAZIL OCEANAIR - STAR ALLIANCE</t>
  </si>
  <si>
    <t>OTE</t>
  </si>
  <si>
    <t>AIR TRAVEL</t>
  </si>
  <si>
    <t>QDA</t>
  </si>
  <si>
    <t>QINGDAO AIRLINES</t>
  </si>
  <si>
    <t>R1T</t>
  </si>
  <si>
    <t>ROYAL THAI AIR FORCE</t>
  </si>
  <si>
    <t>RBA</t>
  </si>
  <si>
    <t>ROYAL BRUNEI AIRLINES</t>
  </si>
  <si>
    <t>RJA</t>
  </si>
  <si>
    <t>ROYAL JORDANIAN AIRLINES</t>
  </si>
  <si>
    <t>RNZ</t>
  </si>
  <si>
    <t>RZO</t>
  </si>
  <si>
    <t>SATA INTERNACIONAL</t>
  </si>
  <si>
    <t>SAA</t>
  </si>
  <si>
    <t>SOUTH AFRICA AIRWAYS</t>
  </si>
  <si>
    <t>SFA</t>
  </si>
  <si>
    <t>STAR FLYER</t>
  </si>
  <si>
    <t>SHJ</t>
  </si>
  <si>
    <t>SHARJAH RULER'S FLIGHT</t>
  </si>
  <si>
    <t>SKU</t>
  </si>
  <si>
    <t>SKY AIRLINE</t>
  </si>
  <si>
    <t>SLK</t>
  </si>
  <si>
    <t>SILKAIR</t>
  </si>
  <si>
    <t>SWR</t>
  </si>
  <si>
    <t>SWISS INTERNATIONAL AIRLINE</t>
  </si>
  <si>
    <t>TAI</t>
  </si>
  <si>
    <t>AVIANCA EL SALVADOR</t>
  </si>
  <si>
    <t>TAM</t>
  </si>
  <si>
    <t>TAM LINHAS AEREAS</t>
  </si>
  <si>
    <t>LAN AIRLINES SA</t>
  </si>
  <si>
    <t>TAR</t>
  </si>
  <si>
    <t>TUNISAIR</t>
  </si>
  <si>
    <t>TIGERAIR</t>
  </si>
  <si>
    <t>THA</t>
  </si>
  <si>
    <t>THAI AIRWAYS</t>
  </si>
  <si>
    <t>THD</t>
  </si>
  <si>
    <t>THAL SMILE AIRWAYS</t>
  </si>
  <si>
    <t>TNA</t>
  </si>
  <si>
    <t>TRANSAVIA AIRWAYS</t>
  </si>
  <si>
    <t>US AIRWAYS</t>
  </si>
  <si>
    <t>USA</t>
  </si>
  <si>
    <t>UZB</t>
  </si>
  <si>
    <t>UZBEKISTAN AIRWAYS</t>
  </si>
  <si>
    <t>VIM</t>
  </si>
  <si>
    <t>AIR VIA BULGARIAN AIRWAYS</t>
  </si>
  <si>
    <t>VLE</t>
  </si>
  <si>
    <t>VOLARE</t>
  </si>
  <si>
    <t>WAN</t>
  </si>
  <si>
    <t>KUWAIT NATIONAL AIRWAYS</t>
  </si>
  <si>
    <t>WIZZ AIR HUNGARY</t>
  </si>
  <si>
    <t>WAU</t>
  </si>
  <si>
    <t>WIZZ AIR BULGARIA</t>
  </si>
  <si>
    <t>WVL</t>
  </si>
  <si>
    <t>WIZZ AIR UKRAINE</t>
  </si>
  <si>
    <t>DERIVES</t>
  </si>
  <si>
    <t>IGO</t>
  </si>
  <si>
    <t>PPG</t>
  </si>
  <si>
    <t>ANAC</t>
  </si>
  <si>
    <t>A 330</t>
  </si>
  <si>
    <t>A 320</t>
  </si>
  <si>
    <t>A 350</t>
  </si>
  <si>
    <t>A380</t>
  </si>
  <si>
    <t>Point de surveillance</t>
  </si>
  <si>
    <t xml:space="preserve">CHAQUE AVION A UNE DERIVE DIFFERENTE </t>
  </si>
  <si>
    <t>CHENGDU AIRLINES</t>
  </si>
  <si>
    <t>QATAR ONEWORLD</t>
  </si>
  <si>
    <t>ARMAVIA</t>
  </si>
  <si>
    <t>VISTARA</t>
  </si>
  <si>
    <t>AIR CARAIBES</t>
  </si>
  <si>
    <t>BEL</t>
  </si>
  <si>
    <t>BRUSSEL AIRLINE</t>
  </si>
  <si>
    <t>ACA</t>
  </si>
  <si>
    <t>AIR CANADA</t>
  </si>
  <si>
    <t>BC - CC</t>
  </si>
  <si>
    <t xml:space="preserve">CHAQUE AVIONS A UNE DERIVE DIFFERENTE </t>
  </si>
  <si>
    <t>N/A</t>
  </si>
  <si>
    <t>TOP COAT</t>
  </si>
  <si>
    <t>URAL AIRLINES</t>
  </si>
  <si>
    <t>NAS AIR SAUDI ARABIA</t>
  </si>
  <si>
    <t>KAL</t>
  </si>
  <si>
    <t>KOREAN AIR</t>
  </si>
  <si>
    <t>QANTAS</t>
  </si>
  <si>
    <t>QFA</t>
  </si>
  <si>
    <t>MAS</t>
  </si>
  <si>
    <t>MALAYSIA AIRLINES</t>
  </si>
  <si>
    <t>UAE</t>
  </si>
  <si>
    <t>EMIRATES</t>
  </si>
  <si>
    <t>WOW</t>
  </si>
  <si>
    <t>WOW AIR</t>
  </si>
  <si>
    <t>TEINTE DELICATE</t>
  </si>
  <si>
    <t>OUI</t>
  </si>
  <si>
    <t>Sensibilité strike-in</t>
  </si>
  <si>
    <t>Spot repair sur CC</t>
  </si>
  <si>
    <t>Bord à bord</t>
  </si>
  <si>
    <t>Sensibilité ponçage</t>
  </si>
  <si>
    <t>NON</t>
  </si>
  <si>
    <t>OK</t>
  </si>
  <si>
    <t>Spot repair sur BC</t>
  </si>
  <si>
    <t>TYPE APPL.</t>
  </si>
  <si>
    <t xml:space="preserve">OK </t>
  </si>
  <si>
    <t>TEINTES DELICATES</t>
  </si>
  <si>
    <t>TYPE D'APPLICATION</t>
  </si>
  <si>
    <t>FOURNISSEURS</t>
  </si>
  <si>
    <t>Point de surveillance2</t>
  </si>
  <si>
    <t>Point de surveillance3</t>
  </si>
  <si>
    <t>Point de surveillance4</t>
  </si>
  <si>
    <t>Famille</t>
  </si>
  <si>
    <t>MANKIEWICZ</t>
  </si>
  <si>
    <t>Commentaire 1</t>
  </si>
  <si>
    <t>Commentaire 2</t>
  </si>
  <si>
    <t>Commentaire 3</t>
  </si>
  <si>
    <t>Commentaire 4</t>
  </si>
  <si>
    <t>Commentaire 5</t>
  </si>
  <si>
    <t>Modifier Par</t>
  </si>
  <si>
    <t>Date de la Modification</t>
  </si>
  <si>
    <t>BAMBOO AIRWAYS</t>
  </si>
  <si>
    <t>ZHEJIANG LOONG AIRLINES</t>
  </si>
  <si>
    <t>EOK</t>
  </si>
  <si>
    <t>AERO K AIRLINES</t>
  </si>
  <si>
    <t>CHINA EXPRESS AIRLINES</t>
  </si>
  <si>
    <t>AIR CAIRO</t>
  </si>
  <si>
    <t>OTC</t>
  </si>
  <si>
    <t>TGW</t>
  </si>
  <si>
    <t>TTW</t>
  </si>
  <si>
    <t>TIGREAIR TAIWAN</t>
  </si>
  <si>
    <t>HXA</t>
  </si>
  <si>
    <t>VPE</t>
  </si>
  <si>
    <t>VIVAAEROBUS</t>
  </si>
  <si>
    <t>VVC</t>
  </si>
  <si>
    <t>VIVA AIR COLOMBIA</t>
  </si>
  <si>
    <t>VIVA AIR PEROU</t>
  </si>
  <si>
    <t>Point Surveillance</t>
  </si>
  <si>
    <t>VOIR CPB</t>
  </si>
  <si>
    <t>Famille AIRBUS</t>
  </si>
  <si>
    <t>A320</t>
  </si>
  <si>
    <t>A330</t>
  </si>
  <si>
    <t>A350</t>
  </si>
  <si>
    <t>PRECO PONCAGE DERIVE</t>
  </si>
  <si>
    <t>ATR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</si>
  <si>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</si>
  <si>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</si>
  <si>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</si>
  <si>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</si>
  <si>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</si>
  <si>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</si>
  <si>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</si>
  <si>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</si>
  <si>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</si>
  <si>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</si>
  <si>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</si>
  <si>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</si>
  <si>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</si>
  <si>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</si>
  <si>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</si>
  <si>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</si>
  <si>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</si>
  <si>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</si>
  <si>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PHASE PONCAGE DERVICE</t>
  </si>
  <si>
    <t>PHASE SOUS COUCHE DERIVE</t>
  </si>
  <si>
    <t>PRECO SOUS COUCHE DERIVE</t>
  </si>
  <si>
    <t>PHASE BASE DERIVE</t>
  </si>
  <si>
    <t>PRECO BASE DERIVE</t>
  </si>
  <si>
    <t>PHASE VERNIS DERIVE</t>
  </si>
  <si>
    <t>PRECO VERNIS DERIVE</t>
  </si>
  <si>
    <t>PHASE DECOS DERIVE</t>
  </si>
  <si>
    <t>PRECO DECOS DERIVE</t>
  </si>
  <si>
    <t>PHASE PONCAGE VOILURE EX</t>
  </si>
  <si>
    <t>PRECO PONCAGE VOILURE EX</t>
  </si>
  <si>
    <t>PHASE SOUS COUCHE VOILURE EX</t>
  </si>
  <si>
    <t>PRECO SOUS COUCHE VOILURE EX</t>
  </si>
  <si>
    <t>PHASE BASE VOILURE EX</t>
  </si>
  <si>
    <t>PRECO BASE VOILURE EX</t>
  </si>
  <si>
    <t>PHASE VERNIS VOILURE EX</t>
  </si>
  <si>
    <t>PRECO VERNIS VOILURE EX</t>
  </si>
  <si>
    <t>PHASE DECOS VOILURE EX</t>
  </si>
  <si>
    <t>PRECO DECOS VOILURE EX</t>
  </si>
  <si>
    <t>TEST 19</t>
  </si>
  <si>
    <t>TEST 20</t>
  </si>
  <si>
    <t>PHASE PONCAGE VOILURE IN</t>
  </si>
  <si>
    <t>PRECO PONCAGE VOILURE IN</t>
  </si>
  <si>
    <t>PHASE BASE VOILURE IN</t>
  </si>
  <si>
    <t>PRECO BASE VOILURE IN</t>
  </si>
  <si>
    <t>PHASE VERNIS VOILURE IN</t>
  </si>
  <si>
    <t>PRECO VERNIS VOILURE IN</t>
  </si>
  <si>
    <t>PHASE DECOS VOILURE IN</t>
  </si>
  <si>
    <t>PRECO DECOS VOILURE IN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</si>
  <si>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</si>
  <si>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</si>
  <si>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</si>
  <si>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</si>
  <si>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</si>
  <si>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</si>
  <si>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</si>
  <si>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</si>
  <si>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PHASE SOUS COUCHE VOILURE IN</t>
  </si>
  <si>
    <t>PRECO SOUS COUCHE VOILURE IN</t>
  </si>
  <si>
    <t>TEST 29</t>
  </si>
  <si>
    <t>TEST 30</t>
  </si>
  <si>
    <t>PHASE PONCAGE PHR</t>
  </si>
  <si>
    <t>PRECO PONCAGE PHR</t>
  </si>
  <si>
    <t>PHASE BASE FUSELAGE</t>
  </si>
  <si>
    <t>PRECO BASE FUSELAGE</t>
  </si>
  <si>
    <t>PHASE SOUS COUCHE FUSELAGE</t>
  </si>
  <si>
    <t>PRECO SOUS COUCHE FUSELAGE</t>
  </si>
  <si>
    <t>PHASE VERNIS FUSELAGE</t>
  </si>
  <si>
    <t>PRECO VERNIS FUSELAGE</t>
  </si>
  <si>
    <t>PHASE DECOS FUSELAGE</t>
  </si>
  <si>
    <t>PRECO DECOS FUSELAGE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</si>
  <si>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</si>
  <si>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</si>
  <si>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</si>
  <si>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</si>
  <si>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</si>
  <si>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</si>
  <si>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</si>
  <si>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</si>
  <si>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</si>
  <si>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</si>
  <si>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PHASE PONCAGE FUSELAGE</t>
  </si>
  <si>
    <t>PRECO PONCAGE FUSELAGE</t>
  </si>
  <si>
    <t>PHASE SOUS COUCHE PHR</t>
  </si>
  <si>
    <t>PRECO SOUS COUCHE PHR</t>
  </si>
  <si>
    <t>PHASE BASE PHR</t>
  </si>
  <si>
    <t>PRECO BASE PHR</t>
  </si>
  <si>
    <t>PHASE VERNIS PHR</t>
  </si>
  <si>
    <t>PRECO VERNIS PHR</t>
  </si>
  <si>
    <t>PHASE DECOS PHR</t>
  </si>
  <si>
    <t>PRECO DECOS PHR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</si>
  <si>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</si>
  <si>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</si>
  <si>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</si>
  <si>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</si>
  <si>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</si>
  <si>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</si>
  <si>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</si>
  <si>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</si>
  <si>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</si>
  <si>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</si>
  <si>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</si>
  <si>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</si>
  <si>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</si>
  <si>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</si>
  <si>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</si>
  <si>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COMMENTAIRES PHASE 
SOUS COUCHE</t>
  </si>
  <si>
    <t>COMMENTAIRES PHASE 
BASE</t>
  </si>
  <si>
    <t>COMMENTAIRES PHASE 
PONCAGE</t>
  </si>
  <si>
    <t>COMMENTAIRES PHASE 
DECOS</t>
  </si>
  <si>
    <t>COMMENTAIRES PHASE
VERNIS</t>
  </si>
  <si>
    <t/>
  </si>
  <si>
    <t>TEINTE- DELICATE1</t>
  </si>
  <si>
    <t>TEINTE-DELICATE3</t>
  </si>
  <si>
    <t>TEINTE-DELICATE2</t>
  </si>
  <si>
    <t>REF. FOUR. 1</t>
  </si>
  <si>
    <t>REF. FOUR. 2</t>
  </si>
  <si>
    <t>TEINTE-DELICATE4</t>
  </si>
  <si>
    <t>TEINTE-DELICATE5</t>
  </si>
  <si>
    <t>TEINTE-DELICATE6</t>
  </si>
  <si>
    <t>TEINTE-DELICATE7</t>
  </si>
  <si>
    <t>REF. FOUR. 3</t>
  </si>
  <si>
    <t>REF FOUR. 4</t>
  </si>
  <si>
    <t>REF. FOUR. 5</t>
  </si>
  <si>
    <t>REF. FOUR. 6</t>
  </si>
  <si>
    <t>REF. FOUR. 7</t>
  </si>
  <si>
    <t>TEST</t>
  </si>
  <si>
    <t>POUR</t>
  </si>
  <si>
    <t>Sensibilité ponçage2</t>
  </si>
  <si>
    <t>Sensibilité strike-in3</t>
  </si>
  <si>
    <t>Spot repair sur BC4</t>
  </si>
  <si>
    <t>Spot repair sur CC5</t>
  </si>
  <si>
    <t>Bord à bord6</t>
  </si>
  <si>
    <t>Calage / Lustrage7</t>
  </si>
  <si>
    <t>Sensibilité ponçage Teinte_1</t>
  </si>
  <si>
    <t>Sensibilité strike-in Teinte_1</t>
  </si>
  <si>
    <t>Spot repair sur BC Teinte_1</t>
  </si>
  <si>
    <t>Calage / Lustrage Teinte_1</t>
  </si>
  <si>
    <t>Spot repair sur CC Teinte_1</t>
  </si>
  <si>
    <t>Bord à bord Teinte_1</t>
  </si>
  <si>
    <t>Sensibilité ponçage Teinte_2</t>
  </si>
  <si>
    <t>Sensibilité strike-in Teinte_2</t>
  </si>
  <si>
    <t>Spot repair sur BC Teinte_2</t>
  </si>
  <si>
    <t>Spot repair sur CC Teinte_2</t>
  </si>
  <si>
    <t>Bord à bord Teinte_2</t>
  </si>
  <si>
    <t>Calage / Lustrage Teinte_2</t>
  </si>
  <si>
    <t>Sensibilité ponçage Teinte_3</t>
  </si>
  <si>
    <t>Sensibilité strike-in Teinte_3</t>
  </si>
  <si>
    <t>Spot repair sur BC Teinte_3</t>
  </si>
  <si>
    <t>Spot repair sur CC Teinte_3</t>
  </si>
  <si>
    <t>Bord à bord Teinte_3</t>
  </si>
  <si>
    <t>Calage / Lustrage Teinte_3</t>
  </si>
  <si>
    <t>Sensibilité ponçage Teinte_4</t>
  </si>
  <si>
    <t>Sensibilité strike-in Teinte_4</t>
  </si>
  <si>
    <t>Spot repair sur BC Teinte_4</t>
  </si>
  <si>
    <t>Spot repair sur CC Teinte_4</t>
  </si>
  <si>
    <t>Bord à bord Teinte_4</t>
  </si>
  <si>
    <t>Calage / Lustrage Teinte_4</t>
  </si>
  <si>
    <t>Sensibilité ponçage Teinte_5</t>
  </si>
  <si>
    <t>Sensibilité strike-in Teinte_5</t>
  </si>
  <si>
    <t>Spot repair sur BC Teinte_5</t>
  </si>
  <si>
    <t>Spot repair sur CC Teinte_5</t>
  </si>
  <si>
    <t>Bord à bord Teinte_5</t>
  </si>
  <si>
    <t>Calage / Lustrage Teinte_5</t>
  </si>
  <si>
    <t>Sensibilité ponçage Teinte_6</t>
  </si>
  <si>
    <t>Sensibilité strike-in Teinte_6</t>
  </si>
  <si>
    <t>Spot repair sur BC Teinte_6</t>
  </si>
  <si>
    <t>Spot repair sur CC Teinte_6</t>
  </si>
  <si>
    <t>Bord à bord Teinte_6</t>
  </si>
  <si>
    <t>Calage / Lustrage Teinte_6</t>
  </si>
  <si>
    <t>D125</t>
  </si>
  <si>
    <t>F5478</t>
  </si>
  <si>
    <t>MOI</t>
  </si>
  <si>
    <t>TOI</t>
  </si>
  <si>
    <t>LUI</t>
  </si>
  <si>
    <t>Elle</t>
  </si>
  <si>
    <t>EUX</t>
  </si>
  <si>
    <t>R896</t>
  </si>
  <si>
    <t>M5892</t>
  </si>
  <si>
    <t>Q2589</t>
  </si>
  <si>
    <t>RE8964</t>
  </si>
  <si>
    <t>LM9866</t>
  </si>
  <si>
    <t>lkjhsdklhsdfdsf</t>
  </si>
  <si>
    <t>kdsfksdhfdshlk</t>
  </si>
  <si>
    <t>dsfkshkljhdfskfh qsdfkjh fjkhsdlkfhslkjfh slkdjhflksdhfklhsdklfh skldhflksdhklfh hlqsh</t>
  </si>
  <si>
    <t>dsfsdf sdffdj,nvcmlkvhmsdmf  slmkjfdmlksjflmskdj sdfsdfsdf</t>
  </si>
  <si>
    <t xml:space="preserve">dfmkjgsdqkfklmdsqj fxc sdqf sdq dsljkjsd sqdf dsqflkqsj d qslskjdsmqlkf sqd fsqdjmlsdjflmsdjqf  f smlkjfsqlmdj lmksqdjf sq sdfqsjlmkjfqsdlm jqsdlmfsqd sqdfsdmqlkjmlk jqmlskdjf mlsqjmdljflmsqd jfqsjk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</si>
</sst>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d/mmmm/yyyy"/>
  </numFmts>
  <fonts count="18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4"/>
      <color rgb="FF222222"/>
      <name val="Arial"/>
      <family val="2"/>
    </font>
    <font>
      <b/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8"/>
      <color rgb="FF000000"/>
      <name val="Calibri"/>
      <family val="2"/>
    </font>
    <font>
      <b/>
      <u/>
      <sz val="72"/>
      <color theme="1"/>
      <name val="Tahoma"/>
      <family val="2"/>
    </font>
    <font>
      <sz val="14"/>
      <color rgb="FF00B050"/>
      <name val="Arial"/>
      <family val="2"/>
    </font>
    <font>
      <sz val="14"/>
      <color theme="1"/>
      <name val="Arial"/>
      <family val="2"/>
    </font>
    <font>
      <sz val="14"/>
      <color theme="3" tint="-0.249977111117893"/>
      <name val="Arial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sz val="11"/>
      <color theme="1"/>
      <name val="Calibri"/>
      <family val="2"/>
    </font>
    <font>
      <b/>
      <sz val="14"/>
      <color theme="1"/>
      <name val="Tahoma"/>
      <family val="2"/>
    </font>
    <font>
      <b/>
      <sz val="1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degree="90">
        <stop position="0">
          <color theme="0"/>
        </stop>
        <stop position="0.5">
          <color theme="5" tint="-0.25098422193060094"/>
        </stop>
        <stop position="1">
          <color theme="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13" borderId="0" xfId="0" applyFill="1"/>
    <xf numFmtId="0" fontId="1" fillId="0" borderId="4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/>
    <xf numFmtId="0" fontId="2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13" borderId="0" xfId="0" quotePrefix="1" applyFill="1"/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13" fillId="13" borderId="0" xfId="0" applyFont="1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0" fillId="0" borderId="9" xfId="0" applyFill="1" applyBorder="1"/>
    <xf numFmtId="0" fontId="12" fillId="0" borderId="1" xfId="0" applyFont="1" applyBorder="1" applyAlignment="1">
      <alignment horizontal="left" vertical="center" wrapText="1"/>
    </xf>
    <xf numFmtId="0" fontId="0" fillId="0" borderId="0" xfId="0" applyFill="1" applyBorder="1"/>
    <xf numFmtId="0" fontId="14" fillId="1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3" xfId="0" applyFont="1" applyBorder="1"/>
    <xf numFmtId="0" fontId="14" fillId="5" borderId="9" xfId="0" applyFont="1" applyFill="1" applyBorder="1" applyAlignment="1">
      <alignment horizontal="center" vertical="center" wrapText="1"/>
    </xf>
    <xf numFmtId="0" fontId="14" fillId="14" borderId="9" xfId="0" applyFont="1" applyFill="1" applyBorder="1" applyAlignment="1">
      <alignment horizontal="center" vertical="center" wrapText="1"/>
    </xf>
    <xf numFmtId="0" fontId="14" fillId="15" borderId="9" xfId="0" applyFont="1" applyFill="1" applyBorder="1" applyAlignment="1">
      <alignment horizontal="center" vertical="center" wrapText="1"/>
    </xf>
    <xf numFmtId="0" fontId="6" fillId="17" borderId="9" xfId="0" applyFont="1" applyFill="1" applyBorder="1" applyAlignment="1">
      <alignment horizontal="center" vertical="center" wrapText="1"/>
    </xf>
    <xf numFmtId="0" fontId="17" fillId="16" borderId="9" xfId="0" applyFont="1" applyFill="1" applyBorder="1" applyAlignment="1">
      <alignment horizontal="center" vertical="center" wrapText="1"/>
    </xf>
    <xf numFmtId="0" fontId="0" fillId="0" borderId="7" xfId="0" applyBorder="1"/>
    <xf numFmtId="0" fontId="1" fillId="0" borderId="2" xfId="0" applyNumberFormat="1" applyFont="1" applyFill="1" applyBorder="1" applyAlignment="1">
      <alignment horizontal="center" vertical="center"/>
    </xf>
    <xf numFmtId="165" fontId="11" fillId="0" borderId="4" xfId="0" applyNumberFormat="1" applyFont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0" fillId="0" borderId="0" xfId="0" applyBorder="1"/>
    <xf numFmtId="0" fontId="6" fillId="5" borderId="1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16" borderId="14" xfId="0" applyFont="1" applyFill="1" applyBorder="1" applyAlignment="1">
      <alignment horizontal="center" vertical="center" wrapText="1"/>
    </xf>
    <xf numFmtId="0" fontId="6" fillId="16" borderId="4" xfId="0" applyFont="1" applyFill="1" applyBorder="1" applyAlignment="1">
      <alignment horizontal="center" vertical="center" wrapText="1"/>
    </xf>
    <xf numFmtId="0" fontId="6" fillId="18" borderId="14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 wrapText="1"/>
    </xf>
    <xf numFmtId="0" fontId="6" fillId="19" borderId="1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20" borderId="14" xfId="0" applyFont="1" applyFill="1" applyBorder="1" applyAlignment="1">
      <alignment horizontal="center" vertical="center" wrapText="1"/>
    </xf>
    <xf numFmtId="0" fontId="6" fillId="20" borderId="4" xfId="0" applyFont="1" applyFill="1" applyBorder="1" applyAlignment="1">
      <alignment horizontal="center" vertical="center" wrapText="1"/>
    </xf>
    <xf numFmtId="0" fontId="6" fillId="19" borderId="4" xfId="0" applyFont="1" applyFill="1" applyBorder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9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</cellXfs>
  <cellStyles count="1">
    <cellStyle name="Normal" xfId="0" builtinId="0"/>
  </cellStyles>
  <dxfs count="199"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23</xdr:row>
          <xdr:rowOff>60960</xdr:rowOff>
        </xdr:from>
        <xdr:to>
          <xdr:col>5</xdr:col>
          <xdr:colOff>30480</xdr:colOff>
          <xdr:row>28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Nouvelle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175260</xdr:colOff>
          <xdr:row>12</xdr:row>
          <xdr:rowOff>175260</xdr:rowOff>
        </xdr:from>
        <xdr:to>
          <xdr:col>10</xdr:col>
          <xdr:colOff>175260</xdr:colOff>
          <xdr:row>17</xdr:row>
          <xdr:rowOff>175260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Teintes Délicates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689903</xdr:colOff>
      <xdr:row>1</xdr:row>
      <xdr:rowOff>164598</xdr:rowOff>
    </xdr:from>
    <xdr:ext cx="5596597" cy="1595117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80903" y="345573"/>
          <a:ext cx="5596597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u="sng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solidFill>
                <a:schemeClr val="accent1">
                  <a:lumMod val="75000"/>
                </a:schemeClr>
              </a:solidFill>
              <a:effectLst>
                <a:outerShdw blurRad="50800" algn="tl" rotWithShape="0">
                  <a:srgbClr val="000000"/>
                </a:outerShdw>
              </a:effectLst>
            </a:rPr>
            <a:t>ACCUEIL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335280</xdr:colOff>
          <xdr:row>23</xdr:row>
          <xdr:rowOff>38100</xdr:rowOff>
        </xdr:from>
        <xdr:to>
          <xdr:col>15</xdr:col>
          <xdr:colOff>335280</xdr:colOff>
          <xdr:row>28</xdr:row>
          <xdr:rowOff>38100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Modifications Commentaires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13</xdr:row>
          <xdr:rowOff>0</xdr:rowOff>
        </xdr:from>
        <xdr:to>
          <xdr:col>5</xdr:col>
          <xdr:colOff>68580</xdr:colOff>
          <xdr:row>18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d'une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213360</xdr:colOff>
          <xdr:row>23</xdr:row>
          <xdr:rowOff>45720</xdr:rowOff>
        </xdr:from>
        <xdr:to>
          <xdr:col>10</xdr:col>
          <xdr:colOff>213360</xdr:colOff>
          <xdr:row>28</xdr:row>
          <xdr:rowOff>45720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des données d'une Compagnie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790575</xdr:colOff>
      <xdr:row>35</xdr:row>
      <xdr:rowOff>85725</xdr:rowOff>
    </xdr:from>
    <xdr:to>
      <xdr:col>21</xdr:col>
      <xdr:colOff>152400</xdr:colOff>
      <xdr:row>40</xdr:row>
      <xdr:rowOff>47625</xdr:rowOff>
    </xdr:to>
    <xdr:sp macro="[0]!Ferm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039975" y="6419850"/>
          <a:ext cx="2714625" cy="8667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571500</xdr:colOff>
          <xdr:row>13</xdr:row>
          <xdr:rowOff>38100</xdr:rowOff>
        </xdr:from>
        <xdr:to>
          <xdr:col>20</xdr:col>
          <xdr:colOff>457200</xdr:colOff>
          <xdr:row>18</xdr:row>
          <xdr:rowOff>22860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d'Expériences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579120</xdr:colOff>
          <xdr:row>23</xdr:row>
          <xdr:rowOff>38100</xdr:rowOff>
        </xdr:from>
        <xdr:to>
          <xdr:col>20</xdr:col>
          <xdr:colOff>579120</xdr:colOff>
          <xdr:row>28</xdr:row>
          <xdr:rowOff>38100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ou Modifications </a:t>
              </a:r>
            </a:p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sur Retour d'Expériences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7" displayName="Tableau7" ref="A1:P196" totalsRowShown="0" dataDxfId="197" headerRowBorderDxfId="198" tableBorderDxfId="196">
  <autoFilter ref="A1:P196" xr:uid="{00000000-0009-0000-0100-000007000000}"/>
  <sortState xmlns:xlrd2="http://schemas.microsoft.com/office/spreadsheetml/2017/richdata2" ref="A2:P196">
    <sortCondition ref="A2:A189"/>
  </sortState>
  <tableColumns count="16">
    <tableColumn id="1" xr3:uid="{00000000-0010-0000-0000-000001000000}" name="CODE 3 LETTRES" dataDxfId="195"/>
    <tableColumn id="2" xr3:uid="{00000000-0010-0000-0000-000002000000}" name="NOM DE LA COMPAGNIE" dataDxfId="194"/>
    <tableColumn id="3" xr3:uid="{00000000-0010-0000-0000-000003000000}" name="LOGO DE LA COMPAGNIE" dataDxfId="193"/>
    <tableColumn id="4" xr3:uid="{00000000-0010-0000-0000-000004000000}" name="DERIVES" dataDxfId="192"/>
    <tableColumn id="5" xr3:uid="{00000000-0010-0000-0000-000005000000}" name="PHOTO AVION" dataDxfId="191"/>
    <tableColumn id="6" xr3:uid="{00000000-0010-0000-0000-000006000000}" name="TEINTE DELICATE" dataDxfId="190"/>
    <tableColumn id="7" xr3:uid="{00000000-0010-0000-0000-000007000000}" name="FOURNISSEURS" dataDxfId="189"/>
    <tableColumn id="8" xr3:uid="{00000000-0010-0000-0000-000008000000}" name="TYPE APPL." dataDxfId="188"/>
    <tableColumn id="9" xr3:uid="{00000000-0010-0000-0000-000009000000}" name="A 320" dataDxfId="187"/>
    <tableColumn id="10" xr3:uid="{00000000-0010-0000-0000-00000A000000}" name="Point de surveillance" dataDxfId="186"/>
    <tableColumn id="11" xr3:uid="{00000000-0010-0000-0000-00000B000000}" name="A 330" dataDxfId="185"/>
    <tableColumn id="12" xr3:uid="{00000000-0010-0000-0000-00000C000000}" name="Point de surveillance2" dataDxfId="184"/>
    <tableColumn id="13" xr3:uid="{00000000-0010-0000-0000-00000D000000}" name="A 350" dataDxfId="183"/>
    <tableColumn id="14" xr3:uid="{00000000-0010-0000-0000-00000E000000}" name="Point de surveillance3" dataDxfId="182"/>
    <tableColumn id="15" xr3:uid="{00000000-0010-0000-0000-00000F000000}" name="A380" dataDxfId="181"/>
    <tableColumn id="16" xr3:uid="{00000000-0010-0000-0000-000010000000}" name="Point de surveillance4" dataDxfId="18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:BN196" totalsRowShown="0" headerRowDxfId="179" tableBorderDxfId="178">
  <autoFilter ref="A1:BN196" xr:uid="{00000000-0009-0000-0100-000005000000}"/>
  <sortState xmlns:xlrd2="http://schemas.microsoft.com/office/spreadsheetml/2017/richdata2" ref="A2:O197">
    <sortCondition ref="A2:A190"/>
  </sortState>
  <tableColumns count="66">
    <tableColumn id="1" xr3:uid="{00000000-0010-0000-0100-000001000000}" name="CODE 3 LETTRES" dataDxfId="177" totalsRowDxfId="176"/>
    <tableColumn id="2" xr3:uid="{00000000-0010-0000-0100-000002000000}" name="NOM DE LA COMPAGNIE" dataDxfId="175" totalsRowDxfId="174"/>
    <tableColumn id="3" xr3:uid="{00000000-0010-0000-0100-000003000000}" name="TEINTE DELICATE" dataDxfId="173" totalsRowDxfId="172">
      <calculatedColumnFormula>INDIRECT("'LISTE DES COMPAGNIES'!F"&amp;ROW())</calculatedColumnFormula>
    </tableColumn>
    <tableColumn id="16" xr3:uid="{00000000-0010-0000-0100-000010000000}" name="REF. FOUR. 1" dataDxfId="171" totalsRowDxfId="170"/>
    <tableColumn id="17" xr3:uid="{00000000-0010-0000-0100-000011000000}" name="TEINTE- DELICATE1" dataDxfId="169" totalsRowDxfId="168"/>
    <tableColumn id="19" xr3:uid="{00000000-0010-0000-0100-000013000000}" name="Sensibilité ponçage Teinte_1" dataDxfId="167" totalsRowDxfId="166"/>
    <tableColumn id="37" xr3:uid="{00000000-0010-0000-0100-000025000000}" name="Sensibilité strike-in Teinte_1" dataDxfId="165" totalsRowDxfId="164"/>
    <tableColumn id="36" xr3:uid="{00000000-0010-0000-0100-000024000000}" name="Spot repair sur BC Teinte_1" dataDxfId="163" totalsRowDxfId="162"/>
    <tableColumn id="35" xr3:uid="{00000000-0010-0000-0100-000023000000}" name="Spot repair sur CC Teinte_1" dataDxfId="161" totalsRowDxfId="160"/>
    <tableColumn id="34" xr3:uid="{00000000-0010-0000-0100-000022000000}" name="Bord à bord Teinte_1" dataDxfId="159" totalsRowDxfId="158"/>
    <tableColumn id="33" xr3:uid="{00000000-0010-0000-0100-000021000000}" name="Calage / Lustrage Teinte_1" dataDxfId="157" totalsRowDxfId="156"/>
    <tableColumn id="25" xr3:uid="{00000000-0010-0000-0100-000019000000}" name="REF. FOUR. 2" dataDxfId="155" totalsRowDxfId="154"/>
    <tableColumn id="18" xr3:uid="{00000000-0010-0000-0100-000012000000}" name="TEINTE-DELICATE2" dataDxfId="153" totalsRowDxfId="152"/>
    <tableColumn id="43" xr3:uid="{00000000-0010-0000-0100-00002B000000}" name="Sensibilité ponçage Teinte_2" dataDxfId="151" totalsRowDxfId="150"/>
    <tableColumn id="42" xr3:uid="{00000000-0010-0000-0100-00002A000000}" name="Sensibilité strike-in Teinte_2" dataDxfId="149" totalsRowDxfId="148"/>
    <tableColumn id="41" xr3:uid="{00000000-0010-0000-0100-000029000000}" name="Spot repair sur BC Teinte_2" dataDxfId="147" totalsRowDxfId="146"/>
    <tableColumn id="40" xr3:uid="{00000000-0010-0000-0100-000028000000}" name="Spot repair sur CC Teinte_2" dataDxfId="145" totalsRowDxfId="144"/>
    <tableColumn id="39" xr3:uid="{00000000-0010-0000-0100-000027000000}" name="Bord à bord Teinte_2" dataDxfId="143" totalsRowDxfId="142"/>
    <tableColumn id="38" xr3:uid="{00000000-0010-0000-0100-000026000000}" name="Calage / Lustrage Teinte_2" dataDxfId="141" totalsRowDxfId="140"/>
    <tableColumn id="27" xr3:uid="{00000000-0010-0000-0100-00001B000000}" name="REF. FOUR. 3" dataDxfId="139" totalsRowDxfId="138"/>
    <tableColumn id="21" xr3:uid="{00000000-0010-0000-0100-000015000000}" name="TEINTE-DELICATE3" dataDxfId="137" totalsRowDxfId="136"/>
    <tableColumn id="49" xr3:uid="{00000000-0010-0000-0100-000031000000}" name="Sensibilité ponçage Teinte_3" dataDxfId="135" totalsRowDxfId="134"/>
    <tableColumn id="48" xr3:uid="{00000000-0010-0000-0100-000030000000}" name="Sensibilité strike-in Teinte_3" dataDxfId="133" totalsRowDxfId="132"/>
    <tableColumn id="47" xr3:uid="{00000000-0010-0000-0100-00002F000000}" name="Spot repair sur BC Teinte_3" dataDxfId="131" totalsRowDxfId="130"/>
    <tableColumn id="46" xr3:uid="{00000000-0010-0000-0100-00002E000000}" name="Spot repair sur CC Teinte_3" dataDxfId="129" totalsRowDxfId="128"/>
    <tableColumn id="45" xr3:uid="{00000000-0010-0000-0100-00002D000000}" name="Bord à bord Teinte_3" dataDxfId="127" totalsRowDxfId="126"/>
    <tableColumn id="44" xr3:uid="{00000000-0010-0000-0100-00002C000000}" name="Calage / Lustrage Teinte_3" dataDxfId="125" totalsRowDxfId="124"/>
    <tableColumn id="28" xr3:uid="{00000000-0010-0000-0100-00001C000000}" name="REF FOUR. 4" dataDxfId="123" totalsRowDxfId="122"/>
    <tableColumn id="22" xr3:uid="{00000000-0010-0000-0100-000016000000}" name="TEINTE-DELICATE4" dataDxfId="121" totalsRowDxfId="120"/>
    <tableColumn id="55" xr3:uid="{00000000-0010-0000-0100-000037000000}" name="Sensibilité ponçage Teinte_4" dataDxfId="119" totalsRowDxfId="118"/>
    <tableColumn id="54" xr3:uid="{00000000-0010-0000-0100-000036000000}" name="Sensibilité strike-in Teinte_4" dataDxfId="117" totalsRowDxfId="116"/>
    <tableColumn id="53" xr3:uid="{00000000-0010-0000-0100-000035000000}" name="Spot repair sur BC Teinte_4" dataDxfId="115" totalsRowDxfId="114"/>
    <tableColumn id="52" xr3:uid="{00000000-0010-0000-0100-000034000000}" name="Spot repair sur CC Teinte_4" dataDxfId="113" totalsRowDxfId="112"/>
    <tableColumn id="51" xr3:uid="{00000000-0010-0000-0100-000033000000}" name="Bord à bord Teinte_4" dataDxfId="111" totalsRowDxfId="110"/>
    <tableColumn id="50" xr3:uid="{00000000-0010-0000-0100-000032000000}" name="Calage / Lustrage Teinte_4" dataDxfId="109" totalsRowDxfId="108"/>
    <tableColumn id="29" xr3:uid="{00000000-0010-0000-0100-00001D000000}" name="REF. FOUR. 5" dataDxfId="107" totalsRowDxfId="106"/>
    <tableColumn id="23" xr3:uid="{00000000-0010-0000-0100-000017000000}" name="TEINTE-DELICATE5" dataDxfId="105" totalsRowDxfId="104"/>
    <tableColumn id="61" xr3:uid="{00000000-0010-0000-0100-00003D000000}" name="Sensibilité ponçage Teinte_5" dataDxfId="103" totalsRowDxfId="102"/>
    <tableColumn id="60" xr3:uid="{00000000-0010-0000-0100-00003C000000}" name="Sensibilité strike-in Teinte_5" dataDxfId="101" totalsRowDxfId="100"/>
    <tableColumn id="59" xr3:uid="{00000000-0010-0000-0100-00003B000000}" name="Spot repair sur BC Teinte_5" dataDxfId="99" totalsRowDxfId="98"/>
    <tableColumn id="58" xr3:uid="{00000000-0010-0000-0100-00003A000000}" name="Spot repair sur CC Teinte_5" dataDxfId="97" totalsRowDxfId="96"/>
    <tableColumn id="57" xr3:uid="{00000000-0010-0000-0100-000039000000}" name="Bord à bord Teinte_5" dataDxfId="95" totalsRowDxfId="94"/>
    <tableColumn id="56" xr3:uid="{00000000-0010-0000-0100-000038000000}" name="Calage / Lustrage Teinte_5" dataDxfId="93" totalsRowDxfId="92"/>
    <tableColumn id="30" xr3:uid="{00000000-0010-0000-0100-00001E000000}" name="REF. FOUR. 6" dataDxfId="91" totalsRowDxfId="90"/>
    <tableColumn id="24" xr3:uid="{00000000-0010-0000-0100-000018000000}" name="TEINTE-DELICATE6" dataDxfId="89" totalsRowDxfId="88"/>
    <tableColumn id="67" xr3:uid="{00000000-0010-0000-0100-000043000000}" name="Sensibilité ponçage Teinte_6" dataDxfId="87" totalsRowDxfId="86"/>
    <tableColumn id="66" xr3:uid="{00000000-0010-0000-0100-000042000000}" name="Sensibilité strike-in Teinte_6" dataDxfId="85" totalsRowDxfId="84"/>
    <tableColumn id="65" xr3:uid="{00000000-0010-0000-0100-000041000000}" name="Spot repair sur BC Teinte_6" dataDxfId="83" totalsRowDxfId="82"/>
    <tableColumn id="64" xr3:uid="{00000000-0010-0000-0100-000040000000}" name="Spot repair sur CC Teinte_6" dataDxfId="81" totalsRowDxfId="80"/>
    <tableColumn id="63" xr3:uid="{00000000-0010-0000-0100-00003F000000}" name="Bord à bord Teinte_6" dataDxfId="79" totalsRowDxfId="78"/>
    <tableColumn id="62" xr3:uid="{00000000-0010-0000-0100-00003E000000}" name="Calage / Lustrage Teinte_6" dataDxfId="77" totalsRowDxfId="76"/>
    <tableColumn id="31" xr3:uid="{00000000-0010-0000-0100-00001F000000}" name="REF. FOUR. 7" dataDxfId="75" totalsRowDxfId="74"/>
    <tableColumn id="26" xr3:uid="{00000000-0010-0000-0100-00001A000000}" name="TEINTE-DELICATE7" dataDxfId="73" totalsRowDxfId="72"/>
    <tableColumn id="4" xr3:uid="{00000000-0010-0000-0100-000004000000}" name="Sensibilité ponçage2" dataDxfId="71" totalsRowDxfId="70"/>
    <tableColumn id="32" xr3:uid="{00000000-0010-0000-0100-000020000000}" name="Sensibilité strike-in3" dataDxfId="69" totalsRowDxfId="68"/>
    <tableColumn id="5" xr3:uid="{00000000-0010-0000-0100-000005000000}" name="Spot repair sur BC4" dataDxfId="67" totalsRowDxfId="66"/>
    <tableColumn id="6" xr3:uid="{00000000-0010-0000-0100-000006000000}" name="Spot repair sur CC5" dataDxfId="65" totalsRowDxfId="64"/>
    <tableColumn id="7" xr3:uid="{00000000-0010-0000-0100-000007000000}" name="Bord à bord6" dataDxfId="63" totalsRowDxfId="62"/>
    <tableColumn id="8" xr3:uid="{00000000-0010-0000-0100-000008000000}" name="Calage / Lustrage7" dataDxfId="61" totalsRowDxfId="60"/>
    <tableColumn id="9" xr3:uid="{00000000-0010-0000-0100-000009000000}" name="Commentaire 1" dataDxfId="59" totalsRowDxfId="58"/>
    <tableColumn id="10" xr3:uid="{00000000-0010-0000-0100-00000A000000}" name="Commentaire 2" dataDxfId="57" totalsRowDxfId="56"/>
    <tableColumn id="11" xr3:uid="{00000000-0010-0000-0100-00000B000000}" name="Commentaire 3" dataDxfId="55" totalsRowDxfId="54"/>
    <tableColumn id="12" xr3:uid="{00000000-0010-0000-0100-00000C000000}" name="Commentaire 4" dataDxfId="53" totalsRowDxfId="52"/>
    <tableColumn id="13" xr3:uid="{00000000-0010-0000-0100-00000D000000}" name="Commentaire 5" dataDxfId="51" totalsRowDxfId="50"/>
    <tableColumn id="14" xr3:uid="{00000000-0010-0000-0100-00000E000000}" name="Modifier Par" dataDxfId="49" totalsRowDxfId="48"/>
    <tableColumn id="15" xr3:uid="{00000000-0010-0000-0100-00000F000000}" name="Date de la Modification" dataDxfId="47" totalsRowDxfId="46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A1:BK196" totalsRowShown="0" headerRowDxfId="45">
  <autoFilter ref="A1:BK196" xr:uid="{00000000-0009-0000-0100-000006000000}"/>
  <tableColumns count="63">
    <tableColumn id="1" xr3:uid="{00000000-0010-0000-0200-000001000000}" name="CODE 3 LETTRES" dataDxfId="44">
      <calculatedColumnFormula>INDIRECT("'LISTE DES COMPAGNIES'!A"&amp;ROW())</calculatedColumnFormula>
    </tableColumn>
    <tableColumn id="2" xr3:uid="{00000000-0010-0000-0200-000002000000}" name="NOM DE LA COMPAGNIE" dataDxfId="43">
      <calculatedColumnFormula>INDIRECT("'LISTE DES COMPAGNIES'!B"&amp;ROW())</calculatedColumnFormula>
    </tableColumn>
    <tableColumn id="3" xr3:uid="{00000000-0010-0000-0200-000003000000}" name="TEINTE DELICATE" dataDxfId="42">
      <calculatedColumnFormula>INDIRECT("'LISTE DES COMPAGNIES'!F"&amp;ROW())</calculatedColumnFormula>
    </tableColumn>
    <tableColumn id="4" xr3:uid="{00000000-0010-0000-0200-000004000000}" name="Sensibilité strike-in" dataDxfId="41">
      <calculatedColumnFormula>INDIRECT("'LISTE COMPAGNIE TEINTE DELICATE'!D"&amp;ROW())</calculatedColumnFormula>
    </tableColumn>
    <tableColumn id="5" xr3:uid="{00000000-0010-0000-0200-000005000000}" name="Spot repair sur BC" dataDxfId="40">
      <calculatedColumnFormula>INDIRECT("'LISTE COMPAGNIE TEINTE DELICATE'!E"&amp;ROW())</calculatedColumnFormula>
    </tableColumn>
    <tableColumn id="6" xr3:uid="{00000000-0010-0000-0200-000006000000}" name="Spot repair sur CC" dataDxfId="39">
      <calculatedColumnFormula>INDIRECT("'LISTE COMPAGNIE TEINTE DELICATE'!F"&amp;ROW())</calculatedColumnFormula>
    </tableColumn>
    <tableColumn id="7" xr3:uid="{00000000-0010-0000-0200-000007000000}" name="Bord à bord" dataDxfId="38">
      <calculatedColumnFormula>INDIRECT("'LISTE COMPAGNIE TEINTE DELICATE'!G"&amp;ROW())</calculatedColumnFormula>
    </tableColumn>
    <tableColumn id="8" xr3:uid="{00000000-0010-0000-0200-000008000000}" name="Sensibilité ponçage" dataDxfId="37">
      <calculatedColumnFormula>INDIRECT("'LISTE COMPAGNIE TEINTE DELICATE'!H"&amp;ROW())</calculatedColumnFormula>
    </tableColumn>
    <tableColumn id="9" xr3:uid="{00000000-0010-0000-0200-000009000000}" name="PHASE PONCAGE DERVICE"/>
    <tableColumn id="10" xr3:uid="{00000000-0010-0000-0200-00000A000000}" name="PRECO PONCAGE DERIVE"/>
    <tableColumn id="24" xr3:uid="{00000000-0010-0000-0200-000018000000}" name="PHASE SOUS COUCHE DERIVE"/>
    <tableColumn id="23" xr3:uid="{00000000-0010-0000-0200-000017000000}" name="PRECO SOUS COUCHE DERIVE"/>
    <tableColumn id="22" xr3:uid="{00000000-0010-0000-0200-000016000000}" name="PHASE BASE DERIVE"/>
    <tableColumn id="19" xr3:uid="{00000000-0010-0000-0200-000013000000}" name="PRECO BASE DERIVE"/>
    <tableColumn id="14" xr3:uid="{00000000-0010-0000-0200-00000E000000}" name="PHASE VERNIS DERIVE"/>
    <tableColumn id="11" xr3:uid="{00000000-0010-0000-0200-00000B000000}" name="PRECO VERNIS DERIVE"/>
    <tableColumn id="28" xr3:uid="{00000000-0010-0000-0200-00001C000000}" name="PHASE DECOS DERIVE"/>
    <tableColumn id="27" xr3:uid="{00000000-0010-0000-0200-00001B000000}" name="PRECO DECOS DERIVE"/>
    <tableColumn id="36" xr3:uid="{00000000-0010-0000-0200-000024000000}" name="PHASE PONCAGE VOILURE EX"/>
    <tableColumn id="29" xr3:uid="{00000000-0010-0000-0200-00001D000000}" name="PRECO PONCAGE VOILURE EX"/>
    <tableColumn id="35" xr3:uid="{00000000-0010-0000-0200-000023000000}" name="PHASE SOUS COUCHE VOILURE EX"/>
    <tableColumn id="34" xr3:uid="{00000000-0010-0000-0200-000022000000}" name="PRECO SOUS COUCHE VOILURE EX"/>
    <tableColumn id="33" xr3:uid="{00000000-0010-0000-0200-000021000000}" name="PHASE BASE VOILURE EX"/>
    <tableColumn id="32" xr3:uid="{00000000-0010-0000-0200-000020000000}" name="PRECO BASE VOILURE EX"/>
    <tableColumn id="31" xr3:uid="{00000000-0010-0000-0200-00001F000000}" name="PHASE VERNIS VOILURE EX"/>
    <tableColumn id="30" xr3:uid="{00000000-0010-0000-0200-00001E000000}" name="PRECO VERNIS VOILURE EX"/>
    <tableColumn id="12" xr3:uid="{00000000-0010-0000-0200-00000C000000}" name="PHASE DECOS VOILURE EX"/>
    <tableColumn id="13" xr3:uid="{00000000-0010-0000-0200-00000D000000}" name="PRECO DECOS VOILURE EX"/>
    <tableColumn id="15" xr3:uid="{00000000-0010-0000-0200-00000F000000}" name="PHASE PONCAGE VOILURE IN"/>
    <tableColumn id="16" xr3:uid="{00000000-0010-0000-0200-000010000000}" name="PRECO PONCAGE VOILURE IN"/>
    <tableColumn id="44" xr3:uid="{00000000-0010-0000-0200-00002C000000}" name="PHASE SOUS COUCHE VOILURE IN"/>
    <tableColumn id="43" xr3:uid="{00000000-0010-0000-0200-00002B000000}" name="PRECO SOUS COUCHE VOILURE IN"/>
    <tableColumn id="42" xr3:uid="{00000000-0010-0000-0200-00002A000000}" name="PHASE BASE VOILURE IN"/>
    <tableColumn id="41" xr3:uid="{00000000-0010-0000-0200-000029000000}" name="PRECO BASE VOILURE IN"/>
    <tableColumn id="40" xr3:uid="{00000000-0010-0000-0200-000028000000}" name="PHASE VERNIS VOILURE IN"/>
    <tableColumn id="39" xr3:uid="{00000000-0010-0000-0200-000027000000}" name="PRECO VERNIS VOILURE IN"/>
    <tableColumn id="38" xr3:uid="{00000000-0010-0000-0200-000026000000}" name="PHASE DECOS VOILURE IN"/>
    <tableColumn id="37" xr3:uid="{00000000-0010-0000-0200-000025000000}" name="PRECO DECOS VOILURE IN"/>
    <tableColumn id="17" xr3:uid="{00000000-0010-0000-0200-000011000000}" name="PHASE PONCAGE PHR"/>
    <tableColumn id="18" xr3:uid="{00000000-0010-0000-0200-000012000000}" name="PRECO PONCAGE PHR"/>
    <tableColumn id="60" xr3:uid="{00000000-0010-0000-0200-00003C000000}" name="PHASE SOUS COUCHE PHR"/>
    <tableColumn id="59" xr3:uid="{00000000-0010-0000-0200-00003B000000}" name="PRECO SOUS COUCHE PHR"/>
    <tableColumn id="58" xr3:uid="{00000000-0010-0000-0200-00003A000000}" name="PHASE BASE PHR"/>
    <tableColumn id="57" xr3:uid="{00000000-0010-0000-0200-000039000000}" name="PRECO BASE PHR"/>
    <tableColumn id="56" xr3:uid="{00000000-0010-0000-0200-000038000000}" name="PHASE VERNIS PHR"/>
    <tableColumn id="55" xr3:uid="{00000000-0010-0000-0200-000037000000}" name="PRECO VERNIS PHR"/>
    <tableColumn id="54" xr3:uid="{00000000-0010-0000-0200-000036000000}" name="PHASE DECOS PHR"/>
    <tableColumn id="53" xr3:uid="{00000000-0010-0000-0200-000035000000}" name="PRECO DECOS PHR"/>
    <tableColumn id="52" xr3:uid="{00000000-0010-0000-0200-000034000000}" name="PHASE PONCAGE FUSELAGE"/>
    <tableColumn id="51" xr3:uid="{00000000-0010-0000-0200-000033000000}" name="PRECO PONCAGE FUSELAGE"/>
    <tableColumn id="50" xr3:uid="{00000000-0010-0000-0200-000032000000}" name="PHASE SOUS COUCHE FUSELAGE"/>
    <tableColumn id="49" xr3:uid="{00000000-0010-0000-0200-000031000000}" name="PRECO SOUS COUCHE FUSELAGE"/>
    <tableColumn id="20" xr3:uid="{00000000-0010-0000-0200-000014000000}" name="PHASE BASE FUSELAGE"/>
    <tableColumn id="21" xr3:uid="{00000000-0010-0000-0200-000015000000}" name="PRECO BASE FUSELAGE"/>
    <tableColumn id="46" xr3:uid="{00000000-0010-0000-0200-00002E000000}" name="PHASE VERNIS FUSELAGE"/>
    <tableColumn id="45" xr3:uid="{00000000-0010-0000-0200-00002D000000}" name="PRECO VERNIS FUSELAGE"/>
    <tableColumn id="25" xr3:uid="{00000000-0010-0000-0200-000019000000}" name="PHASE DECOS FUSELAGE"/>
    <tableColumn id="26" xr3:uid="{00000000-0010-0000-0200-00001A000000}" name="PRECO DECOS FUSELAGE"/>
    <tableColumn id="47" xr3:uid="{00000000-0010-0000-0200-00002F000000}" name="COMMENTAIRES PHASE _x000a_PONCAGE"/>
    <tableColumn id="64" xr3:uid="{00000000-0010-0000-0200-000040000000}" name="COMMENTAIRES PHASE _x000a_SOUS COUCHE"/>
    <tableColumn id="65" xr3:uid="{00000000-0010-0000-0200-000041000000}" name="COMMENTAIRES PHASE _x000a_BASE"/>
    <tableColumn id="66" xr3:uid="{00000000-0010-0000-0200-000042000000}" name="COMMENTAIRES PHASE _x000a_DECOS"/>
    <tableColumn id="67" xr3:uid="{00000000-0010-0000-0200-000043000000}" name="COMMENTAIRES PHASE_x000a_VERN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ableau69" displayName="Tableau69" ref="A1:BK196" totalsRowShown="0" headerRowDxfId="36">
  <autoFilter ref="A1:BK196" xr:uid="{00000000-0009-0000-0100-000008000000}"/>
  <tableColumns count="63">
    <tableColumn id="1" xr3:uid="{00000000-0010-0000-0300-000001000000}" name="CODE 3 LETTRES" dataDxfId="35">
      <calculatedColumnFormula>INDIRECT("'LISTE DES COMPAGNIES'!A"&amp;ROW())</calculatedColumnFormula>
    </tableColumn>
    <tableColumn id="2" xr3:uid="{00000000-0010-0000-0300-000002000000}" name="NOM DE LA COMPAGNIE" dataDxfId="34">
      <calculatedColumnFormula>INDIRECT("'LISTE DES COMPAGNIES'!B"&amp;ROW())</calculatedColumnFormula>
    </tableColumn>
    <tableColumn id="3" xr3:uid="{00000000-0010-0000-0300-000003000000}" name="TEINTE DELICATE" dataDxfId="33">
      <calculatedColumnFormula>INDIRECT("'LISTE DES COMPAGNIES'!F"&amp;ROW())</calculatedColumnFormula>
    </tableColumn>
    <tableColumn id="4" xr3:uid="{00000000-0010-0000-0300-000004000000}" name="Sensibilité strike-in" dataDxfId="32">
      <calculatedColumnFormula>INDIRECT("'LISTE COMPAGNIE TEINTE DELICATE'!D"&amp;ROW())</calculatedColumnFormula>
    </tableColumn>
    <tableColumn id="5" xr3:uid="{00000000-0010-0000-0300-000005000000}" name="Spot repair sur BC" dataDxfId="31">
      <calculatedColumnFormula>INDIRECT("'LISTE COMPAGNIE TEINTE DELICATE'!E"&amp;ROW())</calculatedColumnFormula>
    </tableColumn>
    <tableColumn id="6" xr3:uid="{00000000-0010-0000-0300-000006000000}" name="Spot repair sur CC" dataDxfId="30">
      <calculatedColumnFormula>INDIRECT("'LISTE COMPAGNIE TEINTE DELICATE'!F"&amp;ROW())</calculatedColumnFormula>
    </tableColumn>
    <tableColumn id="7" xr3:uid="{00000000-0010-0000-0300-000007000000}" name="Bord à bord" dataDxfId="29">
      <calculatedColumnFormula>INDIRECT("'LISTE COMPAGNIE TEINTE DELICATE'!G"&amp;ROW())</calculatedColumnFormula>
    </tableColumn>
    <tableColumn id="8" xr3:uid="{00000000-0010-0000-0300-000008000000}" name="Sensibilité ponçage" dataDxfId="28">
      <calculatedColumnFormula>INDIRECT("'LISTE COMPAGNIE TEINTE DELICATE'!H"&amp;ROW())</calculatedColumnFormula>
    </tableColumn>
    <tableColumn id="9" xr3:uid="{00000000-0010-0000-0300-000009000000}" name="PHASE PONCAGE DERVICE"/>
    <tableColumn id="10" xr3:uid="{00000000-0010-0000-0300-00000A000000}" name="PRECO PONCAGE DERIVE"/>
    <tableColumn id="24" xr3:uid="{00000000-0010-0000-0300-000018000000}" name="PHASE SOUS COUCHE DERIVE"/>
    <tableColumn id="23" xr3:uid="{00000000-0010-0000-0300-000017000000}" name="PRECO SOUS COUCHE DERIVE"/>
    <tableColumn id="22" xr3:uid="{00000000-0010-0000-0300-000016000000}" name="PHASE BASE DERIVE"/>
    <tableColumn id="19" xr3:uid="{00000000-0010-0000-0300-000013000000}" name="PRECO BASE DERIVE"/>
    <tableColumn id="14" xr3:uid="{00000000-0010-0000-0300-00000E000000}" name="PHASE VERNIS DERIVE"/>
    <tableColumn id="11" xr3:uid="{00000000-0010-0000-0300-00000B000000}" name="PRECO VERNIS DERIVE"/>
    <tableColumn id="28" xr3:uid="{00000000-0010-0000-0300-00001C000000}" name="PHASE DECOS DERIVE"/>
    <tableColumn id="27" xr3:uid="{00000000-0010-0000-0300-00001B000000}" name="PRECO DECOS DERIVE"/>
    <tableColumn id="36" xr3:uid="{00000000-0010-0000-0300-000024000000}" name="PHASE PONCAGE VOILURE EX"/>
    <tableColumn id="29" xr3:uid="{00000000-0010-0000-0300-00001D000000}" name="PRECO PONCAGE VOILURE EX"/>
    <tableColumn id="35" xr3:uid="{00000000-0010-0000-0300-000023000000}" name="PHASE SOUS COUCHE VOILURE EX"/>
    <tableColumn id="34" xr3:uid="{00000000-0010-0000-0300-000022000000}" name="PRECO SOUS COUCHE VOILURE EX"/>
    <tableColumn id="33" xr3:uid="{00000000-0010-0000-0300-000021000000}" name="PHASE BASE VOILURE EX"/>
    <tableColumn id="32" xr3:uid="{00000000-0010-0000-0300-000020000000}" name="PRECO BASE VOILURE EX"/>
    <tableColumn id="31" xr3:uid="{00000000-0010-0000-0300-00001F000000}" name="PHASE VERNIS VOILURE EX"/>
    <tableColumn id="30" xr3:uid="{00000000-0010-0000-0300-00001E000000}" name="PRECO VERNIS VOILURE EX"/>
    <tableColumn id="12" xr3:uid="{00000000-0010-0000-0300-00000C000000}" name="PHASE DECOS VOILURE EX"/>
    <tableColumn id="13" xr3:uid="{00000000-0010-0000-0300-00000D000000}" name="PRECO DECOS VOILURE EX"/>
    <tableColumn id="15" xr3:uid="{00000000-0010-0000-0300-00000F000000}" name="PHASE PONCAGE VOILURE IN"/>
    <tableColumn id="16" xr3:uid="{00000000-0010-0000-0300-000010000000}" name="PRECO PONCAGE VOILURE IN"/>
    <tableColumn id="44" xr3:uid="{00000000-0010-0000-0300-00002C000000}" name="PHASE SOUS COUCHE VOILURE IN"/>
    <tableColumn id="43" xr3:uid="{00000000-0010-0000-0300-00002B000000}" name="PRECO SOUS COUCHE VOILURE IN"/>
    <tableColumn id="42" xr3:uid="{00000000-0010-0000-0300-00002A000000}" name="PHASE BASE VOILURE IN"/>
    <tableColumn id="41" xr3:uid="{00000000-0010-0000-0300-000029000000}" name="PRECO BASE VOILURE IN"/>
    <tableColumn id="40" xr3:uid="{00000000-0010-0000-0300-000028000000}" name="PHASE VERNIS VOILURE IN"/>
    <tableColumn id="39" xr3:uid="{00000000-0010-0000-0300-000027000000}" name="PRECO VERNIS VOILURE IN"/>
    <tableColumn id="38" xr3:uid="{00000000-0010-0000-0300-000026000000}" name="PHASE DECOS VOILURE IN"/>
    <tableColumn id="37" xr3:uid="{00000000-0010-0000-0300-000025000000}" name="PRECO DECOS VOILURE IN"/>
    <tableColumn id="17" xr3:uid="{00000000-0010-0000-0300-000011000000}" name="PHASE PONCAGE PHR"/>
    <tableColumn id="18" xr3:uid="{00000000-0010-0000-0300-000012000000}" name="PRECO PONCAGE PHR"/>
    <tableColumn id="60" xr3:uid="{00000000-0010-0000-0300-00003C000000}" name="PHASE SOUS COUCHE PHR"/>
    <tableColumn id="59" xr3:uid="{00000000-0010-0000-0300-00003B000000}" name="PRECO SOUS COUCHE PHR"/>
    <tableColumn id="58" xr3:uid="{00000000-0010-0000-0300-00003A000000}" name="PHASE BASE PHR"/>
    <tableColumn id="57" xr3:uid="{00000000-0010-0000-0300-000039000000}" name="PRECO BASE PHR"/>
    <tableColumn id="56" xr3:uid="{00000000-0010-0000-0300-000038000000}" name="PHASE VERNIS PHR"/>
    <tableColumn id="55" xr3:uid="{00000000-0010-0000-0300-000037000000}" name="PRECO VERNIS PHR"/>
    <tableColumn id="54" xr3:uid="{00000000-0010-0000-0300-000036000000}" name="PHASE DECOS PHR"/>
    <tableColumn id="53" xr3:uid="{00000000-0010-0000-0300-000035000000}" name="PRECO DECOS PHR"/>
    <tableColumn id="52" xr3:uid="{00000000-0010-0000-0300-000034000000}" name="PHASE PONCAGE FUSELAGE"/>
    <tableColumn id="51" xr3:uid="{00000000-0010-0000-0300-000033000000}" name="PRECO PONCAGE FUSELAGE"/>
    <tableColumn id="50" xr3:uid="{00000000-0010-0000-0300-000032000000}" name="PHASE SOUS COUCHE FUSELAGE"/>
    <tableColumn id="49" xr3:uid="{00000000-0010-0000-0300-000031000000}" name="PRECO SOUS COUCHE FUSELAGE"/>
    <tableColumn id="20" xr3:uid="{00000000-0010-0000-0300-000014000000}" name="PHASE BASE FUSELAGE"/>
    <tableColumn id="21" xr3:uid="{00000000-0010-0000-0300-000015000000}" name="PRECO BASE FUSELAGE"/>
    <tableColumn id="46" xr3:uid="{00000000-0010-0000-0300-00002E000000}" name="PHASE VERNIS FUSELAGE"/>
    <tableColumn id="45" xr3:uid="{00000000-0010-0000-0300-00002D000000}" name="PRECO VERNIS FUSELAGE"/>
    <tableColumn id="25" xr3:uid="{00000000-0010-0000-0300-000019000000}" name="PHASE DECOS FUSELAGE"/>
    <tableColumn id="26" xr3:uid="{00000000-0010-0000-0300-00001A000000}" name="PRECO DECOS FUSELAGE"/>
    <tableColumn id="47" xr3:uid="{00000000-0010-0000-0300-00002F000000}" name="COMMENTAIRES PHASE _x000a_PONCAGE"/>
    <tableColumn id="64" xr3:uid="{00000000-0010-0000-0300-000040000000}" name="COMMENTAIRES PHASE _x000a_SOUS COUCHE"/>
    <tableColumn id="65" xr3:uid="{00000000-0010-0000-0300-000041000000}" name="COMMENTAIRES PHASE _x000a_BASE"/>
    <tableColumn id="66" xr3:uid="{00000000-0010-0000-0300-000042000000}" name="COMMENTAIRES PHASE _x000a_DECOS"/>
    <tableColumn id="67" xr3:uid="{00000000-0010-0000-0300-000043000000}" name="COMMENTAIRES PHASE_x000a_VERNI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ableau612" displayName="Tableau612" ref="A1:BK196" totalsRowShown="0" headerRowDxfId="27">
  <autoFilter ref="A1:BK196" xr:uid="{00000000-0009-0000-0100-00000B000000}"/>
  <tableColumns count="63">
    <tableColumn id="1" xr3:uid="{00000000-0010-0000-0400-000001000000}" name="CODE 3 LETTRES" dataDxfId="26">
      <calculatedColumnFormula>INDIRECT("'LISTE DES COMPAGNIES'!A"&amp;ROW())</calculatedColumnFormula>
    </tableColumn>
    <tableColumn id="2" xr3:uid="{00000000-0010-0000-0400-000002000000}" name="NOM DE LA COMPAGNIE" dataDxfId="25">
      <calculatedColumnFormula>INDIRECT("'LISTE DES COMPAGNIES'!B"&amp;ROW())</calculatedColumnFormula>
    </tableColumn>
    <tableColumn id="3" xr3:uid="{00000000-0010-0000-0400-000003000000}" name="TEINTE DELICATE" dataDxfId="24">
      <calculatedColumnFormula>INDIRECT("'LISTE DES COMPAGNIES'!F"&amp;ROW())</calculatedColumnFormula>
    </tableColumn>
    <tableColumn id="4" xr3:uid="{00000000-0010-0000-0400-000004000000}" name="Sensibilité strike-in" dataDxfId="23">
      <calculatedColumnFormula>INDIRECT("'LISTE COMPAGNIE TEINTE DELICATE'!D"&amp;ROW())</calculatedColumnFormula>
    </tableColumn>
    <tableColumn id="5" xr3:uid="{00000000-0010-0000-0400-000005000000}" name="Spot repair sur BC" dataDxfId="22">
      <calculatedColumnFormula>INDIRECT("'LISTE COMPAGNIE TEINTE DELICATE'!E"&amp;ROW())</calculatedColumnFormula>
    </tableColumn>
    <tableColumn id="6" xr3:uid="{00000000-0010-0000-0400-000006000000}" name="Spot repair sur CC" dataDxfId="21">
      <calculatedColumnFormula>INDIRECT("'LISTE COMPAGNIE TEINTE DELICATE'!F"&amp;ROW())</calculatedColumnFormula>
    </tableColumn>
    <tableColumn id="7" xr3:uid="{00000000-0010-0000-0400-000007000000}" name="Bord à bord" dataDxfId="20">
      <calculatedColumnFormula>INDIRECT("'LISTE COMPAGNIE TEINTE DELICATE'!G"&amp;ROW())</calculatedColumnFormula>
    </tableColumn>
    <tableColumn id="8" xr3:uid="{00000000-0010-0000-0400-000008000000}" name="Sensibilité ponçage" dataDxfId="19">
      <calculatedColumnFormula>INDIRECT("'LISTE COMPAGNIE TEINTE DELICATE'!H"&amp;ROW())</calculatedColumnFormula>
    </tableColumn>
    <tableColumn id="9" xr3:uid="{00000000-0010-0000-0400-000009000000}" name="PHASE PONCAGE DERVICE"/>
    <tableColumn id="10" xr3:uid="{00000000-0010-0000-0400-00000A000000}" name="PRECO PONCAGE DERIVE"/>
    <tableColumn id="24" xr3:uid="{00000000-0010-0000-0400-000018000000}" name="PHASE SOUS COUCHE DERIVE"/>
    <tableColumn id="23" xr3:uid="{00000000-0010-0000-0400-000017000000}" name="PRECO SOUS COUCHE DERIVE"/>
    <tableColumn id="22" xr3:uid="{00000000-0010-0000-0400-000016000000}" name="PHASE BASE DERIVE"/>
    <tableColumn id="19" xr3:uid="{00000000-0010-0000-0400-000013000000}" name="PRECO BASE DERIVE"/>
    <tableColumn id="14" xr3:uid="{00000000-0010-0000-0400-00000E000000}" name="PHASE VERNIS DERIVE"/>
    <tableColumn id="11" xr3:uid="{00000000-0010-0000-0400-00000B000000}" name="PRECO VERNIS DERIVE"/>
    <tableColumn id="28" xr3:uid="{00000000-0010-0000-0400-00001C000000}" name="PHASE DECOS DERIVE"/>
    <tableColumn id="27" xr3:uid="{00000000-0010-0000-0400-00001B000000}" name="PRECO DECOS DERIVE"/>
    <tableColumn id="36" xr3:uid="{00000000-0010-0000-0400-000024000000}" name="PHASE PONCAGE VOILURE EX"/>
    <tableColumn id="29" xr3:uid="{00000000-0010-0000-0400-00001D000000}" name="PRECO PONCAGE VOILURE EX"/>
    <tableColumn id="35" xr3:uid="{00000000-0010-0000-0400-000023000000}" name="PHASE SOUS COUCHE VOILURE EX"/>
    <tableColumn id="34" xr3:uid="{00000000-0010-0000-0400-000022000000}" name="PRECO SOUS COUCHE VOILURE EX"/>
    <tableColumn id="33" xr3:uid="{00000000-0010-0000-0400-000021000000}" name="PHASE BASE VOILURE EX"/>
    <tableColumn id="32" xr3:uid="{00000000-0010-0000-0400-000020000000}" name="PRECO BASE VOILURE EX"/>
    <tableColumn id="31" xr3:uid="{00000000-0010-0000-0400-00001F000000}" name="PHASE VERNIS VOILURE EX"/>
    <tableColumn id="30" xr3:uid="{00000000-0010-0000-0400-00001E000000}" name="PRECO VERNIS VOILURE EX"/>
    <tableColumn id="12" xr3:uid="{00000000-0010-0000-0400-00000C000000}" name="PHASE DECOS VOILURE EX"/>
    <tableColumn id="13" xr3:uid="{00000000-0010-0000-0400-00000D000000}" name="PRECO DECOS VOILURE EX"/>
    <tableColumn id="15" xr3:uid="{00000000-0010-0000-0400-00000F000000}" name="PHASE PONCAGE VOILURE IN"/>
    <tableColumn id="16" xr3:uid="{00000000-0010-0000-0400-000010000000}" name="PRECO PONCAGE VOILURE IN"/>
    <tableColumn id="44" xr3:uid="{00000000-0010-0000-0400-00002C000000}" name="PHASE SOUS COUCHE VOILURE IN"/>
    <tableColumn id="43" xr3:uid="{00000000-0010-0000-0400-00002B000000}" name="PRECO SOUS COUCHE VOILURE IN"/>
    <tableColumn id="42" xr3:uid="{00000000-0010-0000-0400-00002A000000}" name="PHASE BASE VOILURE IN"/>
    <tableColumn id="41" xr3:uid="{00000000-0010-0000-0400-000029000000}" name="PRECO BASE VOILURE IN"/>
    <tableColumn id="40" xr3:uid="{00000000-0010-0000-0400-000028000000}" name="PHASE VERNIS VOILURE IN"/>
    <tableColumn id="39" xr3:uid="{00000000-0010-0000-0400-000027000000}" name="PRECO VERNIS VOILURE IN"/>
    <tableColumn id="38" xr3:uid="{00000000-0010-0000-0400-000026000000}" name="PHASE DECOS VOILURE IN"/>
    <tableColumn id="37" xr3:uid="{00000000-0010-0000-0400-000025000000}" name="PRECO DECOS VOILURE IN"/>
    <tableColumn id="17" xr3:uid="{00000000-0010-0000-0400-000011000000}" name="PHASE PONCAGE PHR"/>
    <tableColumn id="18" xr3:uid="{00000000-0010-0000-0400-000012000000}" name="PRECO PONCAGE PHR"/>
    <tableColumn id="60" xr3:uid="{00000000-0010-0000-0400-00003C000000}" name="PHASE SOUS COUCHE PHR"/>
    <tableColumn id="59" xr3:uid="{00000000-0010-0000-0400-00003B000000}" name="PRECO SOUS COUCHE PHR"/>
    <tableColumn id="58" xr3:uid="{00000000-0010-0000-0400-00003A000000}" name="PHASE BASE PHR"/>
    <tableColumn id="57" xr3:uid="{00000000-0010-0000-0400-000039000000}" name="PRECO BASE PHR"/>
    <tableColumn id="56" xr3:uid="{00000000-0010-0000-0400-000038000000}" name="PHASE VERNIS PHR"/>
    <tableColumn id="55" xr3:uid="{00000000-0010-0000-0400-000037000000}" name="PRECO VERNIS PHR"/>
    <tableColumn id="54" xr3:uid="{00000000-0010-0000-0400-000036000000}" name="PHASE DECOS PHR"/>
    <tableColumn id="53" xr3:uid="{00000000-0010-0000-0400-000035000000}" name="PRECO DECOS PHR"/>
    <tableColumn id="52" xr3:uid="{00000000-0010-0000-0400-000034000000}" name="PHASE PONCAGE FUSELAGE"/>
    <tableColumn id="51" xr3:uid="{00000000-0010-0000-0400-000033000000}" name="PRECO PONCAGE FUSELAGE"/>
    <tableColumn id="50" xr3:uid="{00000000-0010-0000-0400-000032000000}" name="PHASE SOUS COUCHE FUSELAGE"/>
    <tableColumn id="49" xr3:uid="{00000000-0010-0000-0400-000031000000}" name="PRECO SOUS COUCHE FUSELAGE"/>
    <tableColumn id="20" xr3:uid="{00000000-0010-0000-0400-000014000000}" name="PHASE BASE FUSELAGE"/>
    <tableColumn id="21" xr3:uid="{00000000-0010-0000-0400-000015000000}" name="PRECO BASE FUSELAGE"/>
    <tableColumn id="46" xr3:uid="{00000000-0010-0000-0400-00002E000000}" name="PHASE VERNIS FUSELAGE"/>
    <tableColumn id="45" xr3:uid="{00000000-0010-0000-0400-00002D000000}" name="PRECO VERNIS FUSELAGE"/>
    <tableColumn id="25" xr3:uid="{00000000-0010-0000-0400-000019000000}" name="PHASE DECOS FUSELAGE"/>
    <tableColumn id="26" xr3:uid="{00000000-0010-0000-0400-00001A000000}" name="PRECO DECOS FUSELAGE"/>
    <tableColumn id="47" xr3:uid="{00000000-0010-0000-0400-00002F000000}" name="COMMENTAIRES PHASE _x000a_PONCAGE"/>
    <tableColumn id="64" xr3:uid="{00000000-0010-0000-0400-000040000000}" name="COMMENTAIRES PHASE _x000a_SOUS COUCHE"/>
    <tableColumn id="65" xr3:uid="{00000000-0010-0000-0400-000041000000}" name="COMMENTAIRES PHASE _x000a_BASE"/>
    <tableColumn id="66" xr3:uid="{00000000-0010-0000-0400-000042000000}" name="COMMENTAIRES PHASE _x000a_DECOS"/>
    <tableColumn id="67" xr3:uid="{00000000-0010-0000-0400-000043000000}" name="COMMENTAIRES PHASE_x000a_VERNI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ableau613" displayName="Tableau613" ref="A1:BK196" totalsRowShown="0" headerRowDxfId="18">
  <autoFilter ref="A1:BK196" xr:uid="{00000000-0009-0000-0100-00000C000000}"/>
  <tableColumns count="63">
    <tableColumn id="1" xr3:uid="{00000000-0010-0000-0500-000001000000}" name="CODE 3 LETTRES" dataDxfId="17">
      <calculatedColumnFormula>INDIRECT("'LISTE DES COMPAGNIES'!A"&amp;ROW())</calculatedColumnFormula>
    </tableColumn>
    <tableColumn id="2" xr3:uid="{00000000-0010-0000-0500-000002000000}" name="NOM DE LA COMPAGNIE" dataDxfId="16">
      <calculatedColumnFormula>INDIRECT("'LISTE DES COMPAGNIES'!B"&amp;ROW())</calculatedColumnFormula>
    </tableColumn>
    <tableColumn id="3" xr3:uid="{00000000-0010-0000-0500-000003000000}" name="TEINTE DELICATE" dataDxfId="15">
      <calculatedColumnFormula>INDIRECT("'LISTE DES COMPAGNIES'!F"&amp;ROW())</calculatedColumnFormula>
    </tableColumn>
    <tableColumn id="4" xr3:uid="{00000000-0010-0000-0500-000004000000}" name="Sensibilité strike-in" dataDxfId="14">
      <calculatedColumnFormula>INDIRECT("'LISTE COMPAGNIE TEINTE DELICATE'!D"&amp;ROW())</calculatedColumnFormula>
    </tableColumn>
    <tableColumn id="5" xr3:uid="{00000000-0010-0000-0500-000005000000}" name="Spot repair sur BC" dataDxfId="13">
      <calculatedColumnFormula>INDIRECT("'LISTE COMPAGNIE TEINTE DELICATE'!E"&amp;ROW())</calculatedColumnFormula>
    </tableColumn>
    <tableColumn id="6" xr3:uid="{00000000-0010-0000-0500-000006000000}" name="Spot repair sur CC" dataDxfId="12">
      <calculatedColumnFormula>INDIRECT("'LISTE COMPAGNIE TEINTE DELICATE'!F"&amp;ROW())</calculatedColumnFormula>
    </tableColumn>
    <tableColumn id="7" xr3:uid="{00000000-0010-0000-0500-000007000000}" name="Bord à bord" dataDxfId="11">
      <calculatedColumnFormula>INDIRECT("'LISTE COMPAGNIE TEINTE DELICATE'!G"&amp;ROW())</calculatedColumnFormula>
    </tableColumn>
    <tableColumn id="8" xr3:uid="{00000000-0010-0000-0500-000008000000}" name="Sensibilité ponçage" dataDxfId="10">
      <calculatedColumnFormula>INDIRECT("'LISTE COMPAGNIE TEINTE DELICATE'!H"&amp;ROW())</calculatedColumnFormula>
    </tableColumn>
    <tableColumn id="9" xr3:uid="{00000000-0010-0000-0500-000009000000}" name="PHASE PONCAGE DERVICE"/>
    <tableColumn id="10" xr3:uid="{00000000-0010-0000-0500-00000A000000}" name="PRECO PONCAGE DERIVE"/>
    <tableColumn id="24" xr3:uid="{00000000-0010-0000-0500-000018000000}" name="PHASE SOUS COUCHE DERIVE"/>
    <tableColumn id="23" xr3:uid="{00000000-0010-0000-0500-000017000000}" name="PRECO SOUS COUCHE DERIVE"/>
    <tableColumn id="22" xr3:uid="{00000000-0010-0000-0500-000016000000}" name="PHASE BASE DERIVE"/>
    <tableColumn id="19" xr3:uid="{00000000-0010-0000-0500-000013000000}" name="PRECO BASE DERIVE"/>
    <tableColumn id="14" xr3:uid="{00000000-0010-0000-0500-00000E000000}" name="PHASE VERNIS DERIVE"/>
    <tableColumn id="11" xr3:uid="{00000000-0010-0000-0500-00000B000000}" name="PRECO VERNIS DERIVE"/>
    <tableColumn id="28" xr3:uid="{00000000-0010-0000-0500-00001C000000}" name="PHASE DECOS DERIVE"/>
    <tableColumn id="27" xr3:uid="{00000000-0010-0000-0500-00001B000000}" name="PRECO DECOS DERIVE"/>
    <tableColumn id="36" xr3:uid="{00000000-0010-0000-0500-000024000000}" name="PHASE PONCAGE VOILURE EX"/>
    <tableColumn id="29" xr3:uid="{00000000-0010-0000-0500-00001D000000}" name="PRECO PONCAGE VOILURE EX"/>
    <tableColumn id="35" xr3:uid="{00000000-0010-0000-0500-000023000000}" name="PHASE SOUS COUCHE VOILURE EX"/>
    <tableColumn id="34" xr3:uid="{00000000-0010-0000-0500-000022000000}" name="PRECO SOUS COUCHE VOILURE EX"/>
    <tableColumn id="33" xr3:uid="{00000000-0010-0000-0500-000021000000}" name="PHASE BASE VOILURE EX"/>
    <tableColumn id="32" xr3:uid="{00000000-0010-0000-0500-000020000000}" name="PRECO BASE VOILURE EX"/>
    <tableColumn id="31" xr3:uid="{00000000-0010-0000-0500-00001F000000}" name="PHASE VERNIS VOILURE EX"/>
    <tableColumn id="30" xr3:uid="{00000000-0010-0000-0500-00001E000000}" name="PRECO VERNIS VOILURE EX"/>
    <tableColumn id="12" xr3:uid="{00000000-0010-0000-0500-00000C000000}" name="PHASE DECOS VOILURE EX"/>
    <tableColumn id="13" xr3:uid="{00000000-0010-0000-0500-00000D000000}" name="PRECO DECOS VOILURE EX"/>
    <tableColumn id="15" xr3:uid="{00000000-0010-0000-0500-00000F000000}" name="PHASE PONCAGE VOILURE IN"/>
    <tableColumn id="16" xr3:uid="{00000000-0010-0000-0500-000010000000}" name="PRECO PONCAGE VOILURE IN"/>
    <tableColumn id="44" xr3:uid="{00000000-0010-0000-0500-00002C000000}" name="PHASE SOUS COUCHE VOILURE IN"/>
    <tableColumn id="43" xr3:uid="{00000000-0010-0000-0500-00002B000000}" name="PRECO SOUS COUCHE VOILURE IN"/>
    <tableColumn id="42" xr3:uid="{00000000-0010-0000-0500-00002A000000}" name="PHASE BASE VOILURE IN"/>
    <tableColumn id="41" xr3:uid="{00000000-0010-0000-0500-000029000000}" name="PRECO BASE VOILURE IN"/>
    <tableColumn id="40" xr3:uid="{00000000-0010-0000-0500-000028000000}" name="PHASE VERNIS VOILURE IN"/>
    <tableColumn id="39" xr3:uid="{00000000-0010-0000-0500-000027000000}" name="PRECO VERNIS VOILURE IN"/>
    <tableColumn id="38" xr3:uid="{00000000-0010-0000-0500-000026000000}" name="PHASE DECOS VOILURE IN"/>
    <tableColumn id="37" xr3:uid="{00000000-0010-0000-0500-000025000000}" name="PRECO DECOS VOILURE IN"/>
    <tableColumn id="17" xr3:uid="{00000000-0010-0000-0500-000011000000}" name="PHASE PONCAGE PHR"/>
    <tableColumn id="18" xr3:uid="{00000000-0010-0000-0500-000012000000}" name="PRECO PONCAGE PHR"/>
    <tableColumn id="60" xr3:uid="{00000000-0010-0000-0500-00003C000000}" name="PHASE SOUS COUCHE PHR"/>
    <tableColumn id="59" xr3:uid="{00000000-0010-0000-0500-00003B000000}" name="PRECO SOUS COUCHE PHR"/>
    <tableColumn id="58" xr3:uid="{00000000-0010-0000-0500-00003A000000}" name="PHASE BASE PHR"/>
    <tableColumn id="57" xr3:uid="{00000000-0010-0000-0500-000039000000}" name="PRECO BASE PHR"/>
    <tableColumn id="56" xr3:uid="{00000000-0010-0000-0500-000038000000}" name="PHASE VERNIS PHR"/>
    <tableColumn id="55" xr3:uid="{00000000-0010-0000-0500-000037000000}" name="PRECO VERNIS PHR"/>
    <tableColumn id="54" xr3:uid="{00000000-0010-0000-0500-000036000000}" name="PHASE DECOS PHR"/>
    <tableColumn id="53" xr3:uid="{00000000-0010-0000-0500-000035000000}" name="PRECO DECOS PHR"/>
    <tableColumn id="52" xr3:uid="{00000000-0010-0000-0500-000034000000}" name="PHASE PONCAGE FUSELAGE"/>
    <tableColumn id="51" xr3:uid="{00000000-0010-0000-0500-000033000000}" name="PRECO PONCAGE FUSELAGE"/>
    <tableColumn id="50" xr3:uid="{00000000-0010-0000-0500-000032000000}" name="PHASE SOUS COUCHE FUSELAGE"/>
    <tableColumn id="49" xr3:uid="{00000000-0010-0000-0500-000031000000}" name="PRECO SOUS COUCHE FUSELAGE"/>
    <tableColumn id="20" xr3:uid="{00000000-0010-0000-0500-000014000000}" name="PHASE BASE FUSELAGE"/>
    <tableColumn id="21" xr3:uid="{00000000-0010-0000-0500-000015000000}" name="PRECO BASE FUSELAGE"/>
    <tableColumn id="46" xr3:uid="{00000000-0010-0000-0500-00002E000000}" name="PHASE VERNIS FUSELAGE"/>
    <tableColumn id="45" xr3:uid="{00000000-0010-0000-0500-00002D000000}" name="PRECO VERNIS FUSELAGE"/>
    <tableColumn id="25" xr3:uid="{00000000-0010-0000-0500-000019000000}" name="PHASE DECOS FUSELAGE"/>
    <tableColumn id="26" xr3:uid="{00000000-0010-0000-0500-00001A000000}" name="PRECO DECOS FUSELAGE"/>
    <tableColumn id="47" xr3:uid="{00000000-0010-0000-0500-00002F000000}" name="COMMENTAIRES PHASE _x000a_PONCAGE"/>
    <tableColumn id="64" xr3:uid="{00000000-0010-0000-0500-000040000000}" name="COMMENTAIRES PHASE _x000a_SOUS COUCHE"/>
    <tableColumn id="65" xr3:uid="{00000000-0010-0000-0500-000041000000}" name="COMMENTAIRES PHASE _x000a_BASE"/>
    <tableColumn id="66" xr3:uid="{00000000-0010-0000-0500-000042000000}" name="COMMENTAIRES PHASE _x000a_DECOS"/>
    <tableColumn id="67" xr3:uid="{00000000-0010-0000-0500-000043000000}" name="COMMENTAIRES PHASE_x000a_VERNI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Tableau614" displayName="Tableau614" ref="A1:BK196" totalsRowShown="0" headerRowDxfId="9">
  <autoFilter ref="A1:BK196" xr:uid="{00000000-0009-0000-0100-00000D000000}"/>
  <tableColumns count="63">
    <tableColumn id="1" xr3:uid="{00000000-0010-0000-0600-000001000000}" name="CODE 3 LETTRES" dataDxfId="8">
      <calculatedColumnFormula>INDIRECT("'LISTE DES COMPAGNIES'!A"&amp;ROW())</calculatedColumnFormula>
    </tableColumn>
    <tableColumn id="2" xr3:uid="{00000000-0010-0000-0600-000002000000}" name="NOM DE LA COMPAGNIE" dataDxfId="7">
      <calculatedColumnFormula>INDIRECT("'LISTE DES COMPAGNIES'!B"&amp;ROW())</calculatedColumnFormula>
    </tableColumn>
    <tableColumn id="3" xr3:uid="{00000000-0010-0000-0600-000003000000}" name="TEINTE DELICATE" dataDxfId="6">
      <calculatedColumnFormula>INDIRECT("'LISTE DES COMPAGNIES'!F"&amp;ROW())</calculatedColumnFormula>
    </tableColumn>
    <tableColumn id="4" xr3:uid="{00000000-0010-0000-0600-000004000000}" name="Sensibilité strike-in" dataDxfId="5">
      <calculatedColumnFormula>INDIRECT("'LISTE COMPAGNIE TEINTE DELICATE'!D"&amp;ROW())</calculatedColumnFormula>
    </tableColumn>
    <tableColumn id="5" xr3:uid="{00000000-0010-0000-0600-000005000000}" name="Spot repair sur BC" dataDxfId="4">
      <calculatedColumnFormula>INDIRECT("'LISTE COMPAGNIE TEINTE DELICATE'!E"&amp;ROW())</calculatedColumnFormula>
    </tableColumn>
    <tableColumn id="6" xr3:uid="{00000000-0010-0000-0600-000006000000}" name="Spot repair sur CC" dataDxfId="3">
      <calculatedColumnFormula>INDIRECT("'LISTE COMPAGNIE TEINTE DELICATE'!F"&amp;ROW())</calculatedColumnFormula>
    </tableColumn>
    <tableColumn id="7" xr3:uid="{00000000-0010-0000-0600-000007000000}" name="Bord à bord" dataDxfId="2">
      <calculatedColumnFormula>INDIRECT("'LISTE COMPAGNIE TEINTE DELICATE'!G"&amp;ROW())</calculatedColumnFormula>
    </tableColumn>
    <tableColumn id="8" xr3:uid="{00000000-0010-0000-0600-000008000000}" name="Sensibilité ponçage" dataDxfId="1">
      <calculatedColumnFormula>INDIRECT("'LISTE COMPAGNIE TEINTE DELICATE'!H"&amp;ROW())</calculatedColumnFormula>
    </tableColumn>
    <tableColumn id="9" xr3:uid="{00000000-0010-0000-0600-000009000000}" name="PHASE PONCAGE DERVICE"/>
    <tableColumn id="10" xr3:uid="{00000000-0010-0000-0600-00000A000000}" name="PRECO PONCAGE DERIVE"/>
    <tableColumn id="24" xr3:uid="{00000000-0010-0000-0600-000018000000}" name="PHASE SOUS COUCHE DERIVE"/>
    <tableColumn id="23" xr3:uid="{00000000-0010-0000-0600-000017000000}" name="PRECO SOUS COUCHE DERIVE"/>
    <tableColumn id="22" xr3:uid="{00000000-0010-0000-0600-000016000000}" name="PHASE BASE DERIVE"/>
    <tableColumn id="19" xr3:uid="{00000000-0010-0000-0600-000013000000}" name="PRECO BASE DERIVE"/>
    <tableColumn id="14" xr3:uid="{00000000-0010-0000-0600-00000E000000}" name="PHASE VERNIS DERIVE"/>
    <tableColumn id="11" xr3:uid="{00000000-0010-0000-0600-00000B000000}" name="PRECO VERNIS DERIVE"/>
    <tableColumn id="28" xr3:uid="{00000000-0010-0000-0600-00001C000000}" name="PHASE DECOS DERIVE"/>
    <tableColumn id="27" xr3:uid="{00000000-0010-0000-0600-00001B000000}" name="PRECO DECOS DERIVE"/>
    <tableColumn id="36" xr3:uid="{00000000-0010-0000-0600-000024000000}" name="PHASE PONCAGE VOILURE EX"/>
    <tableColumn id="29" xr3:uid="{00000000-0010-0000-0600-00001D000000}" name="PRECO PONCAGE VOILURE EX"/>
    <tableColumn id="35" xr3:uid="{00000000-0010-0000-0600-000023000000}" name="PHASE SOUS COUCHE VOILURE EX"/>
    <tableColumn id="34" xr3:uid="{00000000-0010-0000-0600-000022000000}" name="PRECO SOUS COUCHE VOILURE EX"/>
    <tableColumn id="33" xr3:uid="{00000000-0010-0000-0600-000021000000}" name="PHASE BASE VOILURE EX"/>
    <tableColumn id="32" xr3:uid="{00000000-0010-0000-0600-000020000000}" name="PRECO BASE VOILURE EX"/>
    <tableColumn id="31" xr3:uid="{00000000-0010-0000-0600-00001F000000}" name="PHASE VERNIS VOILURE EX"/>
    <tableColumn id="30" xr3:uid="{00000000-0010-0000-0600-00001E000000}" name="PRECO VERNIS VOILURE EX"/>
    <tableColumn id="12" xr3:uid="{00000000-0010-0000-0600-00000C000000}" name="PHASE DECOS VOILURE EX"/>
    <tableColumn id="13" xr3:uid="{00000000-0010-0000-0600-00000D000000}" name="PRECO DECOS VOILURE EX"/>
    <tableColumn id="15" xr3:uid="{00000000-0010-0000-0600-00000F000000}" name="PHASE PONCAGE VOILURE IN"/>
    <tableColumn id="16" xr3:uid="{00000000-0010-0000-0600-000010000000}" name="PRECO PONCAGE VOILURE IN"/>
    <tableColumn id="44" xr3:uid="{00000000-0010-0000-0600-00002C000000}" name="PHASE SOUS COUCHE VOILURE IN"/>
    <tableColumn id="43" xr3:uid="{00000000-0010-0000-0600-00002B000000}" name="PRECO SOUS COUCHE VOILURE IN"/>
    <tableColumn id="42" xr3:uid="{00000000-0010-0000-0600-00002A000000}" name="PHASE BASE VOILURE IN"/>
    <tableColumn id="41" xr3:uid="{00000000-0010-0000-0600-000029000000}" name="PRECO BASE VOILURE IN"/>
    <tableColumn id="40" xr3:uid="{00000000-0010-0000-0600-000028000000}" name="PHASE VERNIS VOILURE IN"/>
    <tableColumn id="39" xr3:uid="{00000000-0010-0000-0600-000027000000}" name="PRECO VERNIS VOILURE IN"/>
    <tableColumn id="38" xr3:uid="{00000000-0010-0000-0600-000026000000}" name="PHASE DECOS VOILURE IN"/>
    <tableColumn id="37" xr3:uid="{00000000-0010-0000-0600-000025000000}" name="PRECO DECOS VOILURE IN"/>
    <tableColumn id="17" xr3:uid="{00000000-0010-0000-0600-000011000000}" name="PHASE PONCAGE PHR"/>
    <tableColumn id="18" xr3:uid="{00000000-0010-0000-0600-000012000000}" name="PRECO PONCAGE PHR"/>
    <tableColumn id="60" xr3:uid="{00000000-0010-0000-0600-00003C000000}" name="PHASE SOUS COUCHE PHR"/>
    <tableColumn id="59" xr3:uid="{00000000-0010-0000-0600-00003B000000}" name="PRECO SOUS COUCHE PHR"/>
    <tableColumn id="58" xr3:uid="{00000000-0010-0000-0600-00003A000000}" name="PHASE BASE PHR"/>
    <tableColumn id="57" xr3:uid="{00000000-0010-0000-0600-000039000000}" name="PRECO BASE PHR"/>
    <tableColumn id="56" xr3:uid="{00000000-0010-0000-0600-000038000000}" name="PHASE VERNIS PHR"/>
    <tableColumn id="55" xr3:uid="{00000000-0010-0000-0600-000037000000}" name="PRECO VERNIS PHR"/>
    <tableColumn id="54" xr3:uid="{00000000-0010-0000-0600-000036000000}" name="PHASE DECOS PHR"/>
    <tableColumn id="53" xr3:uid="{00000000-0010-0000-0600-000035000000}" name="PRECO DECOS PHR"/>
    <tableColumn id="52" xr3:uid="{00000000-0010-0000-0600-000034000000}" name="PHASE PONCAGE FUSELAGE"/>
    <tableColumn id="51" xr3:uid="{00000000-0010-0000-0600-000033000000}" name="PRECO PONCAGE FUSELAGE"/>
    <tableColumn id="50" xr3:uid="{00000000-0010-0000-0600-000032000000}" name="PHASE SOUS COUCHE FUSELAGE"/>
    <tableColumn id="49" xr3:uid="{00000000-0010-0000-0600-000031000000}" name="PRECO SOUS COUCHE FUSELAGE"/>
    <tableColumn id="20" xr3:uid="{00000000-0010-0000-0600-000014000000}" name="PHASE BASE FUSELAGE"/>
    <tableColumn id="21" xr3:uid="{00000000-0010-0000-0600-000015000000}" name="PRECO BASE FUSELAGE"/>
    <tableColumn id="46" xr3:uid="{00000000-0010-0000-0600-00002E000000}" name="PHASE VERNIS FUSELAGE"/>
    <tableColumn id="45" xr3:uid="{00000000-0010-0000-0600-00002D000000}" name="PRECO VERNIS FUSELAGE"/>
    <tableColumn id="25" xr3:uid="{00000000-0010-0000-0600-000019000000}" name="PHASE DECOS FUSELAGE"/>
    <tableColumn id="26" xr3:uid="{00000000-0010-0000-0600-00001A000000}" name="PRECO DECOS FUSELAGE"/>
    <tableColumn id="47" xr3:uid="{00000000-0010-0000-0600-00002F000000}" name="COMMENTAIRES PHASE _x000a_PONCAGE"/>
    <tableColumn id="64" xr3:uid="{00000000-0010-0000-0600-000040000000}" name="COMMENTAIRES PHASE _x000a_SOUS COUCHE"/>
    <tableColumn id="65" xr3:uid="{00000000-0010-0000-0600-000041000000}" name="COMMENTAIRES PHASE _x000a_BASE"/>
    <tableColumn id="66" xr3:uid="{00000000-0010-0000-0600-000042000000}" name="COMMENTAIRES PHASE _x000a_DECOS"/>
    <tableColumn id="67" xr3:uid="{00000000-0010-0000-0600-000043000000}" name="COMMENTAIRES PHASE_x000a_VERN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TFournisseurs" displayName="TFournisseurs" ref="A1:A4" totalsRowShown="0">
  <autoFilter ref="A1:A4" xr:uid="{00000000-0009-0000-0100-000002000000}"/>
  <tableColumns count="1">
    <tableColumn id="1" xr3:uid="{00000000-0010-0000-0700-000001000000}" name="FOURNISSEURS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8000000}" name="TType" displayName="TType" ref="C1:C3" totalsRowShown="0">
  <autoFilter ref="C1:C3" xr:uid="{00000000-0009-0000-0100-000003000000}"/>
  <tableColumns count="1">
    <tableColumn id="1" xr3:uid="{00000000-0010-0000-0800-000001000000}" name="TYPE D'APPLICATION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9000000}" name="TTeintes" displayName="TTeintes" ref="E1:E3" totalsRowShown="0">
  <autoFilter ref="E1:E3" xr:uid="{00000000-0009-0000-0100-000004000000}"/>
  <tableColumns count="1">
    <tableColumn id="1" xr3:uid="{00000000-0010-0000-0900-000001000000}" name="TEINTES DELICATES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A000000}" name="Tableau1" displayName="Tableau1" ref="G1:G3" totalsRowShown="0">
  <autoFilter ref="G1:G3" xr:uid="{00000000-0009-0000-0100-000001000000}"/>
  <tableColumns count="1">
    <tableColumn id="1" xr3:uid="{00000000-0010-0000-0A00-000001000000}" name="Famille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B000000}" name="Tableau9" displayName="Tableau9" ref="I1:I3" totalsRowShown="0" tableBorderDxfId="0">
  <autoFilter ref="I1:I3" xr:uid="{00000000-0009-0000-0100-000009000000}"/>
  <tableColumns count="1">
    <tableColumn id="1" xr3:uid="{00000000-0010-0000-0B00-000001000000}" name="Point Surveillanc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C000000}" name="Tableau10" displayName="Tableau10" ref="K1:K6" totalsRowShown="0">
  <autoFilter ref="K1:K6" xr:uid="{00000000-0009-0000-0100-00000A000000}"/>
  <tableColumns count="1">
    <tableColumn id="1" xr3:uid="{00000000-0010-0000-0C00-000001000000}" name="Famille AIRBU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F3:N35"/>
  <sheetViews>
    <sheetView showGridLines="0" tabSelected="1" zoomScale="70" zoomScaleNormal="70" workbookViewId="0">
      <selection activeCell="A11" sqref="A11"/>
    </sheetView>
  </sheetViews>
  <sheetFormatPr baseColWidth="10" defaultColWidth="11" defaultRowHeight="13.8" x14ac:dyDescent="0.25"/>
  <cols>
    <col min="1" max="16384" width="11" style="13"/>
  </cols>
  <sheetData>
    <row r="3" spans="6:14" x14ac:dyDescent="0.25">
      <c r="F3" s="89"/>
      <c r="G3" s="90"/>
      <c r="H3" s="90"/>
      <c r="I3" s="90"/>
      <c r="J3" s="90"/>
      <c r="K3" s="90"/>
      <c r="L3" s="90"/>
      <c r="M3" s="90"/>
      <c r="N3" s="90"/>
    </row>
    <row r="4" spans="6:14" x14ac:dyDescent="0.25">
      <c r="F4" s="90"/>
      <c r="G4" s="90"/>
      <c r="H4" s="90"/>
      <c r="I4" s="90"/>
      <c r="J4" s="90"/>
      <c r="K4" s="90"/>
      <c r="L4" s="90"/>
      <c r="M4" s="90"/>
      <c r="N4" s="90"/>
    </row>
    <row r="5" spans="6:14" x14ac:dyDescent="0.25">
      <c r="F5" s="90"/>
      <c r="G5" s="90"/>
      <c r="H5" s="90"/>
      <c r="I5" s="90"/>
      <c r="J5" s="90"/>
      <c r="K5" s="90"/>
      <c r="L5" s="90"/>
      <c r="M5" s="90"/>
      <c r="N5" s="90"/>
    </row>
    <row r="6" spans="6:14" x14ac:dyDescent="0.25">
      <c r="F6" s="90"/>
      <c r="G6" s="90"/>
      <c r="H6" s="90"/>
      <c r="I6" s="90"/>
      <c r="J6" s="90"/>
      <c r="K6" s="90"/>
      <c r="L6" s="90"/>
      <c r="M6" s="90"/>
      <c r="N6" s="90"/>
    </row>
    <row r="7" spans="6:14" x14ac:dyDescent="0.25">
      <c r="F7" s="90"/>
      <c r="G7" s="90"/>
      <c r="H7" s="90"/>
      <c r="I7" s="90"/>
      <c r="J7" s="90"/>
      <c r="K7" s="90"/>
      <c r="L7" s="90"/>
      <c r="M7" s="90"/>
      <c r="N7" s="90"/>
    </row>
    <row r="8" spans="6:14" x14ac:dyDescent="0.25">
      <c r="F8" s="90"/>
      <c r="G8" s="90"/>
      <c r="H8" s="90"/>
      <c r="I8" s="90"/>
      <c r="J8" s="90"/>
      <c r="K8" s="90"/>
      <c r="L8" s="90"/>
      <c r="M8" s="90"/>
      <c r="N8" s="90"/>
    </row>
    <row r="9" spans="6:14" x14ac:dyDescent="0.25">
      <c r="F9" s="90"/>
      <c r="G9" s="90"/>
      <c r="H9" s="90"/>
      <c r="I9" s="90"/>
      <c r="J9" s="90"/>
      <c r="K9" s="90"/>
      <c r="L9" s="90"/>
      <c r="M9" s="90"/>
      <c r="N9" s="90"/>
    </row>
    <row r="10" spans="6:14" x14ac:dyDescent="0.25">
      <c r="F10" s="90"/>
      <c r="G10" s="90"/>
      <c r="H10" s="90"/>
      <c r="I10" s="90"/>
      <c r="J10" s="90"/>
      <c r="K10" s="90"/>
      <c r="L10" s="90"/>
      <c r="M10" s="90"/>
      <c r="N10" s="90"/>
    </row>
    <row r="11" spans="6:14" x14ac:dyDescent="0.25">
      <c r="F11" s="90"/>
      <c r="G11" s="90"/>
      <c r="H11" s="90"/>
      <c r="I11" s="90"/>
      <c r="J11" s="90"/>
      <c r="K11" s="90"/>
      <c r="L11" s="90"/>
      <c r="M11" s="90"/>
      <c r="N11" s="90"/>
    </row>
    <row r="24" spans="12:14" x14ac:dyDescent="0.25">
      <c r="N24" s="45"/>
    </row>
    <row r="25" spans="12:14" x14ac:dyDescent="0.25">
      <c r="L25" s="52"/>
    </row>
    <row r="26" spans="12:14" x14ac:dyDescent="0.25">
      <c r="N26" s="53"/>
    </row>
    <row r="27" spans="12:14" x14ac:dyDescent="0.25">
      <c r="M27" s="54"/>
    </row>
    <row r="28" spans="12:14" x14ac:dyDescent="0.25">
      <c r="M28" s="54"/>
    </row>
    <row r="29" spans="12:14" x14ac:dyDescent="0.25">
      <c r="L29" s="52"/>
      <c r="M29" s="54"/>
    </row>
    <row r="30" spans="12:14" x14ac:dyDescent="0.25">
      <c r="M30" s="54"/>
    </row>
    <row r="31" spans="12:14" x14ac:dyDescent="0.25">
      <c r="M31" s="54"/>
    </row>
    <row r="32" spans="12:14" x14ac:dyDescent="0.25">
      <c r="L32" s="52"/>
      <c r="M32" s="54"/>
    </row>
    <row r="33" spans="12:13" x14ac:dyDescent="0.25">
      <c r="L33" s="52"/>
      <c r="M33" s="54"/>
    </row>
    <row r="34" spans="12:13" x14ac:dyDescent="0.25">
      <c r="L34" s="52"/>
      <c r="M34" s="54"/>
    </row>
    <row r="35" spans="12:13" x14ac:dyDescent="0.25">
      <c r="M35" s="54"/>
    </row>
  </sheetData>
  <sheetProtection algorithmName="SHA-512" hashValue="7bVCOCjXmAJPDZzhq9UFjkKmFWg8UTVoeprPJyYarV7vGFoN8c49+zCs3V+dqDd2c0LroenVJs5988zSjdFRZg==" saltValue="eSm/TBSmJOcx5Mmo+s6QjA==" spinCount="100000" sheet="1" objects="1" scenarios="1" selectLockedCells="1" selectUnlockedCells="1"/>
  <mergeCells count="1">
    <mergeCell ref="F3:N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OuvreFormulaireSaisieNouvelleCompagnie">
                <anchor moveWithCells="1" sizeWithCells="1">
                  <from>
                    <xdr:col>1</xdr:col>
                    <xdr:colOff>30480</xdr:colOff>
                    <xdr:row>23</xdr:row>
                    <xdr:rowOff>60960</xdr:rowOff>
                  </from>
                  <to>
                    <xdr:col>5</xdr:col>
                    <xdr:colOff>30480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RechercheCompagnie.OuvreFormulaireSaisie">
                <anchor moveWithCells="1" sizeWithCells="1">
                  <from>
                    <xdr:col>6</xdr:col>
                    <xdr:colOff>175260</xdr:colOff>
                    <xdr:row>12</xdr:row>
                    <xdr:rowOff>175260</xdr:rowOff>
                  </from>
                  <to>
                    <xdr:col>10</xdr:col>
                    <xdr:colOff>175260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OuvreFormulaireModification">
                <anchor moveWithCells="1" sizeWithCells="1">
                  <from>
                    <xdr:col>11</xdr:col>
                    <xdr:colOff>335280</xdr:colOff>
                    <xdr:row>23</xdr:row>
                    <xdr:rowOff>38100</xdr:rowOff>
                  </from>
                  <to>
                    <xdr:col>15</xdr:col>
                    <xdr:colOff>335280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 macro="[0]!OuvreFormulaireConsultation">
                <anchor moveWithCells="1" sizeWithCells="1">
                  <from>
                    <xdr:col>1</xdr:col>
                    <xdr:colOff>68580</xdr:colOff>
                    <xdr:row>13</xdr:row>
                    <xdr:rowOff>0</xdr:rowOff>
                  </from>
                  <to>
                    <xdr:col>5</xdr:col>
                    <xdr:colOff>68580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defaultSize="0" print="0" autoFill="0" autoPict="0" macro="[0]!OuvreFormulaireModifCompagnie">
                <anchor moveWithCells="1" sizeWithCells="1">
                  <from>
                    <xdr:col>6</xdr:col>
                    <xdr:colOff>213360</xdr:colOff>
                    <xdr:row>23</xdr:row>
                    <xdr:rowOff>45720</xdr:rowOff>
                  </from>
                  <to>
                    <xdr:col>10</xdr:col>
                    <xdr:colOff>213360</xdr:colOff>
                    <xdr:row>28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OuvreFormulaireChantier">
                <anchor moveWithCells="1" sizeWithCells="1">
                  <from>
                    <xdr:col>16</xdr:col>
                    <xdr:colOff>571500</xdr:colOff>
                    <xdr:row>13</xdr:row>
                    <xdr:rowOff>38100</xdr:rowOff>
                  </from>
                  <to>
                    <xdr:col>20</xdr:col>
                    <xdr:colOff>457200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 macro="[0]!OuvreFormulaireChantier">
                <anchor moveWithCells="1" sizeWithCells="1">
                  <from>
                    <xdr:col>16</xdr:col>
                    <xdr:colOff>579120</xdr:colOff>
                    <xdr:row>23</xdr:row>
                    <xdr:rowOff>38100</xdr:rowOff>
                  </from>
                  <to>
                    <xdr:col>20</xdr:col>
                    <xdr:colOff>579120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P196"/>
  <sheetViews>
    <sheetView zoomScaleNormal="100" workbookViewId="0">
      <pane ySplit="1" topLeftCell="A2" activePane="bottomLeft" state="frozen"/>
      <selection activeCell="L5" sqref="L5"/>
      <selection pane="bottomLeft" activeCell="C2" sqref="C2"/>
    </sheetView>
  </sheetViews>
  <sheetFormatPr baseColWidth="10" defaultRowHeight="13.8" x14ac:dyDescent="0.25"/>
  <cols>
    <col min="1" max="1" width="12.59765625" customWidth="1"/>
    <col min="2" max="2" width="28.3984375" bestFit="1" customWidth="1"/>
    <col min="3" max="3" width="27.69921875" customWidth="1"/>
    <col min="4" max="4" width="11.69921875" customWidth="1"/>
    <col min="5" max="5" width="25.59765625" customWidth="1"/>
    <col min="6" max="6" width="12.19921875" customWidth="1"/>
    <col min="7" max="7" width="25" bestFit="1" customWidth="1"/>
    <col min="8" max="8" width="16.8984375" customWidth="1"/>
    <col min="9" max="9" width="9.09765625" customWidth="1"/>
    <col min="10" max="10" width="19.09765625" customWidth="1"/>
    <col min="11" max="11" width="9.09765625" customWidth="1"/>
    <col min="12" max="12" width="19.09765625" customWidth="1"/>
    <col min="13" max="13" width="9.09765625" customWidth="1"/>
    <col min="14" max="14" width="19.09765625" customWidth="1"/>
    <col min="15" max="15" width="8.5" customWidth="1"/>
    <col min="16" max="16" width="19.09765625" customWidth="1"/>
  </cols>
  <sheetData>
    <row r="1" spans="1:16" ht="72" customHeight="1" thickBot="1" x14ac:dyDescent="0.3">
      <c r="A1" s="47" t="s">
        <v>1</v>
      </c>
      <c r="B1" s="48" t="s">
        <v>0</v>
      </c>
      <c r="C1" s="49" t="s">
        <v>2</v>
      </c>
      <c r="D1" s="50" t="s">
        <v>351</v>
      </c>
      <c r="E1" s="50" t="s">
        <v>213</v>
      </c>
      <c r="F1" s="51" t="s">
        <v>386</v>
      </c>
      <c r="G1" s="15" t="s">
        <v>399</v>
      </c>
      <c r="H1" s="15" t="s">
        <v>395</v>
      </c>
      <c r="I1" s="16" t="s">
        <v>356</v>
      </c>
      <c r="J1" s="17" t="s">
        <v>359</v>
      </c>
      <c r="K1" s="18" t="s">
        <v>355</v>
      </c>
      <c r="L1" s="19" t="s">
        <v>400</v>
      </c>
      <c r="M1" s="20" t="s">
        <v>357</v>
      </c>
      <c r="N1" s="21" t="s">
        <v>401</v>
      </c>
      <c r="O1" s="22" t="s">
        <v>358</v>
      </c>
      <c r="P1" s="23" t="s">
        <v>402</v>
      </c>
    </row>
    <row r="2" spans="1:16" ht="54.75" customHeight="1" x14ac:dyDescent="0.3">
      <c r="A2" s="1" t="s">
        <v>187</v>
      </c>
      <c r="B2" s="1" t="s">
        <v>188</v>
      </c>
      <c r="C2" s="26"/>
      <c r="D2" s="26"/>
      <c r="E2" s="26"/>
      <c r="F2" s="25" t="s">
        <v>387</v>
      </c>
      <c r="G2" s="25" t="s">
        <v>354</v>
      </c>
      <c r="H2" s="25" t="s">
        <v>370</v>
      </c>
      <c r="I2" s="10"/>
      <c r="J2" s="10"/>
      <c r="K2" s="10"/>
      <c r="L2" s="10"/>
      <c r="M2" s="10"/>
      <c r="N2" s="10"/>
      <c r="O2" s="10" t="s">
        <v>372</v>
      </c>
      <c r="P2" s="10" t="s">
        <v>372</v>
      </c>
    </row>
    <row r="3" spans="1:16" ht="54.75" customHeight="1" x14ac:dyDescent="0.3">
      <c r="A3" s="1" t="s">
        <v>73</v>
      </c>
      <c r="B3" s="1" t="s">
        <v>74</v>
      </c>
      <c r="C3" s="26"/>
      <c r="D3" s="26"/>
      <c r="E3" s="26"/>
      <c r="F3" s="25"/>
      <c r="G3" s="25"/>
      <c r="H3" s="25"/>
      <c r="I3" s="10"/>
      <c r="J3" s="10"/>
      <c r="K3" s="10"/>
      <c r="L3" s="10"/>
      <c r="M3" s="10"/>
      <c r="N3" s="10"/>
      <c r="O3" s="10" t="s">
        <v>372</v>
      </c>
      <c r="P3" s="10" t="s">
        <v>372</v>
      </c>
    </row>
    <row r="4" spans="1:16" ht="54.75" customHeight="1" x14ac:dyDescent="0.3">
      <c r="A4" s="1" t="s">
        <v>123</v>
      </c>
      <c r="B4" s="1" t="s">
        <v>124</v>
      </c>
      <c r="C4" s="26"/>
      <c r="D4" s="26"/>
      <c r="E4" s="26"/>
      <c r="F4" s="25" t="s">
        <v>387</v>
      </c>
      <c r="G4" s="25" t="s">
        <v>354</v>
      </c>
      <c r="H4" s="25"/>
      <c r="I4" s="10" t="s">
        <v>393</v>
      </c>
      <c r="J4" s="10"/>
      <c r="K4" s="10" t="s">
        <v>393</v>
      </c>
      <c r="L4" s="10"/>
      <c r="M4" s="10" t="s">
        <v>393</v>
      </c>
      <c r="N4" s="10"/>
      <c r="O4" s="10" t="s">
        <v>393</v>
      </c>
      <c r="P4" s="10"/>
    </row>
    <row r="5" spans="1:16" ht="54.75" customHeight="1" x14ac:dyDescent="0.3">
      <c r="A5" s="2" t="s">
        <v>189</v>
      </c>
      <c r="B5" s="2" t="s">
        <v>190</v>
      </c>
      <c r="C5" s="26"/>
      <c r="D5" s="26"/>
      <c r="E5" s="26"/>
      <c r="F5" s="25"/>
      <c r="G5" s="25" t="s">
        <v>354</v>
      </c>
      <c r="H5" s="25" t="s">
        <v>373</v>
      </c>
      <c r="I5" s="10" t="s">
        <v>393</v>
      </c>
      <c r="J5" s="10"/>
      <c r="K5" s="10" t="s">
        <v>372</v>
      </c>
      <c r="L5" s="10"/>
      <c r="M5" s="10" t="s">
        <v>372</v>
      </c>
      <c r="N5" s="10"/>
      <c r="O5" s="10" t="s">
        <v>372</v>
      </c>
      <c r="P5" s="10" t="s">
        <v>372</v>
      </c>
    </row>
    <row r="6" spans="1:16" ht="54.75" customHeight="1" x14ac:dyDescent="0.3">
      <c r="A6" s="2" t="s">
        <v>35</v>
      </c>
      <c r="B6" s="2" t="s">
        <v>102</v>
      </c>
      <c r="C6" s="26"/>
      <c r="D6" s="26"/>
      <c r="E6" s="26"/>
      <c r="F6" s="25"/>
      <c r="G6" s="25" t="s">
        <v>404</v>
      </c>
      <c r="H6" s="25" t="s">
        <v>370</v>
      </c>
      <c r="I6" s="10" t="s">
        <v>393</v>
      </c>
      <c r="J6" s="10"/>
      <c r="K6" s="10" t="s">
        <v>372</v>
      </c>
      <c r="L6" s="10"/>
      <c r="M6" s="10" t="s">
        <v>372</v>
      </c>
      <c r="N6" s="10"/>
      <c r="O6" s="10" t="s">
        <v>372</v>
      </c>
      <c r="P6" s="10" t="s">
        <v>372</v>
      </c>
    </row>
    <row r="7" spans="1:16" ht="54.75" customHeight="1" x14ac:dyDescent="0.3">
      <c r="A7" s="2" t="s">
        <v>193</v>
      </c>
      <c r="B7" s="2" t="s">
        <v>194</v>
      </c>
      <c r="C7" s="26"/>
      <c r="D7" s="26"/>
      <c r="E7" s="26"/>
      <c r="F7" s="25"/>
      <c r="G7" s="25" t="s">
        <v>354</v>
      </c>
      <c r="H7" s="25" t="s">
        <v>370</v>
      </c>
      <c r="I7" s="10" t="s">
        <v>393</v>
      </c>
      <c r="J7" s="10"/>
      <c r="K7" s="10" t="s">
        <v>372</v>
      </c>
      <c r="L7" s="10"/>
      <c r="M7" s="10" t="s">
        <v>372</v>
      </c>
      <c r="N7" s="10"/>
      <c r="O7" s="10" t="s">
        <v>372</v>
      </c>
      <c r="P7" s="10" t="s">
        <v>372</v>
      </c>
    </row>
    <row r="8" spans="1:16" ht="54.75" customHeight="1" x14ac:dyDescent="0.3">
      <c r="A8" s="2" t="s">
        <v>46</v>
      </c>
      <c r="B8" s="2" t="s">
        <v>108</v>
      </c>
      <c r="C8" s="26"/>
      <c r="D8" s="26"/>
      <c r="E8" s="26"/>
      <c r="F8" s="25"/>
      <c r="G8" s="25" t="s">
        <v>354</v>
      </c>
      <c r="H8" s="25" t="s">
        <v>370</v>
      </c>
      <c r="I8" s="10" t="s">
        <v>393</v>
      </c>
      <c r="J8" s="10"/>
      <c r="K8" s="10" t="s">
        <v>372</v>
      </c>
      <c r="L8" s="10"/>
      <c r="M8" s="10" t="s">
        <v>372</v>
      </c>
      <c r="N8" s="10"/>
      <c r="O8" s="10" t="s">
        <v>372</v>
      </c>
      <c r="P8" s="10" t="s">
        <v>372</v>
      </c>
    </row>
    <row r="9" spans="1:16" ht="54.75" customHeight="1" x14ac:dyDescent="0.3">
      <c r="A9" s="2" t="s">
        <v>368</v>
      </c>
      <c r="B9" s="2" t="s">
        <v>369</v>
      </c>
      <c r="C9" s="26"/>
      <c r="D9" s="26"/>
      <c r="E9" s="26"/>
      <c r="F9" s="25"/>
      <c r="G9" s="25"/>
      <c r="H9" s="25"/>
      <c r="I9" s="10"/>
      <c r="J9" s="10"/>
      <c r="K9" s="10"/>
      <c r="L9" s="10"/>
      <c r="M9" s="10"/>
      <c r="N9" s="10"/>
      <c r="O9" s="10" t="s">
        <v>372</v>
      </c>
      <c r="P9" s="10" t="s">
        <v>372</v>
      </c>
    </row>
    <row r="10" spans="1:16" ht="54.75" customHeight="1" x14ac:dyDescent="0.3">
      <c r="A10" s="2" t="s">
        <v>174</v>
      </c>
      <c r="B10" s="2" t="s">
        <v>175</v>
      </c>
      <c r="C10" s="26"/>
      <c r="D10" s="26"/>
      <c r="E10" s="26"/>
      <c r="F10" s="25"/>
      <c r="G10" s="25"/>
      <c r="H10" s="25"/>
      <c r="I10" s="10"/>
      <c r="J10" s="10"/>
      <c r="K10" s="10"/>
      <c r="L10" s="10"/>
      <c r="M10" s="10"/>
      <c r="N10" s="10"/>
      <c r="O10" s="10" t="s">
        <v>372</v>
      </c>
      <c r="P10" s="10" t="s">
        <v>372</v>
      </c>
    </row>
    <row r="11" spans="1:16" ht="54.75" customHeight="1" x14ac:dyDescent="0.3">
      <c r="A11" s="2" t="s">
        <v>191</v>
      </c>
      <c r="B11" s="2" t="s">
        <v>192</v>
      </c>
      <c r="C11" s="26"/>
      <c r="D11" s="26"/>
      <c r="E11" s="26"/>
      <c r="F11" s="25"/>
      <c r="G11" s="25" t="s">
        <v>353</v>
      </c>
      <c r="H11" s="25" t="s">
        <v>373</v>
      </c>
      <c r="I11" s="10" t="s">
        <v>393</v>
      </c>
      <c r="J11" s="10"/>
      <c r="K11" s="10" t="s">
        <v>372</v>
      </c>
      <c r="L11" s="10"/>
      <c r="M11" s="10" t="s">
        <v>372</v>
      </c>
      <c r="N11" s="10"/>
      <c r="O11" s="10" t="s">
        <v>372</v>
      </c>
      <c r="P11" s="10" t="s">
        <v>372</v>
      </c>
    </row>
    <row r="12" spans="1:16" ht="54.75" customHeight="1" x14ac:dyDescent="0.3">
      <c r="A12" s="2" t="s">
        <v>195</v>
      </c>
      <c r="B12" s="2" t="s">
        <v>196</v>
      </c>
      <c r="C12" s="26"/>
      <c r="D12" s="26"/>
      <c r="E12" s="26"/>
      <c r="F12" s="25"/>
      <c r="G12" s="25" t="s">
        <v>353</v>
      </c>
      <c r="H12" s="25" t="s">
        <v>373</v>
      </c>
      <c r="I12" s="10" t="s">
        <v>393</v>
      </c>
      <c r="J12" s="10"/>
      <c r="K12" s="10" t="s">
        <v>372</v>
      </c>
      <c r="L12" s="10"/>
      <c r="M12" s="10" t="s">
        <v>372</v>
      </c>
      <c r="N12" s="10"/>
      <c r="O12" s="10" t="s">
        <v>372</v>
      </c>
      <c r="P12" s="10" t="s">
        <v>372</v>
      </c>
    </row>
    <row r="13" spans="1:16" ht="54.75" customHeight="1" x14ac:dyDescent="0.3">
      <c r="A13" s="2" t="s">
        <v>10</v>
      </c>
      <c r="B13" s="2" t="s">
        <v>11</v>
      </c>
      <c r="C13" s="26"/>
      <c r="D13" s="26"/>
      <c r="E13" s="26"/>
      <c r="F13" s="25"/>
      <c r="G13" s="25" t="s">
        <v>354</v>
      </c>
      <c r="H13" s="25" t="s">
        <v>370</v>
      </c>
      <c r="I13" s="10" t="s">
        <v>393</v>
      </c>
      <c r="J13" s="10"/>
      <c r="K13" s="10" t="s">
        <v>372</v>
      </c>
      <c r="L13" s="10"/>
      <c r="M13" s="10" t="s">
        <v>393</v>
      </c>
      <c r="N13" s="10"/>
      <c r="O13" s="10" t="s">
        <v>372</v>
      </c>
      <c r="P13" s="10" t="s">
        <v>372</v>
      </c>
    </row>
    <row r="14" spans="1:16" ht="54.75" customHeight="1" x14ac:dyDescent="0.3">
      <c r="A14" s="2" t="s">
        <v>44</v>
      </c>
      <c r="B14" s="2" t="s">
        <v>13</v>
      </c>
      <c r="C14" s="26"/>
      <c r="D14" s="26"/>
      <c r="E14" s="26"/>
      <c r="F14" s="25"/>
      <c r="G14" s="25" t="s">
        <v>404</v>
      </c>
      <c r="H14" s="25" t="s">
        <v>370</v>
      </c>
      <c r="I14" s="10" t="s">
        <v>393</v>
      </c>
      <c r="J14" s="10"/>
      <c r="K14" s="10" t="s">
        <v>393</v>
      </c>
      <c r="L14" s="10"/>
      <c r="M14" s="10" t="s">
        <v>393</v>
      </c>
      <c r="N14" s="10"/>
      <c r="O14" s="10" t="s">
        <v>393</v>
      </c>
      <c r="P14" s="10"/>
    </row>
    <row r="15" spans="1:16" ht="54.75" customHeight="1" x14ac:dyDescent="0.3">
      <c r="A15" s="2" t="s">
        <v>197</v>
      </c>
      <c r="B15" s="2" t="s">
        <v>198</v>
      </c>
      <c r="C15" s="26"/>
      <c r="D15" s="26"/>
      <c r="E15" s="26"/>
      <c r="F15" s="25"/>
      <c r="G15" s="25" t="s">
        <v>354</v>
      </c>
      <c r="H15" s="25" t="s">
        <v>370</v>
      </c>
      <c r="I15" s="10" t="s">
        <v>393</v>
      </c>
      <c r="J15" s="10"/>
      <c r="K15" s="10"/>
      <c r="L15" s="10"/>
      <c r="M15" s="10"/>
      <c r="N15" s="10"/>
      <c r="O15" s="10" t="s">
        <v>372</v>
      </c>
      <c r="P15" s="10" t="s">
        <v>372</v>
      </c>
    </row>
    <row r="16" spans="1:16" ht="54.75" customHeight="1" x14ac:dyDescent="0.3">
      <c r="A16" s="2" t="s">
        <v>50</v>
      </c>
      <c r="B16" s="2" t="s">
        <v>51</v>
      </c>
      <c r="C16" s="26"/>
      <c r="D16" s="26"/>
      <c r="E16" s="26"/>
      <c r="F16" s="25"/>
      <c r="G16" s="25"/>
      <c r="H16" s="25"/>
      <c r="I16" s="10"/>
      <c r="J16" s="10"/>
      <c r="K16" s="10"/>
      <c r="L16" s="10"/>
      <c r="M16" s="10"/>
      <c r="N16" s="10"/>
      <c r="O16" s="10"/>
      <c r="P16" s="10"/>
    </row>
    <row r="17" spans="1:16" ht="54.75" customHeight="1" x14ac:dyDescent="0.3">
      <c r="A17" s="2" t="s">
        <v>28</v>
      </c>
      <c r="B17" s="2" t="s">
        <v>12</v>
      </c>
      <c r="C17" s="26"/>
      <c r="D17" s="26"/>
      <c r="E17" s="26"/>
      <c r="F17" s="25"/>
      <c r="G17" s="25" t="s">
        <v>353</v>
      </c>
      <c r="H17" s="25" t="s">
        <v>370</v>
      </c>
      <c r="I17" s="10" t="s">
        <v>393</v>
      </c>
      <c r="J17" s="10"/>
      <c r="K17" s="10"/>
      <c r="L17" s="10"/>
      <c r="M17" s="10"/>
      <c r="N17" s="10"/>
      <c r="O17" s="10" t="s">
        <v>372</v>
      </c>
      <c r="P17" s="10" t="s">
        <v>372</v>
      </c>
    </row>
    <row r="18" spans="1:16" ht="54.75" customHeight="1" x14ac:dyDescent="0.3">
      <c r="A18" s="2" t="s">
        <v>97</v>
      </c>
      <c r="B18" s="2" t="s">
        <v>98</v>
      </c>
      <c r="C18" s="26"/>
      <c r="D18" s="26"/>
      <c r="E18" s="26"/>
      <c r="F18" s="25"/>
      <c r="G18" s="25" t="s">
        <v>353</v>
      </c>
      <c r="H18" s="25" t="s">
        <v>370</v>
      </c>
      <c r="I18" s="10" t="s">
        <v>393</v>
      </c>
      <c r="J18" s="10"/>
      <c r="K18" s="10"/>
      <c r="L18" s="10"/>
      <c r="M18" s="10"/>
      <c r="N18" s="10"/>
      <c r="O18" s="10" t="s">
        <v>372</v>
      </c>
      <c r="P18" s="10" t="s">
        <v>372</v>
      </c>
    </row>
    <row r="19" spans="1:16" ht="54.75" customHeight="1" x14ac:dyDescent="0.3">
      <c r="A19" s="2" t="s">
        <v>100</v>
      </c>
      <c r="B19" s="2" t="s">
        <v>101</v>
      </c>
      <c r="C19" s="26"/>
      <c r="D19" s="26"/>
      <c r="E19" s="26"/>
      <c r="F19" s="25"/>
      <c r="G19" s="25" t="s">
        <v>354</v>
      </c>
      <c r="H19" s="25" t="s">
        <v>370</v>
      </c>
      <c r="I19" s="10" t="s">
        <v>393</v>
      </c>
      <c r="J19" s="10"/>
      <c r="K19" s="10"/>
      <c r="L19" s="10"/>
      <c r="M19" s="10"/>
      <c r="N19" s="10"/>
      <c r="O19" s="10" t="s">
        <v>372</v>
      </c>
      <c r="P19" s="10" t="s">
        <v>372</v>
      </c>
    </row>
    <row r="20" spans="1:16" ht="54.75" customHeight="1" x14ac:dyDescent="0.3">
      <c r="A20" s="2" t="s">
        <v>199</v>
      </c>
      <c r="B20" s="2" t="s">
        <v>20</v>
      </c>
      <c r="C20" s="26"/>
      <c r="D20" s="26"/>
      <c r="E20" s="26"/>
      <c r="F20" s="25"/>
      <c r="G20" s="25" t="s">
        <v>354</v>
      </c>
      <c r="H20" s="25" t="s">
        <v>370</v>
      </c>
      <c r="I20" s="10" t="s">
        <v>393</v>
      </c>
      <c r="J20" s="10"/>
      <c r="K20" s="10"/>
      <c r="L20" s="10"/>
      <c r="M20" s="10"/>
      <c r="N20" s="10"/>
      <c r="O20" s="10" t="s">
        <v>372</v>
      </c>
      <c r="P20" s="10" t="s">
        <v>372</v>
      </c>
    </row>
    <row r="21" spans="1:16" ht="54.75" customHeight="1" x14ac:dyDescent="0.3">
      <c r="A21" s="2" t="s">
        <v>200</v>
      </c>
      <c r="B21" s="2" t="s">
        <v>201</v>
      </c>
      <c r="C21" s="26"/>
      <c r="D21" s="26"/>
      <c r="E21" s="26"/>
      <c r="F21" s="25"/>
      <c r="G21" s="25" t="s">
        <v>354</v>
      </c>
      <c r="H21" s="25" t="s">
        <v>373</v>
      </c>
      <c r="I21" s="10" t="s">
        <v>393</v>
      </c>
      <c r="J21" s="10"/>
      <c r="K21" s="10"/>
      <c r="L21" s="10"/>
      <c r="M21" s="10"/>
      <c r="N21" s="10"/>
      <c r="O21" s="10" t="s">
        <v>372</v>
      </c>
      <c r="P21" s="10" t="s">
        <v>372</v>
      </c>
    </row>
    <row r="22" spans="1:16" ht="54.75" customHeight="1" x14ac:dyDescent="0.3">
      <c r="A22" s="2" t="s">
        <v>202</v>
      </c>
      <c r="B22" s="2" t="s">
        <v>203</v>
      </c>
      <c r="C22" s="26"/>
      <c r="D22" s="26"/>
      <c r="E22" s="26"/>
      <c r="F22" s="25"/>
      <c r="G22" s="25" t="s">
        <v>404</v>
      </c>
      <c r="H22" s="25" t="s">
        <v>370</v>
      </c>
      <c r="I22" s="10" t="s">
        <v>393</v>
      </c>
      <c r="J22" s="10"/>
      <c r="K22" s="10"/>
      <c r="L22" s="10"/>
      <c r="M22" s="10"/>
      <c r="N22" s="10"/>
      <c r="O22" s="10" t="s">
        <v>372</v>
      </c>
      <c r="P22" s="10" t="s">
        <v>372</v>
      </c>
    </row>
    <row r="23" spans="1:16" ht="54.75" customHeight="1" x14ac:dyDescent="0.3">
      <c r="A23" s="2" t="s">
        <v>103</v>
      </c>
      <c r="B23" s="2" t="s">
        <v>114</v>
      </c>
      <c r="C23" s="26"/>
      <c r="D23" s="26"/>
      <c r="E23" s="26"/>
      <c r="F23" s="25"/>
      <c r="G23" s="25" t="s">
        <v>354</v>
      </c>
      <c r="H23" s="25" t="s">
        <v>373</v>
      </c>
      <c r="I23" s="10" t="s">
        <v>393</v>
      </c>
      <c r="J23" s="10"/>
      <c r="K23" s="10"/>
      <c r="L23" s="10"/>
      <c r="M23" s="10"/>
      <c r="N23" s="10"/>
      <c r="O23" s="10" t="s">
        <v>393</v>
      </c>
      <c r="P23" s="10"/>
    </row>
    <row r="24" spans="1:16" ht="54.75" customHeight="1" x14ac:dyDescent="0.3">
      <c r="A24" s="2" t="s">
        <v>218</v>
      </c>
      <c r="B24" s="2" t="s">
        <v>219</v>
      </c>
      <c r="C24" s="26"/>
      <c r="D24" s="26"/>
      <c r="E24" s="26"/>
      <c r="F24" s="25"/>
      <c r="G24" s="25" t="s">
        <v>404</v>
      </c>
      <c r="H24" s="25" t="s">
        <v>370</v>
      </c>
      <c r="I24" s="10" t="s">
        <v>393</v>
      </c>
      <c r="J24" s="10"/>
      <c r="K24" s="10"/>
      <c r="L24" s="10"/>
      <c r="M24" s="10"/>
      <c r="N24" s="10"/>
      <c r="O24" s="10" t="s">
        <v>372</v>
      </c>
      <c r="P24" s="10" t="s">
        <v>372</v>
      </c>
    </row>
    <row r="25" spans="1:16" ht="54.75" customHeight="1" x14ac:dyDescent="0.3">
      <c r="A25" s="2" t="s">
        <v>204</v>
      </c>
      <c r="B25" s="2" t="s">
        <v>205</v>
      </c>
      <c r="C25" s="26"/>
      <c r="D25" s="26"/>
      <c r="E25" s="26"/>
      <c r="F25" s="25"/>
      <c r="G25" s="25" t="s">
        <v>354</v>
      </c>
      <c r="H25" s="25" t="s">
        <v>370</v>
      </c>
      <c r="I25" s="10" t="s">
        <v>393</v>
      </c>
      <c r="J25" s="10"/>
      <c r="K25" s="10"/>
      <c r="L25" s="10"/>
      <c r="M25" s="10"/>
      <c r="N25" s="10"/>
      <c r="O25" s="10" t="s">
        <v>372</v>
      </c>
      <c r="P25" s="10" t="s">
        <v>372</v>
      </c>
    </row>
    <row r="26" spans="1:16" ht="54.75" customHeight="1" x14ac:dyDescent="0.3">
      <c r="A26" s="2" t="s">
        <v>42</v>
      </c>
      <c r="B26" s="2" t="s">
        <v>115</v>
      </c>
      <c r="C26" s="26"/>
      <c r="D26" s="26"/>
      <c r="E26" s="26"/>
      <c r="F26" s="25"/>
      <c r="G26" s="25" t="s">
        <v>404</v>
      </c>
      <c r="H26" s="25" t="s">
        <v>370</v>
      </c>
      <c r="I26" s="10" t="s">
        <v>393</v>
      </c>
      <c r="J26" s="10"/>
      <c r="K26" s="10"/>
      <c r="L26" s="10"/>
      <c r="M26" s="10"/>
      <c r="N26" s="10"/>
      <c r="O26" s="10" t="s">
        <v>372</v>
      </c>
      <c r="P26" s="10" t="s">
        <v>372</v>
      </c>
    </row>
    <row r="27" spans="1:16" ht="54.75" customHeight="1" x14ac:dyDescent="0.3">
      <c r="A27" s="2" t="s">
        <v>77</v>
      </c>
      <c r="B27" s="2" t="s">
        <v>78</v>
      </c>
      <c r="C27" s="26"/>
      <c r="D27" s="26"/>
      <c r="E27" s="26"/>
      <c r="F27" s="25"/>
      <c r="G27" s="25" t="s">
        <v>404</v>
      </c>
      <c r="H27" s="25" t="s">
        <v>370</v>
      </c>
      <c r="I27" s="10" t="s">
        <v>393</v>
      </c>
      <c r="J27" s="10"/>
      <c r="K27" s="10"/>
      <c r="L27" s="10"/>
      <c r="M27" s="10"/>
      <c r="N27" s="10"/>
      <c r="O27" s="10" t="s">
        <v>372</v>
      </c>
      <c r="P27" s="10" t="s">
        <v>372</v>
      </c>
    </row>
    <row r="28" spans="1:16" ht="54.75" customHeight="1" x14ac:dyDescent="0.3">
      <c r="A28" s="2" t="s">
        <v>206</v>
      </c>
      <c r="B28" s="5" t="s">
        <v>207</v>
      </c>
      <c r="C28" s="26"/>
      <c r="D28" s="26"/>
      <c r="E28" s="26"/>
      <c r="F28" s="25"/>
      <c r="G28" s="25" t="s">
        <v>353</v>
      </c>
      <c r="H28" s="25" t="s">
        <v>373</v>
      </c>
      <c r="I28" s="10" t="s">
        <v>393</v>
      </c>
      <c r="J28" s="10"/>
      <c r="K28" s="10"/>
      <c r="L28" s="10"/>
      <c r="M28" s="10"/>
      <c r="N28" s="10"/>
      <c r="O28" s="10" t="s">
        <v>372</v>
      </c>
      <c r="P28" s="10" t="s">
        <v>372</v>
      </c>
    </row>
    <row r="29" spans="1:16" ht="54.75" customHeight="1" x14ac:dyDescent="0.3">
      <c r="A29" s="2" t="s">
        <v>208</v>
      </c>
      <c r="B29" s="5" t="s">
        <v>210</v>
      </c>
      <c r="C29" s="26"/>
      <c r="D29" s="26"/>
      <c r="E29" s="26"/>
      <c r="F29" s="25"/>
      <c r="G29" s="25" t="s">
        <v>354</v>
      </c>
      <c r="H29" s="25" t="s">
        <v>370</v>
      </c>
      <c r="I29" s="10" t="s">
        <v>393</v>
      </c>
      <c r="J29" s="10"/>
      <c r="K29" s="10" t="s">
        <v>393</v>
      </c>
      <c r="L29" s="10"/>
      <c r="M29" s="10"/>
      <c r="N29" s="10"/>
      <c r="O29" s="10" t="s">
        <v>372</v>
      </c>
      <c r="P29" s="10" t="s">
        <v>372</v>
      </c>
    </row>
    <row r="30" spans="1:16" ht="54.75" customHeight="1" x14ac:dyDescent="0.3">
      <c r="A30" s="2" t="s">
        <v>32</v>
      </c>
      <c r="B30" s="2" t="s">
        <v>209</v>
      </c>
      <c r="C30" s="26"/>
      <c r="D30" s="26"/>
      <c r="E30" s="26"/>
      <c r="F30" s="25"/>
      <c r="G30" s="25" t="s">
        <v>354</v>
      </c>
      <c r="H30" s="25" t="s">
        <v>370</v>
      </c>
      <c r="I30" s="10" t="s">
        <v>393</v>
      </c>
      <c r="J30" s="10"/>
      <c r="K30" s="10"/>
      <c r="L30" s="10"/>
      <c r="M30" s="10"/>
      <c r="N30" s="10"/>
      <c r="O30" s="10" t="s">
        <v>372</v>
      </c>
      <c r="P30" s="10" t="s">
        <v>372</v>
      </c>
    </row>
    <row r="31" spans="1:16" ht="54.75" customHeight="1" x14ac:dyDescent="0.3">
      <c r="A31" s="2" t="s">
        <v>211</v>
      </c>
      <c r="B31" s="5" t="s">
        <v>212</v>
      </c>
      <c r="C31" s="26"/>
      <c r="D31" s="26"/>
      <c r="E31" s="26"/>
      <c r="F31" s="25"/>
      <c r="G31" s="25" t="s">
        <v>353</v>
      </c>
      <c r="H31" s="25" t="s">
        <v>370</v>
      </c>
      <c r="I31" s="10" t="s">
        <v>393</v>
      </c>
      <c r="J31" s="10"/>
      <c r="K31" s="10"/>
      <c r="L31" s="10"/>
      <c r="M31" s="10"/>
      <c r="N31" s="10"/>
      <c r="O31" s="10" t="s">
        <v>372</v>
      </c>
      <c r="P31" s="10" t="s">
        <v>372</v>
      </c>
    </row>
    <row r="32" spans="1:16" ht="54.75" customHeight="1" x14ac:dyDescent="0.3">
      <c r="A32" s="2" t="s">
        <v>47</v>
      </c>
      <c r="B32" s="2" t="s">
        <v>19</v>
      </c>
      <c r="C32" s="26"/>
      <c r="D32" s="26"/>
      <c r="E32" s="26"/>
      <c r="F32" s="25"/>
      <c r="G32" s="25" t="s">
        <v>404</v>
      </c>
      <c r="H32" s="25" t="s">
        <v>370</v>
      </c>
      <c r="I32" s="10" t="s">
        <v>393</v>
      </c>
      <c r="J32" s="10"/>
      <c r="K32" s="10" t="s">
        <v>393</v>
      </c>
      <c r="L32" s="10"/>
      <c r="M32" s="10"/>
      <c r="N32" s="10"/>
      <c r="O32" s="10" t="s">
        <v>372</v>
      </c>
      <c r="P32" s="10" t="s">
        <v>372</v>
      </c>
    </row>
    <row r="33" spans="1:16" ht="54.75" customHeight="1" x14ac:dyDescent="0.3">
      <c r="A33" s="2" t="s">
        <v>214</v>
      </c>
      <c r="B33" s="2" t="s">
        <v>215</v>
      </c>
      <c r="C33" s="3"/>
      <c r="D33" s="3"/>
      <c r="E33" s="3"/>
      <c r="F33" s="25"/>
      <c r="G33" s="25" t="s">
        <v>354</v>
      </c>
      <c r="H33" s="25" t="s">
        <v>373</v>
      </c>
      <c r="I33" s="10" t="s">
        <v>393</v>
      </c>
      <c r="J33" s="10"/>
      <c r="K33" s="10"/>
      <c r="L33" s="10"/>
      <c r="M33" s="10"/>
      <c r="N33" s="10"/>
      <c r="O33" s="10" t="s">
        <v>372</v>
      </c>
      <c r="P33" s="10" t="s">
        <v>372</v>
      </c>
    </row>
    <row r="34" spans="1:16" ht="54.75" customHeight="1" x14ac:dyDescent="0.3">
      <c r="A34" s="10" t="s">
        <v>185</v>
      </c>
      <c r="B34" s="10" t="s">
        <v>412</v>
      </c>
      <c r="C34" s="3"/>
      <c r="D34" s="3"/>
      <c r="E34" s="3"/>
      <c r="F34" s="25"/>
      <c r="G34" s="25" t="s">
        <v>354</v>
      </c>
      <c r="H34" s="25" t="s">
        <v>370</v>
      </c>
      <c r="I34" s="10"/>
      <c r="J34" s="10"/>
      <c r="K34" s="10"/>
      <c r="L34" s="10"/>
      <c r="M34" s="10"/>
      <c r="N34" s="10"/>
      <c r="O34" s="10" t="s">
        <v>372</v>
      </c>
      <c r="P34" s="10" t="s">
        <v>372</v>
      </c>
    </row>
    <row r="35" spans="1:16" ht="54.75" customHeight="1" x14ac:dyDescent="0.3">
      <c r="A35" s="2" t="s">
        <v>119</v>
      </c>
      <c r="B35" s="2" t="s">
        <v>120</v>
      </c>
      <c r="C35" s="4"/>
      <c r="D35" s="3"/>
      <c r="E35" s="3"/>
      <c r="F35" s="25"/>
      <c r="G35" s="25" t="s">
        <v>353</v>
      </c>
      <c r="H35" s="25" t="s">
        <v>370</v>
      </c>
      <c r="I35" s="10" t="s">
        <v>393</v>
      </c>
      <c r="J35" s="10"/>
      <c r="K35" s="10"/>
      <c r="L35" s="10"/>
      <c r="M35" s="10" t="s">
        <v>393</v>
      </c>
      <c r="N35" s="10"/>
      <c r="O35" s="10"/>
      <c r="P35" s="10"/>
    </row>
    <row r="36" spans="1:16" ht="54.75" customHeight="1" x14ac:dyDescent="0.3">
      <c r="A36" s="2" t="s">
        <v>366</v>
      </c>
      <c r="B36" s="2" t="s">
        <v>367</v>
      </c>
      <c r="C36" s="4"/>
      <c r="D36" s="3"/>
      <c r="E36" s="3"/>
      <c r="F36" s="25"/>
      <c r="G36" s="25"/>
      <c r="H36" s="25"/>
      <c r="I36" s="10"/>
      <c r="J36" s="10"/>
      <c r="K36" s="10"/>
      <c r="L36" s="10"/>
      <c r="M36" s="10"/>
      <c r="N36" s="10"/>
      <c r="O36" s="10" t="s">
        <v>372</v>
      </c>
      <c r="P36" s="10" t="s">
        <v>372</v>
      </c>
    </row>
    <row r="37" spans="1:16" ht="54.75" customHeight="1" x14ac:dyDescent="0.25">
      <c r="A37" s="2" t="s">
        <v>27</v>
      </c>
      <c r="B37" s="2" t="s">
        <v>92</v>
      </c>
      <c r="C37" s="4"/>
      <c r="D37" s="2"/>
      <c r="E37" s="2"/>
      <c r="F37" s="25"/>
      <c r="G37" s="25" t="s">
        <v>354</v>
      </c>
      <c r="H37" s="25" t="s">
        <v>370</v>
      </c>
      <c r="I37" s="10" t="s">
        <v>393</v>
      </c>
      <c r="J37" s="10"/>
      <c r="K37" s="10"/>
      <c r="L37" s="10"/>
      <c r="M37" s="10"/>
      <c r="N37" s="10"/>
      <c r="O37" s="10" t="s">
        <v>372</v>
      </c>
      <c r="P37" s="10" t="s">
        <v>372</v>
      </c>
    </row>
    <row r="38" spans="1:16" ht="54.75" customHeight="1" x14ac:dyDescent="0.3">
      <c r="A38" s="2" t="s">
        <v>160</v>
      </c>
      <c r="B38" s="2" t="s">
        <v>161</v>
      </c>
      <c r="C38" s="4"/>
      <c r="D38" s="3"/>
      <c r="E38" s="3"/>
      <c r="F38" s="25"/>
      <c r="G38" s="25"/>
      <c r="H38" s="25"/>
      <c r="I38" s="10" t="s">
        <v>393</v>
      </c>
      <c r="J38" s="10"/>
      <c r="K38" s="10"/>
      <c r="L38" s="10"/>
      <c r="M38" s="10" t="s">
        <v>393</v>
      </c>
      <c r="N38" s="10"/>
      <c r="O38" s="10" t="s">
        <v>372</v>
      </c>
      <c r="P38" s="10" t="s">
        <v>372</v>
      </c>
    </row>
    <row r="39" spans="1:16" ht="54.75" customHeight="1" x14ac:dyDescent="0.3">
      <c r="A39" s="2" t="s">
        <v>136</v>
      </c>
      <c r="B39" s="5" t="s">
        <v>216</v>
      </c>
      <c r="C39" s="3"/>
      <c r="D39" s="3"/>
      <c r="E39" s="3"/>
      <c r="F39" s="25"/>
      <c r="G39" s="25" t="s">
        <v>354</v>
      </c>
      <c r="H39" s="25" t="s">
        <v>370</v>
      </c>
      <c r="I39" s="10" t="s">
        <v>393</v>
      </c>
      <c r="J39" s="10"/>
      <c r="K39" s="10"/>
      <c r="L39" s="10"/>
      <c r="M39" s="10"/>
      <c r="N39" s="10"/>
      <c r="O39" s="10" t="s">
        <v>372</v>
      </c>
      <c r="P39" s="10" t="s">
        <v>372</v>
      </c>
    </row>
    <row r="40" spans="1:16" ht="54.75" customHeight="1" x14ac:dyDescent="0.3">
      <c r="A40" s="2" t="s">
        <v>48</v>
      </c>
      <c r="B40" s="5" t="s">
        <v>116</v>
      </c>
      <c r="C40" s="3"/>
      <c r="D40" s="2"/>
      <c r="E40" s="2"/>
      <c r="F40" s="25"/>
      <c r="G40" s="25" t="s">
        <v>354</v>
      </c>
      <c r="H40" s="25" t="s">
        <v>373</v>
      </c>
      <c r="I40" s="10" t="s">
        <v>393</v>
      </c>
      <c r="J40" s="10"/>
      <c r="K40" s="10" t="s">
        <v>393</v>
      </c>
      <c r="L40" s="10"/>
      <c r="M40" s="10" t="s">
        <v>393</v>
      </c>
      <c r="N40" s="10"/>
      <c r="O40" s="10" t="s">
        <v>372</v>
      </c>
      <c r="P40" s="10" t="s">
        <v>372</v>
      </c>
    </row>
    <row r="41" spans="1:16" ht="54.75" customHeight="1" x14ac:dyDescent="0.3">
      <c r="A41" s="2" t="s">
        <v>75</v>
      </c>
      <c r="B41" s="2" t="s">
        <v>76</v>
      </c>
      <c r="C41" s="3"/>
      <c r="D41" s="2"/>
      <c r="E41" s="2"/>
      <c r="F41" s="25"/>
      <c r="G41" s="25" t="s">
        <v>353</v>
      </c>
      <c r="H41" s="25" t="s">
        <v>370</v>
      </c>
      <c r="I41" s="10" t="s">
        <v>393</v>
      </c>
      <c r="J41" s="10"/>
      <c r="K41" s="10"/>
      <c r="L41" s="10"/>
      <c r="M41" s="10" t="s">
        <v>393</v>
      </c>
      <c r="N41" s="10"/>
      <c r="O41" s="10" t="s">
        <v>372</v>
      </c>
      <c r="P41" s="10" t="s">
        <v>372</v>
      </c>
    </row>
    <row r="42" spans="1:16" ht="54.75" customHeight="1" x14ac:dyDescent="0.3">
      <c r="A42" s="2" t="s">
        <v>49</v>
      </c>
      <c r="B42" s="5" t="s">
        <v>413</v>
      </c>
      <c r="C42" s="3"/>
      <c r="D42" s="3"/>
      <c r="E42" s="3"/>
      <c r="F42" s="25"/>
      <c r="G42" s="25" t="s">
        <v>404</v>
      </c>
      <c r="H42" s="25" t="s">
        <v>370</v>
      </c>
      <c r="I42" s="10" t="s">
        <v>393</v>
      </c>
      <c r="J42" s="10"/>
      <c r="K42" s="10"/>
      <c r="L42" s="10"/>
      <c r="M42" s="10"/>
      <c r="N42" s="10"/>
      <c r="O42" s="10" t="s">
        <v>372</v>
      </c>
      <c r="P42" s="10" t="s">
        <v>372</v>
      </c>
    </row>
    <row r="43" spans="1:16" ht="54.75" customHeight="1" x14ac:dyDescent="0.3">
      <c r="A43" s="2" t="s">
        <v>143</v>
      </c>
      <c r="B43" s="2" t="s">
        <v>217</v>
      </c>
      <c r="C43" s="3"/>
      <c r="D43" s="2"/>
      <c r="E43" s="2"/>
      <c r="F43" s="25"/>
      <c r="G43" s="25" t="s">
        <v>404</v>
      </c>
      <c r="H43" s="25" t="s">
        <v>370</v>
      </c>
      <c r="I43" s="10" t="s">
        <v>393</v>
      </c>
      <c r="J43" s="10"/>
      <c r="K43" s="10"/>
      <c r="L43" s="10"/>
      <c r="M43" s="10"/>
      <c r="N43" s="10"/>
      <c r="O43" s="10" t="s">
        <v>372</v>
      </c>
      <c r="P43" s="10" t="s">
        <v>372</v>
      </c>
    </row>
    <row r="44" spans="1:16" ht="54.75" customHeight="1" x14ac:dyDescent="0.3">
      <c r="A44" s="2" t="s">
        <v>39</v>
      </c>
      <c r="B44" s="2" t="s">
        <v>85</v>
      </c>
      <c r="C44" s="3"/>
      <c r="D44" s="3"/>
      <c r="E44" s="3"/>
      <c r="F44" s="25"/>
      <c r="G44" s="25" t="s">
        <v>404</v>
      </c>
      <c r="H44" s="25" t="s">
        <v>370</v>
      </c>
      <c r="I44" s="10" t="s">
        <v>393</v>
      </c>
      <c r="J44" s="10"/>
      <c r="K44" s="10"/>
      <c r="L44" s="10"/>
      <c r="M44" s="10" t="s">
        <v>393</v>
      </c>
      <c r="N44" s="10"/>
      <c r="O44" s="10" t="s">
        <v>372</v>
      </c>
      <c r="P44" s="10" t="s">
        <v>372</v>
      </c>
    </row>
    <row r="45" spans="1:16" ht="54.75" customHeight="1" x14ac:dyDescent="0.3">
      <c r="A45" s="2" t="s">
        <v>220</v>
      </c>
      <c r="B45" s="2" t="s">
        <v>221</v>
      </c>
      <c r="C45" s="3"/>
      <c r="D45" s="3"/>
      <c r="E45" s="3"/>
      <c r="F45" s="25"/>
      <c r="G45" s="25" t="s">
        <v>354</v>
      </c>
      <c r="H45" s="25" t="s">
        <v>370</v>
      </c>
      <c r="I45" s="10" t="s">
        <v>393</v>
      </c>
      <c r="J45" s="10"/>
      <c r="K45" s="10"/>
      <c r="L45" s="10"/>
      <c r="M45" s="10"/>
      <c r="N45" s="10"/>
      <c r="O45" s="10" t="s">
        <v>372</v>
      </c>
      <c r="P45" s="10" t="s">
        <v>372</v>
      </c>
    </row>
    <row r="46" spans="1:16" ht="54.75" customHeight="1" x14ac:dyDescent="0.3">
      <c r="A46" s="2" t="s">
        <v>24</v>
      </c>
      <c r="B46" s="2" t="s">
        <v>55</v>
      </c>
      <c r="C46" s="3"/>
      <c r="D46" s="2"/>
      <c r="E46" s="2"/>
      <c r="F46" s="25"/>
      <c r="G46" s="25" t="s">
        <v>354</v>
      </c>
      <c r="H46" s="25" t="s">
        <v>370</v>
      </c>
      <c r="I46" s="10" t="s">
        <v>393</v>
      </c>
      <c r="J46" s="10"/>
      <c r="K46" s="10"/>
      <c r="L46" s="10"/>
      <c r="M46" s="10"/>
      <c r="N46" s="10"/>
      <c r="O46" s="10" t="s">
        <v>372</v>
      </c>
      <c r="P46" s="10" t="s">
        <v>372</v>
      </c>
    </row>
    <row r="47" spans="1:16" ht="54.75" customHeight="1" x14ac:dyDescent="0.3">
      <c r="A47" s="2" t="s">
        <v>150</v>
      </c>
      <c r="B47" s="2" t="s">
        <v>149</v>
      </c>
      <c r="C47" s="3"/>
      <c r="D47" s="3"/>
      <c r="E47" s="3"/>
      <c r="F47" s="25"/>
      <c r="G47" s="25"/>
      <c r="H47" s="25"/>
      <c r="I47" s="10"/>
      <c r="J47" s="10"/>
      <c r="K47" s="10"/>
      <c r="L47" s="10"/>
      <c r="M47" s="10"/>
      <c r="N47" s="10"/>
      <c r="O47" s="10" t="s">
        <v>372</v>
      </c>
      <c r="P47" s="10" t="s">
        <v>372</v>
      </c>
    </row>
    <row r="48" spans="1:16" ht="54.75" customHeight="1" x14ac:dyDescent="0.3">
      <c r="A48" s="2" t="s">
        <v>222</v>
      </c>
      <c r="B48" s="2" t="s">
        <v>223</v>
      </c>
      <c r="C48" s="3"/>
      <c r="D48" s="3"/>
      <c r="E48" s="3"/>
      <c r="F48" s="25"/>
      <c r="G48" s="25" t="s">
        <v>354</v>
      </c>
      <c r="H48" s="25" t="s">
        <v>373</v>
      </c>
      <c r="I48" s="10" t="s">
        <v>393</v>
      </c>
      <c r="J48" s="10"/>
      <c r="K48" s="10"/>
      <c r="L48" s="10"/>
      <c r="M48" s="10"/>
      <c r="N48" s="10"/>
      <c r="O48" s="10" t="s">
        <v>372</v>
      </c>
      <c r="P48" s="10" t="s">
        <v>372</v>
      </c>
    </row>
    <row r="49" spans="1:16" ht="54.75" customHeight="1" x14ac:dyDescent="0.3">
      <c r="A49" s="2" t="s">
        <v>125</v>
      </c>
      <c r="B49" s="2" t="s">
        <v>126</v>
      </c>
      <c r="C49" s="3"/>
      <c r="D49" s="2"/>
      <c r="E49" s="2"/>
      <c r="F49" s="25"/>
      <c r="G49" s="25" t="s">
        <v>404</v>
      </c>
      <c r="H49" s="25" t="s">
        <v>370</v>
      </c>
      <c r="I49" s="10" t="s">
        <v>372</v>
      </c>
      <c r="J49" s="10"/>
      <c r="K49" s="10"/>
      <c r="L49" s="10"/>
      <c r="M49" s="10" t="s">
        <v>393</v>
      </c>
      <c r="N49" s="10"/>
      <c r="O49" s="10" t="s">
        <v>372</v>
      </c>
      <c r="P49" s="10" t="s">
        <v>372</v>
      </c>
    </row>
    <row r="50" spans="1:16" ht="54.75" customHeight="1" x14ac:dyDescent="0.3">
      <c r="A50" s="2" t="s">
        <v>37</v>
      </c>
      <c r="B50" s="2" t="s">
        <v>72</v>
      </c>
      <c r="C50" s="3"/>
      <c r="D50" s="3"/>
      <c r="E50" s="3"/>
      <c r="F50" s="25"/>
      <c r="G50" s="25" t="s">
        <v>404</v>
      </c>
      <c r="H50" s="25" t="s">
        <v>370</v>
      </c>
      <c r="I50" s="10" t="s">
        <v>393</v>
      </c>
      <c r="J50" s="10"/>
      <c r="K50" s="10"/>
      <c r="L50" s="10"/>
      <c r="M50" s="10"/>
      <c r="N50" s="10"/>
      <c r="O50" s="10" t="s">
        <v>372</v>
      </c>
      <c r="P50" s="10" t="s">
        <v>372</v>
      </c>
    </row>
    <row r="51" spans="1:16" ht="54.75" customHeight="1" x14ac:dyDescent="0.3">
      <c r="A51" s="2" t="s">
        <v>121</v>
      </c>
      <c r="B51" s="2" t="s">
        <v>122</v>
      </c>
      <c r="C51" s="3"/>
      <c r="D51" s="2"/>
      <c r="E51" s="2"/>
      <c r="F51" s="25"/>
      <c r="G51" s="25" t="s">
        <v>354</v>
      </c>
      <c r="H51" s="25" t="s">
        <v>370</v>
      </c>
      <c r="I51" s="10" t="s">
        <v>393</v>
      </c>
      <c r="J51" s="10"/>
      <c r="K51" s="10"/>
      <c r="L51" s="10"/>
      <c r="M51" s="10"/>
      <c r="N51" s="10"/>
      <c r="O51" s="10" t="s">
        <v>372</v>
      </c>
      <c r="P51" s="10" t="s">
        <v>372</v>
      </c>
    </row>
    <row r="52" spans="1:16" ht="54.75" customHeight="1" x14ac:dyDescent="0.3">
      <c r="A52" s="2" t="s">
        <v>146</v>
      </c>
      <c r="B52" s="2" t="s">
        <v>159</v>
      </c>
      <c r="C52" s="3"/>
      <c r="D52" s="3"/>
      <c r="E52" s="3"/>
      <c r="F52" s="25"/>
      <c r="G52" s="25" t="s">
        <v>354</v>
      </c>
      <c r="H52" s="25" t="s">
        <v>373</v>
      </c>
      <c r="I52" s="10" t="s">
        <v>393</v>
      </c>
      <c r="J52" s="10"/>
      <c r="K52" s="10"/>
      <c r="L52" s="10"/>
      <c r="M52" s="10" t="s">
        <v>393</v>
      </c>
      <c r="N52" s="10"/>
      <c r="O52" s="10" t="s">
        <v>372</v>
      </c>
      <c r="P52" s="10" t="s">
        <v>372</v>
      </c>
    </row>
    <row r="53" spans="1:16" ht="54.75" customHeight="1" x14ac:dyDescent="0.3">
      <c r="A53" s="2" t="s">
        <v>224</v>
      </c>
      <c r="B53" s="2" t="s">
        <v>225</v>
      </c>
      <c r="C53" s="3"/>
      <c r="D53" s="3"/>
      <c r="E53" s="3"/>
      <c r="F53" s="25"/>
      <c r="G53" s="25" t="s">
        <v>353</v>
      </c>
      <c r="H53" s="25" t="s">
        <v>373</v>
      </c>
      <c r="I53" s="10" t="s">
        <v>393</v>
      </c>
      <c r="J53" s="10"/>
      <c r="K53" s="10"/>
      <c r="L53" s="10"/>
      <c r="M53" s="10"/>
      <c r="N53" s="10"/>
      <c r="O53" s="10" t="s">
        <v>372</v>
      </c>
      <c r="P53" s="10" t="s">
        <v>372</v>
      </c>
    </row>
    <row r="54" spans="1:16" ht="54.75" customHeight="1" x14ac:dyDescent="0.25">
      <c r="A54" s="2" t="s">
        <v>30</v>
      </c>
      <c r="B54" s="2" t="s">
        <v>21</v>
      </c>
      <c r="C54" s="4"/>
      <c r="D54" s="2"/>
      <c r="E54" s="2"/>
      <c r="F54" s="25"/>
      <c r="G54" s="25" t="s">
        <v>404</v>
      </c>
      <c r="H54" s="25" t="s">
        <v>370</v>
      </c>
      <c r="I54" s="10" t="s">
        <v>393</v>
      </c>
      <c r="J54" s="10"/>
      <c r="K54" s="10" t="s">
        <v>393</v>
      </c>
      <c r="L54" s="10"/>
      <c r="M54" s="10" t="s">
        <v>393</v>
      </c>
      <c r="N54" s="10"/>
      <c r="O54" s="10" t="s">
        <v>372</v>
      </c>
      <c r="P54" s="10" t="s">
        <v>372</v>
      </c>
    </row>
    <row r="55" spans="1:16" ht="54.75" customHeight="1" x14ac:dyDescent="0.3">
      <c r="A55" s="2" t="s">
        <v>29</v>
      </c>
      <c r="B55" s="2" t="s">
        <v>57</v>
      </c>
      <c r="C55" s="3"/>
      <c r="D55" s="3"/>
      <c r="E55" s="3"/>
      <c r="F55" s="25"/>
      <c r="G55" s="25" t="s">
        <v>354</v>
      </c>
      <c r="H55" s="25" t="s">
        <v>373</v>
      </c>
      <c r="I55" s="10" t="s">
        <v>393</v>
      </c>
      <c r="J55" s="10"/>
      <c r="K55" s="10"/>
      <c r="L55" s="10"/>
      <c r="M55" s="10" t="s">
        <v>393</v>
      </c>
      <c r="N55" s="10"/>
      <c r="O55" s="10"/>
      <c r="P55" s="10"/>
    </row>
    <row r="56" spans="1:16" ht="54.75" customHeight="1" x14ac:dyDescent="0.3">
      <c r="A56" s="2" t="s">
        <v>68</v>
      </c>
      <c r="B56" s="2" t="s">
        <v>69</v>
      </c>
      <c r="C56" s="3"/>
      <c r="D56" s="2"/>
      <c r="E56" s="2"/>
      <c r="F56" s="25"/>
      <c r="G56" s="25" t="s">
        <v>353</v>
      </c>
      <c r="H56" s="25" t="s">
        <v>373</v>
      </c>
      <c r="I56" s="10" t="s">
        <v>393</v>
      </c>
      <c r="J56" s="10"/>
      <c r="K56" s="10"/>
      <c r="L56" s="10"/>
      <c r="M56" s="10"/>
      <c r="N56" s="10"/>
      <c r="O56" s="10" t="s">
        <v>372</v>
      </c>
      <c r="P56" s="10" t="s">
        <v>372</v>
      </c>
    </row>
    <row r="57" spans="1:16" ht="54.75" customHeight="1" x14ac:dyDescent="0.3">
      <c r="A57" s="2" t="s">
        <v>226</v>
      </c>
      <c r="B57" s="2" t="s">
        <v>99</v>
      </c>
      <c r="C57" s="3"/>
      <c r="D57" s="3"/>
      <c r="E57" s="3"/>
      <c r="F57" s="25"/>
      <c r="G57" s="25" t="s">
        <v>354</v>
      </c>
      <c r="H57" s="25" t="s">
        <v>373</v>
      </c>
      <c r="I57" s="10" t="s">
        <v>393</v>
      </c>
      <c r="J57" s="10"/>
      <c r="K57" s="10"/>
      <c r="L57" s="10"/>
      <c r="M57" s="10"/>
      <c r="N57" s="10"/>
      <c r="O57" s="10" t="s">
        <v>372</v>
      </c>
      <c r="P57" s="10" t="s">
        <v>372</v>
      </c>
    </row>
    <row r="58" spans="1:16" ht="54.75" customHeight="1" x14ac:dyDescent="0.3">
      <c r="A58" s="2" t="s">
        <v>227</v>
      </c>
      <c r="B58" s="2" t="s">
        <v>228</v>
      </c>
      <c r="C58" s="3"/>
      <c r="D58" s="3"/>
      <c r="E58" s="3"/>
      <c r="F58" s="25"/>
      <c r="G58" s="25" t="s">
        <v>354</v>
      </c>
      <c r="H58" s="25" t="s">
        <v>373</v>
      </c>
      <c r="I58" s="10" t="s">
        <v>393</v>
      </c>
      <c r="J58" s="10"/>
      <c r="K58" s="10"/>
      <c r="L58" s="10"/>
      <c r="M58" s="10"/>
      <c r="N58" s="10"/>
      <c r="O58" s="10" t="s">
        <v>372</v>
      </c>
      <c r="P58" s="10" t="s">
        <v>372</v>
      </c>
    </row>
    <row r="59" spans="1:16" ht="54.75" customHeight="1" x14ac:dyDescent="0.25">
      <c r="A59" s="2" t="s">
        <v>17</v>
      </c>
      <c r="B59" s="2" t="s">
        <v>16</v>
      </c>
      <c r="C59" s="4"/>
      <c r="D59" s="2"/>
      <c r="E59" s="2"/>
      <c r="F59" s="25"/>
      <c r="G59" s="25" t="s">
        <v>353</v>
      </c>
      <c r="H59" s="25" t="s">
        <v>370</v>
      </c>
      <c r="I59" s="10"/>
      <c r="J59" s="10"/>
      <c r="K59" s="10" t="s">
        <v>393</v>
      </c>
      <c r="L59" s="10"/>
      <c r="M59" s="10" t="s">
        <v>393</v>
      </c>
      <c r="N59" s="10"/>
      <c r="O59" s="10" t="s">
        <v>372</v>
      </c>
      <c r="P59" s="10" t="s">
        <v>372</v>
      </c>
    </row>
    <row r="60" spans="1:16" ht="54.75" customHeight="1" x14ac:dyDescent="0.3">
      <c r="A60" s="2" t="s">
        <v>93</v>
      </c>
      <c r="B60" s="2" t="s">
        <v>94</v>
      </c>
      <c r="C60" s="4"/>
      <c r="D60" s="3"/>
      <c r="E60" s="3"/>
      <c r="F60" s="25"/>
      <c r="G60" s="25" t="s">
        <v>353</v>
      </c>
      <c r="H60" s="25" t="s">
        <v>370</v>
      </c>
      <c r="I60" s="10" t="s">
        <v>393</v>
      </c>
      <c r="J60" s="10"/>
      <c r="K60" s="10"/>
      <c r="L60" s="10"/>
      <c r="M60" s="10"/>
      <c r="N60" s="10"/>
      <c r="O60" s="10" t="s">
        <v>372</v>
      </c>
      <c r="P60" s="10" t="s">
        <v>372</v>
      </c>
    </row>
    <row r="61" spans="1:16" ht="54.75" customHeight="1" x14ac:dyDescent="0.25">
      <c r="A61" s="25" t="s">
        <v>7</v>
      </c>
      <c r="B61" s="25" t="s">
        <v>8</v>
      </c>
      <c r="C61" s="55"/>
      <c r="D61" s="25"/>
      <c r="E61" s="25"/>
      <c r="F61" s="25" t="s">
        <v>387</v>
      </c>
      <c r="G61" s="25" t="s">
        <v>353</v>
      </c>
      <c r="H61" s="25" t="s">
        <v>370</v>
      </c>
      <c r="I61" s="10" t="s">
        <v>393</v>
      </c>
      <c r="J61" s="10"/>
      <c r="K61" s="10"/>
      <c r="L61" s="10"/>
      <c r="M61" s="10" t="s">
        <v>393</v>
      </c>
      <c r="N61" s="10"/>
      <c r="O61" s="10" t="s">
        <v>393</v>
      </c>
      <c r="P61" s="10"/>
    </row>
    <row r="62" spans="1:16" ht="54.75" customHeight="1" x14ac:dyDescent="0.25">
      <c r="A62" s="2" t="s">
        <v>229</v>
      </c>
      <c r="B62" s="2" t="s">
        <v>230</v>
      </c>
      <c r="C62" s="4"/>
      <c r="D62" s="2"/>
      <c r="E62" s="2"/>
      <c r="F62" s="25"/>
      <c r="G62" s="25" t="s">
        <v>354</v>
      </c>
      <c r="H62" s="25"/>
      <c r="I62" s="10" t="s">
        <v>393</v>
      </c>
      <c r="J62" s="10"/>
      <c r="K62" s="10"/>
      <c r="L62" s="10"/>
      <c r="M62" s="10"/>
      <c r="N62" s="10"/>
      <c r="O62" s="10" t="s">
        <v>372</v>
      </c>
      <c r="P62" s="10" t="s">
        <v>372</v>
      </c>
    </row>
    <row r="63" spans="1:16" ht="54.75" customHeight="1" x14ac:dyDescent="0.25">
      <c r="A63" s="2" t="s">
        <v>231</v>
      </c>
      <c r="B63" s="2" t="s">
        <v>232</v>
      </c>
      <c r="C63" s="4"/>
      <c r="D63" s="2"/>
      <c r="E63" s="2"/>
      <c r="F63" s="25"/>
      <c r="G63" s="25" t="s">
        <v>354</v>
      </c>
      <c r="H63" s="25"/>
      <c r="I63" s="10" t="s">
        <v>393</v>
      </c>
      <c r="J63" s="10"/>
      <c r="K63" s="10"/>
      <c r="L63" s="10"/>
      <c r="M63" s="10"/>
      <c r="N63" s="10"/>
      <c r="O63" s="10" t="s">
        <v>372</v>
      </c>
      <c r="P63" s="10" t="s">
        <v>372</v>
      </c>
    </row>
    <row r="64" spans="1:16" ht="54.75" customHeight="1" x14ac:dyDescent="0.3">
      <c r="A64" s="2" t="s">
        <v>414</v>
      </c>
      <c r="B64" s="2" t="s">
        <v>415</v>
      </c>
      <c r="C64" s="3"/>
      <c r="D64" s="2"/>
      <c r="E64" s="2"/>
      <c r="F64" s="25"/>
      <c r="G64" s="25" t="s">
        <v>354</v>
      </c>
      <c r="H64" s="25" t="s">
        <v>370</v>
      </c>
      <c r="I64" s="10" t="s">
        <v>393</v>
      </c>
      <c r="J64" s="10"/>
      <c r="K64" s="10"/>
      <c r="L64" s="10"/>
      <c r="M64" s="10"/>
      <c r="N64" s="10"/>
      <c r="O64" s="10"/>
      <c r="P64" s="10"/>
    </row>
    <row r="65" spans="1:16" ht="54.75" customHeight="1" x14ac:dyDescent="0.3">
      <c r="A65" s="2" t="s">
        <v>157</v>
      </c>
      <c r="B65" s="2" t="s">
        <v>152</v>
      </c>
      <c r="C65" s="4"/>
      <c r="D65" s="3"/>
      <c r="E65" s="3"/>
      <c r="F65" s="25"/>
      <c r="G65" s="25" t="s">
        <v>354</v>
      </c>
      <c r="H65" s="25" t="s">
        <v>370</v>
      </c>
      <c r="I65" s="10" t="s">
        <v>393</v>
      </c>
      <c r="J65" s="10"/>
      <c r="K65" s="10"/>
      <c r="L65" s="10"/>
      <c r="M65" s="10"/>
      <c r="N65" s="10"/>
      <c r="O65" s="10"/>
      <c r="P65" s="10"/>
    </row>
    <row r="66" spans="1:16" ht="54.75" customHeight="1" x14ac:dyDescent="0.25">
      <c r="A66" s="2" t="s">
        <v>151</v>
      </c>
      <c r="B66" s="2" t="s">
        <v>158</v>
      </c>
      <c r="C66" s="4"/>
      <c r="D66" s="2"/>
      <c r="E66" s="2"/>
      <c r="F66" s="25"/>
      <c r="G66" s="25" t="s">
        <v>354</v>
      </c>
      <c r="H66" s="25" t="s">
        <v>370</v>
      </c>
      <c r="I66" s="10"/>
      <c r="J66" s="10"/>
      <c r="K66" s="10"/>
      <c r="L66" s="10"/>
      <c r="M66" s="10" t="s">
        <v>393</v>
      </c>
      <c r="N66" s="10"/>
      <c r="O66" s="10" t="s">
        <v>372</v>
      </c>
      <c r="P66" s="10" t="s">
        <v>372</v>
      </c>
    </row>
    <row r="67" spans="1:16" ht="54.75" customHeight="1" x14ac:dyDescent="0.25">
      <c r="A67" s="2" t="s">
        <v>233</v>
      </c>
      <c r="B67" s="2" t="s">
        <v>234</v>
      </c>
      <c r="C67" s="4"/>
      <c r="D67" s="2"/>
      <c r="E67" s="2"/>
      <c r="F67" s="25"/>
      <c r="G67" s="25" t="s">
        <v>353</v>
      </c>
      <c r="H67" s="25" t="s">
        <v>370</v>
      </c>
      <c r="I67" s="10" t="s">
        <v>393</v>
      </c>
      <c r="J67" s="10"/>
      <c r="K67" s="10"/>
      <c r="L67" s="10"/>
      <c r="M67" s="10"/>
      <c r="N67" s="10"/>
      <c r="O67" s="10" t="s">
        <v>372</v>
      </c>
      <c r="P67" s="10" t="s">
        <v>372</v>
      </c>
    </row>
    <row r="68" spans="1:16" ht="54.75" customHeight="1" x14ac:dyDescent="0.3">
      <c r="A68" s="2" t="s">
        <v>129</v>
      </c>
      <c r="B68" s="2" t="s">
        <v>130</v>
      </c>
      <c r="C68" s="4"/>
      <c r="D68" s="3"/>
      <c r="E68" s="3"/>
      <c r="F68" s="25"/>
      <c r="G68" s="25"/>
      <c r="H68" s="25"/>
      <c r="I68" s="10"/>
      <c r="J68" s="10"/>
      <c r="K68" s="10"/>
      <c r="L68" s="10"/>
      <c r="M68" s="10"/>
      <c r="N68" s="10"/>
      <c r="O68" s="10" t="s">
        <v>372</v>
      </c>
      <c r="P68" s="10" t="s">
        <v>372</v>
      </c>
    </row>
    <row r="69" spans="1:16" ht="54.75" customHeight="1" x14ac:dyDescent="0.25">
      <c r="A69" s="2" t="s">
        <v>5</v>
      </c>
      <c r="B69" s="2" t="s">
        <v>6</v>
      </c>
      <c r="C69" s="4"/>
      <c r="D69" s="2"/>
      <c r="E69" s="2"/>
      <c r="F69" s="25"/>
      <c r="G69" s="25" t="s">
        <v>404</v>
      </c>
      <c r="H69" s="25" t="s">
        <v>370</v>
      </c>
      <c r="I69" s="10" t="s">
        <v>393</v>
      </c>
      <c r="J69" s="10"/>
      <c r="K69" s="10" t="s">
        <v>372</v>
      </c>
      <c r="L69" s="10" t="s">
        <v>372</v>
      </c>
      <c r="M69" s="10" t="s">
        <v>372</v>
      </c>
      <c r="N69" s="10" t="s">
        <v>372</v>
      </c>
      <c r="O69" s="10" t="s">
        <v>372</v>
      </c>
      <c r="P69" s="10" t="s">
        <v>372</v>
      </c>
    </row>
    <row r="70" spans="1:16" ht="54.75" customHeight="1" x14ac:dyDescent="0.3">
      <c r="A70" s="2" t="s">
        <v>95</v>
      </c>
      <c r="B70" s="2" t="s">
        <v>96</v>
      </c>
      <c r="C70" s="4"/>
      <c r="D70" s="3"/>
      <c r="E70" s="3"/>
      <c r="F70" s="25"/>
      <c r="G70" s="25" t="s">
        <v>353</v>
      </c>
      <c r="H70" s="25" t="s">
        <v>370</v>
      </c>
      <c r="I70" s="10" t="s">
        <v>393</v>
      </c>
      <c r="J70" s="10"/>
      <c r="K70" s="10"/>
      <c r="L70" s="10"/>
      <c r="M70" s="10"/>
      <c r="N70" s="10"/>
      <c r="O70" s="10" t="s">
        <v>372</v>
      </c>
      <c r="P70" s="10" t="s">
        <v>372</v>
      </c>
    </row>
    <row r="71" spans="1:16" ht="54.75" customHeight="1" x14ac:dyDescent="0.25">
      <c r="A71" s="2" t="s">
        <v>162</v>
      </c>
      <c r="B71" s="2" t="s">
        <v>163</v>
      </c>
      <c r="C71" s="4"/>
      <c r="D71" s="2"/>
      <c r="E71" s="2"/>
      <c r="F71" s="25"/>
      <c r="G71" s="25"/>
      <c r="H71" s="25"/>
      <c r="I71" s="10"/>
      <c r="J71" s="10"/>
      <c r="K71" s="10"/>
      <c r="L71" s="10"/>
      <c r="M71" s="10" t="s">
        <v>393</v>
      </c>
      <c r="N71" s="10"/>
      <c r="O71" s="10" t="s">
        <v>372</v>
      </c>
      <c r="P71" s="10" t="s">
        <v>372</v>
      </c>
    </row>
    <row r="72" spans="1:16" ht="54.75" customHeight="1" x14ac:dyDescent="0.25">
      <c r="A72" s="2" t="s">
        <v>235</v>
      </c>
      <c r="B72" s="2" t="s">
        <v>236</v>
      </c>
      <c r="C72" s="57"/>
      <c r="D72" s="2"/>
      <c r="E72" s="2"/>
      <c r="F72" s="25"/>
      <c r="G72" s="25" t="s">
        <v>353</v>
      </c>
      <c r="H72" s="25"/>
      <c r="I72" s="10" t="s">
        <v>393</v>
      </c>
      <c r="J72" s="10"/>
      <c r="K72" s="10"/>
      <c r="L72" s="10"/>
      <c r="M72" s="10"/>
      <c r="N72" s="10"/>
      <c r="O72" s="10" t="s">
        <v>372</v>
      </c>
      <c r="P72" s="10" t="s">
        <v>372</v>
      </c>
    </row>
    <row r="73" spans="1:16" ht="54.75" customHeight="1" x14ac:dyDescent="0.3">
      <c r="A73" s="2" t="s">
        <v>33</v>
      </c>
      <c r="B73" s="2" t="s">
        <v>52</v>
      </c>
      <c r="C73" s="3"/>
      <c r="D73" s="7" t="s">
        <v>360</v>
      </c>
      <c r="E73" s="2"/>
      <c r="F73" s="25"/>
      <c r="G73" s="25" t="s">
        <v>354</v>
      </c>
      <c r="H73" s="25" t="s">
        <v>370</v>
      </c>
      <c r="I73" s="10" t="s">
        <v>393</v>
      </c>
      <c r="J73" s="10"/>
      <c r="K73" s="10" t="s">
        <v>372</v>
      </c>
      <c r="L73" s="10" t="s">
        <v>372</v>
      </c>
      <c r="M73" s="10" t="s">
        <v>372</v>
      </c>
      <c r="N73" s="10" t="s">
        <v>372</v>
      </c>
      <c r="O73" s="10" t="s">
        <v>372</v>
      </c>
      <c r="P73" s="10" t="s">
        <v>372</v>
      </c>
    </row>
    <row r="74" spans="1:16" ht="54.75" customHeight="1" x14ac:dyDescent="0.25">
      <c r="A74" s="2" t="s">
        <v>237</v>
      </c>
      <c r="B74" s="2" t="s">
        <v>238</v>
      </c>
      <c r="C74" s="4"/>
      <c r="D74" s="2"/>
      <c r="E74" s="2"/>
      <c r="F74" s="25"/>
      <c r="G74" s="25" t="s">
        <v>354</v>
      </c>
      <c r="H74" s="25"/>
      <c r="I74" s="10" t="s">
        <v>393</v>
      </c>
      <c r="J74" s="10"/>
      <c r="K74" s="10"/>
      <c r="L74" s="10"/>
      <c r="M74" s="10"/>
      <c r="N74" s="10"/>
      <c r="O74" s="10" t="s">
        <v>372</v>
      </c>
      <c r="P74" s="10" t="s">
        <v>372</v>
      </c>
    </row>
    <row r="75" spans="1:16" ht="54.75" customHeight="1" x14ac:dyDescent="0.3">
      <c r="A75" s="2" t="s">
        <v>131</v>
      </c>
      <c r="B75" s="2" t="s">
        <v>132</v>
      </c>
      <c r="C75" s="4"/>
      <c r="D75" s="3"/>
      <c r="E75" s="3"/>
      <c r="F75" s="25"/>
      <c r="G75" s="25" t="s">
        <v>354</v>
      </c>
      <c r="H75" s="25" t="s">
        <v>370</v>
      </c>
      <c r="I75" s="10"/>
      <c r="J75" s="10"/>
      <c r="K75" s="10"/>
      <c r="L75" s="10"/>
      <c r="M75" s="10" t="s">
        <v>393</v>
      </c>
      <c r="N75" s="10"/>
      <c r="O75" s="10" t="s">
        <v>372</v>
      </c>
      <c r="P75" s="10" t="s">
        <v>372</v>
      </c>
    </row>
    <row r="76" spans="1:16" ht="54.75" customHeight="1" x14ac:dyDescent="0.3">
      <c r="A76" s="2" t="s">
        <v>148</v>
      </c>
      <c r="B76" s="2" t="s">
        <v>365</v>
      </c>
      <c r="C76" s="3"/>
      <c r="D76" s="3"/>
      <c r="E76" s="3"/>
      <c r="F76" s="25"/>
      <c r="G76" s="25" t="s">
        <v>353</v>
      </c>
      <c r="H76" s="25" t="s">
        <v>370</v>
      </c>
      <c r="I76" s="10"/>
      <c r="J76" s="10"/>
      <c r="K76" s="10"/>
      <c r="L76" s="10"/>
      <c r="M76" s="10" t="s">
        <v>393</v>
      </c>
      <c r="N76" s="10"/>
      <c r="O76" s="10" t="s">
        <v>372</v>
      </c>
      <c r="P76" s="10" t="s">
        <v>372</v>
      </c>
    </row>
    <row r="77" spans="1:16" ht="54.75" customHeight="1" x14ac:dyDescent="0.3">
      <c r="A77" s="2" t="s">
        <v>25</v>
      </c>
      <c r="B77" s="2" t="s">
        <v>53</v>
      </c>
      <c r="C77" s="3"/>
      <c r="D77" s="2"/>
      <c r="E77" s="2"/>
      <c r="F77" s="25"/>
      <c r="G77" s="25" t="s">
        <v>354</v>
      </c>
      <c r="H77" s="25"/>
      <c r="I77" s="10"/>
      <c r="J77" s="10"/>
      <c r="K77" s="10"/>
      <c r="L77" s="10"/>
      <c r="M77" s="8" t="s">
        <v>393</v>
      </c>
      <c r="N77" s="8"/>
      <c r="O77" s="10" t="s">
        <v>372</v>
      </c>
      <c r="P77" s="10" t="s">
        <v>372</v>
      </c>
    </row>
    <row r="78" spans="1:16" ht="54.75" customHeight="1" x14ac:dyDescent="0.3">
      <c r="A78" s="2" t="s">
        <v>117</v>
      </c>
      <c r="B78" s="2" t="s">
        <v>118</v>
      </c>
      <c r="C78" s="2"/>
      <c r="D78" s="3"/>
      <c r="E78" s="3"/>
      <c r="F78" s="25"/>
      <c r="G78" s="25" t="s">
        <v>354</v>
      </c>
      <c r="H78" s="25" t="s">
        <v>370</v>
      </c>
      <c r="I78" s="10" t="s">
        <v>393</v>
      </c>
      <c r="J78" s="10"/>
      <c r="K78" s="10"/>
      <c r="L78" s="10"/>
      <c r="M78" s="10"/>
      <c r="N78" s="10"/>
      <c r="O78" s="10" t="s">
        <v>372</v>
      </c>
      <c r="P78" s="10" t="s">
        <v>372</v>
      </c>
    </row>
    <row r="79" spans="1:16" ht="54.75" customHeight="1" x14ac:dyDescent="0.3">
      <c r="A79" s="2" t="s">
        <v>31</v>
      </c>
      <c r="B79" s="2" t="s">
        <v>113</v>
      </c>
      <c r="C79" s="3"/>
      <c r="D79" s="2"/>
      <c r="E79" s="2"/>
      <c r="F79" s="25"/>
      <c r="G79" s="25" t="s">
        <v>354</v>
      </c>
      <c r="H79" s="25"/>
      <c r="I79" s="10"/>
      <c r="J79" s="10"/>
      <c r="K79" s="10"/>
      <c r="L79" s="10"/>
      <c r="M79" s="10"/>
      <c r="N79" s="10"/>
      <c r="O79" s="10" t="s">
        <v>372</v>
      </c>
      <c r="P79" s="10" t="s">
        <v>372</v>
      </c>
    </row>
    <row r="80" spans="1:16" ht="54.75" customHeight="1" x14ac:dyDescent="0.3">
      <c r="A80" s="2" t="s">
        <v>239</v>
      </c>
      <c r="B80" s="2" t="s">
        <v>240</v>
      </c>
      <c r="C80" s="3"/>
      <c r="D80" s="2"/>
      <c r="E80" s="2"/>
      <c r="F80" s="25"/>
      <c r="G80" s="25" t="s">
        <v>354</v>
      </c>
      <c r="H80" s="25"/>
      <c r="I80" s="10" t="s">
        <v>393</v>
      </c>
      <c r="J80" s="10"/>
      <c r="K80" s="10"/>
      <c r="L80" s="10"/>
      <c r="M80" s="10"/>
      <c r="N80" s="10"/>
      <c r="O80" s="10" t="s">
        <v>372</v>
      </c>
      <c r="P80" s="10" t="s">
        <v>372</v>
      </c>
    </row>
    <row r="81" spans="1:16" ht="54.75" customHeight="1" x14ac:dyDescent="0.3">
      <c r="A81" s="2" t="s">
        <v>26</v>
      </c>
      <c r="B81" s="2" t="s">
        <v>56</v>
      </c>
      <c r="C81" s="3"/>
      <c r="D81" s="3"/>
      <c r="E81" s="3"/>
      <c r="F81" s="25"/>
      <c r="G81" s="25" t="s">
        <v>404</v>
      </c>
      <c r="H81" s="25" t="s">
        <v>370</v>
      </c>
      <c r="I81" s="10" t="s">
        <v>393</v>
      </c>
      <c r="J81" s="10"/>
      <c r="K81" s="10"/>
      <c r="L81" s="10"/>
      <c r="M81" s="10"/>
      <c r="N81" s="10"/>
      <c r="O81" s="10" t="s">
        <v>372</v>
      </c>
      <c r="P81" s="10" t="s">
        <v>372</v>
      </c>
    </row>
    <row r="82" spans="1:16" ht="54.75" customHeight="1" x14ac:dyDescent="0.3">
      <c r="A82" s="2" t="s">
        <v>178</v>
      </c>
      <c r="B82" s="2" t="s">
        <v>179</v>
      </c>
      <c r="C82" s="3"/>
      <c r="D82" s="2"/>
      <c r="E82" s="2"/>
      <c r="F82" s="25"/>
      <c r="G82" s="25"/>
      <c r="H82" s="25"/>
      <c r="I82" s="10"/>
      <c r="J82" s="10"/>
      <c r="K82" s="10"/>
      <c r="L82" s="10"/>
      <c r="M82" s="10"/>
      <c r="N82" s="10"/>
      <c r="O82" s="10" t="s">
        <v>372</v>
      </c>
      <c r="P82" s="10" t="s">
        <v>372</v>
      </c>
    </row>
    <row r="83" spans="1:16" ht="54.75" customHeight="1" x14ac:dyDescent="0.3">
      <c r="A83" s="2" t="s">
        <v>241</v>
      </c>
      <c r="B83" s="2" t="s">
        <v>242</v>
      </c>
      <c r="C83" s="3"/>
      <c r="D83" s="2"/>
      <c r="E83" s="2"/>
      <c r="F83" s="25"/>
      <c r="G83" s="25" t="s">
        <v>404</v>
      </c>
      <c r="H83" s="25" t="s">
        <v>370</v>
      </c>
      <c r="I83" s="10" t="s">
        <v>393</v>
      </c>
      <c r="J83" s="10"/>
      <c r="K83" s="10"/>
      <c r="L83" s="10"/>
      <c r="M83" s="10"/>
      <c r="N83" s="10"/>
      <c r="O83" s="10" t="s">
        <v>372</v>
      </c>
      <c r="P83" s="10" t="s">
        <v>372</v>
      </c>
    </row>
    <row r="84" spans="1:16" ht="54.75" customHeight="1" x14ac:dyDescent="0.3">
      <c r="A84" s="2" t="s">
        <v>170</v>
      </c>
      <c r="B84" s="2" t="s">
        <v>171</v>
      </c>
      <c r="C84" s="3"/>
      <c r="D84" s="3"/>
      <c r="E84" s="3"/>
      <c r="F84" s="25"/>
      <c r="G84" s="25"/>
      <c r="H84" s="25"/>
      <c r="I84" s="10"/>
      <c r="J84" s="10"/>
      <c r="K84" s="10"/>
      <c r="L84" s="10"/>
      <c r="M84" s="10"/>
      <c r="N84" s="10"/>
      <c r="O84" s="10" t="s">
        <v>393</v>
      </c>
      <c r="P84" s="10"/>
    </row>
    <row r="85" spans="1:16" ht="54.75" customHeight="1" x14ac:dyDescent="0.3">
      <c r="A85" s="2" t="s">
        <v>58</v>
      </c>
      <c r="B85" s="5" t="s">
        <v>59</v>
      </c>
      <c r="C85" s="3"/>
      <c r="D85" s="2"/>
      <c r="E85" s="2"/>
      <c r="F85" s="25"/>
      <c r="G85" s="25" t="s">
        <v>354</v>
      </c>
      <c r="H85" s="25"/>
      <c r="I85" s="10" t="s">
        <v>393</v>
      </c>
      <c r="J85" s="10"/>
      <c r="K85" s="10"/>
      <c r="L85" s="10"/>
      <c r="M85" s="10"/>
      <c r="N85" s="10"/>
      <c r="O85" s="10" t="s">
        <v>372</v>
      </c>
      <c r="P85" s="10" t="s">
        <v>372</v>
      </c>
    </row>
    <row r="86" spans="1:16" ht="54.75" customHeight="1" x14ac:dyDescent="0.3">
      <c r="A86" s="2" t="s">
        <v>86</v>
      </c>
      <c r="B86" s="5" t="s">
        <v>416</v>
      </c>
      <c r="C86" s="3"/>
      <c r="D86" s="3"/>
      <c r="E86" s="3"/>
      <c r="F86" s="25"/>
      <c r="G86" s="25" t="s">
        <v>404</v>
      </c>
      <c r="H86" s="25" t="s">
        <v>370</v>
      </c>
      <c r="I86" s="10" t="s">
        <v>393</v>
      </c>
      <c r="J86" s="10"/>
      <c r="K86" s="10"/>
      <c r="L86" s="10"/>
      <c r="M86" s="10"/>
      <c r="N86" s="10"/>
      <c r="O86" s="10" t="s">
        <v>372</v>
      </c>
      <c r="P86" s="10" t="s">
        <v>372</v>
      </c>
    </row>
    <row r="87" spans="1:16" ht="54.75" customHeight="1" x14ac:dyDescent="0.3">
      <c r="A87" s="2" t="s">
        <v>164</v>
      </c>
      <c r="B87" s="5" t="s">
        <v>165</v>
      </c>
      <c r="C87" s="3"/>
      <c r="D87" s="2"/>
      <c r="E87" s="2"/>
      <c r="F87" s="25"/>
      <c r="G87" s="25"/>
      <c r="H87" s="25"/>
      <c r="I87" s="10"/>
      <c r="J87" s="10"/>
      <c r="K87" s="10"/>
      <c r="L87" s="10"/>
      <c r="M87" s="10" t="s">
        <v>393</v>
      </c>
      <c r="N87" s="10"/>
      <c r="O87" s="10" t="s">
        <v>372</v>
      </c>
      <c r="P87" s="10" t="s">
        <v>372</v>
      </c>
    </row>
    <row r="88" spans="1:16" ht="54.75" customHeight="1" x14ac:dyDescent="0.3">
      <c r="A88" s="2" t="s">
        <v>422</v>
      </c>
      <c r="B88" s="5" t="s">
        <v>416</v>
      </c>
      <c r="C88" s="3"/>
      <c r="D88" s="3"/>
      <c r="E88" s="3"/>
      <c r="F88" s="25" t="s">
        <v>392</v>
      </c>
      <c r="G88" s="25" t="s">
        <v>404</v>
      </c>
      <c r="H88" s="25" t="s">
        <v>370</v>
      </c>
      <c r="I88" s="10" t="s">
        <v>393</v>
      </c>
      <c r="J88" s="10" t="s">
        <v>372</v>
      </c>
      <c r="K88" s="10" t="s">
        <v>372</v>
      </c>
      <c r="L88" s="10" t="s">
        <v>372</v>
      </c>
      <c r="M88" s="10" t="s">
        <v>372</v>
      </c>
      <c r="N88" s="10" t="s">
        <v>372</v>
      </c>
      <c r="O88" s="10" t="s">
        <v>372</v>
      </c>
      <c r="P88" s="10" t="s">
        <v>372</v>
      </c>
    </row>
    <row r="89" spans="1:16" ht="54.75" customHeight="1" x14ac:dyDescent="0.3">
      <c r="A89" s="2" t="s">
        <v>243</v>
      </c>
      <c r="B89" s="5" t="s">
        <v>12</v>
      </c>
      <c r="C89" s="3"/>
      <c r="D89" s="2"/>
      <c r="E89" s="2"/>
      <c r="F89" s="25"/>
      <c r="G89" s="25" t="s">
        <v>353</v>
      </c>
      <c r="H89" s="25"/>
      <c r="I89" s="10"/>
      <c r="J89" s="10"/>
      <c r="K89" s="10"/>
      <c r="L89" s="10"/>
      <c r="M89" s="10"/>
      <c r="N89" s="10"/>
      <c r="O89" s="10" t="s">
        <v>372</v>
      </c>
      <c r="P89" s="10" t="s">
        <v>372</v>
      </c>
    </row>
    <row r="90" spans="1:16" ht="54.75" customHeight="1" x14ac:dyDescent="0.3">
      <c r="A90" s="2" t="s">
        <v>137</v>
      </c>
      <c r="B90" s="5" t="s">
        <v>138</v>
      </c>
      <c r="C90" s="3"/>
      <c r="D90" s="3"/>
      <c r="E90" s="3"/>
      <c r="F90" s="25"/>
      <c r="G90" s="25" t="s">
        <v>404</v>
      </c>
      <c r="H90" s="25" t="s">
        <v>370</v>
      </c>
      <c r="I90" s="10" t="s">
        <v>393</v>
      </c>
      <c r="J90" s="10"/>
      <c r="K90" s="10"/>
      <c r="L90" s="10"/>
      <c r="M90" s="10" t="s">
        <v>393</v>
      </c>
      <c r="N90" s="10"/>
      <c r="O90" s="10" t="s">
        <v>372</v>
      </c>
      <c r="P90" s="10" t="s">
        <v>372</v>
      </c>
    </row>
    <row r="91" spans="1:16" ht="54.75" customHeight="1" x14ac:dyDescent="0.3">
      <c r="A91" s="2" t="s">
        <v>244</v>
      </c>
      <c r="B91" s="5" t="s">
        <v>245</v>
      </c>
      <c r="C91" s="3"/>
      <c r="D91" s="3"/>
      <c r="E91" s="3"/>
      <c r="F91" s="25"/>
      <c r="G91" s="25" t="s">
        <v>404</v>
      </c>
      <c r="H91" s="25" t="s">
        <v>370</v>
      </c>
      <c r="I91" s="10" t="s">
        <v>393</v>
      </c>
      <c r="J91" s="10"/>
      <c r="K91" s="10"/>
      <c r="L91" s="10"/>
      <c r="M91" s="10"/>
      <c r="N91" s="10"/>
      <c r="O91" s="10" t="s">
        <v>372</v>
      </c>
      <c r="P91" s="10" t="s">
        <v>372</v>
      </c>
    </row>
    <row r="92" spans="1:16" ht="54.75" customHeight="1" x14ac:dyDescent="0.25">
      <c r="A92" s="2" t="s">
        <v>352</v>
      </c>
      <c r="B92" s="2" t="s">
        <v>9</v>
      </c>
      <c r="C92" s="4"/>
      <c r="D92" s="2"/>
      <c r="E92" s="2"/>
      <c r="F92" s="25"/>
      <c r="G92" s="25" t="s">
        <v>353</v>
      </c>
      <c r="H92" s="25" t="s">
        <v>370</v>
      </c>
      <c r="I92" s="10" t="s">
        <v>393</v>
      </c>
      <c r="J92" s="10"/>
      <c r="K92" s="10"/>
      <c r="L92" s="10"/>
      <c r="M92" s="10"/>
      <c r="N92" s="10"/>
      <c r="O92" s="10" t="s">
        <v>372</v>
      </c>
      <c r="P92" s="10" t="s">
        <v>372</v>
      </c>
    </row>
    <row r="93" spans="1:16" ht="54.75" customHeight="1" x14ac:dyDescent="0.25">
      <c r="A93" s="2" t="s">
        <v>246</v>
      </c>
      <c r="B93" s="2" t="s">
        <v>247</v>
      </c>
      <c r="C93" s="4"/>
      <c r="D93" s="2"/>
      <c r="E93" s="2"/>
      <c r="F93" s="25"/>
      <c r="G93" s="25" t="s">
        <v>404</v>
      </c>
      <c r="H93" s="25" t="s">
        <v>370</v>
      </c>
      <c r="I93" s="10" t="s">
        <v>393</v>
      </c>
      <c r="J93" s="10"/>
      <c r="K93" s="10"/>
      <c r="L93" s="10"/>
      <c r="M93" s="10"/>
      <c r="N93" s="10"/>
      <c r="O93" s="10" t="s">
        <v>372</v>
      </c>
      <c r="P93" s="10" t="s">
        <v>372</v>
      </c>
    </row>
    <row r="94" spans="1:16" ht="54.75" customHeight="1" x14ac:dyDescent="0.25">
      <c r="A94" s="2" t="s">
        <v>252</v>
      </c>
      <c r="B94" s="2" t="s">
        <v>253</v>
      </c>
      <c r="C94" s="4"/>
      <c r="D94" s="2"/>
      <c r="E94" s="2"/>
      <c r="F94" s="25"/>
      <c r="G94" s="25" t="s">
        <v>353</v>
      </c>
      <c r="H94" s="25"/>
      <c r="I94" s="10" t="s">
        <v>393</v>
      </c>
      <c r="J94" s="10"/>
      <c r="K94" s="10"/>
      <c r="L94" s="10"/>
      <c r="M94" s="10"/>
      <c r="N94" s="10"/>
      <c r="O94" s="10" t="s">
        <v>372</v>
      </c>
      <c r="P94" s="10" t="s">
        <v>372</v>
      </c>
    </row>
    <row r="95" spans="1:16" ht="54.75" customHeight="1" x14ac:dyDescent="0.25">
      <c r="A95" s="2" t="s">
        <v>254</v>
      </c>
      <c r="B95" s="2" t="s">
        <v>255</v>
      </c>
      <c r="C95" s="4"/>
      <c r="D95" s="2"/>
      <c r="E95" s="2"/>
      <c r="F95" s="25"/>
      <c r="G95" s="25" t="s">
        <v>354</v>
      </c>
      <c r="H95" s="25"/>
      <c r="I95" s="10" t="s">
        <v>393</v>
      </c>
      <c r="J95" s="10"/>
      <c r="K95" s="10"/>
      <c r="L95" s="10"/>
      <c r="M95" s="10"/>
      <c r="N95" s="10"/>
      <c r="O95" s="10" t="s">
        <v>372</v>
      </c>
      <c r="P95" s="10" t="s">
        <v>372</v>
      </c>
    </row>
    <row r="96" spans="1:16" ht="54.75" customHeight="1" x14ac:dyDescent="0.3">
      <c r="A96" s="2" t="s">
        <v>141</v>
      </c>
      <c r="B96" s="2" t="s">
        <v>142</v>
      </c>
      <c r="C96" s="4"/>
      <c r="D96" s="3"/>
      <c r="E96" s="3"/>
      <c r="F96" s="25"/>
      <c r="G96" s="25" t="s">
        <v>354</v>
      </c>
      <c r="H96" s="25" t="s">
        <v>370</v>
      </c>
      <c r="I96" s="10"/>
      <c r="J96" s="10"/>
      <c r="K96" s="10"/>
      <c r="L96" s="10"/>
      <c r="M96" s="10" t="s">
        <v>393</v>
      </c>
      <c r="N96" s="10"/>
      <c r="O96" s="10" t="s">
        <v>372</v>
      </c>
      <c r="P96" s="10" t="s">
        <v>372</v>
      </c>
    </row>
    <row r="97" spans="1:16" ht="54.75" customHeight="1" x14ac:dyDescent="0.3">
      <c r="A97" s="2" t="s">
        <v>256</v>
      </c>
      <c r="B97" s="2" t="s">
        <v>257</v>
      </c>
      <c r="C97" s="4"/>
      <c r="D97" s="7" t="s">
        <v>371</v>
      </c>
      <c r="E97" s="3"/>
      <c r="F97" s="25"/>
      <c r="G97" s="25" t="s">
        <v>404</v>
      </c>
      <c r="H97" s="25" t="s">
        <v>370</v>
      </c>
      <c r="I97" s="10" t="s">
        <v>393</v>
      </c>
      <c r="J97" s="10"/>
      <c r="K97" s="10"/>
      <c r="L97" s="10"/>
      <c r="M97" s="10"/>
      <c r="N97" s="10"/>
      <c r="O97" s="10" t="s">
        <v>372</v>
      </c>
      <c r="P97" s="10" t="s">
        <v>372</v>
      </c>
    </row>
    <row r="98" spans="1:16" ht="54.75" customHeight="1" x14ac:dyDescent="0.25">
      <c r="A98" s="2" t="s">
        <v>70</v>
      </c>
      <c r="B98" s="2" t="s">
        <v>71</v>
      </c>
      <c r="C98" s="4"/>
      <c r="D98" s="2"/>
      <c r="E98" s="2"/>
      <c r="F98" s="25"/>
      <c r="G98" s="25" t="s">
        <v>354</v>
      </c>
      <c r="H98" s="25"/>
      <c r="I98" s="10" t="s">
        <v>393</v>
      </c>
      <c r="J98" s="10"/>
      <c r="K98" s="10"/>
      <c r="L98" s="10"/>
      <c r="M98" s="10"/>
      <c r="N98" s="10"/>
      <c r="O98" s="10" t="s">
        <v>372</v>
      </c>
      <c r="P98" s="10" t="s">
        <v>372</v>
      </c>
    </row>
    <row r="99" spans="1:16" ht="54.75" customHeight="1" x14ac:dyDescent="0.25">
      <c r="A99" s="2" t="s">
        <v>248</v>
      </c>
      <c r="B99" s="2" t="s">
        <v>249</v>
      </c>
      <c r="C99" s="4"/>
      <c r="D99" s="2"/>
      <c r="E99" s="2"/>
      <c r="F99" s="25"/>
      <c r="G99" s="25" t="s">
        <v>354</v>
      </c>
      <c r="H99" s="25"/>
      <c r="I99" s="10" t="s">
        <v>393</v>
      </c>
      <c r="J99" s="10"/>
      <c r="K99" s="10"/>
      <c r="L99" s="10"/>
      <c r="M99" s="10"/>
      <c r="N99" s="10"/>
      <c r="O99" s="10" t="s">
        <v>372</v>
      </c>
      <c r="P99" s="10" t="s">
        <v>372</v>
      </c>
    </row>
    <row r="100" spans="1:16" ht="54.75" customHeight="1" x14ac:dyDescent="0.25">
      <c r="A100" s="2" t="s">
        <v>250</v>
      </c>
      <c r="B100" s="2" t="s">
        <v>251</v>
      </c>
      <c r="C100" s="4"/>
      <c r="D100" s="2"/>
      <c r="E100" s="2"/>
      <c r="F100" s="25"/>
      <c r="G100" s="25" t="s">
        <v>353</v>
      </c>
      <c r="H100" s="25"/>
      <c r="I100" s="10" t="s">
        <v>393</v>
      </c>
      <c r="J100" s="10"/>
      <c r="K100" s="10"/>
      <c r="L100" s="10"/>
      <c r="M100" s="10"/>
      <c r="N100" s="10"/>
      <c r="O100" s="10" t="s">
        <v>372</v>
      </c>
      <c r="P100" s="10" t="s">
        <v>372</v>
      </c>
    </row>
    <row r="101" spans="1:16" ht="54.75" customHeight="1" x14ac:dyDescent="0.25">
      <c r="A101" s="2" t="s">
        <v>258</v>
      </c>
      <c r="B101" s="2" t="s">
        <v>262</v>
      </c>
      <c r="C101" s="4"/>
      <c r="D101" s="2"/>
      <c r="E101" s="2"/>
      <c r="F101" s="25"/>
      <c r="G101" s="25" t="s">
        <v>354</v>
      </c>
      <c r="H101" s="25"/>
      <c r="I101" s="10" t="s">
        <v>393</v>
      </c>
      <c r="J101" s="10"/>
      <c r="K101" s="10"/>
      <c r="L101" s="10"/>
      <c r="M101" s="10"/>
      <c r="N101" s="10"/>
      <c r="O101" s="10" t="s">
        <v>372</v>
      </c>
      <c r="P101" s="10" t="s">
        <v>372</v>
      </c>
    </row>
    <row r="102" spans="1:16" ht="54.75" customHeight="1" x14ac:dyDescent="0.25">
      <c r="A102" s="2" t="s">
        <v>259</v>
      </c>
      <c r="B102" s="2" t="s">
        <v>263</v>
      </c>
      <c r="C102" s="4"/>
      <c r="D102" s="2"/>
      <c r="E102" s="2"/>
      <c r="F102" s="25"/>
      <c r="G102" s="25" t="s">
        <v>354</v>
      </c>
      <c r="H102" s="25"/>
      <c r="I102" s="10" t="s">
        <v>393</v>
      </c>
      <c r="J102" s="10"/>
      <c r="K102" s="10"/>
      <c r="L102" s="10"/>
      <c r="M102" s="10"/>
      <c r="N102" s="10"/>
      <c r="O102" s="10" t="s">
        <v>372</v>
      </c>
      <c r="P102" s="10" t="s">
        <v>372</v>
      </c>
    </row>
    <row r="103" spans="1:16" ht="54.75" customHeight="1" x14ac:dyDescent="0.25">
      <c r="A103" s="2" t="s">
        <v>260</v>
      </c>
      <c r="B103" s="2" t="s">
        <v>264</v>
      </c>
      <c r="C103" s="4"/>
      <c r="D103" s="2"/>
      <c r="E103" s="2"/>
      <c r="F103" s="25"/>
      <c r="G103" s="25" t="s">
        <v>354</v>
      </c>
      <c r="H103" s="25"/>
      <c r="I103" s="10" t="s">
        <v>393</v>
      </c>
      <c r="J103" s="10"/>
      <c r="K103" s="10"/>
      <c r="L103" s="10"/>
      <c r="M103" s="10"/>
      <c r="N103" s="10"/>
      <c r="O103" s="10" t="s">
        <v>372</v>
      </c>
      <c r="P103" s="10" t="s">
        <v>372</v>
      </c>
    </row>
    <row r="104" spans="1:16" ht="54.75" customHeight="1" x14ac:dyDescent="0.25">
      <c r="A104" s="2" t="s">
        <v>261</v>
      </c>
      <c r="B104" s="2" t="s">
        <v>265</v>
      </c>
      <c r="C104" s="4"/>
      <c r="D104" s="2"/>
      <c r="E104" s="2"/>
      <c r="F104" s="25"/>
      <c r="G104" s="25" t="s">
        <v>353</v>
      </c>
      <c r="H104" s="25"/>
      <c r="I104" s="10" t="s">
        <v>393</v>
      </c>
      <c r="J104" s="10"/>
      <c r="K104" s="10"/>
      <c r="L104" s="10"/>
      <c r="M104" s="10"/>
      <c r="N104" s="10"/>
      <c r="O104" s="10" t="s">
        <v>372</v>
      </c>
      <c r="P104" s="10" t="s">
        <v>372</v>
      </c>
    </row>
    <row r="105" spans="1:16" ht="54.75" customHeight="1" x14ac:dyDescent="0.25">
      <c r="A105" s="2" t="s">
        <v>266</v>
      </c>
      <c r="B105" s="2" t="s">
        <v>267</v>
      </c>
      <c r="C105" s="4"/>
      <c r="D105" s="2"/>
      <c r="E105" s="2"/>
      <c r="F105" s="25"/>
      <c r="G105" s="25" t="s">
        <v>353</v>
      </c>
      <c r="H105" s="25" t="s">
        <v>370</v>
      </c>
      <c r="I105" s="10" t="s">
        <v>393</v>
      </c>
      <c r="J105" s="10"/>
      <c r="K105" s="10"/>
      <c r="L105" s="10"/>
      <c r="M105" s="10"/>
      <c r="N105" s="10"/>
      <c r="O105" s="10" t="s">
        <v>372</v>
      </c>
      <c r="P105" s="10" t="s">
        <v>372</v>
      </c>
    </row>
    <row r="106" spans="1:16" ht="54.75" customHeight="1" x14ac:dyDescent="0.25">
      <c r="A106" s="2" t="s">
        <v>376</v>
      </c>
      <c r="B106" s="2" t="s">
        <v>377</v>
      </c>
      <c r="C106" s="4"/>
      <c r="D106" s="2"/>
      <c r="E106" s="2"/>
      <c r="F106" s="25"/>
      <c r="G106" s="25"/>
      <c r="H106" s="25"/>
      <c r="I106" s="10"/>
      <c r="J106" s="10"/>
      <c r="K106" s="10"/>
      <c r="L106" s="10"/>
      <c r="M106" s="10"/>
      <c r="N106" s="10"/>
      <c r="O106" s="10"/>
      <c r="P106" s="10"/>
    </row>
    <row r="107" spans="1:16" ht="54.75" customHeight="1" x14ac:dyDescent="0.3">
      <c r="A107" s="2" t="s">
        <v>182</v>
      </c>
      <c r="B107" s="5" t="s">
        <v>183</v>
      </c>
      <c r="C107" s="4"/>
      <c r="D107" s="3"/>
      <c r="E107" s="3"/>
      <c r="F107" s="25"/>
      <c r="G107" s="25"/>
      <c r="H107" s="25"/>
      <c r="I107" s="10"/>
      <c r="J107" s="10"/>
      <c r="K107" s="10"/>
      <c r="L107" s="10"/>
      <c r="M107" s="10"/>
      <c r="N107" s="10"/>
      <c r="O107" s="10"/>
      <c r="P107" s="10"/>
    </row>
    <row r="108" spans="1:16" ht="54.75" customHeight="1" x14ac:dyDescent="0.25">
      <c r="A108" s="2" t="s">
        <v>184</v>
      </c>
      <c r="B108" s="5" t="s">
        <v>375</v>
      </c>
      <c r="C108" s="4"/>
      <c r="D108" s="4"/>
      <c r="E108" s="4"/>
      <c r="F108" s="25"/>
      <c r="G108" s="25" t="s">
        <v>353</v>
      </c>
      <c r="H108" s="25" t="s">
        <v>370</v>
      </c>
      <c r="I108" s="10" t="s">
        <v>393</v>
      </c>
      <c r="J108" s="10"/>
      <c r="K108" s="10"/>
      <c r="L108" s="10"/>
      <c r="M108" s="10"/>
      <c r="N108" s="10"/>
      <c r="O108" s="10" t="s">
        <v>372</v>
      </c>
      <c r="P108" s="10" t="s">
        <v>372</v>
      </c>
    </row>
    <row r="109" spans="1:16" ht="54.75" customHeight="1" x14ac:dyDescent="0.3">
      <c r="A109" s="2" t="s">
        <v>60</v>
      </c>
      <c r="B109" s="2" t="s">
        <v>61</v>
      </c>
      <c r="C109" s="4"/>
      <c r="D109" s="3"/>
      <c r="E109" s="3"/>
      <c r="F109" s="25"/>
      <c r="G109" s="25" t="s">
        <v>354</v>
      </c>
      <c r="H109" s="25"/>
      <c r="I109" s="10" t="s">
        <v>393</v>
      </c>
      <c r="J109" s="10"/>
      <c r="K109" s="10"/>
      <c r="L109" s="10"/>
      <c r="M109" s="10"/>
      <c r="N109" s="10"/>
      <c r="O109" s="10" t="s">
        <v>372</v>
      </c>
      <c r="P109" s="10" t="s">
        <v>372</v>
      </c>
    </row>
    <row r="110" spans="1:16" ht="54.75" customHeight="1" x14ac:dyDescent="0.3">
      <c r="A110" s="2" t="s">
        <v>268</v>
      </c>
      <c r="B110" s="2" t="s">
        <v>269</v>
      </c>
      <c r="C110" s="4"/>
      <c r="D110" s="3"/>
      <c r="E110" s="3"/>
      <c r="F110" s="25"/>
      <c r="G110" s="25" t="s">
        <v>354</v>
      </c>
      <c r="H110" s="25"/>
      <c r="I110" s="10" t="s">
        <v>393</v>
      </c>
      <c r="J110" s="10"/>
      <c r="K110" s="10"/>
      <c r="L110" s="10"/>
      <c r="M110" s="10"/>
      <c r="N110" s="10"/>
      <c r="O110" s="10" t="s">
        <v>372</v>
      </c>
      <c r="P110" s="10" t="s">
        <v>372</v>
      </c>
    </row>
    <row r="111" spans="1:16" ht="54.75" customHeight="1" x14ac:dyDescent="0.3">
      <c r="A111" s="2" t="s">
        <v>22</v>
      </c>
      <c r="B111" s="2" t="s">
        <v>326</v>
      </c>
      <c r="C111" s="4"/>
      <c r="D111" s="3"/>
      <c r="E111" s="3"/>
      <c r="F111" s="25"/>
      <c r="G111" s="25" t="s">
        <v>354</v>
      </c>
      <c r="H111" s="25"/>
      <c r="I111" s="10" t="s">
        <v>393</v>
      </c>
      <c r="J111" s="10"/>
      <c r="K111" s="10"/>
      <c r="L111" s="10"/>
      <c r="M111" s="10"/>
      <c r="N111" s="10"/>
      <c r="O111" s="10" t="s">
        <v>372</v>
      </c>
      <c r="P111" s="10" t="s">
        <v>372</v>
      </c>
    </row>
    <row r="112" spans="1:16" ht="54.75" customHeight="1" x14ac:dyDescent="0.25">
      <c r="A112" s="2" t="s">
        <v>22</v>
      </c>
      <c r="B112" s="2" t="s">
        <v>18</v>
      </c>
      <c r="C112" s="4"/>
      <c r="D112" s="2"/>
      <c r="E112" s="2"/>
      <c r="F112" s="25"/>
      <c r="G112" s="25" t="s">
        <v>354</v>
      </c>
      <c r="H112" s="25" t="s">
        <v>370</v>
      </c>
      <c r="I112" s="10" t="s">
        <v>396</v>
      </c>
      <c r="J112" s="10"/>
      <c r="K112" s="10"/>
      <c r="L112" s="10"/>
      <c r="M112" s="10" t="s">
        <v>393</v>
      </c>
      <c r="N112" s="10"/>
      <c r="O112" s="10" t="s">
        <v>372</v>
      </c>
      <c r="P112" s="10" t="s">
        <v>372</v>
      </c>
    </row>
    <row r="113" spans="1:16" ht="54.75" customHeight="1" x14ac:dyDescent="0.25">
      <c r="A113" s="2" t="s">
        <v>270</v>
      </c>
      <c r="B113" s="2" t="s">
        <v>271</v>
      </c>
      <c r="C113" s="4"/>
      <c r="D113" s="2"/>
      <c r="E113" s="2"/>
      <c r="F113" s="25"/>
      <c r="G113" s="25" t="s">
        <v>354</v>
      </c>
      <c r="H113" s="25"/>
      <c r="I113" s="10" t="s">
        <v>393</v>
      </c>
      <c r="J113" s="10"/>
      <c r="K113" s="10"/>
      <c r="L113" s="10"/>
      <c r="M113" s="10"/>
      <c r="N113" s="10"/>
      <c r="O113" s="10" t="s">
        <v>372</v>
      </c>
      <c r="P113" s="10" t="s">
        <v>372</v>
      </c>
    </row>
    <row r="114" spans="1:16" ht="54.75" customHeight="1" x14ac:dyDescent="0.25">
      <c r="A114" s="2" t="s">
        <v>272</v>
      </c>
      <c r="B114" s="2" t="s">
        <v>273</v>
      </c>
      <c r="C114" s="4"/>
      <c r="D114" s="2"/>
      <c r="E114" s="2"/>
      <c r="F114" s="25"/>
      <c r="G114" s="25" t="s">
        <v>354</v>
      </c>
      <c r="H114" s="25"/>
      <c r="I114" s="10" t="s">
        <v>393</v>
      </c>
      <c r="J114" s="10"/>
      <c r="K114" s="10"/>
      <c r="L114" s="10"/>
      <c r="M114" s="10"/>
      <c r="N114" s="10"/>
      <c r="O114" s="10" t="s">
        <v>372</v>
      </c>
      <c r="P114" s="10" t="s">
        <v>372</v>
      </c>
    </row>
    <row r="115" spans="1:16" ht="54.75" customHeight="1" x14ac:dyDescent="0.25">
      <c r="A115" s="2" t="s">
        <v>272</v>
      </c>
      <c r="B115" s="2" t="s">
        <v>274</v>
      </c>
      <c r="C115" s="4"/>
      <c r="D115" s="2"/>
      <c r="E115" s="2"/>
      <c r="F115" s="25"/>
      <c r="G115" s="25" t="s">
        <v>353</v>
      </c>
      <c r="H115" s="25" t="s">
        <v>370</v>
      </c>
      <c r="I115" s="10" t="s">
        <v>393</v>
      </c>
      <c r="J115" s="10"/>
      <c r="K115" s="10"/>
      <c r="L115" s="10"/>
      <c r="M115" s="10"/>
      <c r="N115" s="10"/>
      <c r="O115" s="10" t="s">
        <v>372</v>
      </c>
      <c r="P115" s="10" t="s">
        <v>372</v>
      </c>
    </row>
    <row r="116" spans="1:16" ht="54.75" customHeight="1" x14ac:dyDescent="0.3">
      <c r="A116" s="2" t="s">
        <v>166</v>
      </c>
      <c r="B116" s="2" t="s">
        <v>167</v>
      </c>
      <c r="C116" s="4"/>
      <c r="D116" s="3"/>
      <c r="E116" s="3"/>
      <c r="F116" s="25"/>
      <c r="G116" s="25"/>
      <c r="H116" s="25"/>
      <c r="I116" s="10"/>
      <c r="J116" s="10"/>
      <c r="K116" s="10"/>
      <c r="L116" s="10"/>
      <c r="M116" s="10"/>
      <c r="N116" s="10"/>
      <c r="O116" s="10" t="s">
        <v>372</v>
      </c>
      <c r="P116" s="10" t="s">
        <v>372</v>
      </c>
    </row>
    <row r="117" spans="1:16" ht="54.75" customHeight="1" x14ac:dyDescent="0.25">
      <c r="A117" s="2" t="s">
        <v>172</v>
      </c>
      <c r="B117" s="2" t="s">
        <v>173</v>
      </c>
      <c r="C117" s="4"/>
      <c r="D117" s="2"/>
      <c r="E117" s="2"/>
      <c r="F117" s="25"/>
      <c r="G117" s="25"/>
      <c r="H117" s="25"/>
      <c r="I117" s="10"/>
      <c r="J117" s="10"/>
      <c r="K117" s="10"/>
      <c r="L117" s="10"/>
      <c r="M117" s="10"/>
      <c r="N117" s="10"/>
      <c r="O117" s="10" t="s">
        <v>372</v>
      </c>
      <c r="P117" s="10" t="s">
        <v>372</v>
      </c>
    </row>
    <row r="118" spans="1:16" ht="54.75" customHeight="1" x14ac:dyDescent="0.25">
      <c r="A118" s="2" t="s">
        <v>380</v>
      </c>
      <c r="B118" s="2" t="s">
        <v>381</v>
      </c>
      <c r="C118" s="4"/>
      <c r="D118" s="2"/>
      <c r="E118" s="2"/>
      <c r="F118" s="25"/>
      <c r="G118" s="25"/>
      <c r="H118" s="25"/>
      <c r="I118" s="10"/>
      <c r="J118" s="10"/>
      <c r="K118" s="10"/>
      <c r="L118" s="10"/>
      <c r="M118" s="10"/>
      <c r="N118" s="10"/>
      <c r="O118" s="10"/>
      <c r="P118" s="10"/>
    </row>
    <row r="119" spans="1:16" ht="54.75" customHeight="1" x14ac:dyDescent="0.3">
      <c r="A119" s="2" t="s">
        <v>155</v>
      </c>
      <c r="B119" s="2" t="s">
        <v>156</v>
      </c>
      <c r="C119" s="4"/>
      <c r="D119" s="3"/>
      <c r="E119" s="3"/>
      <c r="F119" s="25"/>
      <c r="G119" s="25"/>
      <c r="H119" s="25"/>
      <c r="I119" s="10"/>
      <c r="J119" s="10"/>
      <c r="K119" s="10"/>
      <c r="L119" s="10"/>
      <c r="M119" s="10"/>
      <c r="N119" s="10"/>
      <c r="O119" s="10" t="s">
        <v>372</v>
      </c>
      <c r="P119" s="10" t="s">
        <v>372</v>
      </c>
    </row>
    <row r="120" spans="1:16" ht="54.75" customHeight="1" x14ac:dyDescent="0.3">
      <c r="A120" s="2" t="s">
        <v>275</v>
      </c>
      <c r="B120" s="2" t="s">
        <v>276</v>
      </c>
      <c r="C120" s="4"/>
      <c r="D120" s="3"/>
      <c r="E120" s="3"/>
      <c r="F120" s="25"/>
      <c r="G120" s="25" t="s">
        <v>354</v>
      </c>
      <c r="H120" s="25" t="s">
        <v>370</v>
      </c>
      <c r="I120" s="10" t="s">
        <v>393</v>
      </c>
      <c r="J120" s="10"/>
      <c r="K120" s="10"/>
      <c r="L120" s="10"/>
      <c r="M120" s="10"/>
      <c r="N120" s="10"/>
      <c r="O120" s="10" t="s">
        <v>372</v>
      </c>
      <c r="P120" s="10" t="s">
        <v>372</v>
      </c>
    </row>
    <row r="121" spans="1:16" ht="54.75" customHeight="1" x14ac:dyDescent="0.3">
      <c r="A121" s="2" t="s">
        <v>277</v>
      </c>
      <c r="B121" s="5" t="s">
        <v>278</v>
      </c>
      <c r="C121" s="4"/>
      <c r="D121" s="3"/>
      <c r="E121" s="3"/>
      <c r="F121" s="25"/>
      <c r="G121" s="25" t="s">
        <v>354</v>
      </c>
      <c r="H121" s="25"/>
      <c r="I121" s="10" t="s">
        <v>393</v>
      </c>
      <c r="J121" s="10"/>
      <c r="K121" s="10"/>
      <c r="L121" s="10"/>
      <c r="M121" s="10"/>
      <c r="N121" s="10"/>
      <c r="O121" s="10" t="s">
        <v>372</v>
      </c>
      <c r="P121" s="10" t="s">
        <v>372</v>
      </c>
    </row>
    <row r="122" spans="1:16" ht="54.75" customHeight="1" x14ac:dyDescent="0.3">
      <c r="A122" s="2" t="s">
        <v>277</v>
      </c>
      <c r="B122" s="5" t="s">
        <v>279</v>
      </c>
      <c r="C122" s="4"/>
      <c r="D122" s="3"/>
      <c r="E122" s="3"/>
      <c r="F122" s="25"/>
      <c r="G122" s="25" t="s">
        <v>354</v>
      </c>
      <c r="H122" s="25" t="s">
        <v>370</v>
      </c>
      <c r="I122" s="10" t="s">
        <v>393</v>
      </c>
      <c r="J122" s="10"/>
      <c r="K122" s="10"/>
      <c r="L122" s="10"/>
      <c r="M122" s="10"/>
      <c r="N122" s="10"/>
      <c r="O122" s="10" t="s">
        <v>372</v>
      </c>
      <c r="P122" s="10" t="s">
        <v>372</v>
      </c>
    </row>
    <row r="123" spans="1:16" ht="54.75" customHeight="1" x14ac:dyDescent="0.3">
      <c r="A123" s="2" t="s">
        <v>280</v>
      </c>
      <c r="B123" s="5" t="s">
        <v>281</v>
      </c>
      <c r="C123" s="4"/>
      <c r="D123" s="3"/>
      <c r="E123" s="3"/>
      <c r="F123" s="25"/>
      <c r="G123" s="25" t="s">
        <v>354</v>
      </c>
      <c r="H123" s="25"/>
      <c r="I123" s="10" t="s">
        <v>393</v>
      </c>
      <c r="J123" s="10"/>
      <c r="K123" s="10"/>
      <c r="L123" s="10"/>
      <c r="M123" s="10"/>
      <c r="N123" s="10"/>
      <c r="O123" s="10" t="s">
        <v>372</v>
      </c>
      <c r="P123" s="10" t="s">
        <v>372</v>
      </c>
    </row>
    <row r="124" spans="1:16" ht="54.75" customHeight="1" x14ac:dyDescent="0.3">
      <c r="A124" s="2" t="s">
        <v>282</v>
      </c>
      <c r="B124" s="5" t="s">
        <v>283</v>
      </c>
      <c r="C124" s="4"/>
      <c r="D124" s="3"/>
      <c r="E124" s="3"/>
      <c r="F124" s="25"/>
      <c r="G124" s="25" t="s">
        <v>404</v>
      </c>
      <c r="H124" s="25" t="s">
        <v>370</v>
      </c>
      <c r="I124" s="10" t="s">
        <v>393</v>
      </c>
      <c r="J124" s="10"/>
      <c r="K124" s="10"/>
      <c r="L124" s="10"/>
      <c r="M124" s="10"/>
      <c r="N124" s="10"/>
      <c r="O124" s="10" t="s">
        <v>372</v>
      </c>
      <c r="P124" s="10" t="s">
        <v>372</v>
      </c>
    </row>
    <row r="125" spans="1:16" ht="54.75" customHeight="1" x14ac:dyDescent="0.25">
      <c r="A125" s="10" t="s">
        <v>284</v>
      </c>
      <c r="B125" s="10" t="s">
        <v>417</v>
      </c>
      <c r="C125" s="10"/>
      <c r="D125" s="10"/>
      <c r="E125" s="10"/>
      <c r="F125" s="25"/>
      <c r="G125" s="25" t="s">
        <v>353</v>
      </c>
      <c r="H125" s="25"/>
      <c r="I125" s="10" t="s">
        <v>393</v>
      </c>
      <c r="J125" s="10"/>
      <c r="K125" s="10"/>
      <c r="L125" s="10"/>
      <c r="M125" s="10"/>
      <c r="N125" s="10"/>
      <c r="O125" s="10"/>
      <c r="P125" s="10"/>
    </row>
    <row r="126" spans="1:16" ht="54.75" customHeight="1" x14ac:dyDescent="0.3">
      <c r="A126" s="2" t="s">
        <v>286</v>
      </c>
      <c r="B126" s="5" t="s">
        <v>287</v>
      </c>
      <c r="C126" s="4"/>
      <c r="D126" s="3"/>
      <c r="E126" s="3"/>
      <c r="F126" s="25"/>
      <c r="G126" s="25" t="s">
        <v>353</v>
      </c>
      <c r="H126" s="25"/>
      <c r="I126" s="10" t="s">
        <v>393</v>
      </c>
      <c r="J126" s="10"/>
      <c r="K126" s="10"/>
      <c r="L126" s="10"/>
      <c r="M126" s="10"/>
      <c r="N126" s="10"/>
      <c r="O126" s="10" t="s">
        <v>372</v>
      </c>
      <c r="P126" s="10" t="s">
        <v>372</v>
      </c>
    </row>
    <row r="127" spans="1:16" ht="54.75" customHeight="1" x14ac:dyDescent="0.3">
      <c r="A127" s="2" t="s">
        <v>288</v>
      </c>
      <c r="B127" s="5" t="s">
        <v>289</v>
      </c>
      <c r="C127" s="4"/>
      <c r="D127" s="3"/>
      <c r="E127" s="3"/>
      <c r="F127" s="25"/>
      <c r="G127" s="25" t="s">
        <v>353</v>
      </c>
      <c r="H127" s="25"/>
      <c r="I127" s="10" t="s">
        <v>393</v>
      </c>
      <c r="J127" s="10"/>
      <c r="K127" s="10"/>
      <c r="L127" s="10"/>
      <c r="M127" s="10"/>
      <c r="N127" s="10"/>
      <c r="O127" s="10" t="s">
        <v>372</v>
      </c>
      <c r="P127" s="10" t="s">
        <v>372</v>
      </c>
    </row>
    <row r="128" spans="1:16" ht="54.75" customHeight="1" x14ac:dyDescent="0.3">
      <c r="A128" s="2" t="s">
        <v>38</v>
      </c>
      <c r="B128" s="2" t="s">
        <v>66</v>
      </c>
      <c r="C128" s="3"/>
      <c r="D128" s="2"/>
      <c r="E128" s="2"/>
      <c r="F128" s="25"/>
      <c r="G128" s="25" t="s">
        <v>404</v>
      </c>
      <c r="H128" s="25" t="s">
        <v>370</v>
      </c>
      <c r="I128" s="10" t="s">
        <v>393</v>
      </c>
      <c r="J128" s="10"/>
      <c r="K128" s="10"/>
      <c r="L128" s="10"/>
      <c r="M128" s="10"/>
      <c r="N128" s="10"/>
      <c r="O128" s="10" t="s">
        <v>372</v>
      </c>
      <c r="P128" s="10" t="s">
        <v>372</v>
      </c>
    </row>
    <row r="129" spans="1:16" ht="54.75" customHeight="1" x14ac:dyDescent="0.3">
      <c r="A129" s="2" t="s">
        <v>290</v>
      </c>
      <c r="B129" s="2" t="s">
        <v>291</v>
      </c>
      <c r="C129" s="3"/>
      <c r="D129" s="2"/>
      <c r="E129" s="2"/>
      <c r="F129" s="25"/>
      <c r="G129" s="25" t="s">
        <v>354</v>
      </c>
      <c r="H129" s="25"/>
      <c r="I129" s="10" t="s">
        <v>393</v>
      </c>
      <c r="J129" s="10"/>
      <c r="K129" s="10"/>
      <c r="L129" s="10"/>
      <c r="M129" s="10"/>
      <c r="N129" s="10"/>
      <c r="O129" s="10" t="s">
        <v>372</v>
      </c>
      <c r="P129" s="10" t="s">
        <v>372</v>
      </c>
    </row>
    <row r="130" spans="1:16" ht="54.75" customHeight="1" x14ac:dyDescent="0.3">
      <c r="A130" s="2" t="s">
        <v>88</v>
      </c>
      <c r="B130" s="2" t="s">
        <v>89</v>
      </c>
      <c r="C130" s="3"/>
      <c r="D130" s="3"/>
      <c r="E130" s="3"/>
      <c r="F130" s="25"/>
      <c r="G130" s="25"/>
      <c r="H130" s="25"/>
      <c r="I130" s="10"/>
      <c r="J130" s="10"/>
      <c r="K130" s="10"/>
      <c r="L130" s="10"/>
      <c r="M130" s="10"/>
      <c r="N130" s="10"/>
      <c r="O130" s="10" t="s">
        <v>372</v>
      </c>
      <c r="P130" s="10" t="s">
        <v>372</v>
      </c>
    </row>
    <row r="131" spans="1:16" ht="54.75" customHeight="1" x14ac:dyDescent="0.3">
      <c r="A131" s="2" t="s">
        <v>292</v>
      </c>
      <c r="B131" s="2" t="s">
        <v>293</v>
      </c>
      <c r="C131" s="3"/>
      <c r="D131" s="3"/>
      <c r="E131" s="3"/>
      <c r="F131" s="25"/>
      <c r="G131" s="25" t="s">
        <v>354</v>
      </c>
      <c r="H131" s="25"/>
      <c r="I131" s="10" t="s">
        <v>393</v>
      </c>
      <c r="J131" s="10"/>
      <c r="K131" s="10"/>
      <c r="L131" s="10"/>
      <c r="M131" s="10"/>
      <c r="N131" s="10"/>
      <c r="O131" s="10" t="s">
        <v>372</v>
      </c>
      <c r="P131" s="10" t="s">
        <v>372</v>
      </c>
    </row>
    <row r="132" spans="1:16" ht="54.75" customHeight="1" x14ac:dyDescent="0.3">
      <c r="A132" s="2" t="s">
        <v>186</v>
      </c>
      <c r="B132" s="2" t="s">
        <v>294</v>
      </c>
      <c r="C132" s="3"/>
      <c r="D132" s="3"/>
      <c r="E132" s="3"/>
      <c r="F132" s="25"/>
      <c r="G132" s="25" t="s">
        <v>404</v>
      </c>
      <c r="H132" s="25" t="s">
        <v>370</v>
      </c>
      <c r="I132" s="10" t="s">
        <v>393</v>
      </c>
      <c r="J132" s="10"/>
      <c r="K132" s="10"/>
      <c r="L132" s="10"/>
      <c r="M132" s="10"/>
      <c r="N132" s="10"/>
      <c r="O132" s="10" t="s">
        <v>372</v>
      </c>
      <c r="P132" s="10" t="s">
        <v>372</v>
      </c>
    </row>
    <row r="133" spans="1:16" ht="54.75" customHeight="1" x14ac:dyDescent="0.3">
      <c r="A133" s="2" t="s">
        <v>65</v>
      </c>
      <c r="B133" s="5" t="s">
        <v>295</v>
      </c>
      <c r="C133" s="3"/>
      <c r="D133" s="3"/>
      <c r="E133" s="3"/>
      <c r="F133" s="25"/>
      <c r="G133" s="25" t="s">
        <v>354</v>
      </c>
      <c r="H133" s="25" t="s">
        <v>370</v>
      </c>
      <c r="I133" s="10" t="s">
        <v>393</v>
      </c>
      <c r="J133" s="10"/>
      <c r="K133" s="10"/>
      <c r="L133" s="10"/>
      <c r="M133" s="10"/>
      <c r="N133" s="10"/>
      <c r="O133" s="10" t="s">
        <v>372</v>
      </c>
      <c r="P133" s="10" t="s">
        <v>372</v>
      </c>
    </row>
    <row r="134" spans="1:16" ht="54.75" customHeight="1" x14ac:dyDescent="0.3">
      <c r="A134" s="2" t="s">
        <v>65</v>
      </c>
      <c r="B134" s="5" t="s">
        <v>296</v>
      </c>
      <c r="C134" s="3"/>
      <c r="D134" s="3"/>
      <c r="E134" s="3"/>
      <c r="F134" s="25"/>
      <c r="G134" s="25" t="s">
        <v>354</v>
      </c>
      <c r="H134" s="25" t="s">
        <v>370</v>
      </c>
      <c r="I134" s="10" t="s">
        <v>393</v>
      </c>
      <c r="J134" s="10"/>
      <c r="K134" s="10"/>
      <c r="L134" s="10"/>
      <c r="M134" s="10"/>
      <c r="N134" s="10"/>
      <c r="O134" s="10" t="s">
        <v>372</v>
      </c>
      <c r="P134" s="10" t="s">
        <v>372</v>
      </c>
    </row>
    <row r="135" spans="1:16" ht="54.75" customHeight="1" x14ac:dyDescent="0.25">
      <c r="A135" s="10" t="s">
        <v>418</v>
      </c>
      <c r="B135" s="10" t="s">
        <v>298</v>
      </c>
      <c r="C135" s="10"/>
      <c r="D135" s="10"/>
      <c r="E135" s="10"/>
      <c r="F135" s="25"/>
      <c r="G135" s="25" t="s">
        <v>353</v>
      </c>
      <c r="H135" s="25" t="s">
        <v>370</v>
      </c>
      <c r="I135" s="10" t="s">
        <v>393</v>
      </c>
      <c r="J135" s="10"/>
      <c r="K135" s="10"/>
      <c r="L135" s="10"/>
      <c r="M135" s="10"/>
      <c r="N135" s="10"/>
      <c r="O135" s="10" t="s">
        <v>372</v>
      </c>
      <c r="P135" s="10" t="s">
        <v>372</v>
      </c>
    </row>
    <row r="136" spans="1:16" ht="54.75" customHeight="1" x14ac:dyDescent="0.3">
      <c r="A136" s="2" t="s">
        <v>139</v>
      </c>
      <c r="B136" s="2" t="s">
        <v>140</v>
      </c>
      <c r="C136" s="3"/>
      <c r="D136" s="2"/>
      <c r="E136" s="2"/>
      <c r="F136" s="25"/>
      <c r="G136" s="25" t="s">
        <v>404</v>
      </c>
      <c r="H136" s="25" t="s">
        <v>370</v>
      </c>
      <c r="I136" s="10" t="s">
        <v>393</v>
      </c>
      <c r="J136" s="10"/>
      <c r="K136" s="10"/>
      <c r="L136" s="10"/>
      <c r="M136" s="10" t="s">
        <v>393</v>
      </c>
      <c r="N136" s="10"/>
      <c r="O136" s="10" t="s">
        <v>372</v>
      </c>
      <c r="P136" s="10" t="s">
        <v>372</v>
      </c>
    </row>
    <row r="137" spans="1:16" ht="54.75" customHeight="1" x14ac:dyDescent="0.3">
      <c r="A137" s="2" t="s">
        <v>43</v>
      </c>
      <c r="B137" s="2" t="s">
        <v>104</v>
      </c>
      <c r="C137" s="3"/>
      <c r="D137" s="3"/>
      <c r="E137" s="3"/>
      <c r="F137" s="25"/>
      <c r="G137" s="25" t="s">
        <v>404</v>
      </c>
      <c r="H137" s="25" t="s">
        <v>370</v>
      </c>
      <c r="I137" s="10" t="s">
        <v>393</v>
      </c>
      <c r="J137" s="10"/>
      <c r="K137" s="10"/>
      <c r="L137" s="10"/>
      <c r="M137" s="10"/>
      <c r="N137" s="10"/>
      <c r="O137" s="10" t="s">
        <v>372</v>
      </c>
      <c r="P137" s="10" t="s">
        <v>372</v>
      </c>
    </row>
    <row r="138" spans="1:16" ht="54.75" customHeight="1" x14ac:dyDescent="0.25">
      <c r="A138" s="2" t="s">
        <v>45</v>
      </c>
      <c r="B138" s="2" t="s">
        <v>14</v>
      </c>
      <c r="C138" s="4"/>
      <c r="D138" s="2"/>
      <c r="E138" s="2"/>
      <c r="F138" s="25"/>
      <c r="G138" s="25" t="s">
        <v>354</v>
      </c>
      <c r="H138" s="25"/>
      <c r="I138" s="10" t="s">
        <v>393</v>
      </c>
      <c r="J138" s="10"/>
      <c r="K138" s="10"/>
      <c r="L138" s="10"/>
      <c r="M138" s="10"/>
      <c r="N138" s="10"/>
      <c r="O138" s="10" t="s">
        <v>372</v>
      </c>
      <c r="P138" s="10" t="s">
        <v>372</v>
      </c>
    </row>
    <row r="139" spans="1:16" ht="54.75" customHeight="1" x14ac:dyDescent="0.25">
      <c r="A139" s="2" t="s">
        <v>299</v>
      </c>
      <c r="B139" s="2" t="s">
        <v>300</v>
      </c>
      <c r="C139" s="4"/>
      <c r="D139" s="2"/>
      <c r="E139" s="2"/>
      <c r="F139" s="25"/>
      <c r="G139" s="25" t="s">
        <v>353</v>
      </c>
      <c r="H139" s="25" t="s">
        <v>370</v>
      </c>
      <c r="I139" s="10" t="s">
        <v>393</v>
      </c>
      <c r="J139" s="10"/>
      <c r="K139" s="10"/>
      <c r="L139" s="10"/>
      <c r="M139" s="10"/>
      <c r="N139" s="10"/>
      <c r="O139" s="10" t="s">
        <v>372</v>
      </c>
      <c r="P139" s="10" t="s">
        <v>372</v>
      </c>
    </row>
    <row r="140" spans="1:16" ht="54.75" customHeight="1" x14ac:dyDescent="0.25">
      <c r="A140" s="2" t="s">
        <v>379</v>
      </c>
      <c r="B140" s="2" t="s">
        <v>378</v>
      </c>
      <c r="C140" s="4"/>
      <c r="D140" s="2"/>
      <c r="E140" s="2"/>
      <c r="F140" s="25"/>
      <c r="G140" s="25"/>
      <c r="H140" s="25"/>
      <c r="I140" s="10"/>
      <c r="J140" s="10"/>
      <c r="K140" s="10"/>
      <c r="L140" s="10"/>
      <c r="M140" s="10"/>
      <c r="N140" s="10"/>
      <c r="O140" s="10"/>
      <c r="P140" s="10"/>
    </row>
    <row r="141" spans="1:16" ht="54.75" customHeight="1" x14ac:dyDescent="0.3">
      <c r="A141" s="2" t="s">
        <v>3</v>
      </c>
      <c r="B141" s="2" t="s">
        <v>4</v>
      </c>
      <c r="C141" s="4"/>
      <c r="D141" s="3"/>
      <c r="E141" s="3"/>
      <c r="F141" s="25" t="s">
        <v>387</v>
      </c>
      <c r="G141" s="25" t="s">
        <v>354</v>
      </c>
      <c r="H141" s="25" t="s">
        <v>370</v>
      </c>
      <c r="I141" s="10" t="s">
        <v>393</v>
      </c>
      <c r="J141" s="10"/>
      <c r="K141" s="10" t="s">
        <v>393</v>
      </c>
      <c r="L141" s="10"/>
      <c r="M141" s="10" t="s">
        <v>393</v>
      </c>
      <c r="N141" s="10"/>
      <c r="O141" s="10" t="s">
        <v>393</v>
      </c>
      <c r="P141" s="10"/>
    </row>
    <row r="142" spans="1:16" ht="54.75" customHeight="1" x14ac:dyDescent="0.3">
      <c r="A142" s="2" t="s">
        <v>3</v>
      </c>
      <c r="B142" s="2" t="s">
        <v>362</v>
      </c>
      <c r="C142" s="4"/>
      <c r="D142" s="3"/>
      <c r="E142" s="3"/>
      <c r="F142" s="25"/>
      <c r="G142" s="25" t="s">
        <v>354</v>
      </c>
      <c r="H142" s="25"/>
      <c r="I142" s="10"/>
      <c r="J142" s="10"/>
      <c r="K142" s="10"/>
      <c r="L142" s="10"/>
      <c r="M142" s="10" t="s">
        <v>393</v>
      </c>
      <c r="N142" s="10"/>
      <c r="O142" s="10"/>
      <c r="P142" s="10"/>
    </row>
    <row r="143" spans="1:16" ht="54.75" customHeight="1" x14ac:dyDescent="0.3">
      <c r="A143" s="2" t="s">
        <v>301</v>
      </c>
      <c r="B143" s="5" t="s">
        <v>302</v>
      </c>
      <c r="C143" s="4"/>
      <c r="D143" s="3"/>
      <c r="E143" s="3"/>
      <c r="F143" s="25"/>
      <c r="G143" s="25" t="s">
        <v>354</v>
      </c>
      <c r="H143" s="25" t="s">
        <v>370</v>
      </c>
      <c r="I143" s="10" t="s">
        <v>393</v>
      </c>
      <c r="J143" s="10"/>
      <c r="K143" s="10"/>
      <c r="L143" s="10"/>
      <c r="M143" s="10"/>
      <c r="N143" s="10"/>
      <c r="O143" s="10" t="s">
        <v>372</v>
      </c>
      <c r="P143" s="10" t="s">
        <v>372</v>
      </c>
    </row>
    <row r="144" spans="1:16" ht="54.75" customHeight="1" x14ac:dyDescent="0.3">
      <c r="A144" s="2" t="s">
        <v>303</v>
      </c>
      <c r="B144" s="5" t="s">
        <v>304</v>
      </c>
      <c r="C144" s="4"/>
      <c r="D144" s="3"/>
      <c r="E144" s="3"/>
      <c r="F144" s="25"/>
      <c r="G144" s="25" t="s">
        <v>354</v>
      </c>
      <c r="H144" s="25" t="s">
        <v>370</v>
      </c>
      <c r="I144" s="10" t="s">
        <v>393</v>
      </c>
      <c r="J144" s="10"/>
      <c r="K144" s="10"/>
      <c r="L144" s="10"/>
      <c r="M144" s="10"/>
      <c r="N144" s="10"/>
      <c r="O144" s="10" t="s">
        <v>372</v>
      </c>
      <c r="P144" s="10" t="s">
        <v>372</v>
      </c>
    </row>
    <row r="145" spans="1:16" ht="54.75" customHeight="1" x14ac:dyDescent="0.3">
      <c r="A145" s="2" t="s">
        <v>305</v>
      </c>
      <c r="B145" s="5" t="s">
        <v>306</v>
      </c>
      <c r="C145" s="4"/>
      <c r="D145" s="3"/>
      <c r="E145" s="3"/>
      <c r="F145" s="25"/>
      <c r="G145" s="25" t="s">
        <v>354</v>
      </c>
      <c r="H145" s="25"/>
      <c r="I145" s="10" t="s">
        <v>393</v>
      </c>
      <c r="J145" s="10"/>
      <c r="K145" s="10"/>
      <c r="L145" s="10"/>
      <c r="M145" s="10"/>
      <c r="N145" s="10"/>
      <c r="O145" s="10" t="s">
        <v>372</v>
      </c>
      <c r="P145" s="10" t="s">
        <v>372</v>
      </c>
    </row>
    <row r="146" spans="1:16" ht="54.75" customHeight="1" x14ac:dyDescent="0.3">
      <c r="A146" s="2" t="s">
        <v>305</v>
      </c>
      <c r="B146" s="5" t="s">
        <v>306</v>
      </c>
      <c r="C146" s="4"/>
      <c r="D146" s="3"/>
      <c r="E146" s="3"/>
      <c r="F146" s="25"/>
      <c r="G146" s="25"/>
      <c r="H146" s="25"/>
      <c r="I146" s="10"/>
      <c r="J146" s="10"/>
      <c r="K146" s="10"/>
      <c r="L146" s="10"/>
      <c r="M146" s="10"/>
      <c r="N146" s="10"/>
      <c r="O146" s="10" t="s">
        <v>372</v>
      </c>
      <c r="P146" s="10" t="s">
        <v>372</v>
      </c>
    </row>
    <row r="147" spans="1:16" ht="54.75" customHeight="1" x14ac:dyDescent="0.3">
      <c r="A147" s="2" t="s">
        <v>307</v>
      </c>
      <c r="B147" s="5" t="s">
        <v>363</v>
      </c>
      <c r="C147" s="4"/>
      <c r="D147" s="3"/>
      <c r="E147" s="3"/>
      <c r="F147" s="25"/>
      <c r="G147" s="25" t="s">
        <v>353</v>
      </c>
      <c r="H147" s="25"/>
      <c r="I147" s="10" t="s">
        <v>393</v>
      </c>
      <c r="J147" s="10"/>
      <c r="K147" s="10"/>
      <c r="L147" s="10"/>
      <c r="M147" s="10"/>
      <c r="N147" s="10"/>
      <c r="O147" s="10" t="s">
        <v>372</v>
      </c>
      <c r="P147" s="10" t="s">
        <v>372</v>
      </c>
    </row>
    <row r="148" spans="1:16" ht="54.75" customHeight="1" x14ac:dyDescent="0.25">
      <c r="A148" s="2" t="s">
        <v>133</v>
      </c>
      <c r="B148" s="2" t="s">
        <v>134</v>
      </c>
      <c r="C148" s="4"/>
      <c r="D148" s="2"/>
      <c r="E148" s="2"/>
      <c r="F148" s="25"/>
      <c r="G148" s="25" t="s">
        <v>404</v>
      </c>
      <c r="H148" s="25" t="s">
        <v>370</v>
      </c>
      <c r="I148" s="10"/>
      <c r="J148" s="10"/>
      <c r="K148" s="10" t="s">
        <v>393</v>
      </c>
      <c r="L148" s="10"/>
      <c r="M148" s="10"/>
      <c r="N148" s="10"/>
      <c r="O148" s="10" t="s">
        <v>372</v>
      </c>
      <c r="P148" s="10" t="s">
        <v>372</v>
      </c>
    </row>
    <row r="149" spans="1:16" ht="54.75" customHeight="1" x14ac:dyDescent="0.25">
      <c r="A149" s="2" t="s">
        <v>308</v>
      </c>
      <c r="B149" s="2" t="s">
        <v>309</v>
      </c>
      <c r="C149" s="4"/>
      <c r="D149" s="2"/>
      <c r="E149" s="2"/>
      <c r="F149" s="25"/>
      <c r="G149" s="25" t="s">
        <v>354</v>
      </c>
      <c r="H149" s="25"/>
      <c r="I149" s="10" t="s">
        <v>393</v>
      </c>
      <c r="J149" s="10"/>
      <c r="K149" s="10"/>
      <c r="L149" s="10"/>
      <c r="M149" s="10"/>
      <c r="N149" s="10"/>
      <c r="O149" s="10" t="s">
        <v>372</v>
      </c>
      <c r="P149" s="10" t="s">
        <v>372</v>
      </c>
    </row>
    <row r="150" spans="1:16" ht="54.75" customHeight="1" x14ac:dyDescent="0.25">
      <c r="A150" s="2" t="s">
        <v>310</v>
      </c>
      <c r="B150" s="5" t="s">
        <v>311</v>
      </c>
      <c r="C150" s="4"/>
      <c r="D150" s="2"/>
      <c r="E150" s="2"/>
      <c r="F150" s="25"/>
      <c r="G150" s="25" t="s">
        <v>353</v>
      </c>
      <c r="H150" s="25" t="s">
        <v>370</v>
      </c>
      <c r="I150" s="10" t="s">
        <v>393</v>
      </c>
      <c r="J150" s="10"/>
      <c r="K150" s="10"/>
      <c r="L150" s="10"/>
      <c r="M150" s="10"/>
      <c r="N150" s="10"/>
      <c r="O150" s="10" t="s">
        <v>372</v>
      </c>
      <c r="P150" s="10" t="s">
        <v>372</v>
      </c>
    </row>
    <row r="151" spans="1:16" ht="54.75" customHeight="1" x14ac:dyDescent="0.3">
      <c r="A151" s="2" t="s">
        <v>83</v>
      </c>
      <c r="B151" s="5" t="s">
        <v>84</v>
      </c>
      <c r="C151" s="4"/>
      <c r="D151" s="3"/>
      <c r="E151" s="3"/>
      <c r="F151" s="25"/>
      <c r="G151" s="25" t="s">
        <v>354</v>
      </c>
      <c r="H151" s="25" t="s">
        <v>370</v>
      </c>
      <c r="I151" s="10" t="s">
        <v>393</v>
      </c>
      <c r="J151" s="10"/>
      <c r="K151" s="10"/>
      <c r="L151" s="10"/>
      <c r="M151" s="10"/>
      <c r="N151" s="10"/>
      <c r="O151" s="10" t="s">
        <v>372</v>
      </c>
      <c r="P151" s="10" t="s">
        <v>372</v>
      </c>
    </row>
    <row r="152" spans="1:16" ht="54.75" customHeight="1" x14ac:dyDescent="0.3">
      <c r="A152" s="2" t="s">
        <v>34</v>
      </c>
      <c r="B152" s="2" t="s">
        <v>64</v>
      </c>
      <c r="C152" s="3"/>
      <c r="D152" s="2"/>
      <c r="E152" s="2"/>
      <c r="F152" s="25"/>
      <c r="G152" s="25" t="s">
        <v>354</v>
      </c>
      <c r="H152" s="25" t="s">
        <v>370</v>
      </c>
      <c r="I152" s="10" t="s">
        <v>393</v>
      </c>
      <c r="J152" s="10"/>
      <c r="K152" s="10"/>
      <c r="L152" s="10"/>
      <c r="M152" s="10"/>
      <c r="N152" s="10"/>
      <c r="O152" s="10" t="s">
        <v>372</v>
      </c>
      <c r="P152" s="10" t="s">
        <v>372</v>
      </c>
    </row>
    <row r="153" spans="1:16" ht="54.75" customHeight="1" x14ac:dyDescent="0.3">
      <c r="A153" s="2" t="s">
        <v>312</v>
      </c>
      <c r="B153" s="2" t="s">
        <v>313</v>
      </c>
      <c r="C153" s="3"/>
      <c r="D153" s="2"/>
      <c r="E153" s="2"/>
      <c r="F153" s="25"/>
      <c r="G153" s="25" t="s">
        <v>404</v>
      </c>
      <c r="H153" s="25" t="s">
        <v>370</v>
      </c>
      <c r="I153" s="10" t="s">
        <v>393</v>
      </c>
      <c r="J153" s="10"/>
      <c r="K153" s="10"/>
      <c r="L153" s="10"/>
      <c r="M153" s="10"/>
      <c r="N153" s="10"/>
      <c r="O153" s="10" t="s">
        <v>372</v>
      </c>
      <c r="P153" s="10" t="s">
        <v>372</v>
      </c>
    </row>
    <row r="154" spans="1:16" ht="54.75" customHeight="1" x14ac:dyDescent="0.3">
      <c r="A154" s="2" t="s">
        <v>314</v>
      </c>
      <c r="B154" s="5" t="s">
        <v>315</v>
      </c>
      <c r="C154" s="3"/>
      <c r="D154" s="2"/>
      <c r="E154" s="2"/>
      <c r="F154" s="25"/>
      <c r="G154" s="25" t="s">
        <v>354</v>
      </c>
      <c r="H154" s="25"/>
      <c r="I154" s="10" t="s">
        <v>393</v>
      </c>
      <c r="J154" s="10"/>
      <c r="K154" s="10"/>
      <c r="L154" s="10"/>
      <c r="M154" s="10"/>
      <c r="N154" s="10"/>
      <c r="O154" s="10" t="s">
        <v>372</v>
      </c>
      <c r="P154" s="10" t="s">
        <v>372</v>
      </c>
    </row>
    <row r="155" spans="1:16" ht="54.75" customHeight="1" x14ac:dyDescent="0.3">
      <c r="A155" s="2" t="s">
        <v>127</v>
      </c>
      <c r="B155" s="2" t="s">
        <v>128</v>
      </c>
      <c r="C155" s="3"/>
      <c r="D155" s="3"/>
      <c r="E155" s="3"/>
      <c r="F155" s="25"/>
      <c r="G155" s="25" t="s">
        <v>353</v>
      </c>
      <c r="H155" s="25" t="s">
        <v>370</v>
      </c>
      <c r="I155" s="10"/>
      <c r="J155" s="10"/>
      <c r="K155" s="10"/>
      <c r="L155" s="10"/>
      <c r="M155" s="10" t="s">
        <v>393</v>
      </c>
      <c r="N155" s="10"/>
      <c r="O155" s="10"/>
      <c r="P155" s="10"/>
    </row>
    <row r="156" spans="1:16" ht="54.75" customHeight="1" x14ac:dyDescent="0.3">
      <c r="A156" s="2" t="s">
        <v>316</v>
      </c>
      <c r="B156" s="2" t="s">
        <v>317</v>
      </c>
      <c r="C156" s="3"/>
      <c r="D156" s="3"/>
      <c r="E156" s="3"/>
      <c r="F156" s="25"/>
      <c r="G156" s="25" t="s">
        <v>354</v>
      </c>
      <c r="H156" s="25" t="s">
        <v>370</v>
      </c>
      <c r="I156" s="10" t="s">
        <v>393</v>
      </c>
      <c r="J156" s="10"/>
      <c r="K156" s="10"/>
      <c r="L156" s="10"/>
      <c r="M156" s="10"/>
      <c r="N156" s="10"/>
      <c r="O156" s="10" t="s">
        <v>372</v>
      </c>
      <c r="P156" s="10" t="s">
        <v>372</v>
      </c>
    </row>
    <row r="157" spans="1:16" ht="54.75" customHeight="1" x14ac:dyDescent="0.3">
      <c r="A157" s="2" t="s">
        <v>318</v>
      </c>
      <c r="B157" s="2" t="s">
        <v>319</v>
      </c>
      <c r="C157" s="3"/>
      <c r="D157" s="3"/>
      <c r="E157" s="3"/>
      <c r="F157" s="25"/>
      <c r="G157" s="25" t="s">
        <v>353</v>
      </c>
      <c r="H157" s="25"/>
      <c r="I157" s="10" t="s">
        <v>393</v>
      </c>
      <c r="J157" s="10"/>
      <c r="K157" s="10"/>
      <c r="L157" s="10"/>
      <c r="M157" s="10"/>
      <c r="N157" s="10"/>
      <c r="O157" s="10" t="s">
        <v>372</v>
      </c>
      <c r="P157" s="10" t="s">
        <v>372</v>
      </c>
    </row>
    <row r="158" spans="1:16" ht="54.75" customHeight="1" x14ac:dyDescent="0.3">
      <c r="A158" s="2" t="s">
        <v>36</v>
      </c>
      <c r="B158" s="2" t="s">
        <v>80</v>
      </c>
      <c r="C158" s="3"/>
      <c r="D158" s="2"/>
      <c r="E158" s="2"/>
      <c r="F158" s="25"/>
      <c r="G158" s="25" t="s">
        <v>353</v>
      </c>
      <c r="H158" s="25" t="s">
        <v>370</v>
      </c>
      <c r="I158" s="10" t="s">
        <v>393</v>
      </c>
      <c r="J158" s="10"/>
      <c r="K158" s="10" t="s">
        <v>393</v>
      </c>
      <c r="L158" s="10"/>
      <c r="M158" s="10"/>
      <c r="N158" s="10"/>
      <c r="O158" s="10" t="s">
        <v>372</v>
      </c>
      <c r="P158" s="10" t="s">
        <v>372</v>
      </c>
    </row>
    <row r="159" spans="1:16" ht="54.75" customHeight="1" x14ac:dyDescent="0.3">
      <c r="A159" s="2" t="s">
        <v>147</v>
      </c>
      <c r="B159" s="2" t="s">
        <v>374</v>
      </c>
      <c r="C159" s="3"/>
      <c r="D159" s="3"/>
      <c r="E159" s="3"/>
      <c r="F159" s="25"/>
      <c r="G159" s="25" t="s">
        <v>404</v>
      </c>
      <c r="H159" s="25" t="s">
        <v>370</v>
      </c>
      <c r="I159" s="10" t="s">
        <v>393</v>
      </c>
      <c r="J159" s="10"/>
      <c r="K159" s="10"/>
      <c r="L159" s="10"/>
      <c r="M159" s="10"/>
      <c r="N159" s="10"/>
      <c r="O159" s="10"/>
      <c r="P159" s="10"/>
    </row>
    <row r="160" spans="1:16" ht="54.75" customHeight="1" x14ac:dyDescent="0.3">
      <c r="A160" s="2" t="s">
        <v>320</v>
      </c>
      <c r="B160" s="5" t="s">
        <v>321</v>
      </c>
      <c r="C160" s="3"/>
      <c r="D160" s="3"/>
      <c r="E160" s="3"/>
      <c r="F160" s="25"/>
      <c r="G160" s="25" t="s">
        <v>404</v>
      </c>
      <c r="H160" s="25" t="s">
        <v>370</v>
      </c>
      <c r="I160" s="10" t="s">
        <v>393</v>
      </c>
      <c r="J160" s="10"/>
      <c r="K160" s="10"/>
      <c r="L160" s="10"/>
      <c r="M160" s="10"/>
      <c r="N160" s="10"/>
      <c r="O160" s="10" t="s">
        <v>372</v>
      </c>
      <c r="P160" s="10" t="s">
        <v>372</v>
      </c>
    </row>
    <row r="161" spans="1:16" ht="54.75" customHeight="1" x14ac:dyDescent="0.3">
      <c r="A161" s="2" t="s">
        <v>168</v>
      </c>
      <c r="B161" s="2" t="s">
        <v>169</v>
      </c>
      <c r="C161" s="3"/>
      <c r="D161" s="2"/>
      <c r="E161" s="2"/>
      <c r="F161" s="25"/>
      <c r="G161" s="25"/>
      <c r="H161" s="25"/>
      <c r="I161" s="10"/>
      <c r="J161" s="10"/>
      <c r="K161" s="10" t="s">
        <v>393</v>
      </c>
      <c r="L161" s="10"/>
      <c r="M161" s="10"/>
      <c r="N161" s="10"/>
      <c r="O161" s="10" t="s">
        <v>372</v>
      </c>
      <c r="P161" s="10" t="s">
        <v>372</v>
      </c>
    </row>
    <row r="162" spans="1:16" ht="54.75" customHeight="1" x14ac:dyDescent="0.3">
      <c r="A162" s="2" t="s">
        <v>322</v>
      </c>
      <c r="B162" s="5" t="s">
        <v>323</v>
      </c>
      <c r="C162" s="3"/>
      <c r="D162" s="2"/>
      <c r="E162" s="2"/>
      <c r="F162" s="25"/>
      <c r="G162" s="25" t="s">
        <v>354</v>
      </c>
      <c r="H162" s="25" t="s">
        <v>370</v>
      </c>
      <c r="I162" s="10" t="s">
        <v>393</v>
      </c>
      <c r="J162" s="10"/>
      <c r="K162" s="10"/>
      <c r="L162" s="10"/>
      <c r="M162" s="10"/>
      <c r="N162" s="10"/>
      <c r="O162" s="10" t="s">
        <v>372</v>
      </c>
      <c r="P162" s="10" t="s">
        <v>372</v>
      </c>
    </row>
    <row r="163" spans="1:16" ht="54.75" customHeight="1" x14ac:dyDescent="0.3">
      <c r="A163" s="2" t="s">
        <v>324</v>
      </c>
      <c r="B163" s="5" t="s">
        <v>325</v>
      </c>
      <c r="C163" s="3"/>
      <c r="D163" s="2"/>
      <c r="E163" s="2"/>
      <c r="F163" s="25"/>
      <c r="G163" s="25" t="s">
        <v>354</v>
      </c>
      <c r="H163" s="25"/>
      <c r="I163" s="10" t="s">
        <v>393</v>
      </c>
      <c r="J163" s="10"/>
      <c r="K163" s="10"/>
      <c r="L163" s="10"/>
      <c r="M163" s="10" t="s">
        <v>393</v>
      </c>
      <c r="N163" s="10"/>
      <c r="O163" s="10" t="s">
        <v>372</v>
      </c>
      <c r="P163" s="10" t="s">
        <v>372</v>
      </c>
    </row>
    <row r="164" spans="1:16" ht="54.75" customHeight="1" x14ac:dyDescent="0.3">
      <c r="A164" s="2" t="s">
        <v>15</v>
      </c>
      <c r="B164" s="2" t="s">
        <v>112</v>
      </c>
      <c r="C164" s="4"/>
      <c r="D164" s="3"/>
      <c r="E164" s="3"/>
      <c r="F164" s="25"/>
      <c r="G164" s="25" t="s">
        <v>354</v>
      </c>
      <c r="H164" s="25" t="s">
        <v>370</v>
      </c>
      <c r="I164" s="10" t="s">
        <v>393</v>
      </c>
      <c r="J164" s="10"/>
      <c r="K164" s="10"/>
      <c r="L164" s="10"/>
      <c r="M164" s="10"/>
      <c r="N164" s="10"/>
      <c r="O164" s="10" t="s">
        <v>372</v>
      </c>
      <c r="P164" s="10" t="s">
        <v>372</v>
      </c>
    </row>
    <row r="165" spans="1:16" ht="54.75" customHeight="1" x14ac:dyDescent="0.3">
      <c r="A165" s="2" t="s">
        <v>327</v>
      </c>
      <c r="B165" s="2" t="s">
        <v>328</v>
      </c>
      <c r="C165" s="4"/>
      <c r="D165" s="3"/>
      <c r="E165" s="3"/>
      <c r="F165" s="25"/>
      <c r="G165" s="25" t="s">
        <v>354</v>
      </c>
      <c r="H165" s="25" t="s">
        <v>370</v>
      </c>
      <c r="I165" s="10" t="s">
        <v>393</v>
      </c>
      <c r="J165" s="10"/>
      <c r="K165" s="10"/>
      <c r="L165" s="10"/>
      <c r="M165" s="10"/>
      <c r="N165" s="10"/>
      <c r="O165" s="10" t="s">
        <v>372</v>
      </c>
      <c r="P165" s="10" t="s">
        <v>372</v>
      </c>
    </row>
    <row r="166" spans="1:16" ht="54.75" customHeight="1" x14ac:dyDescent="0.25">
      <c r="A166" s="2" t="s">
        <v>81</v>
      </c>
      <c r="B166" s="2" t="s">
        <v>82</v>
      </c>
      <c r="C166" s="4"/>
      <c r="D166" s="2"/>
      <c r="E166" s="2"/>
      <c r="F166" s="25"/>
      <c r="G166" s="25" t="s">
        <v>404</v>
      </c>
      <c r="H166" s="25" t="s">
        <v>370</v>
      </c>
      <c r="I166" s="10" t="s">
        <v>393</v>
      </c>
      <c r="J166" s="10"/>
      <c r="K166" s="10"/>
      <c r="L166" s="10"/>
      <c r="M166" s="10"/>
      <c r="N166" s="10"/>
      <c r="O166" s="10" t="s">
        <v>372</v>
      </c>
      <c r="P166" s="10" t="s">
        <v>372</v>
      </c>
    </row>
    <row r="167" spans="1:16" ht="54.75" customHeight="1" x14ac:dyDescent="0.25">
      <c r="A167" s="2" t="s">
        <v>419</v>
      </c>
      <c r="B167" s="2" t="s">
        <v>329</v>
      </c>
      <c r="C167" s="4"/>
      <c r="D167" s="2"/>
      <c r="E167" s="2"/>
      <c r="F167" s="25"/>
      <c r="G167" s="25" t="s">
        <v>354</v>
      </c>
      <c r="H167" s="25" t="s">
        <v>370</v>
      </c>
      <c r="I167" s="10" t="s">
        <v>393</v>
      </c>
      <c r="J167" s="10"/>
      <c r="K167" s="10"/>
      <c r="L167" s="10"/>
      <c r="M167" s="10"/>
      <c r="N167" s="10"/>
      <c r="O167" s="10" t="s">
        <v>372</v>
      </c>
      <c r="P167" s="10" t="s">
        <v>372</v>
      </c>
    </row>
    <row r="168" spans="1:16" ht="54.75" customHeight="1" x14ac:dyDescent="0.25">
      <c r="A168" s="2" t="s">
        <v>330</v>
      </c>
      <c r="B168" s="2" t="s">
        <v>331</v>
      </c>
      <c r="C168" s="4"/>
      <c r="D168" s="2"/>
      <c r="E168" s="2"/>
      <c r="F168" s="25"/>
      <c r="G168" s="25" t="s">
        <v>354</v>
      </c>
      <c r="H168" s="25" t="s">
        <v>370</v>
      </c>
      <c r="I168" s="10" t="s">
        <v>393</v>
      </c>
      <c r="J168" s="10"/>
      <c r="K168" s="10"/>
      <c r="L168" s="10"/>
      <c r="M168" s="10" t="s">
        <v>393</v>
      </c>
      <c r="N168" s="10"/>
      <c r="O168" s="10"/>
      <c r="P168" s="10"/>
    </row>
    <row r="169" spans="1:16" ht="54.75" customHeight="1" x14ac:dyDescent="0.25">
      <c r="A169" s="2" t="s">
        <v>332</v>
      </c>
      <c r="B169" s="2" t="s">
        <v>333</v>
      </c>
      <c r="C169" s="4"/>
      <c r="D169" s="2"/>
      <c r="E169" s="2"/>
      <c r="F169" s="25"/>
      <c r="G169" s="25" t="s">
        <v>354</v>
      </c>
      <c r="H169" s="25" t="s">
        <v>370</v>
      </c>
      <c r="I169" s="10" t="s">
        <v>393</v>
      </c>
      <c r="J169" s="10"/>
      <c r="K169" s="10"/>
      <c r="L169" s="10"/>
      <c r="M169" s="10"/>
      <c r="N169" s="10"/>
      <c r="O169" s="10" t="s">
        <v>372</v>
      </c>
      <c r="P169" s="10" t="s">
        <v>372</v>
      </c>
    </row>
    <row r="170" spans="1:16" ht="54.75" customHeight="1" x14ac:dyDescent="0.3">
      <c r="A170" s="2" t="s">
        <v>180</v>
      </c>
      <c r="B170" s="2" t="s">
        <v>181</v>
      </c>
      <c r="C170" s="4"/>
      <c r="D170" s="3"/>
      <c r="E170" s="3"/>
      <c r="F170" s="25"/>
      <c r="G170" s="25" t="s">
        <v>354</v>
      </c>
      <c r="H170" s="25"/>
      <c r="I170" s="10" t="s">
        <v>393</v>
      </c>
      <c r="J170" s="10"/>
      <c r="K170" s="10"/>
      <c r="L170" s="10"/>
      <c r="M170" s="10"/>
      <c r="N170" s="10"/>
      <c r="O170" s="10" t="s">
        <v>372</v>
      </c>
      <c r="P170" s="10" t="s">
        <v>372</v>
      </c>
    </row>
    <row r="171" spans="1:16" ht="54.75" customHeight="1" x14ac:dyDescent="0.25">
      <c r="A171" s="2" t="s">
        <v>176</v>
      </c>
      <c r="B171" s="2" t="s">
        <v>177</v>
      </c>
      <c r="C171" s="4"/>
      <c r="D171" s="2"/>
      <c r="E171" s="2"/>
      <c r="F171" s="25"/>
      <c r="G171" s="25"/>
      <c r="H171" s="25"/>
      <c r="I171" s="10"/>
      <c r="J171" s="10"/>
      <c r="K171" s="10"/>
      <c r="L171" s="10"/>
      <c r="M171" s="10"/>
      <c r="N171" s="10"/>
      <c r="O171" s="10" t="s">
        <v>372</v>
      </c>
      <c r="P171" s="10" t="s">
        <v>372</v>
      </c>
    </row>
    <row r="172" spans="1:16" ht="54.75" customHeight="1" x14ac:dyDescent="0.25">
      <c r="A172" s="2" t="s">
        <v>334</v>
      </c>
      <c r="B172" s="2" t="s">
        <v>335</v>
      </c>
      <c r="C172" s="4"/>
      <c r="D172" s="2"/>
      <c r="E172" s="2"/>
      <c r="F172" s="25"/>
      <c r="G172" s="25" t="s">
        <v>354</v>
      </c>
      <c r="H172" s="25"/>
      <c r="I172" s="10" t="s">
        <v>393</v>
      </c>
      <c r="J172" s="10"/>
      <c r="K172" s="10"/>
      <c r="L172" s="10"/>
      <c r="M172" s="10"/>
      <c r="N172" s="10"/>
      <c r="O172" s="10" t="s">
        <v>372</v>
      </c>
      <c r="P172" s="10" t="s">
        <v>372</v>
      </c>
    </row>
    <row r="173" spans="1:16" ht="54.75" customHeight="1" x14ac:dyDescent="0.3">
      <c r="A173" s="2" t="s">
        <v>420</v>
      </c>
      <c r="B173" s="2" t="s">
        <v>421</v>
      </c>
      <c r="C173" s="3"/>
      <c r="D173" s="3"/>
      <c r="E173" s="3"/>
      <c r="F173" s="2" t="s">
        <v>392</v>
      </c>
      <c r="G173" s="2" t="s">
        <v>354</v>
      </c>
      <c r="H173" s="2" t="s">
        <v>370</v>
      </c>
      <c r="I173" s="10" t="s">
        <v>393</v>
      </c>
      <c r="J173" s="10" t="s">
        <v>372</v>
      </c>
      <c r="K173" s="10" t="s">
        <v>372</v>
      </c>
      <c r="L173" s="10" t="s">
        <v>372</v>
      </c>
      <c r="M173" s="10" t="s">
        <v>372</v>
      </c>
      <c r="N173" s="10" t="s">
        <v>372</v>
      </c>
      <c r="O173" s="10" t="s">
        <v>372</v>
      </c>
      <c r="P173" s="10" t="s">
        <v>372</v>
      </c>
    </row>
    <row r="174" spans="1:16" s="6" customFormat="1" ht="54.75" customHeight="1" x14ac:dyDescent="0.25">
      <c r="A174" s="2" t="s">
        <v>382</v>
      </c>
      <c r="B174" s="2" t="s">
        <v>383</v>
      </c>
      <c r="C174" s="4"/>
      <c r="D174" s="2"/>
      <c r="E174" s="2"/>
      <c r="F174" s="25"/>
      <c r="G174" s="25"/>
      <c r="H174" s="25"/>
      <c r="I174" s="10"/>
      <c r="J174" s="10"/>
      <c r="K174" s="10"/>
      <c r="L174" s="10"/>
      <c r="M174" s="10"/>
      <c r="N174" s="10"/>
      <c r="O174" s="10"/>
      <c r="P174" s="10"/>
    </row>
    <row r="175" spans="1:16" ht="54.75" customHeight="1" x14ac:dyDescent="0.3">
      <c r="A175" s="2" t="s">
        <v>54</v>
      </c>
      <c r="B175" s="2" t="s">
        <v>361</v>
      </c>
      <c r="C175" s="4"/>
      <c r="D175" s="3"/>
      <c r="E175" s="3"/>
      <c r="F175" s="25"/>
      <c r="G175" s="25" t="s">
        <v>353</v>
      </c>
      <c r="H175" s="25" t="s">
        <v>370</v>
      </c>
      <c r="I175" s="10" t="s">
        <v>393</v>
      </c>
      <c r="J175" s="10"/>
      <c r="K175" s="10"/>
      <c r="L175" s="10"/>
      <c r="M175" s="10"/>
      <c r="N175" s="10"/>
      <c r="O175" s="10" t="s">
        <v>372</v>
      </c>
      <c r="P175" s="10" t="s">
        <v>372</v>
      </c>
    </row>
    <row r="176" spans="1:16" ht="54.75" customHeight="1" x14ac:dyDescent="0.3">
      <c r="A176" s="2" t="s">
        <v>337</v>
      </c>
      <c r="B176" s="2" t="s">
        <v>336</v>
      </c>
      <c r="C176" s="4"/>
      <c r="D176" s="3"/>
      <c r="E176" s="3"/>
      <c r="F176" s="25"/>
      <c r="G176" s="25" t="s">
        <v>353</v>
      </c>
      <c r="H176" s="25"/>
      <c r="I176" s="10" t="s">
        <v>393</v>
      </c>
      <c r="J176" s="10"/>
      <c r="K176" s="10"/>
      <c r="L176" s="10"/>
      <c r="M176" s="10"/>
      <c r="N176" s="10"/>
      <c r="O176" s="10" t="s">
        <v>372</v>
      </c>
      <c r="P176" s="10" t="s">
        <v>372</v>
      </c>
    </row>
    <row r="177" spans="1:16" ht="54.75" customHeight="1" x14ac:dyDescent="0.3">
      <c r="A177" s="2" t="s">
        <v>338</v>
      </c>
      <c r="B177" s="2" t="s">
        <v>339</v>
      </c>
      <c r="C177" s="4"/>
      <c r="D177" s="3"/>
      <c r="E177" s="3"/>
      <c r="F177" s="25"/>
      <c r="G177" s="25" t="s">
        <v>404</v>
      </c>
      <c r="H177" s="25" t="s">
        <v>370</v>
      </c>
      <c r="I177" s="10" t="s">
        <v>393</v>
      </c>
      <c r="J177" s="10"/>
      <c r="K177" s="10"/>
      <c r="L177" s="10"/>
      <c r="M177" s="10"/>
      <c r="N177" s="10"/>
      <c r="O177" s="10" t="s">
        <v>372</v>
      </c>
      <c r="P177" s="10" t="s">
        <v>372</v>
      </c>
    </row>
    <row r="178" spans="1:16" ht="54.75" customHeight="1" x14ac:dyDescent="0.3">
      <c r="A178" s="2" t="s">
        <v>340</v>
      </c>
      <c r="B178" s="5" t="s">
        <v>341</v>
      </c>
      <c r="C178" s="4"/>
      <c r="D178" s="3"/>
      <c r="E178" s="3"/>
      <c r="F178" s="46"/>
      <c r="G178" s="46" t="s">
        <v>404</v>
      </c>
      <c r="H178" s="46" t="s">
        <v>370</v>
      </c>
      <c r="I178" s="10" t="s">
        <v>393</v>
      </c>
      <c r="J178" s="10"/>
      <c r="K178" s="10"/>
      <c r="L178" s="10"/>
      <c r="M178" s="10"/>
      <c r="N178" s="10"/>
      <c r="O178" s="10"/>
      <c r="P178" s="10"/>
    </row>
    <row r="179" spans="1:16" ht="54.75" customHeight="1" x14ac:dyDescent="0.3">
      <c r="A179" s="2" t="s">
        <v>153</v>
      </c>
      <c r="B179" s="2" t="s">
        <v>154</v>
      </c>
      <c r="C179" s="4"/>
      <c r="D179" s="3"/>
      <c r="E179" s="3"/>
      <c r="F179" s="25"/>
      <c r="G179" s="25"/>
      <c r="H179" s="25"/>
      <c r="I179" s="10"/>
      <c r="J179" s="10"/>
      <c r="K179" s="10"/>
      <c r="L179" s="10"/>
      <c r="M179" s="10"/>
      <c r="N179" s="10"/>
      <c r="O179" s="10" t="s">
        <v>372</v>
      </c>
      <c r="P179" s="10" t="s">
        <v>372</v>
      </c>
    </row>
    <row r="180" spans="1:16" ht="54.75" customHeight="1" x14ac:dyDescent="0.25">
      <c r="A180" s="2" t="s">
        <v>135</v>
      </c>
      <c r="B180" s="2" t="s">
        <v>424</v>
      </c>
      <c r="C180" s="4"/>
      <c r="D180" s="2"/>
      <c r="E180" s="2"/>
      <c r="F180" s="25"/>
      <c r="G180" s="25" t="s">
        <v>353</v>
      </c>
      <c r="H180" s="25" t="s">
        <v>370</v>
      </c>
      <c r="I180" s="10" t="s">
        <v>393</v>
      </c>
      <c r="J180" s="10"/>
      <c r="K180" s="10"/>
      <c r="L180" s="10"/>
      <c r="M180" s="10"/>
      <c r="N180" s="10"/>
      <c r="O180" s="10" t="s">
        <v>372</v>
      </c>
      <c r="P180" s="10" t="s">
        <v>372</v>
      </c>
    </row>
    <row r="181" spans="1:16" ht="54.75" customHeight="1" x14ac:dyDescent="0.25">
      <c r="A181" s="2" t="s">
        <v>109</v>
      </c>
      <c r="B181" s="2" t="s">
        <v>110</v>
      </c>
      <c r="C181" s="4"/>
      <c r="D181" s="2"/>
      <c r="E181" s="2"/>
      <c r="F181" s="25"/>
      <c r="G181" s="25" t="s">
        <v>404</v>
      </c>
      <c r="H181" s="25" t="s">
        <v>370</v>
      </c>
      <c r="I181" s="10" t="s">
        <v>393</v>
      </c>
      <c r="J181" s="10"/>
      <c r="K181" s="10"/>
      <c r="L181" s="10"/>
      <c r="M181" s="10"/>
      <c r="N181" s="10"/>
      <c r="O181" s="10" t="s">
        <v>372</v>
      </c>
      <c r="P181" s="10" t="s">
        <v>372</v>
      </c>
    </row>
    <row r="182" spans="1:16" ht="54.75" customHeight="1" x14ac:dyDescent="0.25">
      <c r="A182" s="2" t="s">
        <v>342</v>
      </c>
      <c r="B182" s="2" t="s">
        <v>343</v>
      </c>
      <c r="C182" s="4"/>
      <c r="D182" s="2"/>
      <c r="E182" s="2"/>
      <c r="F182" s="25"/>
      <c r="G182" s="25" t="s">
        <v>353</v>
      </c>
      <c r="H182" s="25"/>
      <c r="I182" s="10" t="s">
        <v>393</v>
      </c>
      <c r="J182" s="10"/>
      <c r="K182" s="10"/>
      <c r="L182" s="10"/>
      <c r="M182" s="10"/>
      <c r="N182" s="10"/>
      <c r="O182" s="10" t="s">
        <v>372</v>
      </c>
      <c r="P182" s="10" t="s">
        <v>372</v>
      </c>
    </row>
    <row r="183" spans="1:16" ht="54.75" customHeight="1" x14ac:dyDescent="0.3">
      <c r="A183" s="2" t="s">
        <v>40</v>
      </c>
      <c r="B183" s="2" t="s">
        <v>111</v>
      </c>
      <c r="C183" s="3"/>
      <c r="D183" s="3"/>
      <c r="E183" s="3"/>
      <c r="F183" s="25"/>
      <c r="G183" s="25" t="s">
        <v>404</v>
      </c>
      <c r="H183" s="25" t="s">
        <v>370</v>
      </c>
      <c r="I183" s="10" t="s">
        <v>393</v>
      </c>
      <c r="J183" s="10"/>
      <c r="K183" s="10"/>
      <c r="L183" s="10"/>
      <c r="M183" s="10"/>
      <c r="N183" s="10"/>
      <c r="O183" s="10" t="s">
        <v>372</v>
      </c>
      <c r="P183" s="10" t="s">
        <v>372</v>
      </c>
    </row>
    <row r="184" spans="1:16" ht="54.75" customHeight="1" x14ac:dyDescent="0.3">
      <c r="A184" s="2" t="s">
        <v>90</v>
      </c>
      <c r="B184" s="2" t="s">
        <v>91</v>
      </c>
      <c r="C184" s="3"/>
      <c r="D184" s="2"/>
      <c r="E184" s="2"/>
      <c r="F184" s="25"/>
      <c r="G184" s="25" t="s">
        <v>404</v>
      </c>
      <c r="H184" s="25" t="s">
        <v>370</v>
      </c>
      <c r="I184" s="10" t="s">
        <v>393</v>
      </c>
      <c r="J184" s="10"/>
      <c r="K184" s="10"/>
      <c r="L184" s="10"/>
      <c r="M184" s="10"/>
      <c r="N184" s="10"/>
      <c r="O184" s="10" t="s">
        <v>372</v>
      </c>
      <c r="P184" s="10" t="s">
        <v>372</v>
      </c>
    </row>
    <row r="185" spans="1:16" ht="54.75" customHeight="1" x14ac:dyDescent="0.3">
      <c r="A185" s="2" t="s">
        <v>62</v>
      </c>
      <c r="B185" s="2" t="s">
        <v>63</v>
      </c>
      <c r="C185" s="4"/>
      <c r="D185" s="3"/>
      <c r="E185" s="3"/>
      <c r="F185" s="25"/>
      <c r="G185" s="25" t="s">
        <v>404</v>
      </c>
      <c r="H185" s="25" t="s">
        <v>370</v>
      </c>
      <c r="I185" s="10" t="s">
        <v>393</v>
      </c>
      <c r="J185" s="10"/>
      <c r="K185" s="10"/>
      <c r="L185" s="10"/>
      <c r="M185" s="10"/>
      <c r="N185" s="10"/>
      <c r="O185" s="10" t="s">
        <v>372</v>
      </c>
      <c r="P185" s="10" t="s">
        <v>372</v>
      </c>
    </row>
    <row r="186" spans="1:16" ht="54.75" customHeight="1" x14ac:dyDescent="0.3">
      <c r="A186" s="25" t="s">
        <v>423</v>
      </c>
      <c r="B186" s="25" t="s">
        <v>427</v>
      </c>
      <c r="C186" s="26"/>
      <c r="D186" s="26"/>
      <c r="E186" s="26"/>
      <c r="F186" s="25"/>
      <c r="G186" s="25"/>
      <c r="H186" s="25"/>
      <c r="I186" s="24"/>
      <c r="J186" s="24"/>
      <c r="K186" s="24"/>
      <c r="L186" s="24"/>
      <c r="M186" s="24"/>
      <c r="N186" s="24"/>
      <c r="O186" s="24" t="s">
        <v>372</v>
      </c>
      <c r="P186" s="24" t="s">
        <v>372</v>
      </c>
    </row>
    <row r="187" spans="1:16" ht="54.75" customHeight="1" x14ac:dyDescent="0.3">
      <c r="A187" s="25" t="s">
        <v>105</v>
      </c>
      <c r="B187" s="25" t="s">
        <v>106</v>
      </c>
      <c r="C187" s="26"/>
      <c r="D187" s="25"/>
      <c r="E187" s="25"/>
      <c r="F187" s="25"/>
      <c r="G187" s="25" t="s">
        <v>353</v>
      </c>
      <c r="H187" s="25"/>
      <c r="I187" s="24" t="s">
        <v>393</v>
      </c>
      <c r="J187" s="24"/>
      <c r="K187" s="24"/>
      <c r="L187" s="24"/>
      <c r="M187" s="24"/>
      <c r="N187" s="24"/>
      <c r="O187" s="24" t="s">
        <v>372</v>
      </c>
      <c r="P187" s="24" t="s">
        <v>372</v>
      </c>
    </row>
    <row r="188" spans="1:16" ht="54.75" customHeight="1" x14ac:dyDescent="0.3">
      <c r="A188" s="25" t="s">
        <v>23</v>
      </c>
      <c r="B188" s="25" t="s">
        <v>107</v>
      </c>
      <c r="C188" s="26"/>
      <c r="D188" s="26"/>
      <c r="E188" s="26"/>
      <c r="F188" s="25"/>
      <c r="G188" s="25" t="s">
        <v>353</v>
      </c>
      <c r="H188" s="25" t="s">
        <v>370</v>
      </c>
      <c r="I188" s="24" t="s">
        <v>393</v>
      </c>
      <c r="J188" s="24"/>
      <c r="K188" s="24"/>
      <c r="L188" s="24"/>
      <c r="M188" s="24"/>
      <c r="N188" s="24"/>
      <c r="O188" s="24" t="s">
        <v>372</v>
      </c>
      <c r="P188" s="24" t="s">
        <v>372</v>
      </c>
    </row>
    <row r="189" spans="1:16" ht="54.75" customHeight="1" x14ac:dyDescent="0.3">
      <c r="A189" s="25" t="s">
        <v>67</v>
      </c>
      <c r="B189" s="25" t="s">
        <v>364</v>
      </c>
      <c r="C189" s="26"/>
      <c r="D189" s="25"/>
      <c r="E189" s="25"/>
      <c r="F189" s="25"/>
      <c r="G189" s="25" t="s">
        <v>354</v>
      </c>
      <c r="H189" s="25" t="s">
        <v>370</v>
      </c>
      <c r="I189" s="24" t="s">
        <v>393</v>
      </c>
      <c r="J189" s="24"/>
      <c r="K189" s="24"/>
      <c r="L189" s="24"/>
      <c r="M189" s="24"/>
      <c r="N189" s="24"/>
      <c r="O189" s="24" t="s">
        <v>372</v>
      </c>
      <c r="P189" s="24" t="s">
        <v>372</v>
      </c>
    </row>
    <row r="190" spans="1:16" ht="54.75" customHeight="1" x14ac:dyDescent="0.3">
      <c r="A190" s="25" t="s">
        <v>425</v>
      </c>
      <c r="B190" s="25" t="s">
        <v>426</v>
      </c>
      <c r="C190" s="26"/>
      <c r="D190" s="26"/>
      <c r="E190" s="26"/>
      <c r="F190" s="25" t="s">
        <v>392</v>
      </c>
      <c r="G190" s="25" t="s">
        <v>404</v>
      </c>
      <c r="H190" s="25" t="s">
        <v>370</v>
      </c>
      <c r="I190" s="24" t="s">
        <v>393</v>
      </c>
      <c r="J190" s="24" t="s">
        <v>372</v>
      </c>
      <c r="K190" s="24" t="s">
        <v>372</v>
      </c>
      <c r="L190" s="24" t="s">
        <v>372</v>
      </c>
      <c r="M190" s="24" t="s">
        <v>372</v>
      </c>
      <c r="N190" s="24" t="s">
        <v>372</v>
      </c>
      <c r="O190" s="24" t="s">
        <v>372</v>
      </c>
      <c r="P190" s="24" t="s">
        <v>372</v>
      </c>
    </row>
    <row r="191" spans="1:16" ht="54.75" customHeight="1" x14ac:dyDescent="0.3">
      <c r="A191" s="25" t="s">
        <v>144</v>
      </c>
      <c r="B191" s="25" t="s">
        <v>145</v>
      </c>
      <c r="C191" s="26"/>
      <c r="D191" s="26"/>
      <c r="E191" s="26"/>
      <c r="F191" s="25"/>
      <c r="G191" s="25" t="s">
        <v>354</v>
      </c>
      <c r="H191" s="25" t="s">
        <v>370</v>
      </c>
      <c r="I191" s="24" t="s">
        <v>393</v>
      </c>
      <c r="J191" s="24"/>
      <c r="K191" s="24"/>
      <c r="L191" s="24"/>
      <c r="M191" s="24"/>
      <c r="N191" s="24"/>
      <c r="O191" s="24" t="s">
        <v>372</v>
      </c>
      <c r="P191" s="24" t="s">
        <v>372</v>
      </c>
    </row>
    <row r="192" spans="1:16" ht="54.75" customHeight="1" x14ac:dyDescent="0.3">
      <c r="A192" s="25" t="s">
        <v>344</v>
      </c>
      <c r="B192" s="33" t="s">
        <v>345</v>
      </c>
      <c r="C192" s="26"/>
      <c r="D192" s="26"/>
      <c r="E192" s="26"/>
      <c r="F192" s="25"/>
      <c r="G192" s="25" t="s">
        <v>354</v>
      </c>
      <c r="H192" s="25"/>
      <c r="I192" s="24" t="s">
        <v>393</v>
      </c>
      <c r="J192" s="24"/>
      <c r="K192" s="24"/>
      <c r="L192" s="24"/>
      <c r="M192" s="24"/>
      <c r="N192" s="24"/>
      <c r="O192" s="24" t="s">
        <v>372</v>
      </c>
      <c r="P192" s="24" t="s">
        <v>372</v>
      </c>
    </row>
    <row r="193" spans="1:16" ht="54.75" customHeight="1" x14ac:dyDescent="0.3">
      <c r="A193" s="25" t="s">
        <v>347</v>
      </c>
      <c r="B193" s="33" t="s">
        <v>350</v>
      </c>
      <c r="C193" s="26"/>
      <c r="D193" s="26"/>
      <c r="E193" s="26"/>
      <c r="F193" s="25"/>
      <c r="G193" s="25" t="s">
        <v>354</v>
      </c>
      <c r="H193" s="25"/>
      <c r="I193" s="24" t="s">
        <v>393</v>
      </c>
      <c r="J193" s="24"/>
      <c r="K193" s="24"/>
      <c r="L193" s="24"/>
      <c r="M193" s="24"/>
      <c r="N193" s="24"/>
      <c r="O193" s="24" t="s">
        <v>372</v>
      </c>
      <c r="P193" s="24" t="s">
        <v>372</v>
      </c>
    </row>
    <row r="194" spans="1:16" ht="54.75" customHeight="1" x14ac:dyDescent="0.3">
      <c r="A194" s="25" t="s">
        <v>384</v>
      </c>
      <c r="B194" s="33" t="s">
        <v>385</v>
      </c>
      <c r="C194" s="26"/>
      <c r="D194" s="26"/>
      <c r="E194" s="26"/>
      <c r="F194" s="25"/>
      <c r="G194" s="25" t="s">
        <v>545</v>
      </c>
      <c r="H194" s="25" t="s">
        <v>545</v>
      </c>
      <c r="I194" s="24" t="s">
        <v>545</v>
      </c>
      <c r="J194" s="24" t="s">
        <v>545</v>
      </c>
      <c r="K194" s="24" t="s">
        <v>545</v>
      </c>
      <c r="L194" s="24" t="s">
        <v>545</v>
      </c>
      <c r="M194" s="24" t="s">
        <v>545</v>
      </c>
      <c r="N194" s="24" t="s">
        <v>545</v>
      </c>
      <c r="O194" s="24" t="s">
        <v>545</v>
      </c>
      <c r="P194" s="24" t="s">
        <v>545</v>
      </c>
    </row>
    <row r="195" spans="1:16" ht="54.75" customHeight="1" x14ac:dyDescent="0.3">
      <c r="A195" s="2" t="s">
        <v>349</v>
      </c>
      <c r="B195" s="5" t="s">
        <v>348</v>
      </c>
      <c r="C195" s="3"/>
      <c r="D195" s="3"/>
      <c r="E195" s="3"/>
      <c r="F195" s="2"/>
      <c r="G195" s="2" t="s">
        <v>354</v>
      </c>
      <c r="H195" s="2"/>
      <c r="I195" s="10" t="s">
        <v>393</v>
      </c>
      <c r="J195" s="10"/>
      <c r="K195" s="10"/>
      <c r="L195" s="10"/>
      <c r="M195" s="10"/>
      <c r="N195" s="10"/>
      <c r="O195" s="10" t="s">
        <v>372</v>
      </c>
      <c r="P195" s="10" t="s">
        <v>372</v>
      </c>
    </row>
    <row r="196" spans="1:16" ht="54.75" customHeight="1" x14ac:dyDescent="0.3">
      <c r="A196" s="2" t="s">
        <v>41</v>
      </c>
      <c r="B196" s="2" t="s">
        <v>346</v>
      </c>
      <c r="C196" s="3"/>
      <c r="D196" s="2"/>
      <c r="E196" s="2"/>
      <c r="F196" s="5"/>
      <c r="G196" s="2" t="s">
        <v>354</v>
      </c>
      <c r="H196" s="2" t="s">
        <v>370</v>
      </c>
      <c r="I196" s="10" t="s">
        <v>393</v>
      </c>
      <c r="J196" s="10"/>
      <c r="K196" s="10"/>
      <c r="L196" s="10"/>
      <c r="M196" s="10"/>
      <c r="N196" s="10"/>
      <c r="O196" s="10" t="s">
        <v>372</v>
      </c>
      <c r="P196" s="10" t="s">
        <v>372</v>
      </c>
    </row>
  </sheetData>
  <dataValidations count="3">
    <dataValidation type="list" allowBlank="1" showInputMessage="1" showErrorMessage="1" sqref="F174:F188 F2:F172" xr:uid="{00000000-0002-0000-0100-000000000000}">
      <formula1>ListeTeintes</formula1>
    </dataValidation>
    <dataValidation type="list" allowBlank="1" showInputMessage="1" showErrorMessage="1" sqref="H174:H188 H2:H172" xr:uid="{00000000-0002-0000-0100-000001000000}">
      <formula1>ListeType</formula1>
    </dataValidation>
    <dataValidation type="list" allowBlank="1" showInputMessage="1" showErrorMessage="1" sqref="G174:G188 G2:G172" xr:uid="{00000000-0002-0000-0100-000002000000}">
      <formula1>ListeFournisseurs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N197"/>
  <sheetViews>
    <sheetView showZeros="0" topLeftCell="BD1" workbookViewId="0">
      <pane ySplit="1" topLeftCell="A2" activePane="bottomLeft" state="frozen"/>
      <selection activeCell="L5" sqref="L5"/>
      <selection pane="bottomLeft" activeCell="BH2" sqref="BH2"/>
    </sheetView>
  </sheetViews>
  <sheetFormatPr baseColWidth="10" defaultRowHeight="13.8" x14ac:dyDescent="0.25"/>
  <cols>
    <col min="1" max="1" width="12.19921875" customWidth="1"/>
    <col min="2" max="2" width="55.69921875" bestFit="1" customWidth="1"/>
    <col min="3" max="59" width="11.19921875" customWidth="1"/>
    <col min="60" max="60" width="97.19921875" bestFit="1" customWidth="1"/>
    <col min="61" max="62" width="19.5" bestFit="1" customWidth="1"/>
    <col min="63" max="63" width="89" bestFit="1" customWidth="1"/>
    <col min="64" max="64" width="65.69921875" bestFit="1" customWidth="1"/>
    <col min="65" max="65" width="16.5" bestFit="1" customWidth="1"/>
    <col min="66" max="66" width="14.5" bestFit="1" customWidth="1"/>
  </cols>
  <sheetData>
    <row r="1" spans="1:66" ht="72" customHeight="1" x14ac:dyDescent="0.25">
      <c r="A1" s="34" t="s">
        <v>1</v>
      </c>
      <c r="B1" s="31" t="s">
        <v>0</v>
      </c>
      <c r="C1" s="29" t="s">
        <v>386</v>
      </c>
      <c r="D1" s="76" t="s">
        <v>549</v>
      </c>
      <c r="E1" s="76" t="s">
        <v>546</v>
      </c>
      <c r="F1" s="77" t="s">
        <v>568</v>
      </c>
      <c r="G1" s="77" t="s">
        <v>569</v>
      </c>
      <c r="H1" s="77" t="s">
        <v>570</v>
      </c>
      <c r="I1" s="77" t="s">
        <v>572</v>
      </c>
      <c r="J1" s="77" t="s">
        <v>573</v>
      </c>
      <c r="K1" s="77" t="s">
        <v>571</v>
      </c>
      <c r="L1" s="78" t="s">
        <v>550</v>
      </c>
      <c r="M1" s="78" t="s">
        <v>548</v>
      </c>
      <c r="N1" s="79" t="s">
        <v>574</v>
      </c>
      <c r="O1" s="79" t="s">
        <v>575</v>
      </c>
      <c r="P1" s="79" t="s">
        <v>576</v>
      </c>
      <c r="Q1" s="79" t="s">
        <v>577</v>
      </c>
      <c r="R1" s="79" t="s">
        <v>578</v>
      </c>
      <c r="S1" s="79" t="s">
        <v>579</v>
      </c>
      <c r="T1" s="81" t="s">
        <v>555</v>
      </c>
      <c r="U1" s="81" t="s">
        <v>547</v>
      </c>
      <c r="V1" s="83" t="s">
        <v>580</v>
      </c>
      <c r="W1" s="83" t="s">
        <v>581</v>
      </c>
      <c r="X1" s="83" t="s">
        <v>582</v>
      </c>
      <c r="Y1" s="83" t="s">
        <v>583</v>
      </c>
      <c r="Z1" s="83" t="s">
        <v>584</v>
      </c>
      <c r="AA1" s="83" t="s">
        <v>585</v>
      </c>
      <c r="AB1" s="84" t="s">
        <v>556</v>
      </c>
      <c r="AC1" s="84" t="s">
        <v>551</v>
      </c>
      <c r="AD1" s="85" t="s">
        <v>586</v>
      </c>
      <c r="AE1" s="85" t="s">
        <v>587</v>
      </c>
      <c r="AF1" s="85" t="s">
        <v>588</v>
      </c>
      <c r="AG1" s="85" t="s">
        <v>589</v>
      </c>
      <c r="AH1" s="85" t="s">
        <v>590</v>
      </c>
      <c r="AI1" s="85" t="s">
        <v>591</v>
      </c>
      <c r="AJ1" s="80" t="s">
        <v>557</v>
      </c>
      <c r="AK1" s="80" t="s">
        <v>552</v>
      </c>
      <c r="AL1" s="87" t="s">
        <v>592</v>
      </c>
      <c r="AM1" s="87" t="s">
        <v>593</v>
      </c>
      <c r="AN1" s="87" t="s">
        <v>594</v>
      </c>
      <c r="AO1" s="87" t="s">
        <v>595</v>
      </c>
      <c r="AP1" s="87" t="s">
        <v>596</v>
      </c>
      <c r="AQ1" s="87" t="s">
        <v>597</v>
      </c>
      <c r="AR1" s="82" t="s">
        <v>558</v>
      </c>
      <c r="AS1" s="82" t="s">
        <v>553</v>
      </c>
      <c r="AT1" s="86" t="s">
        <v>598</v>
      </c>
      <c r="AU1" s="86" t="s">
        <v>599</v>
      </c>
      <c r="AV1" s="86" t="s">
        <v>600</v>
      </c>
      <c r="AW1" s="86" t="s">
        <v>601</v>
      </c>
      <c r="AX1" s="86" t="s">
        <v>602</v>
      </c>
      <c r="AY1" s="86" t="s">
        <v>603</v>
      </c>
      <c r="AZ1" s="30" t="s">
        <v>559</v>
      </c>
      <c r="BA1" s="30" t="s">
        <v>554</v>
      </c>
      <c r="BB1" s="30" t="s">
        <v>562</v>
      </c>
      <c r="BC1" s="30" t="s">
        <v>563</v>
      </c>
      <c r="BD1" s="30" t="s">
        <v>564</v>
      </c>
      <c r="BE1" s="30" t="s">
        <v>565</v>
      </c>
      <c r="BF1" s="30" t="s">
        <v>566</v>
      </c>
      <c r="BG1" s="30" t="s">
        <v>567</v>
      </c>
      <c r="BH1" s="27" t="s">
        <v>405</v>
      </c>
      <c r="BI1" s="28" t="s">
        <v>406</v>
      </c>
      <c r="BJ1" s="28" t="s">
        <v>407</v>
      </c>
      <c r="BK1" s="28" t="s">
        <v>408</v>
      </c>
      <c r="BL1" s="28" t="s">
        <v>409</v>
      </c>
      <c r="BM1" s="32" t="s">
        <v>410</v>
      </c>
      <c r="BN1" s="32" t="s">
        <v>411</v>
      </c>
    </row>
    <row r="2" spans="1:66" ht="52.2" x14ac:dyDescent="0.25">
      <c r="A2" s="1" t="s">
        <v>187</v>
      </c>
      <c r="B2" s="1" t="s">
        <v>188</v>
      </c>
      <c r="C2" s="9" t="str">
        <f t="shared" ref="C2:C32" ca="1" si="0">INDIRECT("'LISTE DES COMPAGNIES'!F"&amp;ROW())</f>
        <v>OUI</v>
      </c>
      <c r="D2" s="9" t="s">
        <v>604</v>
      </c>
      <c r="E2" s="9" t="s">
        <v>387</v>
      </c>
      <c r="F2" s="9" t="s">
        <v>560</v>
      </c>
      <c r="G2" s="9" t="s">
        <v>387</v>
      </c>
      <c r="H2" s="9" t="s">
        <v>392</v>
      </c>
      <c r="I2" s="9" t="s">
        <v>561</v>
      </c>
      <c r="J2" s="9" t="s">
        <v>606</v>
      </c>
      <c r="K2" s="9" t="s">
        <v>607</v>
      </c>
      <c r="L2" s="9" t="s">
        <v>605</v>
      </c>
      <c r="M2" s="9" t="s">
        <v>392</v>
      </c>
      <c r="N2" s="9" t="s">
        <v>392</v>
      </c>
      <c r="O2" s="9" t="s">
        <v>392</v>
      </c>
      <c r="P2" s="9" t="s">
        <v>607</v>
      </c>
      <c r="Q2" s="9" t="s">
        <v>608</v>
      </c>
      <c r="R2" s="9" t="s">
        <v>609</v>
      </c>
      <c r="S2" s="9" t="s">
        <v>610</v>
      </c>
      <c r="T2" s="9" t="s">
        <v>611</v>
      </c>
      <c r="U2" s="9" t="s">
        <v>387</v>
      </c>
      <c r="V2" s="9">
        <v>1</v>
      </c>
      <c r="W2" s="9">
        <v>2</v>
      </c>
      <c r="X2" s="9">
        <v>2</v>
      </c>
      <c r="Y2" s="9">
        <v>4</v>
      </c>
      <c r="Z2" s="9">
        <v>5</v>
      </c>
      <c r="AA2" s="9">
        <v>6</v>
      </c>
      <c r="AB2" s="9" t="s">
        <v>612</v>
      </c>
      <c r="AC2" s="9" t="s">
        <v>392</v>
      </c>
      <c r="AD2" s="9">
        <v>10</v>
      </c>
      <c r="AE2" s="9">
        <v>11</v>
      </c>
      <c r="AF2" s="9">
        <v>12</v>
      </c>
      <c r="AG2" s="9">
        <v>13</v>
      </c>
      <c r="AH2" s="9">
        <v>14</v>
      </c>
      <c r="AI2" s="9">
        <v>15</v>
      </c>
      <c r="AJ2" s="9" t="s">
        <v>613</v>
      </c>
      <c r="AK2" s="9">
        <v>21</v>
      </c>
      <c r="AL2" s="9">
        <v>22</v>
      </c>
      <c r="AM2" s="9">
        <v>23</v>
      </c>
      <c r="AN2" s="9">
        <v>24</v>
      </c>
      <c r="AO2" s="9">
        <v>25</v>
      </c>
      <c r="AP2" s="9">
        <v>26</v>
      </c>
      <c r="AQ2" s="9">
        <v>27</v>
      </c>
      <c r="AR2" s="9" t="s">
        <v>614</v>
      </c>
      <c r="AS2" s="9">
        <v>31</v>
      </c>
      <c r="AT2" s="9">
        <v>32</v>
      </c>
      <c r="AU2" s="9">
        <v>33</v>
      </c>
      <c r="AV2" s="9">
        <v>34</v>
      </c>
      <c r="AW2" s="9">
        <v>35</v>
      </c>
      <c r="AX2" s="9">
        <v>36</v>
      </c>
      <c r="AY2" s="9">
        <v>37</v>
      </c>
      <c r="AZ2" s="9" t="s">
        <v>615</v>
      </c>
      <c r="BA2" s="9">
        <v>41</v>
      </c>
      <c r="BB2" s="11">
        <v>42</v>
      </c>
      <c r="BC2" s="11">
        <v>43</v>
      </c>
      <c r="BD2" s="11">
        <v>44</v>
      </c>
      <c r="BE2" s="11">
        <v>45</v>
      </c>
      <c r="BF2" s="11">
        <v>46</v>
      </c>
      <c r="BG2" s="11">
        <v>47</v>
      </c>
      <c r="BH2" s="88" t="s">
        <v>620</v>
      </c>
      <c r="BI2" s="35" t="s">
        <v>616</v>
      </c>
      <c r="BJ2" s="35" t="s">
        <v>617</v>
      </c>
      <c r="BK2" s="35" t="s">
        <v>618</v>
      </c>
      <c r="BL2" s="36" t="s">
        <v>619</v>
      </c>
      <c r="BM2" s="40"/>
      <c r="BN2" s="41"/>
    </row>
    <row r="3" spans="1:66" ht="20.100000000000001" customHeight="1" x14ac:dyDescent="0.25">
      <c r="A3" s="1" t="s">
        <v>73</v>
      </c>
      <c r="B3" s="1" t="s">
        <v>74</v>
      </c>
      <c r="C3" s="9">
        <f t="shared" ca="1" si="0"/>
        <v>0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11"/>
      <c r="BC3" s="11"/>
      <c r="BD3" s="11"/>
      <c r="BE3" s="11"/>
      <c r="BF3" s="11"/>
      <c r="BG3" s="11"/>
      <c r="BH3" s="35"/>
      <c r="BI3" s="35"/>
      <c r="BJ3" s="35"/>
      <c r="BK3" s="35"/>
      <c r="BL3" s="36"/>
      <c r="BM3" s="40"/>
      <c r="BN3" s="41"/>
    </row>
    <row r="4" spans="1:66" ht="20.100000000000001" customHeight="1" x14ac:dyDescent="0.25">
      <c r="A4" s="1" t="s">
        <v>123</v>
      </c>
      <c r="B4" s="1" t="s">
        <v>124</v>
      </c>
      <c r="C4" s="9" t="str">
        <f t="shared" ca="1" si="0"/>
        <v>OUI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11"/>
      <c r="BC4" s="11"/>
      <c r="BD4" s="11"/>
      <c r="BE4" s="11"/>
      <c r="BF4" s="11"/>
      <c r="BG4" s="11"/>
      <c r="BH4" s="35"/>
      <c r="BI4" s="35"/>
      <c r="BJ4" s="35"/>
      <c r="BK4" s="35"/>
      <c r="BL4" s="36"/>
      <c r="BM4" s="40"/>
      <c r="BN4" s="41"/>
    </row>
    <row r="5" spans="1:66" ht="20.100000000000001" customHeight="1" x14ac:dyDescent="0.25">
      <c r="A5" s="2" t="s">
        <v>189</v>
      </c>
      <c r="B5" s="2" t="s">
        <v>190</v>
      </c>
      <c r="C5" s="9">
        <f t="shared" ca="1" si="0"/>
        <v>0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11"/>
      <c r="BC5" s="11"/>
      <c r="BD5" s="11"/>
      <c r="BE5" s="11"/>
      <c r="BF5" s="11"/>
      <c r="BG5" s="11"/>
      <c r="BH5" s="35"/>
      <c r="BI5" s="35"/>
      <c r="BJ5" s="35"/>
      <c r="BK5" s="35"/>
      <c r="BL5" s="36"/>
      <c r="BM5" s="40"/>
      <c r="BN5" s="41"/>
    </row>
    <row r="6" spans="1:66" ht="20.100000000000001" customHeight="1" x14ac:dyDescent="0.25">
      <c r="A6" s="2" t="s">
        <v>35</v>
      </c>
      <c r="B6" s="2" t="s">
        <v>102</v>
      </c>
      <c r="C6" s="9">
        <f t="shared" ca="1" si="0"/>
        <v>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11"/>
      <c r="BC6" s="11"/>
      <c r="BD6" s="11"/>
      <c r="BE6" s="11"/>
      <c r="BF6" s="11"/>
      <c r="BG6" s="11"/>
      <c r="BH6" s="35"/>
      <c r="BI6" s="35"/>
      <c r="BJ6" s="35"/>
      <c r="BK6" s="35"/>
      <c r="BL6" s="36"/>
      <c r="BM6" s="40"/>
      <c r="BN6" s="41"/>
    </row>
    <row r="7" spans="1:66" ht="20.100000000000001" customHeight="1" x14ac:dyDescent="0.25">
      <c r="A7" s="2" t="s">
        <v>193</v>
      </c>
      <c r="B7" s="2" t="s">
        <v>194</v>
      </c>
      <c r="C7" s="9">
        <f t="shared" ca="1" si="0"/>
        <v>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11"/>
      <c r="BC7" s="11"/>
      <c r="BD7" s="11"/>
      <c r="BE7" s="11"/>
      <c r="BF7" s="11"/>
      <c r="BG7" s="11"/>
      <c r="BH7" s="35"/>
      <c r="BI7" s="35"/>
      <c r="BJ7" s="35"/>
      <c r="BK7" s="35"/>
      <c r="BL7" s="36"/>
      <c r="BM7" s="40"/>
      <c r="BN7" s="41"/>
    </row>
    <row r="8" spans="1:66" ht="20.100000000000001" customHeight="1" x14ac:dyDescent="0.25">
      <c r="A8" s="2" t="s">
        <v>46</v>
      </c>
      <c r="B8" s="2" t="s">
        <v>108</v>
      </c>
      <c r="C8" s="9">
        <f t="shared" ca="1" si="0"/>
        <v>0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11"/>
      <c r="BC8" s="11"/>
      <c r="BD8" s="11"/>
      <c r="BE8" s="11"/>
      <c r="BF8" s="11"/>
      <c r="BG8" s="11"/>
      <c r="BH8" s="35"/>
      <c r="BI8" s="35"/>
      <c r="BJ8" s="35"/>
      <c r="BK8" s="35"/>
      <c r="BL8" s="36"/>
      <c r="BM8" s="40"/>
      <c r="BN8" s="41"/>
    </row>
    <row r="9" spans="1:66" ht="20.100000000000001" customHeight="1" x14ac:dyDescent="0.25">
      <c r="A9" s="2" t="s">
        <v>368</v>
      </c>
      <c r="B9" s="2" t="s">
        <v>369</v>
      </c>
      <c r="C9" s="9">
        <f t="shared" ca="1" si="0"/>
        <v>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11"/>
      <c r="BC9" s="11"/>
      <c r="BD9" s="11"/>
      <c r="BE9" s="11"/>
      <c r="BF9" s="11"/>
      <c r="BG9" s="11"/>
      <c r="BH9" s="35"/>
      <c r="BI9" s="35"/>
      <c r="BJ9" s="35"/>
      <c r="BK9" s="35"/>
      <c r="BL9" s="36"/>
      <c r="BM9" s="40"/>
      <c r="BN9" s="41"/>
    </row>
    <row r="10" spans="1:66" ht="20.100000000000001" customHeight="1" x14ac:dyDescent="0.25">
      <c r="A10" s="2" t="s">
        <v>174</v>
      </c>
      <c r="B10" s="2" t="s">
        <v>175</v>
      </c>
      <c r="C10" s="9">
        <f t="shared" ca="1" si="0"/>
        <v>0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11"/>
      <c r="BC10" s="11"/>
      <c r="BD10" s="11"/>
      <c r="BE10" s="11"/>
      <c r="BF10" s="11"/>
      <c r="BG10" s="11"/>
      <c r="BH10" s="35"/>
      <c r="BI10" s="35"/>
      <c r="BJ10" s="35"/>
      <c r="BK10" s="35"/>
      <c r="BL10" s="36"/>
      <c r="BM10" s="40"/>
      <c r="BN10" s="41"/>
    </row>
    <row r="11" spans="1:66" ht="20.100000000000001" customHeight="1" x14ac:dyDescent="0.25">
      <c r="A11" s="2" t="s">
        <v>191</v>
      </c>
      <c r="B11" s="2" t="s">
        <v>192</v>
      </c>
      <c r="C11" s="9">
        <f t="shared" ca="1" si="0"/>
        <v>0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11"/>
      <c r="BC11" s="11"/>
      <c r="BD11" s="11"/>
      <c r="BE11" s="11"/>
      <c r="BF11" s="11"/>
      <c r="BG11" s="11"/>
      <c r="BH11" s="35"/>
      <c r="BI11" s="35"/>
      <c r="BJ11" s="35"/>
      <c r="BK11" s="35"/>
      <c r="BL11" s="36"/>
      <c r="BM11" s="40"/>
      <c r="BN11" s="41"/>
    </row>
    <row r="12" spans="1:66" ht="20.100000000000001" customHeight="1" x14ac:dyDescent="0.25">
      <c r="A12" s="2" t="s">
        <v>195</v>
      </c>
      <c r="B12" s="2" t="s">
        <v>196</v>
      </c>
      <c r="C12" s="9">
        <f t="shared" ca="1" si="0"/>
        <v>0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11"/>
      <c r="BC12" s="11"/>
      <c r="BD12" s="11"/>
      <c r="BE12" s="11"/>
      <c r="BF12" s="11"/>
      <c r="BG12" s="11"/>
      <c r="BH12" s="35"/>
      <c r="BI12" s="35"/>
      <c r="BJ12" s="35"/>
      <c r="BK12" s="35"/>
      <c r="BL12" s="36"/>
      <c r="BM12" s="40"/>
      <c r="BN12" s="41"/>
    </row>
    <row r="13" spans="1:66" ht="20.100000000000001" customHeight="1" x14ac:dyDescent="0.25">
      <c r="A13" s="2" t="s">
        <v>10</v>
      </c>
      <c r="B13" s="2" t="s">
        <v>11</v>
      </c>
      <c r="C13" s="9">
        <f t="shared" ca="1" si="0"/>
        <v>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11"/>
      <c r="BC13" s="11"/>
      <c r="BD13" s="11"/>
      <c r="BE13" s="11"/>
      <c r="BF13" s="11"/>
      <c r="BG13" s="11"/>
      <c r="BH13" s="35"/>
      <c r="BI13" s="35"/>
      <c r="BJ13" s="35"/>
      <c r="BK13" s="35"/>
      <c r="BL13" s="36"/>
      <c r="BM13" s="40"/>
      <c r="BN13" s="41"/>
    </row>
    <row r="14" spans="1:66" ht="20.100000000000001" customHeight="1" x14ac:dyDescent="0.25">
      <c r="A14" s="2" t="s">
        <v>44</v>
      </c>
      <c r="B14" s="2" t="s">
        <v>13</v>
      </c>
      <c r="C14" s="9">
        <f t="shared" ca="1" si="0"/>
        <v>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11"/>
      <c r="BC14" s="11"/>
      <c r="BD14" s="11"/>
      <c r="BE14" s="11"/>
      <c r="BF14" s="11"/>
      <c r="BG14" s="11"/>
      <c r="BH14" s="35"/>
      <c r="BI14" s="35"/>
      <c r="BJ14" s="35"/>
      <c r="BK14" s="35"/>
      <c r="BL14" s="36"/>
      <c r="BM14" s="40"/>
      <c r="BN14" s="41"/>
    </row>
    <row r="15" spans="1:66" ht="20.100000000000001" customHeight="1" x14ac:dyDescent="0.25">
      <c r="A15" s="2" t="s">
        <v>197</v>
      </c>
      <c r="B15" s="2" t="s">
        <v>198</v>
      </c>
      <c r="C15" s="9">
        <f t="shared" ca="1" si="0"/>
        <v>0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11"/>
      <c r="BC15" s="11"/>
      <c r="BD15" s="11"/>
      <c r="BE15" s="11"/>
      <c r="BF15" s="11"/>
      <c r="BG15" s="11"/>
      <c r="BH15" s="35"/>
      <c r="BI15" s="35"/>
      <c r="BJ15" s="35"/>
      <c r="BK15" s="35"/>
      <c r="BL15" s="36"/>
      <c r="BM15" s="40"/>
      <c r="BN15" s="41"/>
    </row>
    <row r="16" spans="1:66" ht="20.100000000000001" customHeight="1" x14ac:dyDescent="0.25">
      <c r="A16" s="2" t="s">
        <v>50</v>
      </c>
      <c r="B16" s="2" t="s">
        <v>51</v>
      </c>
      <c r="C16" s="9">
        <f t="shared" ca="1" si="0"/>
        <v>0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11"/>
      <c r="BC16" s="11"/>
      <c r="BD16" s="11"/>
      <c r="BE16" s="11"/>
      <c r="BF16" s="11"/>
      <c r="BG16" s="11"/>
      <c r="BH16" s="35"/>
      <c r="BI16" s="35"/>
      <c r="BJ16" s="35"/>
      <c r="BK16" s="35"/>
      <c r="BL16" s="36"/>
      <c r="BM16" s="40"/>
      <c r="BN16" s="41"/>
    </row>
    <row r="17" spans="1:66" ht="20.100000000000001" customHeight="1" x14ac:dyDescent="0.25">
      <c r="A17" s="2" t="s">
        <v>28</v>
      </c>
      <c r="B17" s="2" t="s">
        <v>12</v>
      </c>
      <c r="C17" s="9">
        <f t="shared" ca="1" si="0"/>
        <v>0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11"/>
      <c r="BC17" s="11"/>
      <c r="BD17" s="11"/>
      <c r="BE17" s="11"/>
      <c r="BF17" s="11"/>
      <c r="BG17" s="11"/>
      <c r="BH17" s="35"/>
      <c r="BI17" s="35"/>
      <c r="BJ17" s="35"/>
      <c r="BK17" s="35"/>
      <c r="BL17" s="36"/>
      <c r="BM17" s="40"/>
      <c r="BN17" s="41"/>
    </row>
    <row r="18" spans="1:66" ht="20.100000000000001" customHeight="1" x14ac:dyDescent="0.25">
      <c r="A18" s="2" t="s">
        <v>97</v>
      </c>
      <c r="B18" s="2" t="s">
        <v>98</v>
      </c>
      <c r="C18" s="9">
        <f t="shared" ca="1" si="0"/>
        <v>0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11"/>
      <c r="BC18" s="11"/>
      <c r="BD18" s="11"/>
      <c r="BE18" s="11"/>
      <c r="BF18" s="11"/>
      <c r="BG18" s="11"/>
      <c r="BH18" s="35"/>
      <c r="BI18" s="35"/>
      <c r="BJ18" s="35"/>
      <c r="BK18" s="35"/>
      <c r="BL18" s="36"/>
      <c r="BM18" s="40"/>
      <c r="BN18" s="41"/>
    </row>
    <row r="19" spans="1:66" ht="20.100000000000001" customHeight="1" x14ac:dyDescent="0.25">
      <c r="A19" s="2" t="s">
        <v>100</v>
      </c>
      <c r="B19" s="2" t="s">
        <v>101</v>
      </c>
      <c r="C19" s="9">
        <f t="shared" ca="1" si="0"/>
        <v>0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11"/>
      <c r="BC19" s="11"/>
      <c r="BD19" s="11"/>
      <c r="BE19" s="11"/>
      <c r="BF19" s="11"/>
      <c r="BG19" s="11"/>
      <c r="BH19" s="35"/>
      <c r="BI19" s="35"/>
      <c r="BJ19" s="35"/>
      <c r="BK19" s="35"/>
      <c r="BL19" s="36"/>
      <c r="BM19" s="40"/>
      <c r="BN19" s="41"/>
    </row>
    <row r="20" spans="1:66" ht="20.100000000000001" customHeight="1" x14ac:dyDescent="0.25">
      <c r="A20" s="2" t="s">
        <v>199</v>
      </c>
      <c r="B20" s="2" t="s">
        <v>20</v>
      </c>
      <c r="C20" s="9">
        <f t="shared" ca="1" si="0"/>
        <v>0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11"/>
      <c r="BC20" s="11"/>
      <c r="BD20" s="11"/>
      <c r="BE20" s="11"/>
      <c r="BF20" s="11"/>
      <c r="BG20" s="11"/>
      <c r="BH20" s="35"/>
      <c r="BI20" s="35"/>
      <c r="BJ20" s="35"/>
      <c r="BK20" s="35"/>
      <c r="BL20" s="36"/>
      <c r="BM20" s="40"/>
      <c r="BN20" s="41"/>
    </row>
    <row r="21" spans="1:66" ht="20.100000000000001" customHeight="1" x14ac:dyDescent="0.25">
      <c r="A21" s="2" t="s">
        <v>200</v>
      </c>
      <c r="B21" s="2" t="s">
        <v>201</v>
      </c>
      <c r="C21" s="9">
        <f t="shared" ca="1" si="0"/>
        <v>0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11"/>
      <c r="BC21" s="11"/>
      <c r="BD21" s="11"/>
      <c r="BE21" s="11"/>
      <c r="BF21" s="11"/>
      <c r="BG21" s="11"/>
      <c r="BH21" s="35"/>
      <c r="BI21" s="35"/>
      <c r="BJ21" s="35"/>
      <c r="BK21" s="35"/>
      <c r="BL21" s="36"/>
      <c r="BM21" s="40"/>
      <c r="BN21" s="41"/>
    </row>
    <row r="22" spans="1:66" ht="20.100000000000001" customHeight="1" x14ac:dyDescent="0.25">
      <c r="A22" s="2" t="s">
        <v>202</v>
      </c>
      <c r="B22" s="2" t="s">
        <v>203</v>
      </c>
      <c r="C22" s="9">
        <f t="shared" ca="1" si="0"/>
        <v>0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11"/>
      <c r="BC22" s="11"/>
      <c r="BD22" s="11"/>
      <c r="BE22" s="11"/>
      <c r="BF22" s="11"/>
      <c r="BG22" s="11"/>
      <c r="BH22" s="35"/>
      <c r="BI22" s="35"/>
      <c r="BJ22" s="35"/>
      <c r="BK22" s="35"/>
      <c r="BL22" s="36"/>
      <c r="BM22" s="40"/>
      <c r="BN22" s="41"/>
    </row>
    <row r="23" spans="1:66" ht="20.100000000000001" customHeight="1" x14ac:dyDescent="0.25">
      <c r="A23" s="2" t="s">
        <v>103</v>
      </c>
      <c r="B23" s="2" t="s">
        <v>114</v>
      </c>
      <c r="C23" s="9">
        <f t="shared" ca="1" si="0"/>
        <v>0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11"/>
      <c r="BC23" s="11"/>
      <c r="BD23" s="11"/>
      <c r="BE23" s="11"/>
      <c r="BF23" s="11"/>
      <c r="BG23" s="11"/>
      <c r="BH23" s="35"/>
      <c r="BI23" s="35"/>
      <c r="BJ23" s="35"/>
      <c r="BK23" s="35"/>
      <c r="BL23" s="36"/>
      <c r="BM23" s="40"/>
      <c r="BN23" s="41"/>
    </row>
    <row r="24" spans="1:66" ht="20.100000000000001" customHeight="1" x14ac:dyDescent="0.25">
      <c r="A24" s="2" t="s">
        <v>218</v>
      </c>
      <c r="B24" s="2" t="s">
        <v>219</v>
      </c>
      <c r="C24" s="9">
        <f t="shared" ca="1" si="0"/>
        <v>0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11"/>
      <c r="BC24" s="11"/>
      <c r="BD24" s="11"/>
      <c r="BE24" s="11"/>
      <c r="BF24" s="11"/>
      <c r="BG24" s="11"/>
      <c r="BH24" s="35"/>
      <c r="BI24" s="35"/>
      <c r="BJ24" s="35"/>
      <c r="BK24" s="35"/>
      <c r="BL24" s="36"/>
      <c r="BM24" s="40"/>
      <c r="BN24" s="41"/>
    </row>
    <row r="25" spans="1:66" ht="20.100000000000001" customHeight="1" x14ac:dyDescent="0.25">
      <c r="A25" s="2" t="s">
        <v>204</v>
      </c>
      <c r="B25" s="2" t="s">
        <v>205</v>
      </c>
      <c r="C25" s="9">
        <f t="shared" ca="1" si="0"/>
        <v>0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11"/>
      <c r="BC25" s="11"/>
      <c r="BD25" s="11"/>
      <c r="BE25" s="11"/>
      <c r="BF25" s="11"/>
      <c r="BG25" s="11"/>
      <c r="BH25" s="35"/>
      <c r="BI25" s="35"/>
      <c r="BJ25" s="35"/>
      <c r="BK25" s="35"/>
      <c r="BL25" s="36"/>
      <c r="BM25" s="40"/>
      <c r="BN25" s="41"/>
    </row>
    <row r="26" spans="1:66" ht="20.100000000000001" customHeight="1" x14ac:dyDescent="0.25">
      <c r="A26" s="2" t="s">
        <v>42</v>
      </c>
      <c r="B26" s="2" t="s">
        <v>115</v>
      </c>
      <c r="C26" s="9">
        <f t="shared" ca="1" si="0"/>
        <v>0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11"/>
      <c r="BC26" s="11"/>
      <c r="BD26" s="11"/>
      <c r="BE26" s="11"/>
      <c r="BF26" s="11"/>
      <c r="BG26" s="11"/>
      <c r="BH26" s="35"/>
      <c r="BI26" s="35"/>
      <c r="BJ26" s="35"/>
      <c r="BK26" s="35"/>
      <c r="BL26" s="36"/>
      <c r="BM26" s="40"/>
      <c r="BN26" s="41"/>
    </row>
    <row r="27" spans="1:66" ht="20.100000000000001" customHeight="1" x14ac:dyDescent="0.25">
      <c r="A27" s="2" t="s">
        <v>77</v>
      </c>
      <c r="B27" s="2" t="s">
        <v>78</v>
      </c>
      <c r="C27" s="9">
        <f t="shared" ca="1" si="0"/>
        <v>0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11"/>
      <c r="BC27" s="11"/>
      <c r="BD27" s="11"/>
      <c r="BE27" s="11"/>
      <c r="BF27" s="11"/>
      <c r="BG27" s="11"/>
      <c r="BH27" s="35"/>
      <c r="BI27" s="35"/>
      <c r="BJ27" s="35"/>
      <c r="BK27" s="35"/>
      <c r="BL27" s="36"/>
      <c r="BM27" s="40"/>
      <c r="BN27" s="41"/>
    </row>
    <row r="28" spans="1:66" ht="20.100000000000001" customHeight="1" x14ac:dyDescent="0.25">
      <c r="A28" s="2" t="s">
        <v>206</v>
      </c>
      <c r="B28" s="5" t="s">
        <v>207</v>
      </c>
      <c r="C28" s="9">
        <f t="shared" ca="1" si="0"/>
        <v>0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11"/>
      <c r="BC28" s="11"/>
      <c r="BD28" s="11"/>
      <c r="BE28" s="11"/>
      <c r="BF28" s="11"/>
      <c r="BG28" s="11"/>
      <c r="BH28" s="35"/>
      <c r="BI28" s="35"/>
      <c r="BJ28" s="35"/>
      <c r="BK28" s="35"/>
      <c r="BL28" s="36"/>
      <c r="BM28" s="40"/>
      <c r="BN28" s="41"/>
    </row>
    <row r="29" spans="1:66" ht="20.100000000000001" customHeight="1" x14ac:dyDescent="0.25">
      <c r="A29" s="2" t="s">
        <v>208</v>
      </c>
      <c r="B29" s="5" t="s">
        <v>210</v>
      </c>
      <c r="C29" s="9">
        <f t="shared" ca="1" si="0"/>
        <v>0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11"/>
      <c r="BC29" s="11"/>
      <c r="BD29" s="11"/>
      <c r="BE29" s="11"/>
      <c r="BF29" s="11"/>
      <c r="BG29" s="11"/>
      <c r="BH29" s="35"/>
      <c r="BI29" s="35"/>
      <c r="BJ29" s="35"/>
      <c r="BK29" s="35"/>
      <c r="BL29" s="36"/>
      <c r="BM29" s="40"/>
      <c r="BN29" s="41"/>
    </row>
    <row r="30" spans="1:66" ht="20.100000000000001" customHeight="1" x14ac:dyDescent="0.25">
      <c r="A30" s="2" t="s">
        <v>32</v>
      </c>
      <c r="B30" s="2" t="s">
        <v>209</v>
      </c>
      <c r="C30" s="9">
        <f t="shared" ca="1" si="0"/>
        <v>0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11"/>
      <c r="BC30" s="11"/>
      <c r="BD30" s="11"/>
      <c r="BE30" s="11"/>
      <c r="BF30" s="11"/>
      <c r="BG30" s="11"/>
      <c r="BH30" s="35"/>
      <c r="BI30" s="35"/>
      <c r="BJ30" s="35"/>
      <c r="BK30" s="35"/>
      <c r="BL30" s="36"/>
      <c r="BM30" s="40"/>
      <c r="BN30" s="41"/>
    </row>
    <row r="31" spans="1:66" ht="20.100000000000001" customHeight="1" x14ac:dyDescent="0.25">
      <c r="A31" s="2" t="s">
        <v>211</v>
      </c>
      <c r="B31" s="5" t="s">
        <v>212</v>
      </c>
      <c r="C31" s="9">
        <f t="shared" ca="1" si="0"/>
        <v>0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11"/>
      <c r="BC31" s="11"/>
      <c r="BD31" s="11"/>
      <c r="BE31" s="11"/>
      <c r="BF31" s="11"/>
      <c r="BG31" s="11"/>
      <c r="BH31" s="35"/>
      <c r="BI31" s="35"/>
      <c r="BJ31" s="35"/>
      <c r="BK31" s="35"/>
      <c r="BL31" s="36"/>
      <c r="BM31" s="40"/>
      <c r="BN31" s="41"/>
    </row>
    <row r="32" spans="1:66" ht="20.100000000000001" customHeight="1" x14ac:dyDescent="0.25">
      <c r="A32" s="2" t="s">
        <v>47</v>
      </c>
      <c r="B32" s="2" t="s">
        <v>19</v>
      </c>
      <c r="C32" s="9">
        <f t="shared" ca="1" si="0"/>
        <v>0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11"/>
      <c r="BC32" s="11"/>
      <c r="BD32" s="11"/>
      <c r="BE32" s="11"/>
      <c r="BF32" s="11"/>
      <c r="BG32" s="11"/>
      <c r="BH32" s="35"/>
      <c r="BI32" s="35"/>
      <c r="BJ32" s="35"/>
      <c r="BK32" s="35"/>
      <c r="BL32" s="36"/>
      <c r="BM32" s="40"/>
      <c r="BN32" s="41"/>
    </row>
    <row r="33" spans="1:66" ht="20.100000000000001" customHeight="1" x14ac:dyDescent="0.25">
      <c r="A33" s="2" t="s">
        <v>214</v>
      </c>
      <c r="B33" s="2" t="s">
        <v>215</v>
      </c>
      <c r="C33" s="9">
        <f t="shared" ref="C33:C65" ca="1" si="1">INDIRECT("'LISTE DES COMPAGNIES'!F"&amp;ROW())</f>
        <v>0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11"/>
      <c r="BC33" s="11"/>
      <c r="BD33" s="11"/>
      <c r="BE33" s="11"/>
      <c r="BF33" s="11"/>
      <c r="BG33" s="11"/>
      <c r="BH33" s="35"/>
      <c r="BI33" s="35"/>
      <c r="BJ33" s="35"/>
      <c r="BK33" s="35"/>
      <c r="BL33" s="36"/>
      <c r="BM33" s="40"/>
      <c r="BN33" s="41"/>
    </row>
    <row r="34" spans="1:66" ht="20.100000000000001" customHeight="1" x14ac:dyDescent="0.25">
      <c r="A34" s="2" t="s">
        <v>185</v>
      </c>
      <c r="B34" s="2" t="s">
        <v>412</v>
      </c>
      <c r="C34" s="9">
        <f t="shared" ca="1" si="1"/>
        <v>0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11"/>
      <c r="BC34" s="11"/>
      <c r="BD34" s="11"/>
      <c r="BE34" s="11"/>
      <c r="BF34" s="11"/>
      <c r="BG34" s="11"/>
      <c r="BH34" s="35"/>
      <c r="BI34" s="35"/>
      <c r="BJ34" s="35"/>
      <c r="BK34" s="35"/>
      <c r="BL34" s="36"/>
      <c r="BM34" s="40"/>
      <c r="BN34" s="41"/>
    </row>
    <row r="35" spans="1:66" ht="20.100000000000001" customHeight="1" x14ac:dyDescent="0.25">
      <c r="A35" s="2" t="s">
        <v>119</v>
      </c>
      <c r="B35" s="2" t="s">
        <v>120</v>
      </c>
      <c r="C35" s="9">
        <f t="shared" ca="1" si="1"/>
        <v>0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11"/>
      <c r="BC35" s="11"/>
      <c r="BD35" s="11"/>
      <c r="BE35" s="11"/>
      <c r="BF35" s="11"/>
      <c r="BG35" s="11"/>
      <c r="BH35" s="35"/>
      <c r="BI35" s="35"/>
      <c r="BJ35" s="35"/>
      <c r="BK35" s="35"/>
      <c r="BL35" s="36"/>
      <c r="BM35" s="40"/>
      <c r="BN35" s="41"/>
    </row>
    <row r="36" spans="1:66" ht="20.100000000000001" customHeight="1" x14ac:dyDescent="0.25">
      <c r="A36" s="2" t="s">
        <v>366</v>
      </c>
      <c r="B36" s="2" t="s">
        <v>367</v>
      </c>
      <c r="C36" s="9">
        <f t="shared" ca="1" si="1"/>
        <v>0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11"/>
      <c r="BC36" s="11"/>
      <c r="BD36" s="11"/>
      <c r="BE36" s="11"/>
      <c r="BF36" s="11"/>
      <c r="BG36" s="11"/>
      <c r="BH36" s="35"/>
      <c r="BI36" s="35"/>
      <c r="BJ36" s="35"/>
      <c r="BK36" s="35"/>
      <c r="BL36" s="36"/>
      <c r="BM36" s="40"/>
      <c r="BN36" s="41"/>
    </row>
    <row r="37" spans="1:66" ht="20.100000000000001" customHeight="1" x14ac:dyDescent="0.25">
      <c r="A37" s="2" t="s">
        <v>27</v>
      </c>
      <c r="B37" s="2" t="s">
        <v>92</v>
      </c>
      <c r="C37" s="9">
        <f t="shared" ca="1" si="1"/>
        <v>0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11"/>
      <c r="BC37" s="11"/>
      <c r="BD37" s="11"/>
      <c r="BE37" s="11"/>
      <c r="BF37" s="11"/>
      <c r="BG37" s="11"/>
      <c r="BH37" s="35"/>
      <c r="BI37" s="35"/>
      <c r="BJ37" s="35"/>
      <c r="BK37" s="35"/>
      <c r="BL37" s="36"/>
      <c r="BM37" s="40"/>
      <c r="BN37" s="41"/>
    </row>
    <row r="38" spans="1:66" ht="20.100000000000001" customHeight="1" x14ac:dyDescent="0.25">
      <c r="A38" s="2" t="s">
        <v>160</v>
      </c>
      <c r="B38" s="2" t="s">
        <v>161</v>
      </c>
      <c r="C38" s="9">
        <f t="shared" ca="1" si="1"/>
        <v>0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11"/>
      <c r="BC38" s="11"/>
      <c r="BD38" s="11"/>
      <c r="BE38" s="11"/>
      <c r="BF38" s="11"/>
      <c r="BG38" s="11"/>
      <c r="BH38" s="35"/>
      <c r="BI38" s="35"/>
      <c r="BJ38" s="35"/>
      <c r="BK38" s="35"/>
      <c r="BL38" s="36"/>
      <c r="BM38" s="40"/>
      <c r="BN38" s="41"/>
    </row>
    <row r="39" spans="1:66" ht="20.100000000000001" customHeight="1" x14ac:dyDescent="0.25">
      <c r="A39" s="2" t="s">
        <v>136</v>
      </c>
      <c r="B39" s="5" t="s">
        <v>216</v>
      </c>
      <c r="C39" s="9">
        <f t="shared" ca="1" si="1"/>
        <v>0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11"/>
      <c r="BC39" s="11"/>
      <c r="BD39" s="11"/>
      <c r="BE39" s="11"/>
      <c r="BF39" s="11"/>
      <c r="BG39" s="11"/>
      <c r="BH39" s="35"/>
      <c r="BI39" s="35"/>
      <c r="BJ39" s="35"/>
      <c r="BK39" s="35"/>
      <c r="BL39" s="36"/>
      <c r="BM39" s="40"/>
      <c r="BN39" s="41"/>
    </row>
    <row r="40" spans="1:66" ht="20.100000000000001" customHeight="1" x14ac:dyDescent="0.25">
      <c r="A40" s="2" t="s">
        <v>48</v>
      </c>
      <c r="B40" s="5" t="s">
        <v>116</v>
      </c>
      <c r="C40" s="9">
        <f t="shared" ca="1" si="1"/>
        <v>0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11"/>
      <c r="BC40" s="11"/>
      <c r="BD40" s="11"/>
      <c r="BE40" s="11"/>
      <c r="BF40" s="11"/>
      <c r="BG40" s="11"/>
      <c r="BH40" s="35"/>
      <c r="BI40" s="35"/>
      <c r="BJ40" s="35"/>
      <c r="BK40" s="35"/>
      <c r="BL40" s="36"/>
      <c r="BM40" s="40"/>
      <c r="BN40" s="41"/>
    </row>
    <row r="41" spans="1:66" ht="20.100000000000001" customHeight="1" x14ac:dyDescent="0.25">
      <c r="A41" s="2" t="s">
        <v>75</v>
      </c>
      <c r="B41" s="2" t="s">
        <v>76</v>
      </c>
      <c r="C41" s="9">
        <f t="shared" ca="1" si="1"/>
        <v>0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11"/>
      <c r="BC41" s="11"/>
      <c r="BD41" s="11"/>
      <c r="BE41" s="11"/>
      <c r="BF41" s="11"/>
      <c r="BG41" s="11"/>
      <c r="BH41" s="35"/>
      <c r="BI41" s="35"/>
      <c r="BJ41" s="35"/>
      <c r="BK41" s="35"/>
      <c r="BL41" s="36"/>
      <c r="BM41" s="40"/>
      <c r="BN41" s="41"/>
    </row>
    <row r="42" spans="1:66" ht="20.100000000000001" customHeight="1" x14ac:dyDescent="0.25">
      <c r="A42" s="2" t="s">
        <v>49</v>
      </c>
      <c r="B42" s="2" t="s">
        <v>79</v>
      </c>
      <c r="C42" s="9">
        <f t="shared" ca="1" si="1"/>
        <v>0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11"/>
      <c r="BC42" s="11"/>
      <c r="BD42" s="11"/>
      <c r="BE42" s="11"/>
      <c r="BF42" s="11"/>
      <c r="BG42" s="11"/>
      <c r="BH42" s="35"/>
      <c r="BI42" s="35"/>
      <c r="BJ42" s="35"/>
      <c r="BK42" s="35"/>
      <c r="BL42" s="36"/>
      <c r="BM42" s="40"/>
      <c r="BN42" s="41"/>
    </row>
    <row r="43" spans="1:66" ht="20.100000000000001" customHeight="1" x14ac:dyDescent="0.25">
      <c r="A43" s="2" t="s">
        <v>143</v>
      </c>
      <c r="B43" s="2" t="s">
        <v>217</v>
      </c>
      <c r="C43" s="9">
        <f t="shared" ca="1" si="1"/>
        <v>0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11"/>
      <c r="BC43" s="11"/>
      <c r="BD43" s="11"/>
      <c r="BE43" s="11"/>
      <c r="BF43" s="11"/>
      <c r="BG43" s="11"/>
      <c r="BH43" s="35"/>
      <c r="BI43" s="35"/>
      <c r="BJ43" s="35"/>
      <c r="BK43" s="35"/>
      <c r="BL43" s="36"/>
      <c r="BM43" s="40"/>
      <c r="BN43" s="41"/>
    </row>
    <row r="44" spans="1:66" ht="20.100000000000001" customHeight="1" x14ac:dyDescent="0.25">
      <c r="A44" s="2" t="s">
        <v>39</v>
      </c>
      <c r="B44" s="2" t="s">
        <v>85</v>
      </c>
      <c r="C44" s="9">
        <f t="shared" ca="1" si="1"/>
        <v>0</v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11"/>
      <c r="BC44" s="11"/>
      <c r="BD44" s="11"/>
      <c r="BE44" s="11"/>
      <c r="BF44" s="11"/>
      <c r="BG44" s="11"/>
      <c r="BH44" s="35"/>
      <c r="BI44" s="35"/>
      <c r="BJ44" s="35"/>
      <c r="BK44" s="35"/>
      <c r="BL44" s="36"/>
      <c r="BM44" s="40"/>
      <c r="BN44" s="41"/>
    </row>
    <row r="45" spans="1:66" ht="20.100000000000001" customHeight="1" x14ac:dyDescent="0.25">
      <c r="A45" s="2" t="s">
        <v>220</v>
      </c>
      <c r="B45" s="2" t="s">
        <v>221</v>
      </c>
      <c r="C45" s="9">
        <f t="shared" ca="1" si="1"/>
        <v>0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11"/>
      <c r="BC45" s="11"/>
      <c r="BD45" s="11"/>
      <c r="BE45" s="11"/>
      <c r="BF45" s="11"/>
      <c r="BG45" s="11"/>
      <c r="BH45" s="35"/>
      <c r="BI45" s="35"/>
      <c r="BJ45" s="35"/>
      <c r="BK45" s="35"/>
      <c r="BL45" s="36"/>
      <c r="BM45" s="40"/>
      <c r="BN45" s="41"/>
    </row>
    <row r="46" spans="1:66" ht="20.100000000000001" customHeight="1" x14ac:dyDescent="0.25">
      <c r="A46" s="2" t="s">
        <v>24</v>
      </c>
      <c r="B46" s="2" t="s">
        <v>55</v>
      </c>
      <c r="C46" s="9">
        <f t="shared" ca="1" si="1"/>
        <v>0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11"/>
      <c r="BC46" s="11"/>
      <c r="BD46" s="11"/>
      <c r="BE46" s="11"/>
      <c r="BF46" s="11"/>
      <c r="BG46" s="11"/>
      <c r="BH46" s="35"/>
      <c r="BI46" s="35"/>
      <c r="BJ46" s="35"/>
      <c r="BK46" s="35"/>
      <c r="BL46" s="36"/>
      <c r="BM46" s="40"/>
      <c r="BN46" s="41"/>
    </row>
    <row r="47" spans="1:66" ht="20.100000000000001" customHeight="1" x14ac:dyDescent="0.25">
      <c r="A47" s="2" t="s">
        <v>150</v>
      </c>
      <c r="B47" s="2" t="s">
        <v>149</v>
      </c>
      <c r="C47" s="9">
        <f t="shared" ca="1" si="1"/>
        <v>0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11"/>
      <c r="BC47" s="11"/>
      <c r="BD47" s="11"/>
      <c r="BE47" s="11"/>
      <c r="BF47" s="11"/>
      <c r="BG47" s="11"/>
      <c r="BH47" s="35"/>
      <c r="BI47" s="35"/>
      <c r="BJ47" s="35"/>
      <c r="BK47" s="35"/>
      <c r="BL47" s="36"/>
      <c r="BM47" s="40"/>
      <c r="BN47" s="41"/>
    </row>
    <row r="48" spans="1:66" ht="20.100000000000001" customHeight="1" x14ac:dyDescent="0.25">
      <c r="A48" s="2" t="s">
        <v>222</v>
      </c>
      <c r="B48" s="2" t="s">
        <v>223</v>
      </c>
      <c r="C48" s="9">
        <f t="shared" ca="1" si="1"/>
        <v>0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11"/>
      <c r="BC48" s="11"/>
      <c r="BD48" s="11"/>
      <c r="BE48" s="11"/>
      <c r="BF48" s="11"/>
      <c r="BG48" s="11"/>
      <c r="BH48" s="35"/>
      <c r="BI48" s="35"/>
      <c r="BJ48" s="35"/>
      <c r="BK48" s="35"/>
      <c r="BL48" s="36"/>
      <c r="BM48" s="40"/>
      <c r="BN48" s="41"/>
    </row>
    <row r="49" spans="1:66" ht="20.100000000000001" customHeight="1" x14ac:dyDescent="0.25">
      <c r="A49" s="2" t="s">
        <v>125</v>
      </c>
      <c r="B49" s="2" t="s">
        <v>126</v>
      </c>
      <c r="C49" s="9">
        <f t="shared" ca="1" si="1"/>
        <v>0</v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11"/>
      <c r="BC49" s="11"/>
      <c r="BD49" s="11"/>
      <c r="BE49" s="11"/>
      <c r="BF49" s="11"/>
      <c r="BG49" s="11"/>
      <c r="BH49" s="35"/>
      <c r="BI49" s="35"/>
      <c r="BJ49" s="35"/>
      <c r="BK49" s="35"/>
      <c r="BL49" s="36"/>
      <c r="BM49" s="40"/>
      <c r="BN49" s="41"/>
    </row>
    <row r="50" spans="1:66" ht="20.100000000000001" customHeight="1" x14ac:dyDescent="0.25">
      <c r="A50" s="2" t="s">
        <v>37</v>
      </c>
      <c r="B50" s="2" t="s">
        <v>72</v>
      </c>
      <c r="C50" s="9">
        <f t="shared" ca="1" si="1"/>
        <v>0</v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11"/>
      <c r="BC50" s="11"/>
      <c r="BD50" s="11"/>
      <c r="BE50" s="11"/>
      <c r="BF50" s="11"/>
      <c r="BG50" s="11"/>
      <c r="BH50" s="35"/>
      <c r="BI50" s="35"/>
      <c r="BJ50" s="35"/>
      <c r="BK50" s="35"/>
      <c r="BL50" s="36"/>
      <c r="BM50" s="40"/>
      <c r="BN50" s="41"/>
    </row>
    <row r="51" spans="1:66" ht="20.100000000000001" customHeight="1" x14ac:dyDescent="0.25">
      <c r="A51" s="2" t="s">
        <v>121</v>
      </c>
      <c r="B51" s="2" t="s">
        <v>122</v>
      </c>
      <c r="C51" s="9">
        <f t="shared" ca="1" si="1"/>
        <v>0</v>
      </c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11"/>
      <c r="BC51" s="11"/>
      <c r="BD51" s="11"/>
      <c r="BE51" s="11"/>
      <c r="BF51" s="11"/>
      <c r="BG51" s="11"/>
      <c r="BH51" s="35"/>
      <c r="BI51" s="35"/>
      <c r="BJ51" s="35"/>
      <c r="BK51" s="35"/>
      <c r="BL51" s="36"/>
      <c r="BM51" s="40"/>
      <c r="BN51" s="41"/>
    </row>
    <row r="52" spans="1:66" ht="20.100000000000001" customHeight="1" x14ac:dyDescent="0.25">
      <c r="A52" s="2" t="s">
        <v>146</v>
      </c>
      <c r="B52" s="2" t="s">
        <v>159</v>
      </c>
      <c r="C52" s="9">
        <f t="shared" ca="1" si="1"/>
        <v>0</v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11"/>
      <c r="BC52" s="11"/>
      <c r="BD52" s="11"/>
      <c r="BE52" s="11"/>
      <c r="BF52" s="11"/>
      <c r="BG52" s="11"/>
      <c r="BH52" s="35"/>
      <c r="BI52" s="35"/>
      <c r="BJ52" s="35"/>
      <c r="BK52" s="35"/>
      <c r="BL52" s="36"/>
      <c r="BM52" s="40"/>
      <c r="BN52" s="41"/>
    </row>
    <row r="53" spans="1:66" ht="20.100000000000001" customHeight="1" x14ac:dyDescent="0.25">
      <c r="A53" s="2" t="s">
        <v>224</v>
      </c>
      <c r="B53" s="2" t="s">
        <v>225</v>
      </c>
      <c r="C53" s="9">
        <f t="shared" ca="1" si="1"/>
        <v>0</v>
      </c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11"/>
      <c r="BC53" s="11"/>
      <c r="BD53" s="11"/>
      <c r="BE53" s="11"/>
      <c r="BF53" s="11"/>
      <c r="BG53" s="11"/>
      <c r="BH53" s="35"/>
      <c r="BI53" s="35"/>
      <c r="BJ53" s="35"/>
      <c r="BK53" s="35"/>
      <c r="BL53" s="36"/>
      <c r="BM53" s="40"/>
      <c r="BN53" s="41"/>
    </row>
    <row r="54" spans="1:66" ht="20.100000000000001" customHeight="1" x14ac:dyDescent="0.25">
      <c r="A54" s="2" t="s">
        <v>30</v>
      </c>
      <c r="B54" s="2" t="s">
        <v>21</v>
      </c>
      <c r="C54" s="9">
        <f t="shared" ca="1" si="1"/>
        <v>0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11"/>
      <c r="BC54" s="11"/>
      <c r="BD54" s="11"/>
      <c r="BE54" s="11"/>
      <c r="BF54" s="11"/>
      <c r="BG54" s="11"/>
      <c r="BH54" s="35"/>
      <c r="BI54" s="35"/>
      <c r="BJ54" s="35"/>
      <c r="BK54" s="35"/>
      <c r="BL54" s="36"/>
      <c r="BM54" s="40"/>
      <c r="BN54" s="41"/>
    </row>
    <row r="55" spans="1:66" ht="20.100000000000001" customHeight="1" x14ac:dyDescent="0.25">
      <c r="A55" s="2" t="s">
        <v>29</v>
      </c>
      <c r="B55" s="2" t="s">
        <v>57</v>
      </c>
      <c r="C55" s="9">
        <f t="shared" ca="1" si="1"/>
        <v>0</v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11"/>
      <c r="BC55" s="11"/>
      <c r="BD55" s="11"/>
      <c r="BE55" s="11"/>
      <c r="BF55" s="11"/>
      <c r="BG55" s="11"/>
      <c r="BH55" s="35"/>
      <c r="BI55" s="35"/>
      <c r="BJ55" s="35"/>
      <c r="BK55" s="35"/>
      <c r="BL55" s="36"/>
      <c r="BM55" s="40"/>
      <c r="BN55" s="41"/>
    </row>
    <row r="56" spans="1:66" ht="20.100000000000001" customHeight="1" x14ac:dyDescent="0.25">
      <c r="A56" s="2" t="s">
        <v>68</v>
      </c>
      <c r="B56" s="2" t="s">
        <v>69</v>
      </c>
      <c r="C56" s="9">
        <f t="shared" ca="1" si="1"/>
        <v>0</v>
      </c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11"/>
      <c r="BC56" s="11"/>
      <c r="BD56" s="11"/>
      <c r="BE56" s="11"/>
      <c r="BF56" s="11"/>
      <c r="BG56" s="11"/>
      <c r="BH56" s="35"/>
      <c r="BI56" s="35"/>
      <c r="BJ56" s="35"/>
      <c r="BK56" s="35"/>
      <c r="BL56" s="36"/>
      <c r="BM56" s="40"/>
      <c r="BN56" s="41"/>
    </row>
    <row r="57" spans="1:66" ht="20.100000000000001" customHeight="1" x14ac:dyDescent="0.25">
      <c r="A57" s="2" t="s">
        <v>226</v>
      </c>
      <c r="B57" s="2" t="s">
        <v>99</v>
      </c>
      <c r="C57" s="9">
        <f t="shared" ca="1" si="1"/>
        <v>0</v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11"/>
      <c r="BC57" s="11"/>
      <c r="BD57" s="11"/>
      <c r="BE57" s="11"/>
      <c r="BF57" s="11"/>
      <c r="BG57" s="11"/>
      <c r="BH57" s="35"/>
      <c r="BI57" s="35"/>
      <c r="BJ57" s="35"/>
      <c r="BK57" s="35"/>
      <c r="BL57" s="36"/>
      <c r="BM57" s="40"/>
      <c r="BN57" s="41"/>
    </row>
    <row r="58" spans="1:66" ht="20.100000000000001" customHeight="1" x14ac:dyDescent="0.25">
      <c r="A58" s="2" t="s">
        <v>227</v>
      </c>
      <c r="B58" s="2" t="s">
        <v>228</v>
      </c>
      <c r="C58" s="9">
        <f t="shared" ca="1" si="1"/>
        <v>0</v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11"/>
      <c r="BC58" s="11"/>
      <c r="BD58" s="11"/>
      <c r="BE58" s="11"/>
      <c r="BF58" s="11"/>
      <c r="BG58" s="11"/>
      <c r="BH58" s="35"/>
      <c r="BI58" s="35"/>
      <c r="BJ58" s="35"/>
      <c r="BK58" s="35"/>
      <c r="BL58" s="36"/>
      <c r="BM58" s="40"/>
      <c r="BN58" s="41"/>
    </row>
    <row r="59" spans="1:66" ht="20.100000000000001" customHeight="1" x14ac:dyDescent="0.25">
      <c r="A59" s="2" t="s">
        <v>17</v>
      </c>
      <c r="B59" s="2" t="s">
        <v>16</v>
      </c>
      <c r="C59" s="9">
        <f t="shared" ca="1" si="1"/>
        <v>0</v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11"/>
      <c r="BC59" s="11"/>
      <c r="BD59" s="11"/>
      <c r="BE59" s="11"/>
      <c r="BF59" s="11"/>
      <c r="BG59" s="11"/>
      <c r="BH59" s="39"/>
      <c r="BI59" s="35"/>
      <c r="BJ59" s="35"/>
      <c r="BK59" s="35"/>
      <c r="BL59" s="36"/>
      <c r="BM59" s="40"/>
      <c r="BN59" s="41"/>
    </row>
    <row r="60" spans="1:66" ht="18" customHeight="1" x14ac:dyDescent="0.25">
      <c r="A60" s="2" t="s">
        <v>93</v>
      </c>
      <c r="B60" s="2" t="s">
        <v>94</v>
      </c>
      <c r="C60" s="9">
        <f t="shared" ca="1" si="1"/>
        <v>0</v>
      </c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11"/>
      <c r="BC60" s="11"/>
      <c r="BD60" s="11"/>
      <c r="BE60" s="11"/>
      <c r="BF60" s="11"/>
      <c r="BG60" s="11"/>
      <c r="BH60" s="35"/>
      <c r="BI60" s="35"/>
      <c r="BJ60" s="35"/>
      <c r="BK60" s="35"/>
      <c r="BL60" s="36"/>
      <c r="BM60" s="40"/>
      <c r="BN60" s="41"/>
    </row>
    <row r="61" spans="1:66" ht="20.100000000000001" customHeight="1" x14ac:dyDescent="0.25">
      <c r="A61" s="2" t="s">
        <v>7</v>
      </c>
      <c r="B61" s="2" t="s">
        <v>8</v>
      </c>
      <c r="C61" s="9" t="str">
        <f t="shared" ca="1" si="1"/>
        <v>OUI</v>
      </c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11"/>
      <c r="BC61" s="11"/>
      <c r="BD61" s="11"/>
      <c r="BE61" s="12"/>
      <c r="BF61" s="11"/>
      <c r="BG61" s="11"/>
      <c r="BH61" s="56"/>
      <c r="BI61" s="35"/>
      <c r="BJ61" s="35"/>
      <c r="BK61" s="35"/>
      <c r="BL61" s="36"/>
      <c r="BM61" s="40"/>
      <c r="BN61" s="41"/>
    </row>
    <row r="62" spans="1:66" ht="20.100000000000001" customHeight="1" x14ac:dyDescent="0.25">
      <c r="A62" s="2" t="s">
        <v>229</v>
      </c>
      <c r="B62" s="2" t="s">
        <v>230</v>
      </c>
      <c r="C62" s="9">
        <f t="shared" ca="1" si="1"/>
        <v>0</v>
      </c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11"/>
      <c r="BC62" s="11"/>
      <c r="BD62" s="11"/>
      <c r="BE62" s="11"/>
      <c r="BF62" s="11"/>
      <c r="BG62" s="11"/>
      <c r="BH62" s="35"/>
      <c r="BI62" s="35"/>
      <c r="BJ62" s="35"/>
      <c r="BK62" s="35"/>
      <c r="BL62" s="36"/>
      <c r="BM62" s="40"/>
      <c r="BN62" s="41"/>
    </row>
    <row r="63" spans="1:66" ht="20.100000000000001" customHeight="1" x14ac:dyDescent="0.25">
      <c r="A63" s="2" t="s">
        <v>231</v>
      </c>
      <c r="B63" s="2" t="s">
        <v>232</v>
      </c>
      <c r="C63" s="9">
        <f t="shared" ca="1" si="1"/>
        <v>0</v>
      </c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11"/>
      <c r="BC63" s="11"/>
      <c r="BD63" s="11"/>
      <c r="BE63" s="11"/>
      <c r="BF63" s="11"/>
      <c r="BG63" s="11"/>
      <c r="BH63" s="35"/>
      <c r="BI63" s="35"/>
      <c r="BJ63" s="35"/>
      <c r="BK63" s="35"/>
      <c r="BL63" s="36"/>
      <c r="BM63" s="40"/>
      <c r="BN63" s="41"/>
    </row>
    <row r="64" spans="1:66" ht="20.100000000000001" customHeight="1" x14ac:dyDescent="0.25">
      <c r="A64" s="2" t="s">
        <v>414</v>
      </c>
      <c r="B64" s="5" t="s">
        <v>415</v>
      </c>
      <c r="C64" s="72">
        <f ca="1">INDIRECT("'LISTE DES COMPAGNIES'!F"&amp;ROW())</f>
        <v>0</v>
      </c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  <c r="AV64" s="72"/>
      <c r="AW64" s="72"/>
      <c r="AX64" s="72"/>
      <c r="AY64" s="72"/>
      <c r="AZ64" s="72"/>
      <c r="BA64" s="72"/>
      <c r="BB64" s="11"/>
      <c r="BC64" s="11"/>
      <c r="BD64" s="11"/>
      <c r="BE64" s="11"/>
      <c r="BF64" s="11"/>
      <c r="BG64" s="11"/>
      <c r="BH64" s="35"/>
      <c r="BI64" s="35"/>
      <c r="BJ64" s="35"/>
      <c r="BK64" s="35"/>
      <c r="BL64" s="35"/>
      <c r="BM64" s="40"/>
      <c r="BN64" s="41"/>
    </row>
    <row r="65" spans="1:66" ht="20.100000000000001" customHeight="1" x14ac:dyDescent="0.25">
      <c r="A65" s="2" t="s">
        <v>157</v>
      </c>
      <c r="B65" s="2" t="s">
        <v>152</v>
      </c>
      <c r="C65" s="9">
        <f t="shared" ca="1" si="1"/>
        <v>0</v>
      </c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11"/>
      <c r="BC65" s="11"/>
      <c r="BD65" s="11"/>
      <c r="BE65" s="11"/>
      <c r="BF65" s="11"/>
      <c r="BG65" s="11"/>
      <c r="BH65" s="35"/>
      <c r="BI65" s="35"/>
      <c r="BJ65" s="35"/>
      <c r="BK65" s="35"/>
      <c r="BL65" s="36"/>
      <c r="BM65" s="40"/>
      <c r="BN65" s="41"/>
    </row>
    <row r="66" spans="1:66" ht="20.100000000000001" customHeight="1" x14ac:dyDescent="0.25">
      <c r="A66" s="2" t="s">
        <v>151</v>
      </c>
      <c r="B66" s="2" t="s">
        <v>158</v>
      </c>
      <c r="C66" s="9">
        <f t="shared" ref="C66:C97" ca="1" si="2">INDIRECT("'LISTE DES COMPAGNIES'!F"&amp;ROW())</f>
        <v>0</v>
      </c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11"/>
      <c r="BC66" s="11"/>
      <c r="BD66" s="11"/>
      <c r="BE66" s="11"/>
      <c r="BF66" s="11"/>
      <c r="BG66" s="11"/>
      <c r="BH66" s="35"/>
      <c r="BI66" s="35"/>
      <c r="BJ66" s="35"/>
      <c r="BK66" s="35"/>
      <c r="BL66" s="36"/>
      <c r="BM66" s="40"/>
      <c r="BN66" s="41"/>
    </row>
    <row r="67" spans="1:66" ht="20.100000000000001" customHeight="1" x14ac:dyDescent="0.25">
      <c r="A67" s="2" t="s">
        <v>233</v>
      </c>
      <c r="B67" s="2" t="s">
        <v>234</v>
      </c>
      <c r="C67" s="9">
        <f t="shared" ca="1" si="2"/>
        <v>0</v>
      </c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11"/>
      <c r="BC67" s="11"/>
      <c r="BD67" s="11"/>
      <c r="BE67" s="11"/>
      <c r="BF67" s="11"/>
      <c r="BG67" s="11"/>
      <c r="BH67" s="35"/>
      <c r="BI67" s="35"/>
      <c r="BJ67" s="35"/>
      <c r="BK67" s="35"/>
      <c r="BL67" s="36"/>
      <c r="BM67" s="40"/>
      <c r="BN67" s="41"/>
    </row>
    <row r="68" spans="1:66" ht="20.100000000000001" customHeight="1" x14ac:dyDescent="0.25">
      <c r="A68" s="2" t="s">
        <v>129</v>
      </c>
      <c r="B68" s="2" t="s">
        <v>130</v>
      </c>
      <c r="C68" s="9">
        <f t="shared" ca="1" si="2"/>
        <v>0</v>
      </c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11"/>
      <c r="BC68" s="11"/>
      <c r="BD68" s="11"/>
      <c r="BE68" s="11"/>
      <c r="BF68" s="11"/>
      <c r="BG68" s="11"/>
      <c r="BH68" s="35"/>
      <c r="BI68" s="35"/>
      <c r="BJ68" s="35"/>
      <c r="BK68" s="35"/>
      <c r="BL68" s="36"/>
      <c r="BM68" s="40"/>
      <c r="BN68" s="41"/>
    </row>
    <row r="69" spans="1:66" ht="20.100000000000001" customHeight="1" x14ac:dyDescent="0.25">
      <c r="A69" s="2" t="s">
        <v>5</v>
      </c>
      <c r="B69" s="2" t="s">
        <v>6</v>
      </c>
      <c r="C69" s="9">
        <f t="shared" ca="1" si="2"/>
        <v>0</v>
      </c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11"/>
      <c r="BC69" s="11"/>
      <c r="BD69" s="11"/>
      <c r="BE69" s="11"/>
      <c r="BF69" s="11"/>
      <c r="BG69" s="11"/>
      <c r="BH69" s="35"/>
      <c r="BI69" s="35"/>
      <c r="BJ69" s="35"/>
      <c r="BK69" s="35"/>
      <c r="BL69" s="36"/>
      <c r="BM69" s="40"/>
      <c r="BN69" s="41"/>
    </row>
    <row r="70" spans="1:66" ht="20.100000000000001" customHeight="1" x14ac:dyDescent="0.25">
      <c r="A70" s="2" t="s">
        <v>95</v>
      </c>
      <c r="B70" s="2" t="s">
        <v>96</v>
      </c>
      <c r="C70" s="9">
        <f t="shared" ca="1" si="2"/>
        <v>0</v>
      </c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11"/>
      <c r="BC70" s="11"/>
      <c r="BD70" s="11"/>
      <c r="BE70" s="11"/>
      <c r="BF70" s="11"/>
      <c r="BG70" s="11"/>
      <c r="BH70" s="35"/>
      <c r="BI70" s="35"/>
      <c r="BJ70" s="35"/>
      <c r="BK70" s="35"/>
      <c r="BL70" s="36"/>
      <c r="BM70" s="40"/>
      <c r="BN70" s="41"/>
    </row>
    <row r="71" spans="1:66" ht="20.100000000000001" customHeight="1" x14ac:dyDescent="0.25">
      <c r="A71" s="2" t="s">
        <v>162</v>
      </c>
      <c r="B71" s="2" t="s">
        <v>163</v>
      </c>
      <c r="C71" s="9">
        <f t="shared" ca="1" si="2"/>
        <v>0</v>
      </c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11"/>
      <c r="BC71" s="11"/>
      <c r="BD71" s="11"/>
      <c r="BE71" s="11"/>
      <c r="BF71" s="11"/>
      <c r="BG71" s="11"/>
      <c r="BH71" s="35"/>
      <c r="BI71" s="35"/>
      <c r="BJ71" s="35"/>
      <c r="BK71" s="35"/>
      <c r="BL71" s="36"/>
      <c r="BM71" s="40"/>
      <c r="BN71" s="41"/>
    </row>
    <row r="72" spans="1:66" ht="20.100000000000001" customHeight="1" x14ac:dyDescent="0.25">
      <c r="A72" s="2" t="s">
        <v>235</v>
      </c>
      <c r="B72" s="2" t="s">
        <v>236</v>
      </c>
      <c r="C72" s="9">
        <f t="shared" ca="1" si="2"/>
        <v>0</v>
      </c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11"/>
      <c r="BC72" s="11"/>
      <c r="BD72" s="11"/>
      <c r="BE72" s="11"/>
      <c r="BF72" s="11"/>
      <c r="BG72" s="11"/>
      <c r="BH72" s="35"/>
      <c r="BI72" s="35"/>
      <c r="BJ72" s="35"/>
      <c r="BK72" s="35"/>
      <c r="BL72" s="36"/>
      <c r="BM72" s="40"/>
      <c r="BN72" s="41"/>
    </row>
    <row r="73" spans="1:66" ht="20.100000000000001" customHeight="1" x14ac:dyDescent="0.25">
      <c r="A73" s="2" t="s">
        <v>33</v>
      </c>
      <c r="B73" s="2" t="s">
        <v>52</v>
      </c>
      <c r="C73" s="9">
        <f t="shared" ca="1" si="2"/>
        <v>0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11"/>
      <c r="BC73" s="11"/>
      <c r="BD73" s="11"/>
      <c r="BE73" s="11"/>
      <c r="BF73" s="11"/>
      <c r="BG73" s="11"/>
      <c r="BH73" s="35"/>
      <c r="BI73" s="35"/>
      <c r="BJ73" s="35"/>
      <c r="BK73" s="35"/>
      <c r="BL73" s="36"/>
      <c r="BM73" s="40"/>
      <c r="BN73" s="41"/>
    </row>
    <row r="74" spans="1:66" ht="20.100000000000001" customHeight="1" x14ac:dyDescent="0.25">
      <c r="A74" s="2" t="s">
        <v>237</v>
      </c>
      <c r="B74" s="2" t="s">
        <v>238</v>
      </c>
      <c r="C74" s="9">
        <f t="shared" ca="1" si="2"/>
        <v>0</v>
      </c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11"/>
      <c r="BC74" s="11"/>
      <c r="BD74" s="11"/>
      <c r="BE74" s="11"/>
      <c r="BF74" s="11"/>
      <c r="BG74" s="11"/>
      <c r="BH74" s="35"/>
      <c r="BI74" s="35"/>
      <c r="BJ74" s="35"/>
      <c r="BK74" s="35"/>
      <c r="BL74" s="36"/>
      <c r="BM74" s="40"/>
      <c r="BN74" s="41"/>
    </row>
    <row r="75" spans="1:66" ht="20.100000000000001" customHeight="1" x14ac:dyDescent="0.25">
      <c r="A75" s="2" t="s">
        <v>131</v>
      </c>
      <c r="B75" s="2" t="s">
        <v>132</v>
      </c>
      <c r="C75" s="9">
        <f t="shared" ca="1" si="2"/>
        <v>0</v>
      </c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11"/>
      <c r="BC75" s="11"/>
      <c r="BD75" s="11"/>
      <c r="BE75" s="11"/>
      <c r="BF75" s="11"/>
      <c r="BG75" s="11"/>
      <c r="BH75" s="35"/>
      <c r="BI75" s="35"/>
      <c r="BJ75" s="35"/>
      <c r="BK75" s="35"/>
      <c r="BL75" s="36"/>
      <c r="BM75" s="40"/>
      <c r="BN75" s="41"/>
    </row>
    <row r="76" spans="1:66" ht="20.100000000000001" customHeight="1" x14ac:dyDescent="0.25">
      <c r="A76" s="2" t="s">
        <v>148</v>
      </c>
      <c r="B76" s="2" t="s">
        <v>365</v>
      </c>
      <c r="C76" s="9">
        <f t="shared" ca="1" si="2"/>
        <v>0</v>
      </c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11"/>
      <c r="BC76" s="11"/>
      <c r="BD76" s="11"/>
      <c r="BE76" s="11"/>
      <c r="BF76" s="11"/>
      <c r="BG76" s="11"/>
      <c r="BH76" s="35"/>
      <c r="BI76" s="35"/>
      <c r="BJ76" s="35"/>
      <c r="BK76" s="35"/>
      <c r="BL76" s="36"/>
      <c r="BM76" s="40"/>
      <c r="BN76" s="41"/>
    </row>
    <row r="77" spans="1:66" ht="20.100000000000001" customHeight="1" x14ac:dyDescent="0.25">
      <c r="A77" s="2" t="s">
        <v>25</v>
      </c>
      <c r="B77" s="2" t="s">
        <v>53</v>
      </c>
      <c r="C77" s="9">
        <f t="shared" ca="1" si="2"/>
        <v>0</v>
      </c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11"/>
      <c r="BC77" s="11"/>
      <c r="BD77" s="11"/>
      <c r="BE77" s="11"/>
      <c r="BF77" s="11"/>
      <c r="BG77" s="11"/>
      <c r="BH77" s="35"/>
      <c r="BI77" s="35"/>
      <c r="BJ77" s="35"/>
      <c r="BK77" s="35"/>
      <c r="BL77" s="36"/>
      <c r="BM77" s="40"/>
      <c r="BN77" s="41"/>
    </row>
    <row r="78" spans="1:66" ht="20.100000000000001" customHeight="1" x14ac:dyDescent="0.25">
      <c r="A78" s="2" t="s">
        <v>117</v>
      </c>
      <c r="B78" s="2" t="s">
        <v>118</v>
      </c>
      <c r="C78" s="9">
        <f t="shared" ca="1" si="2"/>
        <v>0</v>
      </c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11"/>
      <c r="BC78" s="11"/>
      <c r="BD78" s="11"/>
      <c r="BE78" s="11"/>
      <c r="BF78" s="11"/>
      <c r="BG78" s="11"/>
      <c r="BH78" s="35"/>
      <c r="BI78" s="35"/>
      <c r="BJ78" s="35"/>
      <c r="BK78" s="35"/>
      <c r="BL78" s="36"/>
      <c r="BM78" s="40"/>
      <c r="BN78" s="41"/>
    </row>
    <row r="79" spans="1:66" ht="20.100000000000001" customHeight="1" x14ac:dyDescent="0.25">
      <c r="A79" s="2" t="s">
        <v>31</v>
      </c>
      <c r="B79" s="2" t="s">
        <v>113</v>
      </c>
      <c r="C79" s="9">
        <f t="shared" ca="1" si="2"/>
        <v>0</v>
      </c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11"/>
      <c r="BC79" s="11"/>
      <c r="BD79" s="11"/>
      <c r="BE79" s="11"/>
      <c r="BF79" s="11"/>
      <c r="BG79" s="11"/>
      <c r="BH79" s="35"/>
      <c r="BI79" s="35"/>
      <c r="BJ79" s="35"/>
      <c r="BK79" s="35"/>
      <c r="BL79" s="36"/>
      <c r="BM79" s="40"/>
      <c r="BN79" s="41"/>
    </row>
    <row r="80" spans="1:66" ht="20.100000000000001" customHeight="1" x14ac:dyDescent="0.25">
      <c r="A80" s="2" t="s">
        <v>239</v>
      </c>
      <c r="B80" s="2" t="s">
        <v>240</v>
      </c>
      <c r="C80" s="9">
        <f t="shared" ca="1" si="2"/>
        <v>0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11"/>
      <c r="BC80" s="11"/>
      <c r="BD80" s="11"/>
      <c r="BE80" s="11"/>
      <c r="BF80" s="11"/>
      <c r="BG80" s="11"/>
      <c r="BH80" s="35"/>
      <c r="BI80" s="35"/>
      <c r="BJ80" s="35"/>
      <c r="BK80" s="35"/>
      <c r="BL80" s="36"/>
      <c r="BM80" s="40"/>
      <c r="BN80" s="41"/>
    </row>
    <row r="81" spans="1:66" ht="20.100000000000001" customHeight="1" x14ac:dyDescent="0.25">
      <c r="A81" s="2" t="s">
        <v>26</v>
      </c>
      <c r="B81" s="2" t="s">
        <v>56</v>
      </c>
      <c r="C81" s="9">
        <f t="shared" ca="1" si="2"/>
        <v>0</v>
      </c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11"/>
      <c r="BC81" s="11"/>
      <c r="BD81" s="11"/>
      <c r="BE81" s="11"/>
      <c r="BF81" s="11"/>
      <c r="BG81" s="11"/>
      <c r="BH81" s="35"/>
      <c r="BI81" s="35"/>
      <c r="BJ81" s="35"/>
      <c r="BK81" s="35"/>
      <c r="BL81" s="36"/>
      <c r="BM81" s="40"/>
      <c r="BN81" s="41"/>
    </row>
    <row r="82" spans="1:66" ht="20.100000000000001" customHeight="1" x14ac:dyDescent="0.25">
      <c r="A82" s="2" t="s">
        <v>178</v>
      </c>
      <c r="B82" s="2" t="s">
        <v>179</v>
      </c>
      <c r="C82" s="9">
        <f t="shared" ca="1" si="2"/>
        <v>0</v>
      </c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11"/>
      <c r="BC82" s="11"/>
      <c r="BD82" s="11"/>
      <c r="BE82" s="11"/>
      <c r="BF82" s="11"/>
      <c r="BG82" s="11"/>
      <c r="BH82" s="35"/>
      <c r="BI82" s="35"/>
      <c r="BJ82" s="35"/>
      <c r="BK82" s="35"/>
      <c r="BL82" s="36"/>
      <c r="BM82" s="40"/>
      <c r="BN82" s="41"/>
    </row>
    <row r="83" spans="1:66" ht="20.100000000000001" customHeight="1" x14ac:dyDescent="0.25">
      <c r="A83" s="2" t="s">
        <v>241</v>
      </c>
      <c r="B83" s="2" t="s">
        <v>242</v>
      </c>
      <c r="C83" s="9">
        <f t="shared" ca="1" si="2"/>
        <v>0</v>
      </c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11"/>
      <c r="BC83" s="11"/>
      <c r="BD83" s="11"/>
      <c r="BE83" s="11"/>
      <c r="BF83" s="11"/>
      <c r="BG83" s="11"/>
      <c r="BH83" s="35"/>
      <c r="BI83" s="35"/>
      <c r="BJ83" s="35"/>
      <c r="BK83" s="35"/>
      <c r="BL83" s="36"/>
      <c r="BM83" s="40"/>
      <c r="BN83" s="41"/>
    </row>
    <row r="84" spans="1:66" ht="20.100000000000001" customHeight="1" x14ac:dyDescent="0.25">
      <c r="A84" s="2" t="s">
        <v>170</v>
      </c>
      <c r="B84" s="2" t="s">
        <v>171</v>
      </c>
      <c r="C84" s="9">
        <f t="shared" ca="1" si="2"/>
        <v>0</v>
      </c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11"/>
      <c r="BC84" s="11"/>
      <c r="BD84" s="11"/>
      <c r="BE84" s="11"/>
      <c r="BF84" s="11"/>
      <c r="BG84" s="11"/>
      <c r="BH84" s="35"/>
      <c r="BI84" s="35"/>
      <c r="BJ84" s="35"/>
      <c r="BK84" s="35"/>
      <c r="BL84" s="36"/>
      <c r="BM84" s="40"/>
      <c r="BN84" s="41"/>
    </row>
    <row r="85" spans="1:66" ht="20.100000000000001" customHeight="1" x14ac:dyDescent="0.25">
      <c r="A85" s="2" t="s">
        <v>58</v>
      </c>
      <c r="B85" s="5" t="s">
        <v>59</v>
      </c>
      <c r="C85" s="9">
        <f t="shared" ca="1" si="2"/>
        <v>0</v>
      </c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11"/>
      <c r="BC85" s="11"/>
      <c r="BD85" s="11"/>
      <c r="BE85" s="11"/>
      <c r="BF85" s="11"/>
      <c r="BG85" s="11"/>
      <c r="BH85" s="35"/>
      <c r="BI85" s="35"/>
      <c r="BJ85" s="35"/>
      <c r="BK85" s="35"/>
      <c r="BL85" s="36"/>
      <c r="BM85" s="40"/>
      <c r="BN85" s="41"/>
    </row>
    <row r="86" spans="1:66" ht="20.100000000000001" customHeight="1" x14ac:dyDescent="0.25">
      <c r="A86" s="2" t="s">
        <v>86</v>
      </c>
      <c r="B86" s="5" t="s">
        <v>87</v>
      </c>
      <c r="C86" s="9">
        <f t="shared" ca="1" si="2"/>
        <v>0</v>
      </c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11"/>
      <c r="BC86" s="11"/>
      <c r="BD86" s="11"/>
      <c r="BE86" s="11"/>
      <c r="BF86" s="11"/>
      <c r="BG86" s="11"/>
      <c r="BH86" s="35"/>
      <c r="BI86" s="35"/>
      <c r="BJ86" s="35"/>
      <c r="BK86" s="35"/>
      <c r="BL86" s="36"/>
      <c r="BM86" s="40"/>
      <c r="BN86" s="41"/>
    </row>
    <row r="87" spans="1:66" ht="20.100000000000001" customHeight="1" x14ac:dyDescent="0.25">
      <c r="A87" s="2" t="s">
        <v>164</v>
      </c>
      <c r="B87" s="5" t="s">
        <v>165</v>
      </c>
      <c r="C87" s="9">
        <f t="shared" ca="1" si="2"/>
        <v>0</v>
      </c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11"/>
      <c r="BC87" s="11"/>
      <c r="BD87" s="11"/>
      <c r="BE87" s="11"/>
      <c r="BF87" s="11"/>
      <c r="BG87" s="11"/>
      <c r="BH87" s="35"/>
      <c r="BI87" s="35"/>
      <c r="BJ87" s="35"/>
      <c r="BK87" s="35"/>
      <c r="BL87" s="36"/>
      <c r="BM87" s="40"/>
      <c r="BN87" s="41"/>
    </row>
    <row r="88" spans="1:66" ht="20.100000000000001" customHeight="1" x14ac:dyDescent="0.25">
      <c r="A88" s="2" t="s">
        <v>422</v>
      </c>
      <c r="B88" s="5" t="s">
        <v>416</v>
      </c>
      <c r="C88" s="9" t="str">
        <f t="shared" ca="1" si="2"/>
        <v>NON</v>
      </c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11"/>
      <c r="BC88" s="11"/>
      <c r="BD88" s="11"/>
      <c r="BE88" s="11"/>
      <c r="BF88" s="11"/>
      <c r="BG88" s="11"/>
      <c r="BH88" s="35"/>
      <c r="BI88" s="35"/>
      <c r="BJ88" s="35"/>
      <c r="BK88" s="35"/>
      <c r="BL88" s="36"/>
      <c r="BM88" s="40"/>
      <c r="BN88" s="41"/>
    </row>
    <row r="89" spans="1:66" ht="20.100000000000001" customHeight="1" x14ac:dyDescent="0.25">
      <c r="A89" s="2" t="s">
        <v>243</v>
      </c>
      <c r="B89" s="5" t="s">
        <v>12</v>
      </c>
      <c r="C89" s="9">
        <f t="shared" ca="1" si="2"/>
        <v>0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11"/>
      <c r="BC89" s="11"/>
      <c r="BD89" s="11"/>
      <c r="BE89" s="11"/>
      <c r="BF89" s="11"/>
      <c r="BG89" s="11"/>
      <c r="BH89" s="35"/>
      <c r="BI89" s="35"/>
      <c r="BJ89" s="35"/>
      <c r="BK89" s="35"/>
      <c r="BL89" s="36"/>
      <c r="BM89" s="40"/>
      <c r="BN89" s="41"/>
    </row>
    <row r="90" spans="1:66" ht="20.100000000000001" customHeight="1" x14ac:dyDescent="0.25">
      <c r="A90" s="2" t="s">
        <v>137</v>
      </c>
      <c r="B90" s="5" t="s">
        <v>138</v>
      </c>
      <c r="C90" s="9">
        <f t="shared" ca="1" si="2"/>
        <v>0</v>
      </c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11"/>
      <c r="BC90" s="11"/>
      <c r="BD90" s="11"/>
      <c r="BE90" s="11"/>
      <c r="BF90" s="11"/>
      <c r="BG90" s="11"/>
      <c r="BH90" s="35"/>
      <c r="BI90" s="35"/>
      <c r="BJ90" s="35"/>
      <c r="BK90" s="35"/>
      <c r="BL90" s="36"/>
      <c r="BM90" s="40"/>
      <c r="BN90" s="41"/>
    </row>
    <row r="91" spans="1:66" ht="20.100000000000001" customHeight="1" x14ac:dyDescent="0.25">
      <c r="A91" s="2" t="s">
        <v>244</v>
      </c>
      <c r="B91" s="5" t="s">
        <v>245</v>
      </c>
      <c r="C91" s="9">
        <f t="shared" ca="1" si="2"/>
        <v>0</v>
      </c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11"/>
      <c r="BC91" s="11"/>
      <c r="BD91" s="11"/>
      <c r="BE91" s="11"/>
      <c r="BF91" s="11"/>
      <c r="BG91" s="11"/>
      <c r="BH91" s="35"/>
      <c r="BI91" s="35"/>
      <c r="BJ91" s="35"/>
      <c r="BK91" s="35"/>
      <c r="BL91" s="36"/>
      <c r="BM91" s="40"/>
      <c r="BN91" s="41"/>
    </row>
    <row r="92" spans="1:66" ht="20.100000000000001" customHeight="1" x14ac:dyDescent="0.25">
      <c r="A92" s="2" t="s">
        <v>352</v>
      </c>
      <c r="B92" s="2" t="s">
        <v>9</v>
      </c>
      <c r="C92" s="9">
        <f t="shared" ca="1" si="2"/>
        <v>0</v>
      </c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11"/>
      <c r="BC92" s="11"/>
      <c r="BD92" s="11"/>
      <c r="BE92" s="11"/>
      <c r="BF92" s="11"/>
      <c r="BG92" s="11"/>
      <c r="BH92" s="35"/>
      <c r="BI92" s="35"/>
      <c r="BJ92" s="35"/>
      <c r="BK92" s="35"/>
      <c r="BL92" s="36"/>
      <c r="BM92" s="40"/>
      <c r="BN92" s="41"/>
    </row>
    <row r="93" spans="1:66" ht="20.100000000000001" customHeight="1" x14ac:dyDescent="0.25">
      <c r="A93" s="2" t="s">
        <v>246</v>
      </c>
      <c r="B93" s="2" t="s">
        <v>247</v>
      </c>
      <c r="C93" s="9">
        <f t="shared" ca="1" si="2"/>
        <v>0</v>
      </c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11"/>
      <c r="BC93" s="11"/>
      <c r="BD93" s="11"/>
      <c r="BE93" s="11"/>
      <c r="BF93" s="11"/>
      <c r="BG93" s="11"/>
      <c r="BH93" s="35"/>
      <c r="BI93" s="35"/>
      <c r="BJ93" s="35"/>
      <c r="BK93" s="35"/>
      <c r="BL93" s="36"/>
      <c r="BM93" s="40"/>
      <c r="BN93" s="41"/>
    </row>
    <row r="94" spans="1:66" ht="20.100000000000001" customHeight="1" x14ac:dyDescent="0.25">
      <c r="A94" s="2" t="s">
        <v>252</v>
      </c>
      <c r="B94" s="2" t="s">
        <v>253</v>
      </c>
      <c r="C94" s="9">
        <f t="shared" ca="1" si="2"/>
        <v>0</v>
      </c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11"/>
      <c r="BC94" s="11"/>
      <c r="BD94" s="11"/>
      <c r="BE94" s="11"/>
      <c r="BF94" s="11"/>
      <c r="BG94" s="11"/>
      <c r="BH94" s="35"/>
      <c r="BI94" s="35"/>
      <c r="BJ94" s="35"/>
      <c r="BK94" s="35"/>
      <c r="BL94" s="36"/>
      <c r="BM94" s="40"/>
      <c r="BN94" s="41"/>
    </row>
    <row r="95" spans="1:66" ht="20.100000000000001" customHeight="1" x14ac:dyDescent="0.25">
      <c r="A95" s="2" t="s">
        <v>254</v>
      </c>
      <c r="B95" s="2" t="s">
        <v>255</v>
      </c>
      <c r="C95" s="9">
        <f t="shared" ca="1" si="2"/>
        <v>0</v>
      </c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11"/>
      <c r="BC95" s="11"/>
      <c r="BD95" s="11"/>
      <c r="BE95" s="11"/>
      <c r="BF95" s="11"/>
      <c r="BG95" s="11"/>
      <c r="BH95" s="35"/>
      <c r="BI95" s="35"/>
      <c r="BJ95" s="35"/>
      <c r="BK95" s="35"/>
      <c r="BL95" s="36"/>
      <c r="BM95" s="40"/>
      <c r="BN95" s="41"/>
    </row>
    <row r="96" spans="1:66" ht="20.100000000000001" customHeight="1" x14ac:dyDescent="0.25">
      <c r="A96" s="2" t="s">
        <v>141</v>
      </c>
      <c r="B96" s="2" t="s">
        <v>142</v>
      </c>
      <c r="C96" s="9">
        <f t="shared" ca="1" si="2"/>
        <v>0</v>
      </c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11"/>
      <c r="BC96" s="11"/>
      <c r="BD96" s="11"/>
      <c r="BE96" s="11"/>
      <c r="BF96" s="11"/>
      <c r="BG96" s="11"/>
      <c r="BH96" s="35"/>
      <c r="BI96" s="35"/>
      <c r="BJ96" s="35"/>
      <c r="BK96" s="35"/>
      <c r="BL96" s="36"/>
      <c r="BM96" s="40"/>
      <c r="BN96" s="41"/>
    </row>
    <row r="97" spans="1:66" ht="20.100000000000001" customHeight="1" x14ac:dyDescent="0.25">
      <c r="A97" s="2" t="s">
        <v>256</v>
      </c>
      <c r="B97" s="2" t="s">
        <v>257</v>
      </c>
      <c r="C97" s="9">
        <f t="shared" ca="1" si="2"/>
        <v>0</v>
      </c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11"/>
      <c r="BC97" s="11"/>
      <c r="BD97" s="11"/>
      <c r="BE97" s="11"/>
      <c r="BF97" s="11"/>
      <c r="BG97" s="11"/>
      <c r="BH97" s="35"/>
      <c r="BI97" s="35"/>
      <c r="BJ97" s="35"/>
      <c r="BK97" s="35"/>
      <c r="BL97" s="36"/>
      <c r="BM97" s="40"/>
      <c r="BN97" s="41"/>
    </row>
    <row r="98" spans="1:66" ht="20.100000000000001" customHeight="1" x14ac:dyDescent="0.25">
      <c r="A98" s="2" t="s">
        <v>70</v>
      </c>
      <c r="B98" s="2" t="s">
        <v>71</v>
      </c>
      <c r="C98" s="9">
        <f t="shared" ref="C98:C128" ca="1" si="3">INDIRECT("'LISTE DES COMPAGNIES'!F"&amp;ROW())</f>
        <v>0</v>
      </c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11"/>
      <c r="BC98" s="11"/>
      <c r="BD98" s="11"/>
      <c r="BE98" s="11"/>
      <c r="BF98" s="11"/>
      <c r="BG98" s="11"/>
      <c r="BH98" s="35"/>
      <c r="BI98" s="35"/>
      <c r="BJ98" s="35"/>
      <c r="BK98" s="35"/>
      <c r="BL98" s="36"/>
      <c r="BM98" s="40"/>
      <c r="BN98" s="41"/>
    </row>
    <row r="99" spans="1:66" ht="20.100000000000001" customHeight="1" x14ac:dyDescent="0.25">
      <c r="A99" s="2" t="s">
        <v>248</v>
      </c>
      <c r="B99" s="2" t="s">
        <v>249</v>
      </c>
      <c r="C99" s="9">
        <f t="shared" ca="1" si="3"/>
        <v>0</v>
      </c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11"/>
      <c r="BC99" s="11"/>
      <c r="BD99" s="11"/>
      <c r="BE99" s="11"/>
      <c r="BF99" s="11"/>
      <c r="BG99" s="11"/>
      <c r="BH99" s="35"/>
      <c r="BI99" s="35"/>
      <c r="BJ99" s="35"/>
      <c r="BK99" s="35"/>
      <c r="BL99" s="36"/>
      <c r="BM99" s="40"/>
      <c r="BN99" s="41"/>
    </row>
    <row r="100" spans="1:66" ht="20.100000000000001" customHeight="1" x14ac:dyDescent="0.25">
      <c r="A100" s="2" t="s">
        <v>250</v>
      </c>
      <c r="B100" s="2" t="s">
        <v>251</v>
      </c>
      <c r="C100" s="9">
        <f t="shared" ca="1" si="3"/>
        <v>0</v>
      </c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11"/>
      <c r="BC100" s="11"/>
      <c r="BD100" s="11"/>
      <c r="BE100" s="11"/>
      <c r="BF100" s="11"/>
      <c r="BG100" s="11"/>
      <c r="BH100" s="35"/>
      <c r="BI100" s="35"/>
      <c r="BJ100" s="35"/>
      <c r="BK100" s="35"/>
      <c r="BL100" s="36"/>
      <c r="BM100" s="40"/>
      <c r="BN100" s="41"/>
    </row>
    <row r="101" spans="1:66" ht="20.100000000000001" customHeight="1" x14ac:dyDescent="0.25">
      <c r="A101" s="2" t="s">
        <v>258</v>
      </c>
      <c r="B101" s="2" t="s">
        <v>262</v>
      </c>
      <c r="C101" s="9">
        <f t="shared" ca="1" si="3"/>
        <v>0</v>
      </c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11"/>
      <c r="BC101" s="11"/>
      <c r="BD101" s="11"/>
      <c r="BE101" s="11"/>
      <c r="BF101" s="11"/>
      <c r="BG101" s="11"/>
      <c r="BH101" s="35"/>
      <c r="BI101" s="35"/>
      <c r="BJ101" s="35"/>
      <c r="BK101" s="35"/>
      <c r="BL101" s="36"/>
      <c r="BM101" s="40"/>
      <c r="BN101" s="41"/>
    </row>
    <row r="102" spans="1:66" ht="20.100000000000001" customHeight="1" x14ac:dyDescent="0.25">
      <c r="A102" s="2" t="s">
        <v>259</v>
      </c>
      <c r="B102" s="2" t="s">
        <v>263</v>
      </c>
      <c r="C102" s="9">
        <f t="shared" ca="1" si="3"/>
        <v>0</v>
      </c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11"/>
      <c r="BC102" s="11"/>
      <c r="BD102" s="11"/>
      <c r="BE102" s="11"/>
      <c r="BF102" s="11"/>
      <c r="BG102" s="11"/>
      <c r="BH102" s="35"/>
      <c r="BI102" s="35"/>
      <c r="BJ102" s="35"/>
      <c r="BK102" s="35"/>
      <c r="BL102" s="36"/>
      <c r="BM102" s="40"/>
      <c r="BN102" s="41"/>
    </row>
    <row r="103" spans="1:66" ht="20.100000000000001" customHeight="1" x14ac:dyDescent="0.25">
      <c r="A103" s="2" t="s">
        <v>260</v>
      </c>
      <c r="B103" s="2" t="s">
        <v>264</v>
      </c>
      <c r="C103" s="9">
        <f t="shared" ca="1" si="3"/>
        <v>0</v>
      </c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11"/>
      <c r="BC103" s="11"/>
      <c r="BD103" s="11"/>
      <c r="BE103" s="11"/>
      <c r="BF103" s="11"/>
      <c r="BG103" s="11"/>
      <c r="BH103" s="35"/>
      <c r="BI103" s="35"/>
      <c r="BJ103" s="35"/>
      <c r="BK103" s="35"/>
      <c r="BL103" s="36"/>
      <c r="BM103" s="40"/>
      <c r="BN103" s="41"/>
    </row>
    <row r="104" spans="1:66" ht="20.100000000000001" customHeight="1" x14ac:dyDescent="0.25">
      <c r="A104" s="2" t="s">
        <v>261</v>
      </c>
      <c r="B104" s="2" t="s">
        <v>265</v>
      </c>
      <c r="C104" s="9">
        <f t="shared" ca="1" si="3"/>
        <v>0</v>
      </c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11"/>
      <c r="BC104" s="11"/>
      <c r="BD104" s="11"/>
      <c r="BE104" s="11"/>
      <c r="BF104" s="11"/>
      <c r="BG104" s="11"/>
      <c r="BH104" s="35"/>
      <c r="BI104" s="35"/>
      <c r="BJ104" s="35"/>
      <c r="BK104" s="35"/>
      <c r="BL104" s="36"/>
      <c r="BM104" s="40"/>
      <c r="BN104" s="41"/>
    </row>
    <row r="105" spans="1:66" ht="20.100000000000001" customHeight="1" x14ac:dyDescent="0.25">
      <c r="A105" s="2" t="s">
        <v>266</v>
      </c>
      <c r="B105" s="2" t="s">
        <v>267</v>
      </c>
      <c r="C105" s="9">
        <f t="shared" ca="1" si="3"/>
        <v>0</v>
      </c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11"/>
      <c r="BC105" s="11"/>
      <c r="BD105" s="11"/>
      <c r="BE105" s="11"/>
      <c r="BF105" s="11"/>
      <c r="BG105" s="11"/>
      <c r="BH105" s="35"/>
      <c r="BI105" s="35"/>
      <c r="BJ105" s="35"/>
      <c r="BK105" s="35"/>
      <c r="BL105" s="36"/>
      <c r="BM105" s="40"/>
      <c r="BN105" s="41"/>
    </row>
    <row r="106" spans="1:66" ht="20.100000000000001" customHeight="1" x14ac:dyDescent="0.25">
      <c r="A106" s="2" t="s">
        <v>376</v>
      </c>
      <c r="B106" s="2" t="s">
        <v>377</v>
      </c>
      <c r="C106" s="9">
        <f t="shared" ca="1" si="3"/>
        <v>0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11"/>
      <c r="BC106" s="11"/>
      <c r="BD106" s="11"/>
      <c r="BE106" s="11"/>
      <c r="BF106" s="11"/>
      <c r="BG106" s="11"/>
      <c r="BH106" s="35"/>
      <c r="BI106" s="35"/>
      <c r="BJ106" s="35"/>
      <c r="BK106" s="35"/>
      <c r="BL106" s="36"/>
      <c r="BM106" s="40"/>
      <c r="BN106" s="41"/>
    </row>
    <row r="107" spans="1:66" ht="20.100000000000001" customHeight="1" x14ac:dyDescent="0.25">
      <c r="A107" s="2" t="s">
        <v>182</v>
      </c>
      <c r="B107" s="5" t="s">
        <v>183</v>
      </c>
      <c r="C107" s="9">
        <f t="shared" ca="1" si="3"/>
        <v>0</v>
      </c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11"/>
      <c r="BC107" s="11"/>
      <c r="BD107" s="11"/>
      <c r="BE107" s="11"/>
      <c r="BF107" s="11"/>
      <c r="BG107" s="11"/>
      <c r="BH107" s="35"/>
      <c r="BI107" s="35"/>
      <c r="BJ107" s="35"/>
      <c r="BK107" s="35"/>
      <c r="BL107" s="36"/>
      <c r="BM107" s="40"/>
      <c r="BN107" s="41"/>
    </row>
    <row r="108" spans="1:66" ht="20.100000000000001" customHeight="1" x14ac:dyDescent="0.25">
      <c r="A108" s="2" t="s">
        <v>184</v>
      </c>
      <c r="B108" s="5" t="s">
        <v>375</v>
      </c>
      <c r="C108" s="9">
        <f t="shared" ca="1" si="3"/>
        <v>0</v>
      </c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11"/>
      <c r="BC108" s="11"/>
      <c r="BD108" s="11"/>
      <c r="BE108" s="11"/>
      <c r="BF108" s="11"/>
      <c r="BG108" s="11"/>
      <c r="BH108" s="35"/>
      <c r="BI108" s="35"/>
      <c r="BJ108" s="35"/>
      <c r="BK108" s="35"/>
      <c r="BL108" s="36"/>
      <c r="BM108" s="40"/>
      <c r="BN108" s="41"/>
    </row>
    <row r="109" spans="1:66" ht="20.100000000000001" customHeight="1" x14ac:dyDescent="0.25">
      <c r="A109" s="2" t="s">
        <v>60</v>
      </c>
      <c r="B109" s="2" t="s">
        <v>61</v>
      </c>
      <c r="C109" s="9">
        <f t="shared" ca="1" si="3"/>
        <v>0</v>
      </c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11"/>
      <c r="BC109" s="11"/>
      <c r="BD109" s="11"/>
      <c r="BE109" s="11"/>
      <c r="BF109" s="11"/>
      <c r="BG109" s="11"/>
      <c r="BH109" s="35"/>
      <c r="BI109" s="35"/>
      <c r="BJ109" s="35"/>
      <c r="BK109" s="35"/>
      <c r="BL109" s="36"/>
      <c r="BM109" s="40"/>
      <c r="BN109" s="41"/>
    </row>
    <row r="110" spans="1:66" ht="20.100000000000001" customHeight="1" x14ac:dyDescent="0.25">
      <c r="A110" s="2" t="s">
        <v>268</v>
      </c>
      <c r="B110" s="2" t="s">
        <v>269</v>
      </c>
      <c r="C110" s="9">
        <f t="shared" ca="1" si="3"/>
        <v>0</v>
      </c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11"/>
      <c r="BC110" s="11"/>
      <c r="BD110" s="11"/>
      <c r="BE110" s="11"/>
      <c r="BF110" s="11"/>
      <c r="BG110" s="11"/>
      <c r="BH110" s="35"/>
      <c r="BI110" s="35"/>
      <c r="BJ110" s="35"/>
      <c r="BK110" s="35"/>
      <c r="BL110" s="36"/>
      <c r="BM110" s="40"/>
      <c r="BN110" s="41"/>
    </row>
    <row r="111" spans="1:66" ht="20.100000000000001" customHeight="1" x14ac:dyDescent="0.25">
      <c r="A111" s="2" t="s">
        <v>22</v>
      </c>
      <c r="B111" s="2" t="s">
        <v>326</v>
      </c>
      <c r="C111" s="9">
        <f t="shared" ca="1" si="3"/>
        <v>0</v>
      </c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11"/>
      <c r="BC111" s="11"/>
      <c r="BD111" s="11"/>
      <c r="BE111" s="11"/>
      <c r="BF111" s="11"/>
      <c r="BG111" s="11"/>
      <c r="BH111" s="35"/>
      <c r="BI111" s="35"/>
      <c r="BJ111" s="35"/>
      <c r="BK111" s="35"/>
      <c r="BL111" s="36"/>
      <c r="BM111" s="40"/>
      <c r="BN111" s="41"/>
    </row>
    <row r="112" spans="1:66" ht="20.100000000000001" customHeight="1" x14ac:dyDescent="0.25">
      <c r="A112" s="2" t="s">
        <v>22</v>
      </c>
      <c r="B112" s="2" t="s">
        <v>18</v>
      </c>
      <c r="C112" s="9">
        <f t="shared" ca="1" si="3"/>
        <v>0</v>
      </c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11"/>
      <c r="BC112" s="11"/>
      <c r="BD112" s="11"/>
      <c r="BE112" s="11"/>
      <c r="BF112" s="11"/>
      <c r="BG112" s="11"/>
      <c r="BH112" s="35"/>
      <c r="BI112" s="35"/>
      <c r="BJ112" s="35"/>
      <c r="BK112" s="35"/>
      <c r="BL112" s="36"/>
      <c r="BM112" s="40"/>
      <c r="BN112" s="41"/>
    </row>
    <row r="113" spans="1:66" ht="20.100000000000001" customHeight="1" x14ac:dyDescent="0.25">
      <c r="A113" s="2" t="s">
        <v>270</v>
      </c>
      <c r="B113" s="2" t="s">
        <v>271</v>
      </c>
      <c r="C113" s="9">
        <f t="shared" ca="1" si="3"/>
        <v>0</v>
      </c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11"/>
      <c r="BC113" s="11"/>
      <c r="BD113" s="11"/>
      <c r="BE113" s="11"/>
      <c r="BF113" s="11"/>
      <c r="BG113" s="11"/>
      <c r="BH113" s="35"/>
      <c r="BI113" s="35"/>
      <c r="BJ113" s="35"/>
      <c r="BK113" s="35"/>
      <c r="BL113" s="36"/>
      <c r="BM113" s="40"/>
      <c r="BN113" s="41"/>
    </row>
    <row r="114" spans="1:66" ht="20.100000000000001" customHeight="1" x14ac:dyDescent="0.25">
      <c r="A114" s="2" t="s">
        <v>272</v>
      </c>
      <c r="B114" s="2" t="s">
        <v>273</v>
      </c>
      <c r="C114" s="9">
        <f t="shared" ca="1" si="3"/>
        <v>0</v>
      </c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11"/>
      <c r="BC114" s="11"/>
      <c r="BD114" s="11"/>
      <c r="BE114" s="11"/>
      <c r="BF114" s="11"/>
      <c r="BG114" s="11"/>
      <c r="BH114" s="35"/>
      <c r="BI114" s="35"/>
      <c r="BJ114" s="35"/>
      <c r="BK114" s="35"/>
      <c r="BL114" s="36"/>
      <c r="BM114" s="40"/>
      <c r="BN114" s="41"/>
    </row>
    <row r="115" spans="1:66" ht="20.100000000000001" customHeight="1" x14ac:dyDescent="0.25">
      <c r="A115" s="2" t="s">
        <v>272</v>
      </c>
      <c r="B115" s="2" t="s">
        <v>274</v>
      </c>
      <c r="C115" s="9">
        <f t="shared" ca="1" si="3"/>
        <v>0</v>
      </c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11"/>
      <c r="BC115" s="11"/>
      <c r="BD115" s="11"/>
      <c r="BE115" s="11"/>
      <c r="BF115" s="11"/>
      <c r="BG115" s="11"/>
      <c r="BH115" s="35"/>
      <c r="BI115" s="35"/>
      <c r="BJ115" s="35"/>
      <c r="BK115" s="35"/>
      <c r="BL115" s="36"/>
      <c r="BM115" s="40"/>
      <c r="BN115" s="41"/>
    </row>
    <row r="116" spans="1:66" ht="20.100000000000001" customHeight="1" x14ac:dyDescent="0.25">
      <c r="A116" s="2" t="s">
        <v>166</v>
      </c>
      <c r="B116" s="2" t="s">
        <v>167</v>
      </c>
      <c r="C116" s="9">
        <f t="shared" ca="1" si="3"/>
        <v>0</v>
      </c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11"/>
      <c r="BC116" s="11"/>
      <c r="BD116" s="11"/>
      <c r="BE116" s="11"/>
      <c r="BF116" s="11"/>
      <c r="BG116" s="11"/>
      <c r="BH116" s="35"/>
      <c r="BI116" s="35"/>
      <c r="BJ116" s="35"/>
      <c r="BK116" s="35"/>
      <c r="BL116" s="36"/>
      <c r="BM116" s="40"/>
      <c r="BN116" s="41"/>
    </row>
    <row r="117" spans="1:66" ht="20.100000000000001" customHeight="1" x14ac:dyDescent="0.25">
      <c r="A117" s="2" t="s">
        <v>172</v>
      </c>
      <c r="B117" s="2" t="s">
        <v>173</v>
      </c>
      <c r="C117" s="9">
        <f t="shared" ca="1" si="3"/>
        <v>0</v>
      </c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11"/>
      <c r="BC117" s="11"/>
      <c r="BD117" s="11"/>
      <c r="BE117" s="11"/>
      <c r="BF117" s="11"/>
      <c r="BG117" s="11"/>
      <c r="BH117" s="35"/>
      <c r="BI117" s="35"/>
      <c r="BJ117" s="35"/>
      <c r="BK117" s="35"/>
      <c r="BL117" s="36"/>
      <c r="BM117" s="40"/>
      <c r="BN117" s="41"/>
    </row>
    <row r="118" spans="1:66" ht="20.100000000000001" customHeight="1" x14ac:dyDescent="0.25">
      <c r="A118" s="2" t="s">
        <v>380</v>
      </c>
      <c r="B118" s="2" t="s">
        <v>381</v>
      </c>
      <c r="C118" s="9">
        <f t="shared" ca="1" si="3"/>
        <v>0</v>
      </c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11"/>
      <c r="BC118" s="11"/>
      <c r="BD118" s="11"/>
      <c r="BE118" s="11"/>
      <c r="BF118" s="11"/>
      <c r="BG118" s="11"/>
      <c r="BH118" s="35"/>
      <c r="BI118" s="35"/>
      <c r="BJ118" s="35"/>
      <c r="BK118" s="35"/>
      <c r="BL118" s="36"/>
      <c r="BM118" s="40"/>
      <c r="BN118" s="41"/>
    </row>
    <row r="119" spans="1:66" ht="20.100000000000001" customHeight="1" x14ac:dyDescent="0.25">
      <c r="A119" s="2" t="s">
        <v>155</v>
      </c>
      <c r="B119" s="2" t="s">
        <v>156</v>
      </c>
      <c r="C119" s="9">
        <f t="shared" ca="1" si="3"/>
        <v>0</v>
      </c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11"/>
      <c r="BC119" s="11"/>
      <c r="BD119" s="11"/>
      <c r="BE119" s="11"/>
      <c r="BF119" s="11"/>
      <c r="BG119" s="11"/>
      <c r="BH119" s="35"/>
      <c r="BI119" s="35"/>
      <c r="BJ119" s="35"/>
      <c r="BK119" s="35"/>
      <c r="BL119" s="36"/>
      <c r="BM119" s="40"/>
      <c r="BN119" s="41"/>
    </row>
    <row r="120" spans="1:66" ht="20.100000000000001" customHeight="1" x14ac:dyDescent="0.25">
      <c r="A120" s="2" t="s">
        <v>275</v>
      </c>
      <c r="B120" s="2" t="s">
        <v>276</v>
      </c>
      <c r="C120" s="9">
        <f t="shared" ca="1" si="3"/>
        <v>0</v>
      </c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11"/>
      <c r="BC120" s="11"/>
      <c r="BD120" s="11"/>
      <c r="BE120" s="11"/>
      <c r="BF120" s="11"/>
      <c r="BG120" s="11"/>
      <c r="BH120" s="35"/>
      <c r="BI120" s="35"/>
      <c r="BJ120" s="35"/>
      <c r="BK120" s="35"/>
      <c r="BL120" s="36"/>
      <c r="BM120" s="40"/>
      <c r="BN120" s="41"/>
    </row>
    <row r="121" spans="1:66" ht="20.100000000000001" customHeight="1" x14ac:dyDescent="0.25">
      <c r="A121" s="2" t="s">
        <v>277</v>
      </c>
      <c r="B121" s="5" t="s">
        <v>278</v>
      </c>
      <c r="C121" s="9">
        <f t="shared" ca="1" si="3"/>
        <v>0</v>
      </c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11"/>
      <c r="BC121" s="11"/>
      <c r="BD121" s="11"/>
      <c r="BE121" s="11"/>
      <c r="BF121" s="11"/>
      <c r="BG121" s="11"/>
      <c r="BH121" s="35"/>
      <c r="BI121" s="35"/>
      <c r="BJ121" s="35"/>
      <c r="BK121" s="35"/>
      <c r="BL121" s="36"/>
      <c r="BM121" s="40"/>
      <c r="BN121" s="41"/>
    </row>
    <row r="122" spans="1:66" ht="20.100000000000001" customHeight="1" x14ac:dyDescent="0.25">
      <c r="A122" s="2" t="s">
        <v>277</v>
      </c>
      <c r="B122" s="5" t="s">
        <v>279</v>
      </c>
      <c r="C122" s="9">
        <f t="shared" ca="1" si="3"/>
        <v>0</v>
      </c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11"/>
      <c r="BC122" s="11"/>
      <c r="BD122" s="11"/>
      <c r="BE122" s="11"/>
      <c r="BF122" s="11"/>
      <c r="BG122" s="11"/>
      <c r="BH122" s="35"/>
      <c r="BI122" s="35"/>
      <c r="BJ122" s="35"/>
      <c r="BK122" s="35"/>
      <c r="BL122" s="36"/>
      <c r="BM122" s="40"/>
      <c r="BN122" s="41"/>
    </row>
    <row r="123" spans="1:66" ht="20.100000000000001" customHeight="1" x14ac:dyDescent="0.25">
      <c r="A123" s="2" t="s">
        <v>280</v>
      </c>
      <c r="B123" s="5" t="s">
        <v>281</v>
      </c>
      <c r="C123" s="9">
        <f t="shared" ca="1" si="3"/>
        <v>0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11"/>
      <c r="BC123" s="11"/>
      <c r="BD123" s="11"/>
      <c r="BE123" s="11"/>
      <c r="BF123" s="11"/>
      <c r="BG123" s="11"/>
      <c r="BH123" s="35"/>
      <c r="BI123" s="35"/>
      <c r="BJ123" s="35"/>
      <c r="BK123" s="35"/>
      <c r="BL123" s="36"/>
      <c r="BM123" s="40"/>
      <c r="BN123" s="41"/>
    </row>
    <row r="124" spans="1:66" ht="20.100000000000001" customHeight="1" x14ac:dyDescent="0.25">
      <c r="A124" s="2" t="s">
        <v>282</v>
      </c>
      <c r="B124" s="5" t="s">
        <v>283</v>
      </c>
      <c r="C124" s="9">
        <f t="shared" ca="1" si="3"/>
        <v>0</v>
      </c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11"/>
      <c r="BC124" s="11"/>
      <c r="BD124" s="11"/>
      <c r="BE124" s="11"/>
      <c r="BF124" s="11"/>
      <c r="BG124" s="11"/>
      <c r="BH124" s="35"/>
      <c r="BI124" s="35"/>
      <c r="BJ124" s="35"/>
      <c r="BK124" s="35"/>
      <c r="BL124" s="36"/>
      <c r="BM124" s="40"/>
      <c r="BN124" s="41"/>
    </row>
    <row r="125" spans="1:66" ht="20.100000000000001" customHeight="1" x14ac:dyDescent="0.25">
      <c r="A125" s="2" t="s">
        <v>284</v>
      </c>
      <c r="B125" s="5" t="s">
        <v>285</v>
      </c>
      <c r="C125" s="9">
        <f t="shared" ca="1" si="3"/>
        <v>0</v>
      </c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11"/>
      <c r="BC125" s="11"/>
      <c r="BD125" s="11"/>
      <c r="BE125" s="11"/>
      <c r="BF125" s="11"/>
      <c r="BG125" s="11"/>
      <c r="BH125" s="35"/>
      <c r="BI125" s="35"/>
      <c r="BJ125" s="35"/>
      <c r="BK125" s="35"/>
      <c r="BL125" s="36"/>
      <c r="BM125" s="40"/>
      <c r="BN125" s="41"/>
    </row>
    <row r="126" spans="1:66" ht="20.100000000000001" customHeight="1" x14ac:dyDescent="0.25">
      <c r="A126" s="2" t="s">
        <v>286</v>
      </c>
      <c r="B126" s="5" t="s">
        <v>287</v>
      </c>
      <c r="C126" s="9">
        <f t="shared" ca="1" si="3"/>
        <v>0</v>
      </c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11"/>
      <c r="BC126" s="11"/>
      <c r="BD126" s="11"/>
      <c r="BE126" s="11"/>
      <c r="BF126" s="11"/>
      <c r="BG126" s="11"/>
      <c r="BH126" s="35"/>
      <c r="BI126" s="35"/>
      <c r="BJ126" s="35"/>
      <c r="BK126" s="35"/>
      <c r="BL126" s="36"/>
      <c r="BM126" s="40"/>
      <c r="BN126" s="41"/>
    </row>
    <row r="127" spans="1:66" ht="20.100000000000001" customHeight="1" x14ac:dyDescent="0.25">
      <c r="A127" s="2" t="s">
        <v>288</v>
      </c>
      <c r="B127" s="5" t="s">
        <v>289</v>
      </c>
      <c r="C127" s="9">
        <f t="shared" ca="1" si="3"/>
        <v>0</v>
      </c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11"/>
      <c r="BC127" s="11"/>
      <c r="BD127" s="11"/>
      <c r="BE127" s="11"/>
      <c r="BF127" s="11"/>
      <c r="BG127" s="11"/>
      <c r="BH127" s="35"/>
      <c r="BI127" s="35"/>
      <c r="BJ127" s="35"/>
      <c r="BK127" s="35"/>
      <c r="BL127" s="36"/>
      <c r="BM127" s="40"/>
      <c r="BN127" s="41"/>
    </row>
    <row r="128" spans="1:66" ht="20.100000000000001" customHeight="1" x14ac:dyDescent="0.25">
      <c r="A128" s="2" t="s">
        <v>38</v>
      </c>
      <c r="B128" s="2" t="s">
        <v>66</v>
      </c>
      <c r="C128" s="9">
        <f t="shared" ca="1" si="3"/>
        <v>0</v>
      </c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11"/>
      <c r="BC128" s="11"/>
      <c r="BD128" s="11"/>
      <c r="BE128" s="11"/>
      <c r="BF128" s="11"/>
      <c r="BG128" s="11"/>
      <c r="BH128" s="35"/>
      <c r="BI128" s="35"/>
      <c r="BJ128" s="35"/>
      <c r="BK128" s="35"/>
      <c r="BL128" s="36"/>
      <c r="BM128" s="40"/>
      <c r="BN128" s="41"/>
    </row>
    <row r="129" spans="1:66" ht="20.100000000000001" customHeight="1" x14ac:dyDescent="0.25">
      <c r="A129" s="2" t="s">
        <v>290</v>
      </c>
      <c r="B129" s="2" t="s">
        <v>291</v>
      </c>
      <c r="C129" s="9">
        <f t="shared" ref="C129:C160" ca="1" si="4">INDIRECT("'LISTE DES COMPAGNIES'!F"&amp;ROW())</f>
        <v>0</v>
      </c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11"/>
      <c r="BC129" s="11"/>
      <c r="BD129" s="11"/>
      <c r="BE129" s="11"/>
      <c r="BF129" s="11"/>
      <c r="BG129" s="11"/>
      <c r="BH129" s="35"/>
      <c r="BI129" s="35"/>
      <c r="BJ129" s="35"/>
      <c r="BK129" s="35"/>
      <c r="BL129" s="36"/>
      <c r="BM129" s="40"/>
      <c r="BN129" s="41"/>
    </row>
    <row r="130" spans="1:66" ht="20.100000000000001" customHeight="1" x14ac:dyDescent="0.25">
      <c r="A130" s="2" t="s">
        <v>88</v>
      </c>
      <c r="B130" s="2" t="s">
        <v>89</v>
      </c>
      <c r="C130" s="9">
        <f t="shared" ca="1" si="4"/>
        <v>0</v>
      </c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11"/>
      <c r="BC130" s="11"/>
      <c r="BD130" s="11"/>
      <c r="BE130" s="11"/>
      <c r="BF130" s="11"/>
      <c r="BG130" s="11"/>
      <c r="BH130" s="35"/>
      <c r="BI130" s="35"/>
      <c r="BJ130" s="35"/>
      <c r="BK130" s="35"/>
      <c r="BL130" s="36"/>
      <c r="BM130" s="40"/>
      <c r="BN130" s="41"/>
    </row>
    <row r="131" spans="1:66" ht="20.100000000000001" customHeight="1" x14ac:dyDescent="0.25">
      <c r="A131" s="2" t="s">
        <v>292</v>
      </c>
      <c r="B131" s="2" t="s">
        <v>293</v>
      </c>
      <c r="C131" s="9">
        <f t="shared" ca="1" si="4"/>
        <v>0</v>
      </c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11"/>
      <c r="BC131" s="11"/>
      <c r="BD131" s="11"/>
      <c r="BE131" s="11"/>
      <c r="BF131" s="11"/>
      <c r="BG131" s="11"/>
      <c r="BH131" s="35"/>
      <c r="BI131" s="35"/>
      <c r="BJ131" s="35"/>
      <c r="BK131" s="35"/>
      <c r="BL131" s="36"/>
      <c r="BM131" s="40"/>
      <c r="BN131" s="41"/>
    </row>
    <row r="132" spans="1:66" ht="20.100000000000001" customHeight="1" x14ac:dyDescent="0.25">
      <c r="A132" s="2" t="s">
        <v>186</v>
      </c>
      <c r="B132" s="2" t="s">
        <v>294</v>
      </c>
      <c r="C132" s="9">
        <f t="shared" ca="1" si="4"/>
        <v>0</v>
      </c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11"/>
      <c r="BC132" s="11"/>
      <c r="BD132" s="11"/>
      <c r="BE132" s="11"/>
      <c r="BF132" s="11"/>
      <c r="BG132" s="11"/>
      <c r="BH132" s="35"/>
      <c r="BI132" s="35"/>
      <c r="BJ132" s="35"/>
      <c r="BK132" s="35"/>
      <c r="BL132" s="36"/>
      <c r="BM132" s="40"/>
      <c r="BN132" s="41"/>
    </row>
    <row r="133" spans="1:66" ht="20.100000000000001" customHeight="1" x14ac:dyDescent="0.25">
      <c r="A133" s="2" t="s">
        <v>65</v>
      </c>
      <c r="B133" s="5" t="s">
        <v>295</v>
      </c>
      <c r="C133" s="9">
        <f t="shared" ca="1" si="4"/>
        <v>0</v>
      </c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11"/>
      <c r="BC133" s="11"/>
      <c r="BD133" s="11"/>
      <c r="BE133" s="11"/>
      <c r="BF133" s="11"/>
      <c r="BG133" s="11"/>
      <c r="BH133" s="35"/>
      <c r="BI133" s="35"/>
      <c r="BJ133" s="35"/>
      <c r="BK133" s="35"/>
      <c r="BL133" s="36"/>
      <c r="BM133" s="40"/>
      <c r="BN133" s="41"/>
    </row>
    <row r="134" spans="1:66" ht="20.100000000000001" customHeight="1" x14ac:dyDescent="0.25">
      <c r="A134" s="2" t="s">
        <v>65</v>
      </c>
      <c r="B134" s="5" t="s">
        <v>296</v>
      </c>
      <c r="C134" s="9">
        <f t="shared" ca="1" si="4"/>
        <v>0</v>
      </c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11" t="s">
        <v>387</v>
      </c>
      <c r="BC134" s="11"/>
      <c r="BD134" s="11" t="s">
        <v>392</v>
      </c>
      <c r="BE134" s="11"/>
      <c r="BF134" s="11"/>
      <c r="BG134" s="11"/>
      <c r="BH134" s="35"/>
      <c r="BI134" s="35"/>
      <c r="BJ134" s="35"/>
      <c r="BK134" s="35"/>
      <c r="BL134" s="36"/>
      <c r="BM134" s="40"/>
      <c r="BN134" s="41"/>
    </row>
    <row r="135" spans="1:66" ht="20.100000000000001" customHeight="1" x14ac:dyDescent="0.25">
      <c r="A135" s="2" t="s">
        <v>297</v>
      </c>
      <c r="B135" s="5" t="s">
        <v>298</v>
      </c>
      <c r="C135" s="9">
        <f t="shared" ca="1" si="4"/>
        <v>0</v>
      </c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11"/>
      <c r="BC135" s="11"/>
      <c r="BD135" s="11"/>
      <c r="BE135" s="11"/>
      <c r="BF135" s="11"/>
      <c r="BG135" s="11"/>
      <c r="BH135" s="35"/>
      <c r="BI135" s="35"/>
      <c r="BJ135" s="35"/>
      <c r="BK135" s="35"/>
      <c r="BL135" s="36"/>
      <c r="BM135" s="40"/>
      <c r="BN135" s="41"/>
    </row>
    <row r="136" spans="1:66" ht="20.100000000000001" customHeight="1" x14ac:dyDescent="0.25">
      <c r="A136" s="2" t="s">
        <v>139</v>
      </c>
      <c r="B136" s="2" t="s">
        <v>140</v>
      </c>
      <c r="C136" s="9">
        <f t="shared" ca="1" si="4"/>
        <v>0</v>
      </c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11"/>
      <c r="BC136" s="11"/>
      <c r="BD136" s="11"/>
      <c r="BE136" s="11"/>
      <c r="BF136" s="11"/>
      <c r="BG136" s="11"/>
      <c r="BH136" s="35"/>
      <c r="BI136" s="35"/>
      <c r="BJ136" s="35"/>
      <c r="BK136" s="35"/>
      <c r="BL136" s="36"/>
      <c r="BM136" s="40"/>
      <c r="BN136" s="41"/>
    </row>
    <row r="137" spans="1:66" ht="20.100000000000001" customHeight="1" x14ac:dyDescent="0.25">
      <c r="A137" s="2" t="s">
        <v>43</v>
      </c>
      <c r="B137" s="2" t="s">
        <v>104</v>
      </c>
      <c r="C137" s="9">
        <f t="shared" ca="1" si="4"/>
        <v>0</v>
      </c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11"/>
      <c r="BC137" s="11"/>
      <c r="BD137" s="11"/>
      <c r="BE137" s="11"/>
      <c r="BF137" s="11"/>
      <c r="BG137" s="11"/>
      <c r="BH137" s="35"/>
      <c r="BI137" s="35"/>
      <c r="BJ137" s="35"/>
      <c r="BK137" s="35"/>
      <c r="BL137" s="36"/>
      <c r="BM137" s="40"/>
      <c r="BN137" s="41"/>
    </row>
    <row r="138" spans="1:66" ht="20.100000000000001" customHeight="1" x14ac:dyDescent="0.25">
      <c r="A138" s="2" t="s">
        <v>45</v>
      </c>
      <c r="B138" s="2" t="s">
        <v>14</v>
      </c>
      <c r="C138" s="9">
        <f t="shared" ca="1" si="4"/>
        <v>0</v>
      </c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11"/>
      <c r="BC138" s="11"/>
      <c r="BD138" s="11"/>
      <c r="BE138" s="11"/>
      <c r="BF138" s="11"/>
      <c r="BG138" s="11"/>
      <c r="BH138" s="35"/>
      <c r="BI138" s="35"/>
      <c r="BJ138" s="35"/>
      <c r="BK138" s="35"/>
      <c r="BL138" s="36"/>
      <c r="BM138" s="40"/>
      <c r="BN138" s="41"/>
    </row>
    <row r="139" spans="1:66" ht="20.100000000000001" customHeight="1" x14ac:dyDescent="0.25">
      <c r="A139" s="2" t="s">
        <v>299</v>
      </c>
      <c r="B139" s="2" t="s">
        <v>300</v>
      </c>
      <c r="C139" s="9">
        <f t="shared" ca="1" si="4"/>
        <v>0</v>
      </c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11"/>
      <c r="BC139" s="11"/>
      <c r="BD139" s="11"/>
      <c r="BE139" s="11"/>
      <c r="BF139" s="11"/>
      <c r="BG139" s="11"/>
      <c r="BH139" s="35"/>
      <c r="BI139" s="35"/>
      <c r="BJ139" s="35"/>
      <c r="BK139" s="35"/>
      <c r="BL139" s="36"/>
      <c r="BM139" s="40"/>
      <c r="BN139" s="41"/>
    </row>
    <row r="140" spans="1:66" ht="20.100000000000001" customHeight="1" x14ac:dyDescent="0.25">
      <c r="A140" s="2" t="s">
        <v>379</v>
      </c>
      <c r="B140" s="2" t="s">
        <v>378</v>
      </c>
      <c r="C140" s="9">
        <f t="shared" ca="1" si="4"/>
        <v>0</v>
      </c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11"/>
      <c r="BC140" s="11"/>
      <c r="BD140" s="11"/>
      <c r="BE140" s="11"/>
      <c r="BF140" s="11"/>
      <c r="BG140" s="11"/>
      <c r="BH140" s="35"/>
      <c r="BI140" s="35"/>
      <c r="BJ140" s="35"/>
      <c r="BK140" s="35"/>
      <c r="BL140" s="36"/>
      <c r="BM140" s="40"/>
      <c r="BN140" s="41"/>
    </row>
    <row r="141" spans="1:66" ht="20.100000000000001" customHeight="1" x14ac:dyDescent="0.25">
      <c r="A141" s="2" t="s">
        <v>3</v>
      </c>
      <c r="B141" s="2" t="s">
        <v>4</v>
      </c>
      <c r="C141" s="9" t="str">
        <f t="shared" ca="1" si="4"/>
        <v>OUI</v>
      </c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11"/>
      <c r="BC141" s="11"/>
      <c r="BD141" s="11"/>
      <c r="BE141" s="11"/>
      <c r="BF141" s="11"/>
      <c r="BG141" s="11"/>
      <c r="BH141" s="35"/>
      <c r="BI141" s="35"/>
      <c r="BJ141" s="35"/>
      <c r="BK141" s="35"/>
      <c r="BL141" s="36"/>
      <c r="BM141" s="40"/>
      <c r="BN141" s="41"/>
    </row>
    <row r="142" spans="1:66" ht="20.100000000000001" customHeight="1" x14ac:dyDescent="0.25">
      <c r="A142" s="2" t="s">
        <v>3</v>
      </c>
      <c r="B142" s="2" t="s">
        <v>362</v>
      </c>
      <c r="C142" s="9">
        <f t="shared" ca="1" si="4"/>
        <v>0</v>
      </c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11"/>
      <c r="BC142" s="11"/>
      <c r="BD142" s="11"/>
      <c r="BE142" s="11"/>
      <c r="BF142" s="11"/>
      <c r="BG142" s="11"/>
      <c r="BH142" s="35"/>
      <c r="BI142" s="35"/>
      <c r="BJ142" s="35"/>
      <c r="BK142" s="35"/>
      <c r="BL142" s="36"/>
      <c r="BM142" s="40"/>
      <c r="BN142" s="41"/>
    </row>
    <row r="143" spans="1:66" ht="20.100000000000001" customHeight="1" x14ac:dyDescent="0.25">
      <c r="A143" s="2" t="s">
        <v>301</v>
      </c>
      <c r="B143" s="5" t="s">
        <v>302</v>
      </c>
      <c r="C143" s="9">
        <f t="shared" ca="1" si="4"/>
        <v>0</v>
      </c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11"/>
      <c r="BC143" s="11"/>
      <c r="BD143" s="11"/>
      <c r="BE143" s="11"/>
      <c r="BF143" s="11"/>
      <c r="BG143" s="11"/>
      <c r="BH143" s="35"/>
      <c r="BI143" s="35"/>
      <c r="BJ143" s="35"/>
      <c r="BK143" s="35"/>
      <c r="BL143" s="36"/>
      <c r="BM143" s="40"/>
      <c r="BN143" s="41"/>
    </row>
    <row r="144" spans="1:66" ht="20.100000000000001" customHeight="1" x14ac:dyDescent="0.25">
      <c r="A144" s="2" t="s">
        <v>303</v>
      </c>
      <c r="B144" s="5" t="s">
        <v>304</v>
      </c>
      <c r="C144" s="9">
        <f t="shared" ca="1" si="4"/>
        <v>0</v>
      </c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11"/>
      <c r="BC144" s="11"/>
      <c r="BD144" s="11"/>
      <c r="BE144" s="11"/>
      <c r="BF144" s="11"/>
      <c r="BG144" s="11"/>
      <c r="BH144" s="35"/>
      <c r="BI144" s="35"/>
      <c r="BJ144" s="35"/>
      <c r="BK144" s="35"/>
      <c r="BL144" s="36"/>
      <c r="BM144" s="40"/>
      <c r="BN144" s="41"/>
    </row>
    <row r="145" spans="1:66" ht="20.100000000000001" customHeight="1" x14ac:dyDescent="0.25">
      <c r="A145" s="2" t="s">
        <v>305</v>
      </c>
      <c r="B145" s="5" t="s">
        <v>306</v>
      </c>
      <c r="C145" s="9">
        <f t="shared" ca="1" si="4"/>
        <v>0</v>
      </c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11"/>
      <c r="BC145" s="11"/>
      <c r="BD145" s="11"/>
      <c r="BE145" s="11"/>
      <c r="BF145" s="11"/>
      <c r="BG145" s="11"/>
      <c r="BH145" s="35"/>
      <c r="BI145" s="35"/>
      <c r="BJ145" s="35"/>
      <c r="BK145" s="35"/>
      <c r="BL145" s="36"/>
      <c r="BM145" s="40"/>
      <c r="BN145" s="41"/>
    </row>
    <row r="146" spans="1:66" ht="20.100000000000001" customHeight="1" x14ac:dyDescent="0.25">
      <c r="A146" s="2" t="s">
        <v>305</v>
      </c>
      <c r="B146" s="5" t="s">
        <v>306</v>
      </c>
      <c r="C146" s="9">
        <f t="shared" ca="1" si="4"/>
        <v>0</v>
      </c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11"/>
      <c r="BC146" s="11"/>
      <c r="BD146" s="11"/>
      <c r="BE146" s="11"/>
      <c r="BF146" s="11"/>
      <c r="BG146" s="11"/>
      <c r="BH146" s="35"/>
      <c r="BI146" s="35"/>
      <c r="BJ146" s="35"/>
      <c r="BK146" s="35"/>
      <c r="BL146" s="36"/>
      <c r="BM146" s="40"/>
      <c r="BN146" s="41"/>
    </row>
    <row r="147" spans="1:66" ht="20.100000000000001" customHeight="1" x14ac:dyDescent="0.25">
      <c r="A147" s="2" t="s">
        <v>307</v>
      </c>
      <c r="B147" s="5" t="s">
        <v>363</v>
      </c>
      <c r="C147" s="9">
        <f t="shared" ca="1" si="4"/>
        <v>0</v>
      </c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11"/>
      <c r="BC147" s="11"/>
      <c r="BD147" s="11"/>
      <c r="BE147" s="11"/>
      <c r="BF147" s="11"/>
      <c r="BG147" s="11"/>
      <c r="BH147" s="35"/>
      <c r="BI147" s="35"/>
      <c r="BJ147" s="35"/>
      <c r="BK147" s="35"/>
      <c r="BL147" s="36"/>
      <c r="BM147" s="40"/>
      <c r="BN147" s="41"/>
    </row>
    <row r="148" spans="1:66" ht="20.100000000000001" customHeight="1" x14ac:dyDescent="0.25">
      <c r="A148" s="2" t="s">
        <v>133</v>
      </c>
      <c r="B148" s="2" t="s">
        <v>134</v>
      </c>
      <c r="C148" s="9">
        <f t="shared" ca="1" si="4"/>
        <v>0</v>
      </c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11"/>
      <c r="BC148" s="11"/>
      <c r="BD148" s="11"/>
      <c r="BE148" s="11"/>
      <c r="BF148" s="11"/>
      <c r="BG148" s="11"/>
      <c r="BH148" s="35"/>
      <c r="BI148" s="35"/>
      <c r="BJ148" s="35"/>
      <c r="BK148" s="35"/>
      <c r="BL148" s="36"/>
      <c r="BM148" s="40"/>
      <c r="BN148" s="41"/>
    </row>
    <row r="149" spans="1:66" ht="20.100000000000001" customHeight="1" x14ac:dyDescent="0.25">
      <c r="A149" s="2" t="s">
        <v>308</v>
      </c>
      <c r="B149" s="2" t="s">
        <v>309</v>
      </c>
      <c r="C149" s="9">
        <f t="shared" ca="1" si="4"/>
        <v>0</v>
      </c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11"/>
      <c r="BC149" s="11"/>
      <c r="BD149" s="11"/>
      <c r="BE149" s="11"/>
      <c r="BF149" s="11"/>
      <c r="BG149" s="11"/>
      <c r="BH149" s="35"/>
      <c r="BI149" s="35"/>
      <c r="BJ149" s="35"/>
      <c r="BK149" s="35"/>
      <c r="BL149" s="36"/>
      <c r="BM149" s="40"/>
      <c r="BN149" s="41"/>
    </row>
    <row r="150" spans="1:66" ht="20.100000000000001" customHeight="1" x14ac:dyDescent="0.25">
      <c r="A150" s="2" t="s">
        <v>310</v>
      </c>
      <c r="B150" s="5" t="s">
        <v>311</v>
      </c>
      <c r="C150" s="9">
        <f t="shared" ca="1" si="4"/>
        <v>0</v>
      </c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11"/>
      <c r="BC150" s="11"/>
      <c r="BD150" s="11"/>
      <c r="BE150" s="11"/>
      <c r="BF150" s="11"/>
      <c r="BG150" s="11"/>
      <c r="BH150" s="35"/>
      <c r="BI150" s="35"/>
      <c r="BJ150" s="35"/>
      <c r="BK150" s="35"/>
      <c r="BL150" s="36"/>
      <c r="BM150" s="40"/>
      <c r="BN150" s="41"/>
    </row>
    <row r="151" spans="1:66" ht="20.100000000000001" customHeight="1" x14ac:dyDescent="0.25">
      <c r="A151" s="2" t="s">
        <v>83</v>
      </c>
      <c r="B151" s="5" t="s">
        <v>84</v>
      </c>
      <c r="C151" s="9">
        <f t="shared" ca="1" si="4"/>
        <v>0</v>
      </c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11"/>
      <c r="BC151" s="11"/>
      <c r="BD151" s="11"/>
      <c r="BE151" s="11"/>
      <c r="BF151" s="11"/>
      <c r="BG151" s="11"/>
      <c r="BH151" s="35"/>
      <c r="BI151" s="35"/>
      <c r="BJ151" s="35"/>
      <c r="BK151" s="35"/>
      <c r="BL151" s="36"/>
      <c r="BM151" s="40"/>
      <c r="BN151" s="41"/>
    </row>
    <row r="152" spans="1:66" ht="20.100000000000001" customHeight="1" x14ac:dyDescent="0.25">
      <c r="A152" s="2" t="s">
        <v>34</v>
      </c>
      <c r="B152" s="2" t="s">
        <v>64</v>
      </c>
      <c r="C152" s="9">
        <f t="shared" ca="1" si="4"/>
        <v>0</v>
      </c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11"/>
      <c r="BC152" s="11"/>
      <c r="BD152" s="11"/>
      <c r="BE152" s="11"/>
      <c r="BF152" s="11"/>
      <c r="BG152" s="11"/>
      <c r="BH152" s="35"/>
      <c r="BI152" s="35"/>
      <c r="BJ152" s="35"/>
      <c r="BK152" s="35"/>
      <c r="BL152" s="36"/>
      <c r="BM152" s="40"/>
      <c r="BN152" s="41"/>
    </row>
    <row r="153" spans="1:66" ht="20.100000000000001" customHeight="1" x14ac:dyDescent="0.25">
      <c r="A153" s="2" t="s">
        <v>312</v>
      </c>
      <c r="B153" s="2" t="s">
        <v>313</v>
      </c>
      <c r="C153" s="9">
        <f t="shared" ca="1" si="4"/>
        <v>0</v>
      </c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11"/>
      <c r="BC153" s="11"/>
      <c r="BD153" s="11"/>
      <c r="BE153" s="11"/>
      <c r="BF153" s="11"/>
      <c r="BG153" s="11"/>
      <c r="BH153" s="35"/>
      <c r="BI153" s="35"/>
      <c r="BJ153" s="35"/>
      <c r="BK153" s="35"/>
      <c r="BL153" s="36"/>
      <c r="BM153" s="40"/>
      <c r="BN153" s="41"/>
    </row>
    <row r="154" spans="1:66" ht="20.100000000000001" customHeight="1" x14ac:dyDescent="0.25">
      <c r="A154" s="2" t="s">
        <v>314</v>
      </c>
      <c r="B154" s="5" t="s">
        <v>315</v>
      </c>
      <c r="C154" s="9">
        <f t="shared" ca="1" si="4"/>
        <v>0</v>
      </c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11"/>
      <c r="BC154" s="11"/>
      <c r="BD154" s="11"/>
      <c r="BE154" s="11"/>
      <c r="BF154" s="11"/>
      <c r="BG154" s="11"/>
      <c r="BH154" s="35"/>
      <c r="BI154" s="35"/>
      <c r="BJ154" s="35"/>
      <c r="BK154" s="35"/>
      <c r="BL154" s="36"/>
      <c r="BM154" s="40"/>
      <c r="BN154" s="41"/>
    </row>
    <row r="155" spans="1:66" ht="20.100000000000001" customHeight="1" x14ac:dyDescent="0.25">
      <c r="A155" s="2" t="s">
        <v>127</v>
      </c>
      <c r="B155" s="2" t="s">
        <v>128</v>
      </c>
      <c r="C155" s="9">
        <f t="shared" ca="1" si="4"/>
        <v>0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11"/>
      <c r="BC155" s="11"/>
      <c r="BD155" s="11"/>
      <c r="BE155" s="11"/>
      <c r="BF155" s="11"/>
      <c r="BG155" s="11"/>
      <c r="BH155" s="35"/>
      <c r="BI155" s="35"/>
      <c r="BJ155" s="35"/>
      <c r="BK155" s="35"/>
      <c r="BL155" s="36"/>
      <c r="BM155" s="40"/>
      <c r="BN155" s="41"/>
    </row>
    <row r="156" spans="1:66" ht="20.100000000000001" customHeight="1" x14ac:dyDescent="0.25">
      <c r="A156" s="2" t="s">
        <v>316</v>
      </c>
      <c r="B156" s="2" t="s">
        <v>317</v>
      </c>
      <c r="C156" s="9">
        <f t="shared" ca="1" si="4"/>
        <v>0</v>
      </c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11"/>
      <c r="BC156" s="11"/>
      <c r="BD156" s="11"/>
      <c r="BE156" s="11"/>
      <c r="BF156" s="11"/>
      <c r="BG156" s="11"/>
      <c r="BH156" s="35"/>
      <c r="BI156" s="35"/>
      <c r="BJ156" s="35"/>
      <c r="BK156" s="35"/>
      <c r="BL156" s="36"/>
      <c r="BM156" s="40"/>
      <c r="BN156" s="41"/>
    </row>
    <row r="157" spans="1:66" ht="20.100000000000001" customHeight="1" x14ac:dyDescent="0.25">
      <c r="A157" s="2" t="s">
        <v>318</v>
      </c>
      <c r="B157" s="2" t="s">
        <v>319</v>
      </c>
      <c r="C157" s="9">
        <f t="shared" ca="1" si="4"/>
        <v>0</v>
      </c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11"/>
      <c r="BC157" s="11"/>
      <c r="BD157" s="11"/>
      <c r="BE157" s="11"/>
      <c r="BF157" s="11"/>
      <c r="BG157" s="11"/>
      <c r="BH157" s="35"/>
      <c r="BI157" s="35"/>
      <c r="BJ157" s="35"/>
      <c r="BK157" s="35"/>
      <c r="BL157" s="36"/>
      <c r="BM157" s="40"/>
      <c r="BN157" s="41"/>
    </row>
    <row r="158" spans="1:66" ht="20.100000000000001" customHeight="1" x14ac:dyDescent="0.25">
      <c r="A158" s="2" t="s">
        <v>36</v>
      </c>
      <c r="B158" s="2" t="s">
        <v>80</v>
      </c>
      <c r="C158" s="9">
        <f t="shared" ca="1" si="4"/>
        <v>0</v>
      </c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11"/>
      <c r="BC158" s="11"/>
      <c r="BD158" s="11"/>
      <c r="BE158" s="11"/>
      <c r="BF158" s="11"/>
      <c r="BG158" s="11"/>
      <c r="BH158" s="35"/>
      <c r="BI158" s="35"/>
      <c r="BJ158" s="35"/>
      <c r="BK158" s="35"/>
      <c r="BL158" s="36"/>
      <c r="BM158" s="40"/>
      <c r="BN158" s="41"/>
    </row>
    <row r="159" spans="1:66" ht="20.100000000000001" customHeight="1" x14ac:dyDescent="0.25">
      <c r="A159" s="2" t="s">
        <v>147</v>
      </c>
      <c r="B159" s="2" t="s">
        <v>374</v>
      </c>
      <c r="C159" s="9">
        <f t="shared" ca="1" si="4"/>
        <v>0</v>
      </c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11"/>
      <c r="BC159" s="11"/>
      <c r="BD159" s="11"/>
      <c r="BE159" s="11"/>
      <c r="BF159" s="11"/>
      <c r="BG159" s="11"/>
      <c r="BH159" s="35"/>
      <c r="BI159" s="35"/>
      <c r="BJ159" s="35"/>
      <c r="BK159" s="35"/>
      <c r="BL159" s="36"/>
      <c r="BM159" s="40"/>
      <c r="BN159" s="41"/>
    </row>
    <row r="160" spans="1:66" ht="20.100000000000001" customHeight="1" x14ac:dyDescent="0.25">
      <c r="A160" s="2" t="s">
        <v>320</v>
      </c>
      <c r="B160" s="5" t="s">
        <v>321</v>
      </c>
      <c r="C160" s="9">
        <f t="shared" ca="1" si="4"/>
        <v>0</v>
      </c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11"/>
      <c r="BC160" s="11"/>
      <c r="BD160" s="11"/>
      <c r="BE160" s="11"/>
      <c r="BF160" s="11"/>
      <c r="BG160" s="11"/>
      <c r="BH160" s="35"/>
      <c r="BI160" s="35"/>
      <c r="BJ160" s="35"/>
      <c r="BK160" s="35"/>
      <c r="BL160" s="36"/>
      <c r="BM160" s="40"/>
      <c r="BN160" s="41"/>
    </row>
    <row r="161" spans="1:66" ht="20.100000000000001" customHeight="1" x14ac:dyDescent="0.25">
      <c r="A161" s="2" t="s">
        <v>168</v>
      </c>
      <c r="B161" s="2" t="s">
        <v>169</v>
      </c>
      <c r="C161" s="9">
        <f t="shared" ref="C161:C196" ca="1" si="5">INDIRECT("'LISTE DES COMPAGNIES'!F"&amp;ROW())</f>
        <v>0</v>
      </c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11"/>
      <c r="BC161" s="11"/>
      <c r="BD161" s="11"/>
      <c r="BE161" s="11"/>
      <c r="BF161" s="11"/>
      <c r="BG161" s="11"/>
      <c r="BH161" s="35"/>
      <c r="BI161" s="35"/>
      <c r="BJ161" s="35"/>
      <c r="BK161" s="35"/>
      <c r="BL161" s="36"/>
      <c r="BM161" s="40"/>
      <c r="BN161" s="41"/>
    </row>
    <row r="162" spans="1:66" ht="20.100000000000001" customHeight="1" x14ac:dyDescent="0.25">
      <c r="A162" s="2" t="s">
        <v>322</v>
      </c>
      <c r="B162" s="5" t="s">
        <v>323</v>
      </c>
      <c r="C162" s="9">
        <f t="shared" ca="1" si="5"/>
        <v>0</v>
      </c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11"/>
      <c r="BC162" s="11"/>
      <c r="BD162" s="11"/>
      <c r="BE162" s="11"/>
      <c r="BF162" s="11"/>
      <c r="BG162" s="11"/>
      <c r="BH162" s="35"/>
      <c r="BI162" s="35"/>
      <c r="BJ162" s="35"/>
      <c r="BK162" s="35"/>
      <c r="BL162" s="36"/>
      <c r="BM162" s="40"/>
      <c r="BN162" s="41"/>
    </row>
    <row r="163" spans="1:66" ht="20.100000000000001" customHeight="1" x14ac:dyDescent="0.25">
      <c r="A163" s="2" t="s">
        <v>324</v>
      </c>
      <c r="B163" s="5" t="s">
        <v>325</v>
      </c>
      <c r="C163" s="9">
        <f t="shared" ca="1" si="5"/>
        <v>0</v>
      </c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11"/>
      <c r="BC163" s="11"/>
      <c r="BD163" s="11"/>
      <c r="BE163" s="11"/>
      <c r="BF163" s="11"/>
      <c r="BG163" s="11"/>
      <c r="BH163" s="35"/>
      <c r="BI163" s="35"/>
      <c r="BJ163" s="35"/>
      <c r="BK163" s="35"/>
      <c r="BL163" s="36"/>
      <c r="BM163" s="40"/>
      <c r="BN163" s="41"/>
    </row>
    <row r="164" spans="1:66" ht="20.100000000000001" customHeight="1" x14ac:dyDescent="0.25">
      <c r="A164" s="2" t="s">
        <v>15</v>
      </c>
      <c r="B164" s="2" t="s">
        <v>112</v>
      </c>
      <c r="C164" s="9">
        <f t="shared" ca="1" si="5"/>
        <v>0</v>
      </c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11"/>
      <c r="BC164" s="11"/>
      <c r="BD164" s="11"/>
      <c r="BE164" s="11"/>
      <c r="BF164" s="11"/>
      <c r="BG164" s="11"/>
      <c r="BH164" s="35"/>
      <c r="BI164" s="35"/>
      <c r="BJ164" s="35"/>
      <c r="BK164" s="35"/>
      <c r="BL164" s="36"/>
      <c r="BM164" s="40"/>
      <c r="BN164" s="41"/>
    </row>
    <row r="165" spans="1:66" ht="20.100000000000001" customHeight="1" x14ac:dyDescent="0.25">
      <c r="A165" s="2" t="s">
        <v>327</v>
      </c>
      <c r="B165" s="2" t="s">
        <v>328</v>
      </c>
      <c r="C165" s="9">
        <f t="shared" ca="1" si="5"/>
        <v>0</v>
      </c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11"/>
      <c r="BC165" s="11"/>
      <c r="BD165" s="11"/>
      <c r="BE165" s="11"/>
      <c r="BF165" s="11"/>
      <c r="BG165" s="11"/>
      <c r="BH165" s="35"/>
      <c r="BI165" s="35"/>
      <c r="BJ165" s="35"/>
      <c r="BK165" s="35"/>
      <c r="BL165" s="36"/>
      <c r="BM165" s="40"/>
      <c r="BN165" s="41"/>
    </row>
    <row r="166" spans="1:66" ht="20.100000000000001" customHeight="1" x14ac:dyDescent="0.25">
      <c r="A166" s="2" t="s">
        <v>81</v>
      </c>
      <c r="B166" s="2" t="s">
        <v>82</v>
      </c>
      <c r="C166" s="9">
        <f t="shared" ca="1" si="5"/>
        <v>0</v>
      </c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11"/>
      <c r="BC166" s="11"/>
      <c r="BD166" s="11"/>
      <c r="BE166" s="11"/>
      <c r="BF166" s="11"/>
      <c r="BG166" s="11"/>
      <c r="BH166" s="35"/>
      <c r="BI166" s="35"/>
      <c r="BJ166" s="35"/>
      <c r="BK166" s="35"/>
      <c r="BL166" s="36"/>
      <c r="BM166" s="40"/>
      <c r="BN166" s="41"/>
    </row>
    <row r="167" spans="1:66" ht="20.100000000000001" customHeight="1" x14ac:dyDescent="0.25">
      <c r="A167" s="2" t="s">
        <v>419</v>
      </c>
      <c r="B167" s="2" t="s">
        <v>329</v>
      </c>
      <c r="C167" s="9">
        <f t="shared" ca="1" si="5"/>
        <v>0</v>
      </c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11"/>
      <c r="BC167" s="11"/>
      <c r="BD167" s="11"/>
      <c r="BE167" s="11"/>
      <c r="BF167" s="11"/>
      <c r="BG167" s="11"/>
      <c r="BH167" s="35"/>
      <c r="BI167" s="35"/>
      <c r="BJ167" s="35"/>
      <c r="BK167" s="35"/>
      <c r="BL167" s="36"/>
      <c r="BM167" s="40"/>
      <c r="BN167" s="41"/>
    </row>
    <row r="168" spans="1:66" ht="20.100000000000001" customHeight="1" x14ac:dyDescent="0.25">
      <c r="A168" s="2" t="s">
        <v>330</v>
      </c>
      <c r="B168" s="2" t="s">
        <v>331</v>
      </c>
      <c r="C168" s="9">
        <f t="shared" ca="1" si="5"/>
        <v>0</v>
      </c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11"/>
      <c r="BC168" s="11"/>
      <c r="BD168" s="11"/>
      <c r="BE168" s="11"/>
      <c r="BF168" s="11"/>
      <c r="BG168" s="11"/>
      <c r="BH168" s="35"/>
      <c r="BI168" s="35"/>
      <c r="BJ168" s="35"/>
      <c r="BK168" s="35"/>
      <c r="BL168" s="36"/>
      <c r="BM168" s="40"/>
      <c r="BN168" s="41"/>
    </row>
    <row r="169" spans="1:66" ht="20.100000000000001" customHeight="1" x14ac:dyDescent="0.25">
      <c r="A169" s="2" t="s">
        <v>332</v>
      </c>
      <c r="B169" s="2" t="s">
        <v>333</v>
      </c>
      <c r="C169" s="9">
        <f t="shared" ca="1" si="5"/>
        <v>0</v>
      </c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11"/>
      <c r="BC169" s="11"/>
      <c r="BD169" s="11"/>
      <c r="BE169" s="11"/>
      <c r="BF169" s="11"/>
      <c r="BG169" s="11"/>
      <c r="BH169" s="35"/>
      <c r="BI169" s="35"/>
      <c r="BJ169" s="35"/>
      <c r="BK169" s="35"/>
      <c r="BL169" s="36"/>
      <c r="BM169" s="40"/>
      <c r="BN169" s="41"/>
    </row>
    <row r="170" spans="1:66" ht="20.100000000000001" customHeight="1" x14ac:dyDescent="0.25">
      <c r="A170" s="2" t="s">
        <v>180</v>
      </c>
      <c r="B170" s="2" t="s">
        <v>181</v>
      </c>
      <c r="C170" s="9">
        <f t="shared" ca="1" si="5"/>
        <v>0</v>
      </c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11"/>
      <c r="BC170" s="11"/>
      <c r="BD170" s="11"/>
      <c r="BE170" s="11"/>
      <c r="BF170" s="11"/>
      <c r="BG170" s="11"/>
      <c r="BH170" s="35"/>
      <c r="BI170" s="35"/>
      <c r="BJ170" s="35"/>
      <c r="BK170" s="35"/>
      <c r="BL170" s="36"/>
      <c r="BM170" s="40"/>
      <c r="BN170" s="41"/>
    </row>
    <row r="171" spans="1:66" ht="20.100000000000001" customHeight="1" x14ac:dyDescent="0.25">
      <c r="A171" s="2" t="s">
        <v>176</v>
      </c>
      <c r="B171" s="2" t="s">
        <v>177</v>
      </c>
      <c r="C171" s="9">
        <f t="shared" ca="1" si="5"/>
        <v>0</v>
      </c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11"/>
      <c r="BC171" s="11"/>
      <c r="BD171" s="11"/>
      <c r="BE171" s="11"/>
      <c r="BF171" s="11"/>
      <c r="BG171" s="11"/>
      <c r="BH171" s="35"/>
      <c r="BI171" s="35"/>
      <c r="BJ171" s="35"/>
      <c r="BK171" s="35"/>
      <c r="BL171" s="36"/>
      <c r="BM171" s="40"/>
      <c r="BN171" s="41"/>
    </row>
    <row r="172" spans="1:66" ht="20.100000000000001" customHeight="1" x14ac:dyDescent="0.25">
      <c r="A172" s="2" t="s">
        <v>334</v>
      </c>
      <c r="B172" s="2" t="s">
        <v>335</v>
      </c>
      <c r="C172" s="9">
        <f t="shared" ca="1" si="5"/>
        <v>0</v>
      </c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11"/>
      <c r="BC172" s="11"/>
      <c r="BD172" s="11"/>
      <c r="BE172" s="11"/>
      <c r="BF172" s="11"/>
      <c r="BG172" s="11"/>
      <c r="BH172" s="35"/>
      <c r="BI172" s="35"/>
      <c r="BJ172" s="35"/>
      <c r="BK172" s="35"/>
      <c r="BL172" s="36"/>
      <c r="BM172" s="40"/>
      <c r="BN172" s="41"/>
    </row>
    <row r="173" spans="1:66" ht="20.100000000000001" customHeight="1" x14ac:dyDescent="0.25">
      <c r="A173" s="2" t="s">
        <v>420</v>
      </c>
      <c r="B173" s="5" t="s">
        <v>421</v>
      </c>
      <c r="C173" s="9" t="str">
        <f t="shared" ca="1" si="5"/>
        <v>NON</v>
      </c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11"/>
      <c r="BC173" s="11"/>
      <c r="BD173" s="11"/>
      <c r="BE173" s="11"/>
      <c r="BF173" s="11"/>
      <c r="BG173" s="11"/>
      <c r="BH173" s="35"/>
      <c r="BI173" s="35"/>
      <c r="BJ173" s="35"/>
      <c r="BK173" s="35"/>
      <c r="BL173" s="36"/>
      <c r="BM173" s="40"/>
      <c r="BN173" s="41"/>
    </row>
    <row r="174" spans="1:66" ht="20.100000000000001" customHeight="1" x14ac:dyDescent="0.25">
      <c r="A174" s="2" t="s">
        <v>382</v>
      </c>
      <c r="B174" s="2" t="s">
        <v>383</v>
      </c>
      <c r="C174" s="9">
        <f t="shared" ca="1" si="5"/>
        <v>0</v>
      </c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11"/>
      <c r="BC174" s="11"/>
      <c r="BD174" s="11"/>
      <c r="BE174" s="11"/>
      <c r="BF174" s="11"/>
      <c r="BG174" s="11"/>
      <c r="BH174" s="35"/>
      <c r="BI174" s="35"/>
      <c r="BJ174" s="35"/>
      <c r="BK174" s="35"/>
      <c r="BL174" s="36"/>
      <c r="BM174" s="40"/>
      <c r="BN174" s="41"/>
    </row>
    <row r="175" spans="1:66" ht="20.100000000000001" customHeight="1" x14ac:dyDescent="0.25">
      <c r="A175" s="2" t="s">
        <v>54</v>
      </c>
      <c r="B175" s="2" t="s">
        <v>361</v>
      </c>
      <c r="C175" s="9">
        <f t="shared" ca="1" si="5"/>
        <v>0</v>
      </c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11"/>
      <c r="BC175" s="11"/>
      <c r="BD175" s="11"/>
      <c r="BE175" s="11"/>
      <c r="BF175" s="11"/>
      <c r="BG175" s="11"/>
      <c r="BH175" s="35"/>
      <c r="BI175" s="35"/>
      <c r="BJ175" s="35"/>
      <c r="BK175" s="35"/>
      <c r="BL175" s="36"/>
      <c r="BM175" s="40"/>
      <c r="BN175" s="41"/>
    </row>
    <row r="176" spans="1:66" ht="20.100000000000001" customHeight="1" x14ac:dyDescent="0.25">
      <c r="A176" s="2" t="s">
        <v>337</v>
      </c>
      <c r="B176" s="2" t="s">
        <v>336</v>
      </c>
      <c r="C176" s="9">
        <f t="shared" ca="1" si="5"/>
        <v>0</v>
      </c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11"/>
      <c r="BC176" s="11"/>
      <c r="BD176" s="11"/>
      <c r="BE176" s="11"/>
      <c r="BF176" s="11"/>
      <c r="BG176" s="11"/>
      <c r="BH176" s="35"/>
      <c r="BI176" s="35"/>
      <c r="BJ176" s="35"/>
      <c r="BK176" s="35"/>
      <c r="BL176" s="36"/>
      <c r="BM176" s="40"/>
      <c r="BN176" s="41"/>
    </row>
    <row r="177" spans="1:66" ht="20.100000000000001" customHeight="1" x14ac:dyDescent="0.25">
      <c r="A177" s="2" t="s">
        <v>338</v>
      </c>
      <c r="B177" s="2" t="s">
        <v>339</v>
      </c>
      <c r="C177" s="9">
        <f t="shared" ca="1" si="5"/>
        <v>0</v>
      </c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11"/>
      <c r="BC177" s="11"/>
      <c r="BD177" s="11"/>
      <c r="BE177" s="11"/>
      <c r="BF177" s="11"/>
      <c r="BG177" s="11"/>
      <c r="BH177" s="35"/>
      <c r="BI177" s="35"/>
      <c r="BJ177" s="35"/>
      <c r="BK177" s="35"/>
      <c r="BL177" s="36"/>
      <c r="BM177" s="40"/>
      <c r="BN177" s="41"/>
    </row>
    <row r="178" spans="1:66" ht="20.100000000000001" customHeight="1" x14ac:dyDescent="0.25">
      <c r="A178" s="2" t="s">
        <v>340</v>
      </c>
      <c r="B178" s="5" t="s">
        <v>341</v>
      </c>
      <c r="C178" s="9">
        <f t="shared" ca="1" si="5"/>
        <v>0</v>
      </c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11"/>
      <c r="BC178" s="11"/>
      <c r="BD178" s="11"/>
      <c r="BE178" s="11"/>
      <c r="BF178" s="11"/>
      <c r="BG178" s="11"/>
      <c r="BH178" s="35"/>
      <c r="BI178" s="35"/>
      <c r="BJ178" s="35"/>
      <c r="BK178" s="35"/>
      <c r="BL178" s="36"/>
      <c r="BM178" s="40"/>
      <c r="BN178" s="41"/>
    </row>
    <row r="179" spans="1:66" ht="20.100000000000001" customHeight="1" x14ac:dyDescent="0.25">
      <c r="A179" s="2" t="s">
        <v>153</v>
      </c>
      <c r="B179" s="2" t="s">
        <v>154</v>
      </c>
      <c r="C179" s="9">
        <f t="shared" ca="1" si="5"/>
        <v>0</v>
      </c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11"/>
      <c r="BC179" s="11"/>
      <c r="BD179" s="11"/>
      <c r="BE179" s="11"/>
      <c r="BF179" s="11"/>
      <c r="BG179" s="11"/>
      <c r="BH179" s="35"/>
      <c r="BI179" s="35"/>
      <c r="BJ179" s="35"/>
      <c r="BK179" s="35"/>
      <c r="BL179" s="36"/>
      <c r="BM179" s="40"/>
      <c r="BN179" s="41"/>
    </row>
    <row r="180" spans="1:66" ht="20.100000000000001" customHeight="1" x14ac:dyDescent="0.25">
      <c r="A180" s="2" t="s">
        <v>135</v>
      </c>
      <c r="B180" s="2" t="s">
        <v>424</v>
      </c>
      <c r="C180" s="9">
        <f t="shared" ca="1" si="5"/>
        <v>0</v>
      </c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11"/>
      <c r="BC180" s="11"/>
      <c r="BD180" s="11"/>
      <c r="BE180" s="11"/>
      <c r="BF180" s="11"/>
      <c r="BG180" s="11"/>
      <c r="BH180" s="35"/>
      <c r="BI180" s="35"/>
      <c r="BJ180" s="35"/>
      <c r="BK180" s="35"/>
      <c r="BL180" s="36"/>
      <c r="BM180" s="40"/>
      <c r="BN180" s="41"/>
    </row>
    <row r="181" spans="1:66" ht="20.100000000000001" customHeight="1" x14ac:dyDescent="0.25">
      <c r="A181" s="2" t="s">
        <v>109</v>
      </c>
      <c r="B181" s="2" t="s">
        <v>110</v>
      </c>
      <c r="C181" s="9">
        <f t="shared" ca="1" si="5"/>
        <v>0</v>
      </c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11"/>
      <c r="BC181" s="11"/>
      <c r="BD181" s="11"/>
      <c r="BE181" s="11"/>
      <c r="BF181" s="11"/>
      <c r="BG181" s="11"/>
      <c r="BH181" s="35"/>
      <c r="BI181" s="35"/>
      <c r="BJ181" s="35"/>
      <c r="BK181" s="35"/>
      <c r="BL181" s="36"/>
      <c r="BM181" s="40"/>
      <c r="BN181" s="41"/>
    </row>
    <row r="182" spans="1:66" ht="20.100000000000001" customHeight="1" x14ac:dyDescent="0.25">
      <c r="A182" s="2" t="s">
        <v>342</v>
      </c>
      <c r="B182" s="2" t="s">
        <v>343</v>
      </c>
      <c r="C182" s="9">
        <f t="shared" ca="1" si="5"/>
        <v>0</v>
      </c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11"/>
      <c r="BC182" s="11"/>
      <c r="BD182" s="11"/>
      <c r="BE182" s="11"/>
      <c r="BF182" s="11"/>
      <c r="BG182" s="11"/>
      <c r="BH182" s="35"/>
      <c r="BI182" s="35"/>
      <c r="BJ182" s="35"/>
      <c r="BK182" s="35"/>
      <c r="BL182" s="36"/>
      <c r="BM182" s="40"/>
      <c r="BN182" s="41"/>
    </row>
    <row r="183" spans="1:66" ht="20.100000000000001" customHeight="1" x14ac:dyDescent="0.25">
      <c r="A183" s="2" t="s">
        <v>40</v>
      </c>
      <c r="B183" s="2" t="s">
        <v>111</v>
      </c>
      <c r="C183" s="9">
        <f t="shared" ca="1" si="5"/>
        <v>0</v>
      </c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11"/>
      <c r="BC183" s="11"/>
      <c r="BD183" s="11"/>
      <c r="BE183" s="11"/>
      <c r="BF183" s="11"/>
      <c r="BG183" s="11"/>
      <c r="BH183" s="35"/>
      <c r="BI183" s="35"/>
      <c r="BJ183" s="35"/>
      <c r="BK183" s="35"/>
      <c r="BL183" s="36"/>
      <c r="BM183" s="40"/>
      <c r="BN183" s="41"/>
    </row>
    <row r="184" spans="1:66" ht="20.100000000000001" customHeight="1" x14ac:dyDescent="0.25">
      <c r="A184" s="2" t="s">
        <v>90</v>
      </c>
      <c r="B184" s="2" t="s">
        <v>91</v>
      </c>
      <c r="C184" s="9">
        <f t="shared" ca="1" si="5"/>
        <v>0</v>
      </c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11"/>
      <c r="BC184" s="11"/>
      <c r="BD184" s="11"/>
      <c r="BE184" s="11"/>
      <c r="BF184" s="11"/>
      <c r="BG184" s="11"/>
      <c r="BH184" s="35"/>
      <c r="BI184" s="35"/>
      <c r="BJ184" s="35"/>
      <c r="BK184" s="35"/>
      <c r="BL184" s="36"/>
      <c r="BM184" s="40"/>
      <c r="BN184" s="41"/>
    </row>
    <row r="185" spans="1:66" ht="20.100000000000001" customHeight="1" x14ac:dyDescent="0.25">
      <c r="A185" s="2" t="s">
        <v>62</v>
      </c>
      <c r="B185" s="2" t="s">
        <v>63</v>
      </c>
      <c r="C185" s="9">
        <f t="shared" ca="1" si="5"/>
        <v>0</v>
      </c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11"/>
      <c r="BC185" s="11"/>
      <c r="BD185" s="11"/>
      <c r="BE185" s="11"/>
      <c r="BF185" s="11"/>
      <c r="BG185" s="11"/>
      <c r="BH185" s="35"/>
      <c r="BI185" s="35"/>
      <c r="BJ185" s="35"/>
      <c r="BK185" s="35"/>
      <c r="BL185" s="36"/>
      <c r="BM185" s="40"/>
      <c r="BN185" s="41"/>
    </row>
    <row r="186" spans="1:66" ht="20.100000000000001" customHeight="1" x14ac:dyDescent="0.25">
      <c r="A186" s="2" t="s">
        <v>423</v>
      </c>
      <c r="B186" s="5" t="s">
        <v>427</v>
      </c>
      <c r="C186" s="9">
        <f t="shared" ca="1" si="5"/>
        <v>0</v>
      </c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11"/>
      <c r="BC186" s="11"/>
      <c r="BD186" s="11"/>
      <c r="BE186" s="11"/>
      <c r="BF186" s="11"/>
      <c r="BG186" s="11"/>
      <c r="BH186" s="35"/>
      <c r="BI186" s="35"/>
      <c r="BJ186" s="35"/>
      <c r="BK186" s="35"/>
      <c r="BL186" s="36"/>
      <c r="BM186" s="40"/>
      <c r="BN186" s="41"/>
    </row>
    <row r="187" spans="1:66" ht="20.100000000000001" customHeight="1" x14ac:dyDescent="0.25">
      <c r="A187" s="14" t="s">
        <v>105</v>
      </c>
      <c r="B187" s="14" t="s">
        <v>106</v>
      </c>
      <c r="C187" s="9">
        <f t="shared" ca="1" si="5"/>
        <v>0</v>
      </c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  <c r="AW187" s="74"/>
      <c r="AX187" s="74"/>
      <c r="AY187" s="74"/>
      <c r="AZ187" s="74"/>
      <c r="BA187" s="74"/>
      <c r="BB187" s="37"/>
      <c r="BC187" s="37"/>
      <c r="BD187" s="37"/>
      <c r="BE187" s="37"/>
      <c r="BF187" s="37"/>
      <c r="BG187" s="37"/>
      <c r="BH187" s="38"/>
      <c r="BI187" s="38"/>
      <c r="BJ187" s="38"/>
      <c r="BK187" s="38"/>
      <c r="BL187" s="39"/>
      <c r="BM187" s="42"/>
      <c r="BN187" s="43"/>
    </row>
    <row r="188" spans="1:66" ht="20.100000000000001" customHeight="1" x14ac:dyDescent="0.25">
      <c r="A188" s="14" t="s">
        <v>23</v>
      </c>
      <c r="B188" s="14" t="s">
        <v>107</v>
      </c>
      <c r="C188" s="9">
        <f t="shared" ca="1" si="5"/>
        <v>0</v>
      </c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  <c r="AW188" s="74"/>
      <c r="AX188" s="74"/>
      <c r="AY188" s="74"/>
      <c r="AZ188" s="74"/>
      <c r="BA188" s="74"/>
      <c r="BB188" s="37"/>
      <c r="BC188" s="37"/>
      <c r="BD188" s="37"/>
      <c r="BE188" s="37"/>
      <c r="BF188" s="37"/>
      <c r="BG188" s="37"/>
      <c r="BH188" s="38"/>
      <c r="BI188" s="38"/>
      <c r="BJ188" s="38"/>
      <c r="BK188" s="38"/>
      <c r="BL188" s="38"/>
      <c r="BM188" s="42"/>
      <c r="BN188" s="43"/>
    </row>
    <row r="189" spans="1:66" ht="20.100000000000001" customHeight="1" x14ac:dyDescent="0.25">
      <c r="A189" s="14" t="s">
        <v>67</v>
      </c>
      <c r="B189" s="14" t="s">
        <v>364</v>
      </c>
      <c r="C189" s="9">
        <f t="shared" ca="1" si="5"/>
        <v>0</v>
      </c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  <c r="AW189" s="74"/>
      <c r="AX189" s="74"/>
      <c r="AY189" s="74"/>
      <c r="AZ189" s="74"/>
      <c r="BA189" s="74"/>
      <c r="BB189" s="37"/>
      <c r="BC189" s="37"/>
      <c r="BD189" s="37"/>
      <c r="BE189" s="37"/>
      <c r="BF189" s="37"/>
      <c r="BG189" s="37"/>
      <c r="BH189" s="38"/>
      <c r="BI189" s="38"/>
      <c r="BJ189" s="38"/>
      <c r="BK189" s="38"/>
      <c r="BL189" s="38"/>
      <c r="BM189" s="42"/>
      <c r="BN189" s="43"/>
    </row>
    <row r="190" spans="1:66" ht="20.100000000000001" customHeight="1" x14ac:dyDescent="0.25">
      <c r="A190" s="14" t="s">
        <v>425</v>
      </c>
      <c r="B190" s="44" t="s">
        <v>426</v>
      </c>
      <c r="C190" s="9" t="str">
        <f t="shared" ca="1" si="5"/>
        <v>NON</v>
      </c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  <c r="BA190" s="74"/>
      <c r="BB190" s="37"/>
      <c r="BC190" s="37"/>
      <c r="BD190" s="37"/>
      <c r="BE190" s="37"/>
      <c r="BF190" s="37"/>
      <c r="BG190" s="37"/>
      <c r="BH190" s="38"/>
      <c r="BI190" s="38"/>
      <c r="BJ190" s="38"/>
      <c r="BK190" s="38"/>
      <c r="BL190" s="38"/>
      <c r="BM190" s="42"/>
      <c r="BN190" s="43"/>
    </row>
    <row r="191" spans="1:66" ht="20.100000000000001" customHeight="1" x14ac:dyDescent="0.25">
      <c r="A191" s="14" t="s">
        <v>144</v>
      </c>
      <c r="B191" s="14" t="s">
        <v>145</v>
      </c>
      <c r="C191" s="9">
        <f t="shared" ca="1" si="5"/>
        <v>0</v>
      </c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  <c r="AW191" s="74"/>
      <c r="AX191" s="74"/>
      <c r="AY191" s="74"/>
      <c r="AZ191" s="74"/>
      <c r="BA191" s="74"/>
      <c r="BB191" s="37"/>
      <c r="BC191" s="37"/>
      <c r="BD191" s="37"/>
      <c r="BE191" s="37"/>
      <c r="BF191" s="37"/>
      <c r="BG191" s="37"/>
      <c r="BH191" s="38"/>
      <c r="BI191" s="38"/>
      <c r="BJ191" s="38"/>
      <c r="BK191" s="38"/>
      <c r="BL191" s="38"/>
      <c r="BM191" s="42"/>
      <c r="BN191" s="43"/>
    </row>
    <row r="192" spans="1:66" ht="17.399999999999999" x14ac:dyDescent="0.25">
      <c r="A192" s="14" t="s">
        <v>344</v>
      </c>
      <c r="B192" s="44" t="s">
        <v>345</v>
      </c>
      <c r="C192" s="9">
        <f t="shared" ca="1" si="5"/>
        <v>0</v>
      </c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  <c r="AW192" s="74"/>
      <c r="AX192" s="74"/>
      <c r="AY192" s="74"/>
      <c r="AZ192" s="74"/>
      <c r="BA192" s="74"/>
      <c r="BB192" s="37"/>
      <c r="BC192" s="37"/>
      <c r="BD192" s="37"/>
      <c r="BE192" s="37"/>
      <c r="BF192" s="37"/>
      <c r="BG192" s="37"/>
      <c r="BH192" s="38"/>
      <c r="BI192" s="38"/>
      <c r="BJ192" s="38"/>
      <c r="BK192" s="38"/>
      <c r="BL192" s="38"/>
      <c r="BM192" s="42"/>
      <c r="BN192" s="43"/>
    </row>
    <row r="193" spans="1:66" ht="17.399999999999999" x14ac:dyDescent="0.25">
      <c r="A193" s="14" t="s">
        <v>347</v>
      </c>
      <c r="B193" s="44" t="s">
        <v>350</v>
      </c>
      <c r="C193" s="9">
        <f t="shared" ca="1" si="5"/>
        <v>0</v>
      </c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  <c r="AW193" s="74"/>
      <c r="AX193" s="74"/>
      <c r="AY193" s="74"/>
      <c r="AZ193" s="74"/>
      <c r="BA193" s="74"/>
      <c r="BB193" s="37"/>
      <c r="BC193" s="37"/>
      <c r="BD193" s="37"/>
      <c r="BE193" s="37"/>
      <c r="BF193" s="37"/>
      <c r="BG193" s="37"/>
      <c r="BH193" s="38"/>
      <c r="BI193" s="38"/>
      <c r="BJ193" s="38"/>
      <c r="BK193" s="38"/>
      <c r="BL193" s="38"/>
      <c r="BM193" s="42"/>
      <c r="BN193" s="43"/>
    </row>
    <row r="194" spans="1:66" ht="17.399999999999999" x14ac:dyDescent="0.25">
      <c r="A194" s="14" t="s">
        <v>384</v>
      </c>
      <c r="B194" s="44" t="s">
        <v>385</v>
      </c>
      <c r="C194" s="2">
        <f t="shared" ca="1" si="5"/>
        <v>0</v>
      </c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37"/>
      <c r="BC194" s="37"/>
      <c r="BD194" s="37"/>
      <c r="BE194" s="37"/>
      <c r="BF194" s="37"/>
      <c r="BG194" s="37"/>
      <c r="BH194" s="38"/>
      <c r="BI194" s="38"/>
      <c r="BJ194" s="38"/>
      <c r="BK194" s="38"/>
      <c r="BL194" s="38"/>
      <c r="BM194" s="42"/>
      <c r="BN194" s="73"/>
    </row>
    <row r="195" spans="1:66" ht="17.399999999999999" x14ac:dyDescent="0.25">
      <c r="A195" s="14" t="s">
        <v>349</v>
      </c>
      <c r="B195" s="44" t="s">
        <v>348</v>
      </c>
      <c r="C195" s="2">
        <f t="shared" ca="1" si="5"/>
        <v>0</v>
      </c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37"/>
      <c r="BC195" s="37"/>
      <c r="BD195" s="37"/>
      <c r="BE195" s="37"/>
      <c r="BF195" s="37"/>
      <c r="BG195" s="37"/>
      <c r="BH195" s="38"/>
      <c r="BI195" s="38"/>
      <c r="BJ195" s="38"/>
      <c r="BK195" s="38"/>
      <c r="BL195" s="38"/>
      <c r="BM195" s="42"/>
      <c r="BN195" s="43"/>
    </row>
    <row r="196" spans="1:66" ht="17.399999999999999" x14ac:dyDescent="0.25">
      <c r="A196" s="14" t="s">
        <v>41</v>
      </c>
      <c r="B196" s="14" t="s">
        <v>346</v>
      </c>
      <c r="C196" s="2">
        <f t="shared" ca="1" si="5"/>
        <v>0</v>
      </c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37"/>
      <c r="BC196" s="37"/>
      <c r="BD196" s="37"/>
      <c r="BE196" s="37"/>
      <c r="BF196" s="37"/>
      <c r="BG196" s="37"/>
      <c r="BH196" s="38"/>
      <c r="BI196" s="38"/>
      <c r="BJ196" s="38"/>
      <c r="BK196" s="38"/>
      <c r="BL196" s="38"/>
      <c r="BM196" s="42"/>
      <c r="BN196" s="43"/>
    </row>
    <row r="197" spans="1:66" x14ac:dyDescent="0.25">
      <c r="C197" s="71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  <c r="AA197" s="75"/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  <c r="AM197" s="75"/>
      <c r="AN197" s="75"/>
      <c r="AO197" s="75"/>
      <c r="AP197" s="75"/>
      <c r="AQ197" s="75"/>
      <c r="AR197" s="75"/>
      <c r="AS197" s="75"/>
      <c r="AT197" s="75"/>
      <c r="AU197" s="75"/>
      <c r="AV197" s="75"/>
      <c r="AW197" s="75"/>
      <c r="AX197" s="75"/>
      <c r="AY197" s="75"/>
      <c r="AZ197" s="75"/>
      <c r="BA197" s="75"/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BK196"/>
  <sheetViews>
    <sheetView showZeros="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baseColWidth="10" defaultRowHeight="13.8" x14ac:dyDescent="0.25"/>
  <cols>
    <col min="1" max="1" width="11" style="63" customWidth="1"/>
    <col min="2" max="2" width="58.59765625" style="62" bestFit="1" customWidth="1"/>
    <col min="3" max="3" width="19.3984375" style="63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394</v>
      </c>
      <c r="F1" s="58" t="s">
        <v>389</v>
      </c>
      <c r="G1" s="58" t="s">
        <v>390</v>
      </c>
      <c r="H1" s="58" t="s">
        <v>391</v>
      </c>
      <c r="I1" s="66" t="s">
        <v>454</v>
      </c>
      <c r="J1" s="66" t="s">
        <v>434</v>
      </c>
      <c r="K1" s="66" t="s">
        <v>455</v>
      </c>
      <c r="L1" s="66" t="s">
        <v>456</v>
      </c>
      <c r="M1" s="66" t="s">
        <v>457</v>
      </c>
      <c r="N1" s="66" t="s">
        <v>458</v>
      </c>
      <c r="O1" s="66" t="s">
        <v>459</v>
      </c>
      <c r="P1" s="66" t="s">
        <v>460</v>
      </c>
      <c r="Q1" s="66" t="s">
        <v>461</v>
      </c>
      <c r="R1" s="66" t="s">
        <v>462</v>
      </c>
      <c r="S1" s="68" t="s">
        <v>463</v>
      </c>
      <c r="T1" s="68" t="s">
        <v>464</v>
      </c>
      <c r="U1" s="68" t="s">
        <v>465</v>
      </c>
      <c r="V1" s="68" t="s">
        <v>466</v>
      </c>
      <c r="W1" s="68" t="s">
        <v>467</v>
      </c>
      <c r="X1" s="68" t="s">
        <v>468</v>
      </c>
      <c r="Y1" s="68" t="s">
        <v>469</v>
      </c>
      <c r="Z1" s="68" t="s">
        <v>470</v>
      </c>
      <c r="AA1" s="68" t="s">
        <v>471</v>
      </c>
      <c r="AB1" s="68" t="s">
        <v>472</v>
      </c>
      <c r="AC1" s="67" t="s">
        <v>475</v>
      </c>
      <c r="AD1" s="67" t="s">
        <v>476</v>
      </c>
      <c r="AE1" s="67" t="s">
        <v>491</v>
      </c>
      <c r="AF1" s="67" t="s">
        <v>492</v>
      </c>
      <c r="AG1" s="67" t="s">
        <v>477</v>
      </c>
      <c r="AH1" s="67" t="s">
        <v>478</v>
      </c>
      <c r="AI1" s="67" t="s">
        <v>479</v>
      </c>
      <c r="AJ1" s="67" t="s">
        <v>480</v>
      </c>
      <c r="AK1" s="67" t="s">
        <v>481</v>
      </c>
      <c r="AL1" s="67" t="s">
        <v>482</v>
      </c>
      <c r="AM1" s="69" t="s">
        <v>495</v>
      </c>
      <c r="AN1" s="69" t="s">
        <v>496</v>
      </c>
      <c r="AO1" s="69" t="s">
        <v>517</v>
      </c>
      <c r="AP1" s="69" t="s">
        <v>518</v>
      </c>
      <c r="AQ1" s="69" t="s">
        <v>519</v>
      </c>
      <c r="AR1" s="69" t="s">
        <v>520</v>
      </c>
      <c r="AS1" s="69" t="s">
        <v>521</v>
      </c>
      <c r="AT1" s="69" t="s">
        <v>522</v>
      </c>
      <c r="AU1" s="69" t="s">
        <v>523</v>
      </c>
      <c r="AV1" s="69" t="s">
        <v>524</v>
      </c>
      <c r="AW1" s="60" t="s">
        <v>515</v>
      </c>
      <c r="AX1" s="60" t="s">
        <v>516</v>
      </c>
      <c r="AY1" s="60" t="s">
        <v>499</v>
      </c>
      <c r="AZ1" s="60" t="s">
        <v>500</v>
      </c>
      <c r="BA1" s="60" t="s">
        <v>497</v>
      </c>
      <c r="BB1" s="60" t="s">
        <v>498</v>
      </c>
      <c r="BC1" s="60" t="s">
        <v>501</v>
      </c>
      <c r="BD1" s="60" t="s">
        <v>502</v>
      </c>
      <c r="BE1" s="60" t="s">
        <v>503</v>
      </c>
      <c r="BF1" s="60" t="s">
        <v>504</v>
      </c>
      <c r="BG1" s="70" t="s">
        <v>542</v>
      </c>
      <c r="BH1" s="70" t="s">
        <v>540</v>
      </c>
      <c r="BI1" s="70" t="s">
        <v>541</v>
      </c>
      <c r="BJ1" s="70" t="s">
        <v>543</v>
      </c>
      <c r="BK1" s="70" t="s">
        <v>544</v>
      </c>
    </row>
    <row r="2" spans="1:63" ht="17.399999999999999" x14ac:dyDescent="0.25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OUI</v>
      </c>
      <c r="D2" s="61" t="str">
        <f ca="1">INDIRECT("'LISTE COMPAGNIE TEINTE DELICATE'!D"&amp;ROW())</f>
        <v>D125</v>
      </c>
      <c r="E2" s="61" t="str">
        <f ca="1">INDIRECT("'LISTE COMPAGNIE TEINTE DELICATE'!E"&amp;ROW())</f>
        <v>OUI</v>
      </c>
      <c r="F2" s="61" t="str">
        <f ca="1">INDIRECT("'LISTE COMPAGNIE TEINTE DELICATE'!F"&amp;ROW())</f>
        <v>TEST</v>
      </c>
      <c r="G2" s="61" t="str">
        <f ca="1">INDIRECT("'LISTE COMPAGNIE TEINTE DELICATE'!G"&amp;ROW())</f>
        <v>OUI</v>
      </c>
      <c r="H2" s="61" t="str">
        <f ca="1">INDIRECT("'LISTE COMPAGNIE TEINTE DELICATE'!H"&amp;ROW())</f>
        <v>NON</v>
      </c>
    </row>
    <row r="3" spans="1:63" ht="17.399999999999999" x14ac:dyDescent="0.25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7.399999999999999" x14ac:dyDescent="0.25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ca="1">INDIRECT("'LISTE COMPAGNIE TEINTE DELICATE'!D"&amp;ROW())</f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7.399999999999999" x14ac:dyDescent="0.25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7.399999999999999" x14ac:dyDescent="0.25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7.399999999999999" x14ac:dyDescent="0.25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7.399999999999999" x14ac:dyDescent="0.25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7.399999999999999" x14ac:dyDescent="0.25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7.399999999999999" x14ac:dyDescent="0.25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7.399999999999999" x14ac:dyDescent="0.25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7.399999999999999" x14ac:dyDescent="0.25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7.399999999999999" x14ac:dyDescent="0.25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7.399999999999999" x14ac:dyDescent="0.25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7.399999999999999" x14ac:dyDescent="0.25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7.399999999999999" x14ac:dyDescent="0.25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7.399999999999999" x14ac:dyDescent="0.25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7.399999999999999" x14ac:dyDescent="0.25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7.399999999999999" x14ac:dyDescent="0.25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7.399999999999999" x14ac:dyDescent="0.25">
      <c r="A20" s="64" t="str">
        <f t="shared" ca="1" si="0"/>
        <v>ALK</v>
      </c>
      <c r="B20" s="64" t="str">
        <f ca="1">INDIRECT("'LISTE DES COMPAGNIES'!B"&amp;ROW())</f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7.399999999999999" x14ac:dyDescent="0.25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7.399999999999999" x14ac:dyDescent="0.25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7.399999999999999" x14ac:dyDescent="0.25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7.399999999999999" x14ac:dyDescent="0.25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7.399999999999999" x14ac:dyDescent="0.25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7.399999999999999" x14ac:dyDescent="0.25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7.399999999999999" x14ac:dyDescent="0.25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7.399999999999999" x14ac:dyDescent="0.25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7.399999999999999" x14ac:dyDescent="0.25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7.399999999999999" x14ac:dyDescent="0.25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7.399999999999999" x14ac:dyDescent="0.25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7.399999999999999" x14ac:dyDescent="0.25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7.399999999999999" x14ac:dyDescent="0.25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7.399999999999999" x14ac:dyDescent="0.25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7.399999999999999" x14ac:dyDescent="0.25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7.399999999999999" x14ac:dyDescent="0.25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7.399999999999999" x14ac:dyDescent="0.25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7.399999999999999" x14ac:dyDescent="0.25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7.399999999999999" x14ac:dyDescent="0.25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7.399999999999999" x14ac:dyDescent="0.25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7.399999999999999" x14ac:dyDescent="0.25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7.399999999999999" x14ac:dyDescent="0.25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7.399999999999999" x14ac:dyDescent="0.25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7.399999999999999" x14ac:dyDescent="0.25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7.399999999999999" x14ac:dyDescent="0.25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7.399999999999999" x14ac:dyDescent="0.25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7.399999999999999" x14ac:dyDescent="0.25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7.399999999999999" x14ac:dyDescent="0.25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7.399999999999999" x14ac:dyDescent="0.25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7.399999999999999" x14ac:dyDescent="0.25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7.399999999999999" x14ac:dyDescent="0.25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7.399999999999999" x14ac:dyDescent="0.25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7.399999999999999" x14ac:dyDescent="0.25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7.399999999999999" x14ac:dyDescent="0.25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7.399999999999999" x14ac:dyDescent="0.25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7.399999999999999" x14ac:dyDescent="0.25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7.399999999999999" x14ac:dyDescent="0.25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7.399999999999999" x14ac:dyDescent="0.25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7.399999999999999" x14ac:dyDescent="0.25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7.399999999999999" x14ac:dyDescent="0.25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7.399999999999999" x14ac:dyDescent="0.25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>
        <f t="shared" ca="1" si="3"/>
        <v>0</v>
      </c>
      <c r="E61" s="61">
        <f t="shared" ca="1" si="4"/>
        <v>0</v>
      </c>
      <c r="F61" s="61">
        <f t="shared" ca="1" si="5"/>
        <v>0</v>
      </c>
      <c r="G61" s="61">
        <f t="shared" ca="1" si="6"/>
        <v>0</v>
      </c>
      <c r="H61" s="61">
        <f t="shared" ca="1" si="7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7.399999999999999" x14ac:dyDescent="0.25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7.399999999999999" x14ac:dyDescent="0.25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7.399999999999999" x14ac:dyDescent="0.25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7.399999999999999" x14ac:dyDescent="0.25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7.399999999999999" x14ac:dyDescent="0.25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7.399999999999999" x14ac:dyDescent="0.25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7.399999999999999" x14ac:dyDescent="0.25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7.399999999999999" x14ac:dyDescent="0.25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7.399999999999999" x14ac:dyDescent="0.25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7.399999999999999" x14ac:dyDescent="0.25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7.399999999999999" x14ac:dyDescent="0.25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7.399999999999999" x14ac:dyDescent="0.25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7.399999999999999" x14ac:dyDescent="0.25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7.399999999999999" x14ac:dyDescent="0.25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7.399999999999999" x14ac:dyDescent="0.25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7.399999999999999" x14ac:dyDescent="0.25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7.399999999999999" x14ac:dyDescent="0.25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7.399999999999999" x14ac:dyDescent="0.25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7.399999999999999" x14ac:dyDescent="0.25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7.399999999999999" x14ac:dyDescent="0.25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7.399999999999999" x14ac:dyDescent="0.25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7.399999999999999" x14ac:dyDescent="0.25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7.399999999999999" x14ac:dyDescent="0.25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7.399999999999999" x14ac:dyDescent="0.25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7.399999999999999" x14ac:dyDescent="0.25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7.399999999999999" x14ac:dyDescent="0.25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7.399999999999999" x14ac:dyDescent="0.25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7.399999999999999" x14ac:dyDescent="0.25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7.399999999999999" x14ac:dyDescent="0.25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7.399999999999999" x14ac:dyDescent="0.25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7.399999999999999" x14ac:dyDescent="0.25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7.399999999999999" x14ac:dyDescent="0.25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7.399999999999999" x14ac:dyDescent="0.25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7.399999999999999" x14ac:dyDescent="0.25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7.399999999999999" x14ac:dyDescent="0.25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7.399999999999999" x14ac:dyDescent="0.25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7.399999999999999" x14ac:dyDescent="0.25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7.399999999999999" x14ac:dyDescent="0.25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7.399999999999999" x14ac:dyDescent="0.25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7.399999999999999" x14ac:dyDescent="0.25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7.399999999999999" x14ac:dyDescent="0.25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7.399999999999999" x14ac:dyDescent="0.25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7.399999999999999" x14ac:dyDescent="0.25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7.399999999999999" x14ac:dyDescent="0.25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7.399999999999999" x14ac:dyDescent="0.25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7.399999999999999" x14ac:dyDescent="0.25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7.399999999999999" x14ac:dyDescent="0.25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7.399999999999999" x14ac:dyDescent="0.25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7.399999999999999" x14ac:dyDescent="0.25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7.399999999999999" x14ac:dyDescent="0.25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7.399999999999999" x14ac:dyDescent="0.25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7.399999999999999" x14ac:dyDescent="0.25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7.399999999999999" x14ac:dyDescent="0.25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7.399999999999999" x14ac:dyDescent="0.25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7.399999999999999" x14ac:dyDescent="0.25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7.399999999999999" x14ac:dyDescent="0.25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7.399999999999999" x14ac:dyDescent="0.25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7.399999999999999" x14ac:dyDescent="0.25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7.399999999999999" x14ac:dyDescent="0.25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7.399999999999999" x14ac:dyDescent="0.25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7.399999999999999" x14ac:dyDescent="0.25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7.399999999999999" x14ac:dyDescent="0.25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7.399999999999999" x14ac:dyDescent="0.25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7.399999999999999" x14ac:dyDescent="0.25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7.399999999999999" x14ac:dyDescent="0.25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7.399999999999999" x14ac:dyDescent="0.25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7.399999999999999" x14ac:dyDescent="0.25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7.399999999999999" x14ac:dyDescent="0.25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7.399999999999999" x14ac:dyDescent="0.25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7.399999999999999" x14ac:dyDescent="0.25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7.399999999999999" x14ac:dyDescent="0.25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7.399999999999999" x14ac:dyDescent="0.25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7.399999999999999" x14ac:dyDescent="0.25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7.399999999999999" x14ac:dyDescent="0.25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7.399999999999999" x14ac:dyDescent="0.25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7.399999999999999" x14ac:dyDescent="0.25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7.399999999999999" x14ac:dyDescent="0.25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7.399999999999999" x14ac:dyDescent="0.25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7.399999999999999" x14ac:dyDescent="0.25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7.399999999999999" x14ac:dyDescent="0.25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7.399999999999999" x14ac:dyDescent="0.25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7.399999999999999" x14ac:dyDescent="0.25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7.399999999999999" x14ac:dyDescent="0.25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7.399999999999999" x14ac:dyDescent="0.25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7.399999999999999" x14ac:dyDescent="0.25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7.399999999999999" x14ac:dyDescent="0.25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7.399999999999999" x14ac:dyDescent="0.25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7.399999999999999" x14ac:dyDescent="0.25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7.399999999999999" x14ac:dyDescent="0.25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7.399999999999999" x14ac:dyDescent="0.25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7.399999999999999" x14ac:dyDescent="0.25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7.399999999999999" x14ac:dyDescent="0.25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7.399999999999999" x14ac:dyDescent="0.25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7.399999999999999" x14ac:dyDescent="0.25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7.399999999999999" x14ac:dyDescent="0.25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7.399999999999999" x14ac:dyDescent="0.25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7.399999999999999" x14ac:dyDescent="0.25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7.399999999999999" x14ac:dyDescent="0.25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7.399999999999999" x14ac:dyDescent="0.25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7.399999999999999" x14ac:dyDescent="0.25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7.399999999999999" x14ac:dyDescent="0.25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7.399999999999999" x14ac:dyDescent="0.25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7.399999999999999" x14ac:dyDescent="0.25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7.399999999999999" x14ac:dyDescent="0.25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7.399999999999999" x14ac:dyDescent="0.25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7.399999999999999" x14ac:dyDescent="0.25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7.399999999999999" x14ac:dyDescent="0.25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7.399999999999999" x14ac:dyDescent="0.25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7.399999999999999" x14ac:dyDescent="0.25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7.399999999999999" x14ac:dyDescent="0.25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7.399999999999999" x14ac:dyDescent="0.25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7.399999999999999" x14ac:dyDescent="0.25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7.399999999999999" x14ac:dyDescent="0.25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7.399999999999999" x14ac:dyDescent="0.25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7.399999999999999" x14ac:dyDescent="0.25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7.399999999999999" x14ac:dyDescent="0.25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7.399999999999999" x14ac:dyDescent="0.25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7.399999999999999" x14ac:dyDescent="0.25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7.399999999999999" x14ac:dyDescent="0.25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7.399999999999999" x14ac:dyDescent="0.25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7.399999999999999" x14ac:dyDescent="0.25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7.399999999999999" x14ac:dyDescent="0.25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7.399999999999999" x14ac:dyDescent="0.25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7.399999999999999" x14ac:dyDescent="0.25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7.399999999999999" x14ac:dyDescent="0.25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7.399999999999999" x14ac:dyDescent="0.25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7.399999999999999" x14ac:dyDescent="0.25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7.399999999999999" x14ac:dyDescent="0.25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7.399999999999999" x14ac:dyDescent="0.25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7.399999999999999" x14ac:dyDescent="0.25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7.399999999999999" x14ac:dyDescent="0.25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7.399999999999999" x14ac:dyDescent="0.25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7.399999999999999" x14ac:dyDescent="0.25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7.399999999999999" x14ac:dyDescent="0.25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BK196"/>
  <sheetViews>
    <sheetView showZeros="0" workbookViewId="0">
      <selection activeCell="A2" sqref="A2"/>
    </sheetView>
  </sheetViews>
  <sheetFormatPr baseColWidth="10" defaultRowHeight="13.8" x14ac:dyDescent="0.25"/>
  <cols>
    <col min="1" max="1" width="11" style="63" customWidth="1"/>
    <col min="2" max="2" width="58.59765625" style="62" bestFit="1" customWidth="1"/>
    <col min="3" max="3" width="19.3984375" style="63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394</v>
      </c>
      <c r="F1" s="58" t="s">
        <v>389</v>
      </c>
      <c r="G1" s="58" t="s">
        <v>390</v>
      </c>
      <c r="H1" s="58" t="s">
        <v>391</v>
      </c>
      <c r="I1" s="66" t="s">
        <v>454</v>
      </c>
      <c r="J1" s="66" t="s">
        <v>434</v>
      </c>
      <c r="K1" s="66" t="s">
        <v>455</v>
      </c>
      <c r="L1" s="66" t="s">
        <v>456</v>
      </c>
      <c r="M1" s="66" t="s">
        <v>457</v>
      </c>
      <c r="N1" s="66" t="s">
        <v>458</v>
      </c>
      <c r="O1" s="66" t="s">
        <v>459</v>
      </c>
      <c r="P1" s="66" t="s">
        <v>460</v>
      </c>
      <c r="Q1" s="66" t="s">
        <v>461</v>
      </c>
      <c r="R1" s="66" t="s">
        <v>462</v>
      </c>
      <c r="S1" s="68" t="s">
        <v>463</v>
      </c>
      <c r="T1" s="68" t="s">
        <v>464</v>
      </c>
      <c r="U1" s="68" t="s">
        <v>465</v>
      </c>
      <c r="V1" s="68" t="s">
        <v>466</v>
      </c>
      <c r="W1" s="68" t="s">
        <v>467</v>
      </c>
      <c r="X1" s="68" t="s">
        <v>468</v>
      </c>
      <c r="Y1" s="68" t="s">
        <v>469</v>
      </c>
      <c r="Z1" s="68" t="s">
        <v>470</v>
      </c>
      <c r="AA1" s="68" t="s">
        <v>471</v>
      </c>
      <c r="AB1" s="68" t="s">
        <v>472</v>
      </c>
      <c r="AC1" s="67" t="s">
        <v>475</v>
      </c>
      <c r="AD1" s="67" t="s">
        <v>476</v>
      </c>
      <c r="AE1" s="67" t="s">
        <v>491</v>
      </c>
      <c r="AF1" s="67" t="s">
        <v>492</v>
      </c>
      <c r="AG1" s="67" t="s">
        <v>477</v>
      </c>
      <c r="AH1" s="67" t="s">
        <v>478</v>
      </c>
      <c r="AI1" s="67" t="s">
        <v>479</v>
      </c>
      <c r="AJ1" s="67" t="s">
        <v>480</v>
      </c>
      <c r="AK1" s="67" t="s">
        <v>481</v>
      </c>
      <c r="AL1" s="67" t="s">
        <v>482</v>
      </c>
      <c r="AM1" s="69" t="s">
        <v>495</v>
      </c>
      <c r="AN1" s="69" t="s">
        <v>496</v>
      </c>
      <c r="AO1" s="69" t="s">
        <v>517</v>
      </c>
      <c r="AP1" s="69" t="s">
        <v>518</v>
      </c>
      <c r="AQ1" s="69" t="s">
        <v>519</v>
      </c>
      <c r="AR1" s="69" t="s">
        <v>520</v>
      </c>
      <c r="AS1" s="69" t="s">
        <v>521</v>
      </c>
      <c r="AT1" s="69" t="s">
        <v>522</v>
      </c>
      <c r="AU1" s="69" t="s">
        <v>523</v>
      </c>
      <c r="AV1" s="69" t="s">
        <v>524</v>
      </c>
      <c r="AW1" s="60" t="s">
        <v>515</v>
      </c>
      <c r="AX1" s="60" t="s">
        <v>516</v>
      </c>
      <c r="AY1" s="60" t="s">
        <v>499</v>
      </c>
      <c r="AZ1" s="60" t="s">
        <v>500</v>
      </c>
      <c r="BA1" s="60" t="s">
        <v>497</v>
      </c>
      <c r="BB1" s="60" t="s">
        <v>498</v>
      </c>
      <c r="BC1" s="60" t="s">
        <v>501</v>
      </c>
      <c r="BD1" s="60" t="s">
        <v>502</v>
      </c>
      <c r="BE1" s="60" t="s">
        <v>503</v>
      </c>
      <c r="BF1" s="60" t="s">
        <v>504</v>
      </c>
      <c r="BG1" s="70" t="s">
        <v>542</v>
      </c>
      <c r="BH1" s="70" t="s">
        <v>540</v>
      </c>
      <c r="BI1" s="70" t="s">
        <v>541</v>
      </c>
      <c r="BJ1" s="70" t="s">
        <v>543</v>
      </c>
      <c r="BK1" s="70" t="s">
        <v>544</v>
      </c>
    </row>
    <row r="2" spans="1:63" ht="17.399999999999999" x14ac:dyDescent="0.25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OUI</v>
      </c>
      <c r="D2" s="61" t="str">
        <f ca="1">INDIRECT("'LISTE COMPAGNIE TEINTE DELICATE'!D"&amp;ROW())</f>
        <v>D125</v>
      </c>
      <c r="E2" s="61" t="str">
        <f ca="1">INDIRECT("'LISTE COMPAGNIE TEINTE DELICATE'!E"&amp;ROW())</f>
        <v>OUI</v>
      </c>
      <c r="F2" s="61" t="str">
        <f ca="1">INDIRECT("'LISTE COMPAGNIE TEINTE DELICATE'!F"&amp;ROW())</f>
        <v>TEST</v>
      </c>
      <c r="G2" s="61" t="str">
        <f ca="1">INDIRECT("'LISTE COMPAGNIE TEINTE DELICATE'!G"&amp;ROW())</f>
        <v>OUI</v>
      </c>
      <c r="H2" s="61" t="str">
        <f ca="1">INDIRECT("'LISTE COMPAGNIE TEINTE DELICATE'!H"&amp;ROW())</f>
        <v>NON</v>
      </c>
    </row>
    <row r="3" spans="1:63" ht="17.399999999999999" x14ac:dyDescent="0.25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7.399999999999999" x14ac:dyDescent="0.25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7.399999999999999" x14ac:dyDescent="0.25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7.399999999999999" x14ac:dyDescent="0.25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7.399999999999999" x14ac:dyDescent="0.25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7.399999999999999" x14ac:dyDescent="0.25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7.399999999999999" x14ac:dyDescent="0.25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7.399999999999999" x14ac:dyDescent="0.25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7.399999999999999" x14ac:dyDescent="0.25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7.399999999999999" x14ac:dyDescent="0.25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7.399999999999999" x14ac:dyDescent="0.25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7.399999999999999" x14ac:dyDescent="0.25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7.399999999999999" x14ac:dyDescent="0.25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7.399999999999999" x14ac:dyDescent="0.25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7.399999999999999" x14ac:dyDescent="0.25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7.399999999999999" x14ac:dyDescent="0.25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7.399999999999999" x14ac:dyDescent="0.25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7.399999999999999" x14ac:dyDescent="0.25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7.399999999999999" x14ac:dyDescent="0.25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7.399999999999999" x14ac:dyDescent="0.25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7.399999999999999" x14ac:dyDescent="0.25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7.399999999999999" x14ac:dyDescent="0.25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7.399999999999999" x14ac:dyDescent="0.25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7.399999999999999" x14ac:dyDescent="0.25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7.399999999999999" x14ac:dyDescent="0.25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7.399999999999999" x14ac:dyDescent="0.25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7.399999999999999" x14ac:dyDescent="0.25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7.399999999999999" x14ac:dyDescent="0.25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7.399999999999999" x14ac:dyDescent="0.25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7.399999999999999" x14ac:dyDescent="0.25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7.399999999999999" x14ac:dyDescent="0.25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7.399999999999999" x14ac:dyDescent="0.25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7.399999999999999" x14ac:dyDescent="0.25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7.399999999999999" x14ac:dyDescent="0.25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7.399999999999999" x14ac:dyDescent="0.25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7.399999999999999" x14ac:dyDescent="0.25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7.399999999999999" x14ac:dyDescent="0.25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7.399999999999999" x14ac:dyDescent="0.25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7.399999999999999" x14ac:dyDescent="0.25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7.399999999999999" x14ac:dyDescent="0.25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7.399999999999999" x14ac:dyDescent="0.25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7.399999999999999" x14ac:dyDescent="0.25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7.399999999999999" x14ac:dyDescent="0.25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7.399999999999999" x14ac:dyDescent="0.25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7.399999999999999" x14ac:dyDescent="0.25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7.399999999999999" x14ac:dyDescent="0.25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7.399999999999999" x14ac:dyDescent="0.25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7.399999999999999" x14ac:dyDescent="0.25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7.399999999999999" x14ac:dyDescent="0.25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7.399999999999999" x14ac:dyDescent="0.25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7.399999999999999" x14ac:dyDescent="0.25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7.399999999999999" x14ac:dyDescent="0.25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7.399999999999999" x14ac:dyDescent="0.25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7.399999999999999" x14ac:dyDescent="0.25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7.399999999999999" x14ac:dyDescent="0.25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7.399999999999999" x14ac:dyDescent="0.25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7.399999999999999" x14ac:dyDescent="0.25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7.399999999999999" x14ac:dyDescent="0.25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7.399999999999999" x14ac:dyDescent="0.25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>
        <f t="shared" ca="1" si="3"/>
        <v>0</v>
      </c>
      <c r="E61" s="61">
        <f t="shared" ca="1" si="4"/>
        <v>0</v>
      </c>
      <c r="F61" s="61">
        <f t="shared" ca="1" si="5"/>
        <v>0</v>
      </c>
      <c r="G61" s="61">
        <f t="shared" ca="1" si="6"/>
        <v>0</v>
      </c>
      <c r="H61" s="61">
        <f t="shared" ca="1" si="7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7.399999999999999" x14ac:dyDescent="0.25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7.399999999999999" x14ac:dyDescent="0.25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7.399999999999999" x14ac:dyDescent="0.25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7.399999999999999" x14ac:dyDescent="0.25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7.399999999999999" x14ac:dyDescent="0.25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7.399999999999999" x14ac:dyDescent="0.25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7.399999999999999" x14ac:dyDescent="0.25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7.399999999999999" x14ac:dyDescent="0.25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7.399999999999999" x14ac:dyDescent="0.25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7.399999999999999" x14ac:dyDescent="0.25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7.399999999999999" x14ac:dyDescent="0.25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7.399999999999999" x14ac:dyDescent="0.25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7.399999999999999" x14ac:dyDescent="0.25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7.399999999999999" x14ac:dyDescent="0.25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7.399999999999999" x14ac:dyDescent="0.25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7.399999999999999" x14ac:dyDescent="0.25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7.399999999999999" x14ac:dyDescent="0.25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7.399999999999999" x14ac:dyDescent="0.25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7.399999999999999" x14ac:dyDescent="0.25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7.399999999999999" x14ac:dyDescent="0.25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7.399999999999999" x14ac:dyDescent="0.25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7.399999999999999" x14ac:dyDescent="0.25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7.399999999999999" x14ac:dyDescent="0.25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7.399999999999999" x14ac:dyDescent="0.25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7.399999999999999" x14ac:dyDescent="0.25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7.399999999999999" x14ac:dyDescent="0.25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7.399999999999999" x14ac:dyDescent="0.25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7.399999999999999" x14ac:dyDescent="0.25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7.399999999999999" x14ac:dyDescent="0.25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7.399999999999999" x14ac:dyDescent="0.25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7.399999999999999" x14ac:dyDescent="0.25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7.399999999999999" x14ac:dyDescent="0.25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7.399999999999999" x14ac:dyDescent="0.25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7.399999999999999" x14ac:dyDescent="0.25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7.399999999999999" x14ac:dyDescent="0.25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7.399999999999999" x14ac:dyDescent="0.25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7.399999999999999" x14ac:dyDescent="0.25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7.399999999999999" x14ac:dyDescent="0.25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7.399999999999999" x14ac:dyDescent="0.25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7.399999999999999" x14ac:dyDescent="0.25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7.399999999999999" x14ac:dyDescent="0.25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7.399999999999999" x14ac:dyDescent="0.25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7.399999999999999" x14ac:dyDescent="0.25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7.399999999999999" x14ac:dyDescent="0.25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7.399999999999999" x14ac:dyDescent="0.25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7.399999999999999" x14ac:dyDescent="0.25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7.399999999999999" x14ac:dyDescent="0.25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7.399999999999999" x14ac:dyDescent="0.25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7.399999999999999" x14ac:dyDescent="0.25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7.399999999999999" x14ac:dyDescent="0.25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7.399999999999999" x14ac:dyDescent="0.25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7.399999999999999" x14ac:dyDescent="0.25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7.399999999999999" x14ac:dyDescent="0.25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7.399999999999999" x14ac:dyDescent="0.25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7.399999999999999" x14ac:dyDescent="0.25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7.399999999999999" x14ac:dyDescent="0.25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7.399999999999999" x14ac:dyDescent="0.25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7.399999999999999" x14ac:dyDescent="0.25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7.399999999999999" x14ac:dyDescent="0.25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7.399999999999999" x14ac:dyDescent="0.25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7.399999999999999" x14ac:dyDescent="0.25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7.399999999999999" x14ac:dyDescent="0.25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7.399999999999999" x14ac:dyDescent="0.25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7.399999999999999" x14ac:dyDescent="0.25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7.399999999999999" x14ac:dyDescent="0.25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7.399999999999999" x14ac:dyDescent="0.25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7.399999999999999" x14ac:dyDescent="0.25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7.399999999999999" x14ac:dyDescent="0.25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7.399999999999999" x14ac:dyDescent="0.25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7.399999999999999" x14ac:dyDescent="0.25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7.399999999999999" x14ac:dyDescent="0.25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7.399999999999999" x14ac:dyDescent="0.25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7.399999999999999" x14ac:dyDescent="0.25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7.399999999999999" x14ac:dyDescent="0.25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7.399999999999999" x14ac:dyDescent="0.25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7.399999999999999" x14ac:dyDescent="0.25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7.399999999999999" x14ac:dyDescent="0.25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7.399999999999999" x14ac:dyDescent="0.25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7.399999999999999" x14ac:dyDescent="0.25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7.399999999999999" x14ac:dyDescent="0.25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7.399999999999999" x14ac:dyDescent="0.25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7.399999999999999" x14ac:dyDescent="0.25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7.399999999999999" x14ac:dyDescent="0.25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7.399999999999999" x14ac:dyDescent="0.25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7.399999999999999" x14ac:dyDescent="0.25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7.399999999999999" x14ac:dyDescent="0.25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7.399999999999999" x14ac:dyDescent="0.25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7.399999999999999" x14ac:dyDescent="0.25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7.399999999999999" x14ac:dyDescent="0.25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7.399999999999999" x14ac:dyDescent="0.25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7.399999999999999" x14ac:dyDescent="0.25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7.399999999999999" x14ac:dyDescent="0.25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7.399999999999999" x14ac:dyDescent="0.25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7.399999999999999" x14ac:dyDescent="0.25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7.399999999999999" x14ac:dyDescent="0.25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7.399999999999999" x14ac:dyDescent="0.25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7.399999999999999" x14ac:dyDescent="0.25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7.399999999999999" x14ac:dyDescent="0.25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7.399999999999999" x14ac:dyDescent="0.25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7.399999999999999" x14ac:dyDescent="0.25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7.399999999999999" x14ac:dyDescent="0.25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7.399999999999999" x14ac:dyDescent="0.25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7.399999999999999" x14ac:dyDescent="0.25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7.399999999999999" x14ac:dyDescent="0.25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7.399999999999999" x14ac:dyDescent="0.25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7.399999999999999" x14ac:dyDescent="0.25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7.399999999999999" x14ac:dyDescent="0.25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7.399999999999999" x14ac:dyDescent="0.25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7.399999999999999" x14ac:dyDescent="0.25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7.399999999999999" x14ac:dyDescent="0.25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7.399999999999999" x14ac:dyDescent="0.25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7.399999999999999" x14ac:dyDescent="0.25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7.399999999999999" x14ac:dyDescent="0.25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7.399999999999999" x14ac:dyDescent="0.25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7.399999999999999" x14ac:dyDescent="0.25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7.399999999999999" x14ac:dyDescent="0.25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7.399999999999999" x14ac:dyDescent="0.25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7.399999999999999" x14ac:dyDescent="0.25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7.399999999999999" x14ac:dyDescent="0.25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7.399999999999999" x14ac:dyDescent="0.25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7.399999999999999" x14ac:dyDescent="0.25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7.399999999999999" x14ac:dyDescent="0.25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7.399999999999999" x14ac:dyDescent="0.25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7.399999999999999" x14ac:dyDescent="0.25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7.399999999999999" x14ac:dyDescent="0.25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7.399999999999999" x14ac:dyDescent="0.25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7.399999999999999" x14ac:dyDescent="0.25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7.399999999999999" x14ac:dyDescent="0.25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7.399999999999999" x14ac:dyDescent="0.25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7.399999999999999" x14ac:dyDescent="0.25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7.399999999999999" x14ac:dyDescent="0.25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7.399999999999999" x14ac:dyDescent="0.25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7.399999999999999" x14ac:dyDescent="0.25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7.399999999999999" x14ac:dyDescent="0.25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BK196"/>
  <sheetViews>
    <sheetView showZeros="0" workbookViewId="0">
      <selection activeCell="A2" sqref="A2"/>
    </sheetView>
  </sheetViews>
  <sheetFormatPr baseColWidth="10" defaultRowHeight="13.8" x14ac:dyDescent="0.25"/>
  <cols>
    <col min="1" max="1" width="11" style="63" customWidth="1"/>
    <col min="2" max="2" width="58.59765625" style="62" bestFit="1" customWidth="1"/>
    <col min="3" max="3" width="19.3984375" style="63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394</v>
      </c>
      <c r="F1" s="58" t="s">
        <v>389</v>
      </c>
      <c r="G1" s="58" t="s">
        <v>390</v>
      </c>
      <c r="H1" s="58" t="s">
        <v>391</v>
      </c>
      <c r="I1" s="66" t="s">
        <v>454</v>
      </c>
      <c r="J1" s="66" t="s">
        <v>434</v>
      </c>
      <c r="K1" s="66" t="s">
        <v>455</v>
      </c>
      <c r="L1" s="66" t="s">
        <v>456</v>
      </c>
      <c r="M1" s="66" t="s">
        <v>457</v>
      </c>
      <c r="N1" s="66" t="s">
        <v>458</v>
      </c>
      <c r="O1" s="66" t="s">
        <v>459</v>
      </c>
      <c r="P1" s="66" t="s">
        <v>460</v>
      </c>
      <c r="Q1" s="66" t="s">
        <v>461</v>
      </c>
      <c r="R1" s="66" t="s">
        <v>462</v>
      </c>
      <c r="S1" s="68" t="s">
        <v>463</v>
      </c>
      <c r="T1" s="68" t="s">
        <v>464</v>
      </c>
      <c r="U1" s="68" t="s">
        <v>465</v>
      </c>
      <c r="V1" s="68" t="s">
        <v>466</v>
      </c>
      <c r="W1" s="68" t="s">
        <v>467</v>
      </c>
      <c r="X1" s="68" t="s">
        <v>468</v>
      </c>
      <c r="Y1" s="68" t="s">
        <v>469</v>
      </c>
      <c r="Z1" s="68" t="s">
        <v>470</v>
      </c>
      <c r="AA1" s="68" t="s">
        <v>471</v>
      </c>
      <c r="AB1" s="68" t="s">
        <v>472</v>
      </c>
      <c r="AC1" s="67" t="s">
        <v>475</v>
      </c>
      <c r="AD1" s="67" t="s">
        <v>476</v>
      </c>
      <c r="AE1" s="67" t="s">
        <v>491</v>
      </c>
      <c r="AF1" s="67" t="s">
        <v>492</v>
      </c>
      <c r="AG1" s="67" t="s">
        <v>477</v>
      </c>
      <c r="AH1" s="67" t="s">
        <v>478</v>
      </c>
      <c r="AI1" s="67" t="s">
        <v>479</v>
      </c>
      <c r="AJ1" s="67" t="s">
        <v>480</v>
      </c>
      <c r="AK1" s="67" t="s">
        <v>481</v>
      </c>
      <c r="AL1" s="67" t="s">
        <v>482</v>
      </c>
      <c r="AM1" s="69" t="s">
        <v>495</v>
      </c>
      <c r="AN1" s="69" t="s">
        <v>496</v>
      </c>
      <c r="AO1" s="69" t="s">
        <v>517</v>
      </c>
      <c r="AP1" s="69" t="s">
        <v>518</v>
      </c>
      <c r="AQ1" s="69" t="s">
        <v>519</v>
      </c>
      <c r="AR1" s="69" t="s">
        <v>520</v>
      </c>
      <c r="AS1" s="69" t="s">
        <v>521</v>
      </c>
      <c r="AT1" s="69" t="s">
        <v>522</v>
      </c>
      <c r="AU1" s="69" t="s">
        <v>523</v>
      </c>
      <c r="AV1" s="69" t="s">
        <v>524</v>
      </c>
      <c r="AW1" s="60" t="s">
        <v>515</v>
      </c>
      <c r="AX1" s="60" t="s">
        <v>516</v>
      </c>
      <c r="AY1" s="60" t="s">
        <v>499</v>
      </c>
      <c r="AZ1" s="60" t="s">
        <v>500</v>
      </c>
      <c r="BA1" s="60" t="s">
        <v>497</v>
      </c>
      <c r="BB1" s="60" t="s">
        <v>498</v>
      </c>
      <c r="BC1" s="60" t="s">
        <v>501</v>
      </c>
      <c r="BD1" s="60" t="s">
        <v>502</v>
      </c>
      <c r="BE1" s="60" t="s">
        <v>503</v>
      </c>
      <c r="BF1" s="60" t="s">
        <v>504</v>
      </c>
      <c r="BG1" s="70" t="s">
        <v>542</v>
      </c>
      <c r="BH1" s="70" t="s">
        <v>540</v>
      </c>
      <c r="BI1" s="70" t="s">
        <v>541</v>
      </c>
      <c r="BJ1" s="70" t="s">
        <v>543</v>
      </c>
      <c r="BK1" s="70" t="s">
        <v>544</v>
      </c>
    </row>
    <row r="2" spans="1:63" ht="17.399999999999999" x14ac:dyDescent="0.25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OUI</v>
      </c>
      <c r="D2" s="61" t="str">
        <f ca="1">INDIRECT("'LISTE COMPAGNIE TEINTE DELICATE'!D"&amp;ROW())</f>
        <v>D125</v>
      </c>
      <c r="E2" s="61" t="str">
        <f ca="1">INDIRECT("'LISTE COMPAGNIE TEINTE DELICATE'!E"&amp;ROW())</f>
        <v>OUI</v>
      </c>
      <c r="F2" s="61" t="str">
        <f ca="1">INDIRECT("'LISTE COMPAGNIE TEINTE DELICATE'!F"&amp;ROW())</f>
        <v>TEST</v>
      </c>
      <c r="G2" s="61" t="str">
        <f ca="1">INDIRECT("'LISTE COMPAGNIE TEINTE DELICATE'!G"&amp;ROW())</f>
        <v>OUI</v>
      </c>
      <c r="H2" s="61" t="str">
        <f ca="1">INDIRECT("'LISTE COMPAGNIE TEINTE DELICATE'!H"&amp;ROW())</f>
        <v>NON</v>
      </c>
    </row>
    <row r="3" spans="1:63" ht="17.399999999999999" x14ac:dyDescent="0.25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7.399999999999999" x14ac:dyDescent="0.25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7.399999999999999" x14ac:dyDescent="0.25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7.399999999999999" x14ac:dyDescent="0.25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7.399999999999999" x14ac:dyDescent="0.25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7.399999999999999" x14ac:dyDescent="0.25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7.399999999999999" x14ac:dyDescent="0.25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7.399999999999999" x14ac:dyDescent="0.25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7.399999999999999" x14ac:dyDescent="0.25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7.399999999999999" x14ac:dyDescent="0.25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7.399999999999999" x14ac:dyDescent="0.25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7.399999999999999" x14ac:dyDescent="0.25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7.399999999999999" x14ac:dyDescent="0.25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7.399999999999999" x14ac:dyDescent="0.25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7.399999999999999" x14ac:dyDescent="0.25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7.399999999999999" x14ac:dyDescent="0.25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7.399999999999999" x14ac:dyDescent="0.25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7.399999999999999" x14ac:dyDescent="0.25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7.399999999999999" x14ac:dyDescent="0.25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7.399999999999999" x14ac:dyDescent="0.25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7.399999999999999" x14ac:dyDescent="0.25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7.399999999999999" x14ac:dyDescent="0.25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7.399999999999999" x14ac:dyDescent="0.25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7.399999999999999" x14ac:dyDescent="0.25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7.399999999999999" x14ac:dyDescent="0.25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7.399999999999999" x14ac:dyDescent="0.25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7.399999999999999" x14ac:dyDescent="0.25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7.399999999999999" x14ac:dyDescent="0.25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7.399999999999999" x14ac:dyDescent="0.25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7.399999999999999" x14ac:dyDescent="0.25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7.399999999999999" x14ac:dyDescent="0.25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7.399999999999999" x14ac:dyDescent="0.25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7.399999999999999" x14ac:dyDescent="0.25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7.399999999999999" x14ac:dyDescent="0.25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7.399999999999999" x14ac:dyDescent="0.25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7.399999999999999" x14ac:dyDescent="0.25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7.399999999999999" x14ac:dyDescent="0.25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7.399999999999999" x14ac:dyDescent="0.25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7.399999999999999" x14ac:dyDescent="0.25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7.399999999999999" x14ac:dyDescent="0.25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7.399999999999999" x14ac:dyDescent="0.25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7.399999999999999" x14ac:dyDescent="0.25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7.399999999999999" x14ac:dyDescent="0.25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7.399999999999999" x14ac:dyDescent="0.25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7.399999999999999" x14ac:dyDescent="0.25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7.399999999999999" x14ac:dyDescent="0.25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7.399999999999999" x14ac:dyDescent="0.25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7.399999999999999" x14ac:dyDescent="0.25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7.399999999999999" x14ac:dyDescent="0.25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7.399999999999999" x14ac:dyDescent="0.25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7.399999999999999" x14ac:dyDescent="0.25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7.399999999999999" x14ac:dyDescent="0.25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7.399999999999999" x14ac:dyDescent="0.25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7.399999999999999" x14ac:dyDescent="0.25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7.399999999999999" x14ac:dyDescent="0.25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7.399999999999999" x14ac:dyDescent="0.25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7.399999999999999" x14ac:dyDescent="0.25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7.399999999999999" x14ac:dyDescent="0.25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7.399999999999999" x14ac:dyDescent="0.25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>
        <f t="shared" ca="1" si="3"/>
        <v>0</v>
      </c>
      <c r="E61" s="61">
        <f t="shared" ca="1" si="4"/>
        <v>0</v>
      </c>
      <c r="F61" s="61">
        <f t="shared" ca="1" si="5"/>
        <v>0</v>
      </c>
      <c r="G61" s="61">
        <f t="shared" ca="1" si="6"/>
        <v>0</v>
      </c>
      <c r="H61" s="61">
        <f t="shared" ca="1" si="7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7.399999999999999" x14ac:dyDescent="0.25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7.399999999999999" x14ac:dyDescent="0.25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7.399999999999999" x14ac:dyDescent="0.25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7.399999999999999" x14ac:dyDescent="0.25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7.399999999999999" x14ac:dyDescent="0.25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7.399999999999999" x14ac:dyDescent="0.25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7.399999999999999" x14ac:dyDescent="0.25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7.399999999999999" x14ac:dyDescent="0.25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7.399999999999999" x14ac:dyDescent="0.25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7.399999999999999" x14ac:dyDescent="0.25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7.399999999999999" x14ac:dyDescent="0.25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7.399999999999999" x14ac:dyDescent="0.25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7.399999999999999" x14ac:dyDescent="0.25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7.399999999999999" x14ac:dyDescent="0.25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7.399999999999999" x14ac:dyDescent="0.25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7.399999999999999" x14ac:dyDescent="0.25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7.399999999999999" x14ac:dyDescent="0.25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7.399999999999999" x14ac:dyDescent="0.25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7.399999999999999" x14ac:dyDescent="0.25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7.399999999999999" x14ac:dyDescent="0.25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7.399999999999999" x14ac:dyDescent="0.25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7.399999999999999" x14ac:dyDescent="0.25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7.399999999999999" x14ac:dyDescent="0.25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7.399999999999999" x14ac:dyDescent="0.25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7.399999999999999" x14ac:dyDescent="0.25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7.399999999999999" x14ac:dyDescent="0.25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7.399999999999999" x14ac:dyDescent="0.25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7.399999999999999" x14ac:dyDescent="0.25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7.399999999999999" x14ac:dyDescent="0.25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7.399999999999999" x14ac:dyDescent="0.25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7.399999999999999" x14ac:dyDescent="0.25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7.399999999999999" x14ac:dyDescent="0.25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7.399999999999999" x14ac:dyDescent="0.25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7.399999999999999" x14ac:dyDescent="0.25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7.399999999999999" x14ac:dyDescent="0.25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7.399999999999999" x14ac:dyDescent="0.25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7.399999999999999" x14ac:dyDescent="0.25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7.399999999999999" x14ac:dyDescent="0.25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7.399999999999999" x14ac:dyDescent="0.25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7.399999999999999" x14ac:dyDescent="0.25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7.399999999999999" x14ac:dyDescent="0.25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7.399999999999999" x14ac:dyDescent="0.25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7.399999999999999" x14ac:dyDescent="0.25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7.399999999999999" x14ac:dyDescent="0.25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7.399999999999999" x14ac:dyDescent="0.25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7.399999999999999" x14ac:dyDescent="0.25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7.399999999999999" x14ac:dyDescent="0.25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7.399999999999999" x14ac:dyDescent="0.25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7.399999999999999" x14ac:dyDescent="0.25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7.399999999999999" x14ac:dyDescent="0.25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7.399999999999999" x14ac:dyDescent="0.25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7.399999999999999" x14ac:dyDescent="0.25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7.399999999999999" x14ac:dyDescent="0.25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7.399999999999999" x14ac:dyDescent="0.25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7.399999999999999" x14ac:dyDescent="0.25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7.399999999999999" x14ac:dyDescent="0.25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7.399999999999999" x14ac:dyDescent="0.25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7.399999999999999" x14ac:dyDescent="0.25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7.399999999999999" x14ac:dyDescent="0.25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7.399999999999999" x14ac:dyDescent="0.25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7.399999999999999" x14ac:dyDescent="0.25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7.399999999999999" x14ac:dyDescent="0.25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7.399999999999999" x14ac:dyDescent="0.25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7.399999999999999" x14ac:dyDescent="0.25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7.399999999999999" x14ac:dyDescent="0.25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7.399999999999999" x14ac:dyDescent="0.25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7.399999999999999" x14ac:dyDescent="0.25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7.399999999999999" x14ac:dyDescent="0.25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7.399999999999999" x14ac:dyDescent="0.25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7.399999999999999" x14ac:dyDescent="0.25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7.399999999999999" x14ac:dyDescent="0.25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7.399999999999999" x14ac:dyDescent="0.25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7.399999999999999" x14ac:dyDescent="0.25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7.399999999999999" x14ac:dyDescent="0.25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7.399999999999999" x14ac:dyDescent="0.25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7.399999999999999" x14ac:dyDescent="0.25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7.399999999999999" x14ac:dyDescent="0.25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7.399999999999999" x14ac:dyDescent="0.25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7.399999999999999" x14ac:dyDescent="0.25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7.399999999999999" x14ac:dyDescent="0.25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7.399999999999999" x14ac:dyDescent="0.25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7.399999999999999" x14ac:dyDescent="0.25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7.399999999999999" x14ac:dyDescent="0.25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7.399999999999999" x14ac:dyDescent="0.25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7.399999999999999" x14ac:dyDescent="0.25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7.399999999999999" x14ac:dyDescent="0.25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7.399999999999999" x14ac:dyDescent="0.25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7.399999999999999" x14ac:dyDescent="0.25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7.399999999999999" x14ac:dyDescent="0.25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7.399999999999999" x14ac:dyDescent="0.25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7.399999999999999" x14ac:dyDescent="0.25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7.399999999999999" x14ac:dyDescent="0.25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7.399999999999999" x14ac:dyDescent="0.25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7.399999999999999" x14ac:dyDescent="0.25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7.399999999999999" x14ac:dyDescent="0.25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7.399999999999999" x14ac:dyDescent="0.25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7.399999999999999" x14ac:dyDescent="0.25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7.399999999999999" x14ac:dyDescent="0.25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7.399999999999999" x14ac:dyDescent="0.25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7.399999999999999" x14ac:dyDescent="0.25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7.399999999999999" x14ac:dyDescent="0.25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7.399999999999999" x14ac:dyDescent="0.25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7.399999999999999" x14ac:dyDescent="0.25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7.399999999999999" x14ac:dyDescent="0.25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7.399999999999999" x14ac:dyDescent="0.25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7.399999999999999" x14ac:dyDescent="0.25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7.399999999999999" x14ac:dyDescent="0.25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7.399999999999999" x14ac:dyDescent="0.25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7.399999999999999" x14ac:dyDescent="0.25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7.399999999999999" x14ac:dyDescent="0.25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7.399999999999999" x14ac:dyDescent="0.25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7.399999999999999" x14ac:dyDescent="0.25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7.399999999999999" x14ac:dyDescent="0.25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7.399999999999999" x14ac:dyDescent="0.25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7.399999999999999" x14ac:dyDescent="0.25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7.399999999999999" x14ac:dyDescent="0.25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7.399999999999999" x14ac:dyDescent="0.25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7.399999999999999" x14ac:dyDescent="0.25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7.399999999999999" x14ac:dyDescent="0.25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7.399999999999999" x14ac:dyDescent="0.25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7.399999999999999" x14ac:dyDescent="0.25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7.399999999999999" x14ac:dyDescent="0.25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7.399999999999999" x14ac:dyDescent="0.25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7.399999999999999" x14ac:dyDescent="0.25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7.399999999999999" x14ac:dyDescent="0.25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7.399999999999999" x14ac:dyDescent="0.25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7.399999999999999" x14ac:dyDescent="0.25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7.399999999999999" x14ac:dyDescent="0.25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7.399999999999999" x14ac:dyDescent="0.25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7.399999999999999" x14ac:dyDescent="0.25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7.399999999999999" x14ac:dyDescent="0.25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7.399999999999999" x14ac:dyDescent="0.25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7.399999999999999" x14ac:dyDescent="0.25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7.399999999999999" x14ac:dyDescent="0.25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K196"/>
  <sheetViews>
    <sheetView showZeros="0" workbookViewId="0">
      <selection activeCell="A2" sqref="A2"/>
    </sheetView>
  </sheetViews>
  <sheetFormatPr baseColWidth="10" defaultRowHeight="13.8" x14ac:dyDescent="0.25"/>
  <cols>
    <col min="1" max="1" width="11" style="63" customWidth="1"/>
    <col min="2" max="2" width="58.59765625" style="62" bestFit="1" customWidth="1"/>
    <col min="3" max="3" width="19.3984375" style="63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394</v>
      </c>
      <c r="F1" s="58" t="s">
        <v>389</v>
      </c>
      <c r="G1" s="58" t="s">
        <v>390</v>
      </c>
      <c r="H1" s="58" t="s">
        <v>391</v>
      </c>
      <c r="I1" s="66" t="s">
        <v>454</v>
      </c>
      <c r="J1" s="66" t="s">
        <v>434</v>
      </c>
      <c r="K1" s="66" t="s">
        <v>455</v>
      </c>
      <c r="L1" s="66" t="s">
        <v>456</v>
      </c>
      <c r="M1" s="66" t="s">
        <v>457</v>
      </c>
      <c r="N1" s="66" t="s">
        <v>458</v>
      </c>
      <c r="O1" s="66" t="s">
        <v>459</v>
      </c>
      <c r="P1" s="66" t="s">
        <v>460</v>
      </c>
      <c r="Q1" s="66" t="s">
        <v>461</v>
      </c>
      <c r="R1" s="66" t="s">
        <v>462</v>
      </c>
      <c r="S1" s="68" t="s">
        <v>463</v>
      </c>
      <c r="T1" s="68" t="s">
        <v>464</v>
      </c>
      <c r="U1" s="68" t="s">
        <v>465</v>
      </c>
      <c r="V1" s="68" t="s">
        <v>466</v>
      </c>
      <c r="W1" s="68" t="s">
        <v>467</v>
      </c>
      <c r="X1" s="68" t="s">
        <v>468</v>
      </c>
      <c r="Y1" s="68" t="s">
        <v>469</v>
      </c>
      <c r="Z1" s="68" t="s">
        <v>470</v>
      </c>
      <c r="AA1" s="68" t="s">
        <v>471</v>
      </c>
      <c r="AB1" s="68" t="s">
        <v>472</v>
      </c>
      <c r="AC1" s="67" t="s">
        <v>475</v>
      </c>
      <c r="AD1" s="67" t="s">
        <v>476</v>
      </c>
      <c r="AE1" s="67" t="s">
        <v>491</v>
      </c>
      <c r="AF1" s="67" t="s">
        <v>492</v>
      </c>
      <c r="AG1" s="67" t="s">
        <v>477</v>
      </c>
      <c r="AH1" s="67" t="s">
        <v>478</v>
      </c>
      <c r="AI1" s="67" t="s">
        <v>479</v>
      </c>
      <c r="AJ1" s="67" t="s">
        <v>480</v>
      </c>
      <c r="AK1" s="67" t="s">
        <v>481</v>
      </c>
      <c r="AL1" s="67" t="s">
        <v>482</v>
      </c>
      <c r="AM1" s="69" t="s">
        <v>495</v>
      </c>
      <c r="AN1" s="69" t="s">
        <v>496</v>
      </c>
      <c r="AO1" s="69" t="s">
        <v>517</v>
      </c>
      <c r="AP1" s="69" t="s">
        <v>518</v>
      </c>
      <c r="AQ1" s="69" t="s">
        <v>519</v>
      </c>
      <c r="AR1" s="69" t="s">
        <v>520</v>
      </c>
      <c r="AS1" s="69" t="s">
        <v>521</v>
      </c>
      <c r="AT1" s="69" t="s">
        <v>522</v>
      </c>
      <c r="AU1" s="69" t="s">
        <v>523</v>
      </c>
      <c r="AV1" s="69" t="s">
        <v>524</v>
      </c>
      <c r="AW1" s="60" t="s">
        <v>515</v>
      </c>
      <c r="AX1" s="60" t="s">
        <v>516</v>
      </c>
      <c r="AY1" s="60" t="s">
        <v>499</v>
      </c>
      <c r="AZ1" s="60" t="s">
        <v>500</v>
      </c>
      <c r="BA1" s="60" t="s">
        <v>497</v>
      </c>
      <c r="BB1" s="60" t="s">
        <v>498</v>
      </c>
      <c r="BC1" s="60" t="s">
        <v>501</v>
      </c>
      <c r="BD1" s="60" t="s">
        <v>502</v>
      </c>
      <c r="BE1" s="60" t="s">
        <v>503</v>
      </c>
      <c r="BF1" s="60" t="s">
        <v>504</v>
      </c>
      <c r="BG1" s="70" t="s">
        <v>542</v>
      </c>
      <c r="BH1" s="70" t="s">
        <v>540</v>
      </c>
      <c r="BI1" s="70" t="s">
        <v>541</v>
      </c>
      <c r="BJ1" s="70" t="s">
        <v>543</v>
      </c>
      <c r="BK1" s="70" t="s">
        <v>544</v>
      </c>
    </row>
    <row r="2" spans="1:63" ht="17.399999999999999" x14ac:dyDescent="0.25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OUI</v>
      </c>
      <c r="D2" s="61" t="str">
        <f ca="1">INDIRECT("'LISTE COMPAGNIE TEINTE DELICATE'!D"&amp;ROW())</f>
        <v>D125</v>
      </c>
      <c r="E2" s="61" t="str">
        <f ca="1">INDIRECT("'LISTE COMPAGNIE TEINTE DELICATE'!E"&amp;ROW())</f>
        <v>OUI</v>
      </c>
      <c r="F2" s="61" t="str">
        <f ca="1">INDIRECT("'LISTE COMPAGNIE TEINTE DELICATE'!F"&amp;ROW())</f>
        <v>TEST</v>
      </c>
      <c r="G2" s="61" t="str">
        <f ca="1">INDIRECT("'LISTE COMPAGNIE TEINTE DELICATE'!G"&amp;ROW())</f>
        <v>OUI</v>
      </c>
      <c r="H2" s="61" t="str">
        <f ca="1">INDIRECT("'LISTE COMPAGNIE TEINTE DELICATE'!H"&amp;ROW())</f>
        <v>NON</v>
      </c>
    </row>
    <row r="3" spans="1:63" ht="17.399999999999999" x14ac:dyDescent="0.25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7.399999999999999" x14ac:dyDescent="0.25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7.399999999999999" x14ac:dyDescent="0.25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7.399999999999999" x14ac:dyDescent="0.25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7.399999999999999" x14ac:dyDescent="0.25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7.399999999999999" x14ac:dyDescent="0.25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7.399999999999999" x14ac:dyDescent="0.25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7.399999999999999" x14ac:dyDescent="0.25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7.399999999999999" x14ac:dyDescent="0.25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7.399999999999999" x14ac:dyDescent="0.25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7.399999999999999" x14ac:dyDescent="0.25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7.399999999999999" x14ac:dyDescent="0.25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7.399999999999999" x14ac:dyDescent="0.25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7.399999999999999" x14ac:dyDescent="0.25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7.399999999999999" x14ac:dyDescent="0.25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7.399999999999999" x14ac:dyDescent="0.25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7.399999999999999" x14ac:dyDescent="0.25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7.399999999999999" x14ac:dyDescent="0.25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7.399999999999999" x14ac:dyDescent="0.25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7.399999999999999" x14ac:dyDescent="0.25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7.399999999999999" x14ac:dyDescent="0.25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7.399999999999999" x14ac:dyDescent="0.25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7.399999999999999" x14ac:dyDescent="0.25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7.399999999999999" x14ac:dyDescent="0.25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7.399999999999999" x14ac:dyDescent="0.25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7.399999999999999" x14ac:dyDescent="0.25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7.399999999999999" x14ac:dyDescent="0.25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7.399999999999999" x14ac:dyDescent="0.25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7.399999999999999" x14ac:dyDescent="0.25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7.399999999999999" x14ac:dyDescent="0.25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7.399999999999999" x14ac:dyDescent="0.25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7.399999999999999" x14ac:dyDescent="0.25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7.399999999999999" x14ac:dyDescent="0.25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7.399999999999999" x14ac:dyDescent="0.25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7.399999999999999" x14ac:dyDescent="0.25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7.399999999999999" x14ac:dyDescent="0.25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7.399999999999999" x14ac:dyDescent="0.25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7.399999999999999" x14ac:dyDescent="0.25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7.399999999999999" x14ac:dyDescent="0.25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7.399999999999999" x14ac:dyDescent="0.25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7.399999999999999" x14ac:dyDescent="0.25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7.399999999999999" x14ac:dyDescent="0.25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7.399999999999999" x14ac:dyDescent="0.25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7.399999999999999" x14ac:dyDescent="0.25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7.399999999999999" x14ac:dyDescent="0.25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7.399999999999999" x14ac:dyDescent="0.25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7.399999999999999" x14ac:dyDescent="0.25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7.399999999999999" x14ac:dyDescent="0.25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7.399999999999999" x14ac:dyDescent="0.25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7.399999999999999" x14ac:dyDescent="0.25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7.399999999999999" x14ac:dyDescent="0.25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7.399999999999999" x14ac:dyDescent="0.25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7.399999999999999" x14ac:dyDescent="0.25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7.399999999999999" x14ac:dyDescent="0.25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7.399999999999999" x14ac:dyDescent="0.25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7.399999999999999" x14ac:dyDescent="0.25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7.399999999999999" x14ac:dyDescent="0.25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7.399999999999999" x14ac:dyDescent="0.25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7.399999999999999" x14ac:dyDescent="0.25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>
        <f t="shared" ca="1" si="3"/>
        <v>0</v>
      </c>
      <c r="E61" s="61">
        <f t="shared" ca="1" si="4"/>
        <v>0</v>
      </c>
      <c r="F61" s="61">
        <f t="shared" ca="1" si="5"/>
        <v>0</v>
      </c>
      <c r="G61" s="61">
        <f t="shared" ca="1" si="6"/>
        <v>0</v>
      </c>
      <c r="H61" s="61">
        <f t="shared" ca="1" si="7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7.399999999999999" x14ac:dyDescent="0.25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7.399999999999999" x14ac:dyDescent="0.25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7.399999999999999" x14ac:dyDescent="0.25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7.399999999999999" x14ac:dyDescent="0.25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7.399999999999999" x14ac:dyDescent="0.25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7.399999999999999" x14ac:dyDescent="0.25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7.399999999999999" x14ac:dyDescent="0.25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7.399999999999999" x14ac:dyDescent="0.25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7.399999999999999" x14ac:dyDescent="0.25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7.399999999999999" x14ac:dyDescent="0.25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7.399999999999999" x14ac:dyDescent="0.25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7.399999999999999" x14ac:dyDescent="0.25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7.399999999999999" x14ac:dyDescent="0.25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7.399999999999999" x14ac:dyDescent="0.25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7.399999999999999" x14ac:dyDescent="0.25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7.399999999999999" x14ac:dyDescent="0.25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7.399999999999999" x14ac:dyDescent="0.25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7.399999999999999" x14ac:dyDescent="0.25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7.399999999999999" x14ac:dyDescent="0.25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7.399999999999999" x14ac:dyDescent="0.25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7.399999999999999" x14ac:dyDescent="0.25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7.399999999999999" x14ac:dyDescent="0.25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7.399999999999999" x14ac:dyDescent="0.25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7.399999999999999" x14ac:dyDescent="0.25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7.399999999999999" x14ac:dyDescent="0.25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7.399999999999999" x14ac:dyDescent="0.25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7.399999999999999" x14ac:dyDescent="0.25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7.399999999999999" x14ac:dyDescent="0.25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7.399999999999999" x14ac:dyDescent="0.25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7.399999999999999" x14ac:dyDescent="0.25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7.399999999999999" x14ac:dyDescent="0.25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7.399999999999999" x14ac:dyDescent="0.25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7.399999999999999" x14ac:dyDescent="0.25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7.399999999999999" x14ac:dyDescent="0.25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7.399999999999999" x14ac:dyDescent="0.25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7.399999999999999" x14ac:dyDescent="0.25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7.399999999999999" x14ac:dyDescent="0.25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7.399999999999999" x14ac:dyDescent="0.25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7.399999999999999" x14ac:dyDescent="0.25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7.399999999999999" x14ac:dyDescent="0.25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7.399999999999999" x14ac:dyDescent="0.25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7.399999999999999" x14ac:dyDescent="0.25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7.399999999999999" x14ac:dyDescent="0.25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7.399999999999999" x14ac:dyDescent="0.25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7.399999999999999" x14ac:dyDescent="0.25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7.399999999999999" x14ac:dyDescent="0.25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7.399999999999999" x14ac:dyDescent="0.25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7.399999999999999" x14ac:dyDescent="0.25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7.399999999999999" x14ac:dyDescent="0.25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7.399999999999999" x14ac:dyDescent="0.25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7.399999999999999" x14ac:dyDescent="0.25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7.399999999999999" x14ac:dyDescent="0.25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7.399999999999999" x14ac:dyDescent="0.25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7.399999999999999" x14ac:dyDescent="0.25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7.399999999999999" x14ac:dyDescent="0.25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7.399999999999999" x14ac:dyDescent="0.25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7.399999999999999" x14ac:dyDescent="0.25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7.399999999999999" x14ac:dyDescent="0.25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7.399999999999999" x14ac:dyDescent="0.25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7.399999999999999" x14ac:dyDescent="0.25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7.399999999999999" x14ac:dyDescent="0.25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7.399999999999999" x14ac:dyDescent="0.25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7.399999999999999" x14ac:dyDescent="0.25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7.399999999999999" x14ac:dyDescent="0.25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7.399999999999999" x14ac:dyDescent="0.25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7.399999999999999" x14ac:dyDescent="0.25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7.399999999999999" x14ac:dyDescent="0.25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7.399999999999999" x14ac:dyDescent="0.25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7.399999999999999" x14ac:dyDescent="0.25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7.399999999999999" x14ac:dyDescent="0.25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7.399999999999999" x14ac:dyDescent="0.25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7.399999999999999" x14ac:dyDescent="0.25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7.399999999999999" x14ac:dyDescent="0.25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7.399999999999999" x14ac:dyDescent="0.25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7.399999999999999" x14ac:dyDescent="0.25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7.399999999999999" x14ac:dyDescent="0.25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7.399999999999999" x14ac:dyDescent="0.25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7.399999999999999" x14ac:dyDescent="0.25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7.399999999999999" x14ac:dyDescent="0.25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7.399999999999999" x14ac:dyDescent="0.25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7.399999999999999" x14ac:dyDescent="0.25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7.399999999999999" x14ac:dyDescent="0.25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7.399999999999999" x14ac:dyDescent="0.25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7.399999999999999" x14ac:dyDescent="0.25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7.399999999999999" x14ac:dyDescent="0.25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7.399999999999999" x14ac:dyDescent="0.25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7.399999999999999" x14ac:dyDescent="0.25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7.399999999999999" x14ac:dyDescent="0.25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7.399999999999999" x14ac:dyDescent="0.25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7.399999999999999" x14ac:dyDescent="0.25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7.399999999999999" x14ac:dyDescent="0.25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7.399999999999999" x14ac:dyDescent="0.25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7.399999999999999" x14ac:dyDescent="0.25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7.399999999999999" x14ac:dyDescent="0.25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7.399999999999999" x14ac:dyDescent="0.25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7.399999999999999" x14ac:dyDescent="0.25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7.399999999999999" x14ac:dyDescent="0.25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7.399999999999999" x14ac:dyDescent="0.25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7.399999999999999" x14ac:dyDescent="0.25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7.399999999999999" x14ac:dyDescent="0.25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7.399999999999999" x14ac:dyDescent="0.25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7.399999999999999" x14ac:dyDescent="0.25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7.399999999999999" x14ac:dyDescent="0.25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7.399999999999999" x14ac:dyDescent="0.25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7.399999999999999" x14ac:dyDescent="0.25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7.399999999999999" x14ac:dyDescent="0.25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7.399999999999999" x14ac:dyDescent="0.25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7.399999999999999" x14ac:dyDescent="0.25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7.399999999999999" x14ac:dyDescent="0.25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7.399999999999999" x14ac:dyDescent="0.25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7.399999999999999" x14ac:dyDescent="0.25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7.399999999999999" x14ac:dyDescent="0.25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7.399999999999999" x14ac:dyDescent="0.25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7.399999999999999" x14ac:dyDescent="0.25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7.399999999999999" x14ac:dyDescent="0.25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7.399999999999999" x14ac:dyDescent="0.25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7.399999999999999" x14ac:dyDescent="0.25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7.399999999999999" x14ac:dyDescent="0.25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7.399999999999999" x14ac:dyDescent="0.25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7.399999999999999" x14ac:dyDescent="0.25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7.399999999999999" x14ac:dyDescent="0.25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7.399999999999999" x14ac:dyDescent="0.25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7.399999999999999" x14ac:dyDescent="0.25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7.399999999999999" x14ac:dyDescent="0.25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7.399999999999999" x14ac:dyDescent="0.25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7.399999999999999" x14ac:dyDescent="0.25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7.399999999999999" x14ac:dyDescent="0.25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7.399999999999999" x14ac:dyDescent="0.25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7.399999999999999" x14ac:dyDescent="0.25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7.399999999999999" x14ac:dyDescent="0.25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7.399999999999999" x14ac:dyDescent="0.25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7.399999999999999" x14ac:dyDescent="0.25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7.399999999999999" x14ac:dyDescent="0.25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7.399999999999999" x14ac:dyDescent="0.25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BK196"/>
  <sheetViews>
    <sheetView showZeros="0" workbookViewId="0">
      <selection activeCell="A2" sqref="A2"/>
    </sheetView>
  </sheetViews>
  <sheetFormatPr baseColWidth="10" defaultRowHeight="13.8" x14ac:dyDescent="0.25"/>
  <cols>
    <col min="1" max="1" width="11" style="63" customWidth="1"/>
    <col min="2" max="2" width="58.59765625" style="62" bestFit="1" customWidth="1"/>
    <col min="3" max="3" width="19.3984375" style="63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394</v>
      </c>
      <c r="F1" s="58" t="s">
        <v>389</v>
      </c>
      <c r="G1" s="58" t="s">
        <v>390</v>
      </c>
      <c r="H1" s="58" t="s">
        <v>391</v>
      </c>
      <c r="I1" s="66" t="s">
        <v>454</v>
      </c>
      <c r="J1" s="66" t="s">
        <v>434</v>
      </c>
      <c r="K1" s="66" t="s">
        <v>455</v>
      </c>
      <c r="L1" s="66" t="s">
        <v>456</v>
      </c>
      <c r="M1" s="66" t="s">
        <v>457</v>
      </c>
      <c r="N1" s="66" t="s">
        <v>458</v>
      </c>
      <c r="O1" s="66" t="s">
        <v>459</v>
      </c>
      <c r="P1" s="66" t="s">
        <v>460</v>
      </c>
      <c r="Q1" s="66" t="s">
        <v>461</v>
      </c>
      <c r="R1" s="66" t="s">
        <v>462</v>
      </c>
      <c r="S1" s="68" t="s">
        <v>463</v>
      </c>
      <c r="T1" s="68" t="s">
        <v>464</v>
      </c>
      <c r="U1" s="68" t="s">
        <v>465</v>
      </c>
      <c r="V1" s="68" t="s">
        <v>466</v>
      </c>
      <c r="W1" s="68" t="s">
        <v>467</v>
      </c>
      <c r="X1" s="68" t="s">
        <v>468</v>
      </c>
      <c r="Y1" s="68" t="s">
        <v>469</v>
      </c>
      <c r="Z1" s="68" t="s">
        <v>470</v>
      </c>
      <c r="AA1" s="68" t="s">
        <v>471</v>
      </c>
      <c r="AB1" s="68" t="s">
        <v>472</v>
      </c>
      <c r="AC1" s="67" t="s">
        <v>475</v>
      </c>
      <c r="AD1" s="67" t="s">
        <v>476</v>
      </c>
      <c r="AE1" s="67" t="s">
        <v>491</v>
      </c>
      <c r="AF1" s="67" t="s">
        <v>492</v>
      </c>
      <c r="AG1" s="67" t="s">
        <v>477</v>
      </c>
      <c r="AH1" s="67" t="s">
        <v>478</v>
      </c>
      <c r="AI1" s="67" t="s">
        <v>479</v>
      </c>
      <c r="AJ1" s="67" t="s">
        <v>480</v>
      </c>
      <c r="AK1" s="67" t="s">
        <v>481</v>
      </c>
      <c r="AL1" s="67" t="s">
        <v>482</v>
      </c>
      <c r="AM1" s="69" t="s">
        <v>495</v>
      </c>
      <c r="AN1" s="69" t="s">
        <v>496</v>
      </c>
      <c r="AO1" s="69" t="s">
        <v>517</v>
      </c>
      <c r="AP1" s="69" t="s">
        <v>518</v>
      </c>
      <c r="AQ1" s="69" t="s">
        <v>519</v>
      </c>
      <c r="AR1" s="69" t="s">
        <v>520</v>
      </c>
      <c r="AS1" s="69" t="s">
        <v>521</v>
      </c>
      <c r="AT1" s="69" t="s">
        <v>522</v>
      </c>
      <c r="AU1" s="69" t="s">
        <v>523</v>
      </c>
      <c r="AV1" s="69" t="s">
        <v>524</v>
      </c>
      <c r="AW1" s="60" t="s">
        <v>515</v>
      </c>
      <c r="AX1" s="60" t="s">
        <v>516</v>
      </c>
      <c r="AY1" s="60" t="s">
        <v>499</v>
      </c>
      <c r="AZ1" s="60" t="s">
        <v>500</v>
      </c>
      <c r="BA1" s="60" t="s">
        <v>497</v>
      </c>
      <c r="BB1" s="60" t="s">
        <v>498</v>
      </c>
      <c r="BC1" s="60" t="s">
        <v>501</v>
      </c>
      <c r="BD1" s="60" t="s">
        <v>502</v>
      </c>
      <c r="BE1" s="60" t="s">
        <v>503</v>
      </c>
      <c r="BF1" s="60" t="s">
        <v>504</v>
      </c>
      <c r="BG1" s="70" t="s">
        <v>542</v>
      </c>
      <c r="BH1" s="70" t="s">
        <v>540</v>
      </c>
      <c r="BI1" s="70" t="s">
        <v>541</v>
      </c>
      <c r="BJ1" s="70" t="s">
        <v>543</v>
      </c>
      <c r="BK1" s="70" t="s">
        <v>544</v>
      </c>
    </row>
    <row r="2" spans="1:63" ht="17.399999999999999" x14ac:dyDescent="0.25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OUI</v>
      </c>
      <c r="D2" s="61" t="str">
        <f ca="1">INDIRECT("'LISTE COMPAGNIE TEINTE DELICATE'!D"&amp;ROW())</f>
        <v>D125</v>
      </c>
      <c r="E2" s="61" t="str">
        <f ca="1">INDIRECT("'LISTE COMPAGNIE TEINTE DELICATE'!E"&amp;ROW())</f>
        <v>OUI</v>
      </c>
      <c r="F2" s="61" t="str">
        <f ca="1">INDIRECT("'LISTE COMPAGNIE TEINTE DELICATE'!F"&amp;ROW())</f>
        <v>TEST</v>
      </c>
      <c r="G2" s="61" t="str">
        <f ca="1">INDIRECT("'LISTE COMPAGNIE TEINTE DELICATE'!G"&amp;ROW())</f>
        <v>OUI</v>
      </c>
      <c r="H2" s="61" t="str">
        <f ca="1">INDIRECT("'LISTE COMPAGNIE TEINTE DELICATE'!H"&amp;ROW())</f>
        <v>NON</v>
      </c>
    </row>
    <row r="3" spans="1:63" ht="17.399999999999999" x14ac:dyDescent="0.25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7.399999999999999" x14ac:dyDescent="0.25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7.399999999999999" x14ac:dyDescent="0.25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7.399999999999999" x14ac:dyDescent="0.25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7.399999999999999" x14ac:dyDescent="0.25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7.399999999999999" x14ac:dyDescent="0.25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7.399999999999999" x14ac:dyDescent="0.25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7.399999999999999" x14ac:dyDescent="0.25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7.399999999999999" x14ac:dyDescent="0.25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7.399999999999999" x14ac:dyDescent="0.25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7.399999999999999" x14ac:dyDescent="0.25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7.399999999999999" x14ac:dyDescent="0.25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7.399999999999999" x14ac:dyDescent="0.25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7.399999999999999" x14ac:dyDescent="0.25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7.399999999999999" x14ac:dyDescent="0.25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7.399999999999999" x14ac:dyDescent="0.25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7.399999999999999" x14ac:dyDescent="0.25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7.399999999999999" x14ac:dyDescent="0.25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7.399999999999999" x14ac:dyDescent="0.25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7.399999999999999" x14ac:dyDescent="0.25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7.399999999999999" x14ac:dyDescent="0.25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7.399999999999999" x14ac:dyDescent="0.25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7.399999999999999" x14ac:dyDescent="0.25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7.399999999999999" x14ac:dyDescent="0.25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7.399999999999999" x14ac:dyDescent="0.25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7.399999999999999" x14ac:dyDescent="0.25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7.399999999999999" x14ac:dyDescent="0.25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7.399999999999999" x14ac:dyDescent="0.25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7.399999999999999" x14ac:dyDescent="0.25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7.399999999999999" x14ac:dyDescent="0.25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7.399999999999999" x14ac:dyDescent="0.25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7.399999999999999" x14ac:dyDescent="0.25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7.399999999999999" x14ac:dyDescent="0.25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7.399999999999999" x14ac:dyDescent="0.25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7.399999999999999" x14ac:dyDescent="0.25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7.399999999999999" x14ac:dyDescent="0.25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7.399999999999999" x14ac:dyDescent="0.25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7.399999999999999" x14ac:dyDescent="0.25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7.399999999999999" x14ac:dyDescent="0.25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7.399999999999999" x14ac:dyDescent="0.25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7.399999999999999" x14ac:dyDescent="0.25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7.399999999999999" x14ac:dyDescent="0.25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7.399999999999999" x14ac:dyDescent="0.25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7.399999999999999" x14ac:dyDescent="0.25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7.399999999999999" x14ac:dyDescent="0.25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7.399999999999999" x14ac:dyDescent="0.25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7.399999999999999" x14ac:dyDescent="0.25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7.399999999999999" x14ac:dyDescent="0.25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7.399999999999999" x14ac:dyDescent="0.25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7.399999999999999" x14ac:dyDescent="0.25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7.399999999999999" x14ac:dyDescent="0.25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7.399999999999999" x14ac:dyDescent="0.25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7.399999999999999" x14ac:dyDescent="0.25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7.399999999999999" x14ac:dyDescent="0.25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7.399999999999999" x14ac:dyDescent="0.25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7.399999999999999" x14ac:dyDescent="0.25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7.399999999999999" x14ac:dyDescent="0.25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7.399999999999999" x14ac:dyDescent="0.25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7.399999999999999" x14ac:dyDescent="0.25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>
        <f t="shared" ca="1" si="3"/>
        <v>0</v>
      </c>
      <c r="E61" s="61">
        <f t="shared" ca="1" si="4"/>
        <v>0</v>
      </c>
      <c r="F61" s="61">
        <f t="shared" ca="1" si="5"/>
        <v>0</v>
      </c>
      <c r="G61" s="61">
        <f t="shared" ca="1" si="6"/>
        <v>0</v>
      </c>
      <c r="H61" s="61">
        <f t="shared" ca="1" si="7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7.399999999999999" x14ac:dyDescent="0.25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7.399999999999999" x14ac:dyDescent="0.25">
      <c r="A64" s="64" t="str">
        <f t="shared" ca="1" si="0"/>
        <v>EOK</v>
      </c>
      <c r="B64" s="64" t="str">
        <f t="shared" ca="1" si="1"/>
        <v>AERO K AIRLINES</v>
      </c>
      <c r="C64" s="64">
        <f t="shared" ca="1" si="2"/>
        <v>0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7.399999999999999" x14ac:dyDescent="0.25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7.399999999999999" x14ac:dyDescent="0.25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7.399999999999999" x14ac:dyDescent="0.25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7.399999999999999" x14ac:dyDescent="0.25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7.399999999999999" x14ac:dyDescent="0.25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7.399999999999999" x14ac:dyDescent="0.25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7.399999999999999" x14ac:dyDescent="0.25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7.399999999999999" x14ac:dyDescent="0.25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7.399999999999999" x14ac:dyDescent="0.25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7.399999999999999" x14ac:dyDescent="0.25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7.399999999999999" x14ac:dyDescent="0.25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7.399999999999999" x14ac:dyDescent="0.25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7.399999999999999" x14ac:dyDescent="0.25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7.399999999999999" x14ac:dyDescent="0.25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7.399999999999999" x14ac:dyDescent="0.25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7.399999999999999" x14ac:dyDescent="0.25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7.399999999999999" x14ac:dyDescent="0.25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7.399999999999999" x14ac:dyDescent="0.25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7.399999999999999" x14ac:dyDescent="0.25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7.399999999999999" x14ac:dyDescent="0.25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7.399999999999999" x14ac:dyDescent="0.25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7.399999999999999" x14ac:dyDescent="0.25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7.399999999999999" x14ac:dyDescent="0.25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7.399999999999999" x14ac:dyDescent="0.25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7.399999999999999" x14ac:dyDescent="0.25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7.399999999999999" x14ac:dyDescent="0.25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7.399999999999999" x14ac:dyDescent="0.25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7.399999999999999" x14ac:dyDescent="0.25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7.399999999999999" x14ac:dyDescent="0.25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7.399999999999999" x14ac:dyDescent="0.25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7.399999999999999" x14ac:dyDescent="0.25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7.399999999999999" x14ac:dyDescent="0.25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7.399999999999999" x14ac:dyDescent="0.25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7.399999999999999" x14ac:dyDescent="0.25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7.399999999999999" x14ac:dyDescent="0.25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7.399999999999999" x14ac:dyDescent="0.25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7.399999999999999" x14ac:dyDescent="0.25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7.399999999999999" x14ac:dyDescent="0.25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7.399999999999999" x14ac:dyDescent="0.25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7.399999999999999" x14ac:dyDescent="0.25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7.399999999999999" x14ac:dyDescent="0.25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7.399999999999999" x14ac:dyDescent="0.25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7.399999999999999" x14ac:dyDescent="0.25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7.399999999999999" x14ac:dyDescent="0.25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7.399999999999999" x14ac:dyDescent="0.25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7.399999999999999" x14ac:dyDescent="0.25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7.399999999999999" x14ac:dyDescent="0.25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7.399999999999999" x14ac:dyDescent="0.25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7.399999999999999" x14ac:dyDescent="0.25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7.399999999999999" x14ac:dyDescent="0.25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7.399999999999999" x14ac:dyDescent="0.25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7.399999999999999" x14ac:dyDescent="0.25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7.399999999999999" x14ac:dyDescent="0.25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7.399999999999999" x14ac:dyDescent="0.25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7.399999999999999" x14ac:dyDescent="0.25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7.399999999999999" x14ac:dyDescent="0.25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7.399999999999999" x14ac:dyDescent="0.25">
      <c r="A121" s="64" t="str">
        <f t="shared" ca="1" si="8"/>
        <v>MEA</v>
      </c>
      <c r="B121" s="64" t="str">
        <f t="shared" ca="1" si="9"/>
        <v>MIDDLE EAST AIRLINES SKYTEAM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7.399999999999999" x14ac:dyDescent="0.25">
      <c r="A122" s="64" t="str">
        <f t="shared" ca="1" si="8"/>
        <v>MEA</v>
      </c>
      <c r="B122" s="64" t="str">
        <f t="shared" ca="1" si="9"/>
        <v>MIDDLE EAST AIRLINES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7.399999999999999" x14ac:dyDescent="0.25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7.399999999999999" x14ac:dyDescent="0.25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7.399999999999999" x14ac:dyDescent="0.25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7.399999999999999" x14ac:dyDescent="0.25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7.399999999999999" x14ac:dyDescent="0.25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7.399999999999999" x14ac:dyDescent="0.25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7.399999999999999" x14ac:dyDescent="0.25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7.399999999999999" x14ac:dyDescent="0.25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7.399999999999999" x14ac:dyDescent="0.25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7.399999999999999" x14ac:dyDescent="0.25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7.399999999999999" x14ac:dyDescent="0.25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7.399999999999999" x14ac:dyDescent="0.25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7.399999999999999" x14ac:dyDescent="0.25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7.399999999999999" x14ac:dyDescent="0.25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7.399999999999999" x14ac:dyDescent="0.25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7.399999999999999" x14ac:dyDescent="0.25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7.399999999999999" x14ac:dyDescent="0.25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7.399999999999999" x14ac:dyDescent="0.25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7.399999999999999" x14ac:dyDescent="0.25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7.399999999999999" x14ac:dyDescent="0.25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7.399999999999999" x14ac:dyDescent="0.25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7.399999999999999" x14ac:dyDescent="0.25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7.399999999999999" x14ac:dyDescent="0.25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7.399999999999999" x14ac:dyDescent="0.25">
      <c r="A146" s="64" t="str">
        <f t="shared" ca="1" si="16"/>
        <v>RJA</v>
      </c>
      <c r="B146" s="64" t="str">
        <f t="shared" ca="1" si="17"/>
        <v>ROYAL JORDANIAN AIRLINES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7.399999999999999" x14ac:dyDescent="0.25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7.399999999999999" x14ac:dyDescent="0.25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7.399999999999999" x14ac:dyDescent="0.25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7.399999999999999" x14ac:dyDescent="0.25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7.399999999999999" x14ac:dyDescent="0.25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7.399999999999999" x14ac:dyDescent="0.25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7.399999999999999" x14ac:dyDescent="0.25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7.399999999999999" x14ac:dyDescent="0.25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7.399999999999999" x14ac:dyDescent="0.25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7.399999999999999" x14ac:dyDescent="0.25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7.399999999999999" x14ac:dyDescent="0.25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7.399999999999999" x14ac:dyDescent="0.25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7.399999999999999" x14ac:dyDescent="0.25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7.399999999999999" x14ac:dyDescent="0.25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7.399999999999999" x14ac:dyDescent="0.25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7.399999999999999" x14ac:dyDescent="0.25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7.399999999999999" x14ac:dyDescent="0.25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7.399999999999999" x14ac:dyDescent="0.25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7.399999999999999" x14ac:dyDescent="0.25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7.399999999999999" x14ac:dyDescent="0.25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7.399999999999999" x14ac:dyDescent="0.25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7.399999999999999" x14ac:dyDescent="0.25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7.399999999999999" x14ac:dyDescent="0.25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7.399999999999999" x14ac:dyDescent="0.25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7.399999999999999" x14ac:dyDescent="0.25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7.399999999999999" x14ac:dyDescent="0.25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7.399999999999999" x14ac:dyDescent="0.25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7.399999999999999" x14ac:dyDescent="0.25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7.399999999999999" x14ac:dyDescent="0.25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7.399999999999999" x14ac:dyDescent="0.25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7.399999999999999" x14ac:dyDescent="0.25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7.399999999999999" x14ac:dyDescent="0.25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7.399999999999999" x14ac:dyDescent="0.25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7.399999999999999" x14ac:dyDescent="0.25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7.399999999999999" x14ac:dyDescent="0.25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7.399999999999999" x14ac:dyDescent="0.25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7.399999999999999" x14ac:dyDescent="0.25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7.399999999999999" x14ac:dyDescent="0.25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7.399999999999999" x14ac:dyDescent="0.25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7.399999999999999" x14ac:dyDescent="0.25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7.399999999999999" x14ac:dyDescent="0.25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7.399999999999999" x14ac:dyDescent="0.25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7.399999999999999" x14ac:dyDescent="0.25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7.399999999999999" x14ac:dyDescent="0.25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7.399999999999999" x14ac:dyDescent="0.25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7.399999999999999" x14ac:dyDescent="0.25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7.399999999999999" x14ac:dyDescent="0.25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7.399999999999999" x14ac:dyDescent="0.25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7.399999999999999" x14ac:dyDescent="0.25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7.399999999999999" x14ac:dyDescent="0.25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K6"/>
  <sheetViews>
    <sheetView workbookViewId="0">
      <selection activeCell="K8" sqref="K8"/>
    </sheetView>
  </sheetViews>
  <sheetFormatPr baseColWidth="10" defaultRowHeight="13.8" x14ac:dyDescent="0.25"/>
  <cols>
    <col min="1" max="1" width="18" bestFit="1" customWidth="1"/>
    <col min="2" max="2" width="3.59765625" customWidth="1"/>
    <col min="3" max="3" width="22.69921875" bestFit="1" customWidth="1"/>
    <col min="4" max="4" width="3.59765625" customWidth="1"/>
    <col min="5" max="5" width="22.09765625" bestFit="1" customWidth="1"/>
    <col min="6" max="6" width="3.59765625" customWidth="1"/>
    <col min="8" max="8" width="3.59765625" customWidth="1"/>
    <col min="9" max="9" width="19" customWidth="1"/>
    <col min="10" max="10" width="3.59765625" customWidth="1"/>
    <col min="11" max="11" width="16.5" customWidth="1"/>
  </cols>
  <sheetData>
    <row r="1" spans="1:11" x14ac:dyDescent="0.25">
      <c r="A1" t="s">
        <v>399</v>
      </c>
      <c r="C1" t="s">
        <v>398</v>
      </c>
      <c r="E1" t="s">
        <v>397</v>
      </c>
      <c r="G1" t="s">
        <v>403</v>
      </c>
      <c r="I1" t="s">
        <v>428</v>
      </c>
      <c r="K1" t="s">
        <v>430</v>
      </c>
    </row>
    <row r="2" spans="1:11" x14ac:dyDescent="0.25">
      <c r="A2" t="s">
        <v>404</v>
      </c>
      <c r="C2" t="s">
        <v>370</v>
      </c>
      <c r="E2" t="s">
        <v>387</v>
      </c>
      <c r="G2" t="s">
        <v>393</v>
      </c>
      <c r="I2" t="s">
        <v>429</v>
      </c>
      <c r="K2" t="s">
        <v>431</v>
      </c>
    </row>
    <row r="3" spans="1:11" x14ac:dyDescent="0.25">
      <c r="A3" t="s">
        <v>354</v>
      </c>
      <c r="C3" t="s">
        <v>373</v>
      </c>
      <c r="E3" t="s">
        <v>392</v>
      </c>
      <c r="G3" t="s">
        <v>372</v>
      </c>
      <c r="I3" s="65" t="s">
        <v>372</v>
      </c>
      <c r="K3" t="s">
        <v>432</v>
      </c>
    </row>
    <row r="4" spans="1:11" x14ac:dyDescent="0.25">
      <c r="A4" t="s">
        <v>353</v>
      </c>
      <c r="K4" t="s">
        <v>433</v>
      </c>
    </row>
    <row r="5" spans="1:11" x14ac:dyDescent="0.25">
      <c r="K5" t="s">
        <v>358</v>
      </c>
    </row>
    <row r="6" spans="1:11" x14ac:dyDescent="0.25">
      <c r="K6" t="s">
        <v>435</v>
      </c>
    </row>
  </sheetData>
  <dataValidations count="2">
    <dataValidation errorStyle="information" allowBlank="1" showErrorMessage="1" sqref="A2:A4" xr:uid="{00000000-0002-0000-0800-000000000000}"/>
    <dataValidation allowBlank="1" showErrorMessage="1" sqref="C2:C3 E2:E3 G3 I3" xr:uid="{00000000-0002-0000-0800-000001000000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LISTE DES COMPAGNIES</vt:lpstr>
      <vt:lpstr>LISTE COMPAGNIE TEINTE DELICATE</vt:lpstr>
      <vt:lpstr>PRECO CHANTIER A320</vt:lpstr>
      <vt:lpstr>PRECO CHANTIER A330</vt:lpstr>
      <vt:lpstr>PRECO CHANTIER A350</vt:lpstr>
      <vt:lpstr>PRECO CHANTIER A380</vt:lpstr>
      <vt:lpstr>PRECO CHANTIER ATR</vt:lpstr>
      <vt:lpstr>LISTE</vt:lpstr>
      <vt:lpstr>ListeFamille</vt:lpstr>
      <vt:lpstr>ListeFamilleAirbus</vt:lpstr>
      <vt:lpstr>ListeFournisseurs</vt:lpstr>
      <vt:lpstr>ListePS</vt:lpstr>
      <vt:lpstr>ListeTeintes</vt:lpstr>
      <vt:lpstr>ListeType</vt:lpstr>
      <vt:lpstr>TFamille</vt:lpstr>
      <vt:lpstr>TFamilleAirbus</vt:lpstr>
      <vt:lpstr>TPS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Jorissen Daniel</cp:lastModifiedBy>
  <cp:lastPrinted>2019-03-04T19:33:58Z</cp:lastPrinted>
  <dcterms:created xsi:type="dcterms:W3CDTF">2017-08-08T05:52:00Z</dcterms:created>
  <dcterms:modified xsi:type="dcterms:W3CDTF">2019-06-03T20:36:32Z</dcterms:modified>
</cp:coreProperties>
</file>