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830" yWindow="45" windowWidth="14160" windowHeight="14580"/>
  </bookViews>
  <sheets>
    <sheet name="Feuil1" sheetId="1" r:id="rId1"/>
    <sheet name="DATA" sheetId="2" r:id="rId2"/>
    <sheet name="Feuil3" sheetId="3" r:id="rId3"/>
  </sheets>
  <definedNames>
    <definedName name="AN">DATA!$N$1:$N$337</definedName>
    <definedName name="datab">DATA!$B$2:$B$40</definedName>
    <definedName name="datak">DATA!$K$1:$K$8</definedName>
  </definedNames>
  <calcPr calcId="125725"/>
</workbook>
</file>

<file path=xl/calcChain.xml><?xml version="1.0" encoding="utf-8"?>
<calcChain xmlns="http://schemas.openxmlformats.org/spreadsheetml/2006/main">
  <c r="BR8" i="1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7"/>
  <c r="BQ7"/>
  <c r="BQ8" s="1"/>
  <c r="BQ9" s="1"/>
  <c r="BQ10" s="1"/>
  <c r="BQ11" s="1"/>
  <c r="BQ12" s="1"/>
  <c r="BQ13" s="1"/>
  <c r="BQ14" s="1"/>
  <c r="BQ15" s="1"/>
  <c r="BQ16" s="1"/>
  <c r="BQ17" s="1"/>
  <c r="BQ18" s="1"/>
  <c r="BQ19" s="1"/>
  <c r="BQ20" s="1"/>
  <c r="BQ21" s="1"/>
  <c r="BQ22" s="1"/>
  <c r="BQ23" s="1"/>
  <c r="BQ24" s="1"/>
  <c r="BQ25" s="1"/>
  <c r="BQ26" s="1"/>
  <c r="BQ27" s="1"/>
  <c r="BQ28" s="1"/>
  <c r="BQ29" s="1"/>
  <c r="BQ30" s="1"/>
  <c r="BQ31" s="1"/>
  <c r="BQ32" s="1"/>
  <c r="BQ33" s="1"/>
  <c r="BQ34" s="1"/>
  <c r="BQ35" s="1"/>
  <c r="BQ36" s="1"/>
  <c r="BQ37" s="1"/>
  <c r="BQ38" s="1"/>
  <c r="BQ39" s="1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G8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G7"/>
  <c r="E2"/>
  <c r="V4" s="1"/>
  <c r="BA4" s="1"/>
  <c r="G4" l="1"/>
  <c r="V5"/>
  <c r="U5" l="1"/>
  <c r="V6"/>
  <c r="W5"/>
  <c r="W6" l="1"/>
  <c r="X5"/>
  <c r="U6"/>
  <c r="T5"/>
  <c r="S5" l="1"/>
  <c r="T6"/>
  <c r="Y5"/>
  <c r="X6"/>
  <c r="Z5" l="1"/>
  <c r="Y6"/>
  <c r="R5"/>
  <c r="S6"/>
  <c r="Q5" l="1"/>
  <c r="R6"/>
  <c r="AA5"/>
  <c r="Z6"/>
  <c r="AB5" l="1"/>
  <c r="AA6"/>
  <c r="P5"/>
  <c r="Q6"/>
  <c r="O5" l="1"/>
  <c r="P6"/>
  <c r="AC5"/>
  <c r="AB6"/>
  <c r="AD5" l="1"/>
  <c r="AC6"/>
  <c r="N5"/>
  <c r="O6"/>
  <c r="M5" l="1"/>
  <c r="N6"/>
  <c r="AE5"/>
  <c r="AD6"/>
  <c r="AF5" l="1"/>
  <c r="AE6"/>
  <c r="L5"/>
  <c r="M6"/>
  <c r="K5" l="1"/>
  <c r="L6"/>
  <c r="AG5"/>
  <c r="AF6"/>
  <c r="AH5" l="1"/>
  <c r="AG6"/>
  <c r="J5"/>
  <c r="K6"/>
  <c r="I5" l="1"/>
  <c r="J6"/>
  <c r="AI5"/>
  <c r="AH6"/>
  <c r="AJ5" l="1"/>
  <c r="AI6"/>
  <c r="H5"/>
  <c r="I6"/>
  <c r="G5" l="1"/>
  <c r="H6"/>
  <c r="AK5"/>
  <c r="AJ6"/>
  <c r="G6" l="1"/>
  <c r="AL5"/>
  <c r="AK6"/>
  <c r="AM5" l="1"/>
  <c r="AL6"/>
  <c r="AN5" l="1"/>
  <c r="AM6"/>
  <c r="AO5" l="1"/>
  <c r="AN6"/>
  <c r="AP5" l="1"/>
  <c r="AO6"/>
  <c r="AQ5" l="1"/>
  <c r="AP6"/>
  <c r="AR5" l="1"/>
  <c r="AQ6"/>
  <c r="AS5" l="1"/>
  <c r="AR6"/>
  <c r="AT5" l="1"/>
  <c r="AS6"/>
  <c r="AU5" l="1"/>
  <c r="AT6"/>
  <c r="AV5" l="1"/>
  <c r="AU6"/>
  <c r="AW5" l="1"/>
  <c r="AV6"/>
  <c r="AX5" l="1"/>
  <c r="AW6"/>
  <c r="AY5" l="1"/>
  <c r="AX6"/>
  <c r="AZ5" l="1"/>
  <c r="AY6"/>
  <c r="BA5" l="1"/>
  <c r="AZ6"/>
  <c r="BB5" l="1"/>
  <c r="BA6"/>
  <c r="BC5" l="1"/>
  <c r="BB6"/>
  <c r="BD5" l="1"/>
  <c r="BC6"/>
  <c r="BE5" l="1"/>
  <c r="BD6"/>
  <c r="BF5" l="1"/>
  <c r="BE6"/>
  <c r="BG5" l="1"/>
  <c r="BF6"/>
  <c r="BH5" l="1"/>
  <c r="BG6"/>
  <c r="BI5" l="1"/>
  <c r="BH6"/>
  <c r="BJ5" l="1"/>
  <c r="BI6"/>
  <c r="BK5" l="1"/>
  <c r="BJ6"/>
  <c r="BL5" l="1"/>
  <c r="BK6"/>
  <c r="BM5" l="1"/>
  <c r="BL6"/>
  <c r="BN5" l="1"/>
  <c r="BM6"/>
  <c r="BO5" l="1"/>
  <c r="BN6"/>
  <c r="BO6" l="1"/>
</calcChain>
</file>

<file path=xl/sharedStrings.xml><?xml version="1.0" encoding="utf-8"?>
<sst xmlns="http://schemas.openxmlformats.org/spreadsheetml/2006/main" count="63" uniqueCount="24">
  <si>
    <t>Employés</t>
  </si>
  <si>
    <t>Absences</t>
  </si>
  <si>
    <t>déb.</t>
  </si>
  <si>
    <t>fin</t>
  </si>
  <si>
    <t>code</t>
  </si>
  <si>
    <t>Jours</t>
  </si>
  <si>
    <t>GESTIONS DES ASENCES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</si>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</sst>
</file>

<file path=xl/styles.xml><?xml version="1.0" encoding="utf-8"?>
<styleSheet xmlns="http://schemas.openxmlformats.org/spreadsheetml/2006/main">
  <numFmts count="4">
    <numFmt numFmtId="164" formatCode="mmm\.\ \-\ yyyy"/>
    <numFmt numFmtId="165" formatCode="mmm"/>
    <numFmt numFmtId="166" formatCode="dd"/>
    <numFmt numFmtId="167" formatCode="mmmm\ \-\ yyyy"/>
  </numFmts>
  <fonts count="14">
    <font>
      <sz val="10"/>
      <color theme="1"/>
      <name val="Century Gothic"/>
      <family val="2"/>
    </font>
    <font>
      <sz val="12"/>
      <name val="Trebuchet MS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thin">
        <color indexed="64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thin">
        <color rgb="FF333399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rgb="FF33339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12" xfId="0" applyFont="1" applyBorder="1"/>
    <xf numFmtId="0" fontId="3" fillId="0" borderId="0" xfId="0" applyFont="1"/>
    <xf numFmtId="0" fontId="3" fillId="0" borderId="13" xfId="0" applyFont="1" applyBorder="1" applyAlignment="1">
      <alignment horizontal="right" vertical="center"/>
    </xf>
    <xf numFmtId="0" fontId="3" fillId="0" borderId="15" xfId="0" applyFont="1" applyBorder="1"/>
    <xf numFmtId="0" fontId="9" fillId="3" borderId="7" xfId="0" applyFont="1" applyFill="1" applyBorder="1" applyAlignment="1" applyProtection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14" fontId="3" fillId="0" borderId="11" xfId="0" applyNumberFormat="1" applyFont="1" applyBorder="1" applyAlignment="1">
      <alignment horizontal="center"/>
    </xf>
    <xf numFmtId="0" fontId="3" fillId="2" borderId="1" xfId="0" applyFont="1" applyFill="1" applyBorder="1"/>
    <xf numFmtId="0" fontId="3" fillId="0" borderId="5" xfId="0" applyFont="1" applyBorder="1"/>
    <xf numFmtId="0" fontId="3" fillId="0" borderId="4" xfId="0" applyFont="1" applyBorder="1"/>
    <xf numFmtId="0" fontId="3" fillId="0" borderId="3" xfId="0" applyFont="1" applyBorder="1"/>
    <xf numFmtId="14" fontId="9" fillId="3" borderId="7" xfId="0" applyNumberFormat="1" applyFont="1" applyFill="1" applyBorder="1" applyAlignment="1" applyProtection="1">
      <alignment horizontal="center" vertical="center"/>
    </xf>
    <xf numFmtId="14" fontId="9" fillId="3" borderId="14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9" fillId="3" borderId="7" xfId="0" applyFont="1" applyFill="1" applyBorder="1" applyAlignment="1" applyProtection="1">
      <alignment horizontal="center" vertical="center"/>
    </xf>
    <xf numFmtId="0" fontId="12" fillId="3" borderId="1" xfId="0" applyFont="1" applyFill="1" applyBorder="1" applyAlignment="1">
      <alignment horizontal="center"/>
    </xf>
    <xf numFmtId="166" fontId="10" fillId="4" borderId="1" xfId="0" applyNumberFormat="1" applyFont="1" applyFill="1" applyBorder="1" applyAlignment="1">
      <alignment horizontal="center"/>
    </xf>
    <xf numFmtId="166" fontId="10" fillId="4" borderId="16" xfId="0" applyNumberFormat="1" applyFont="1" applyFill="1" applyBorder="1" applyAlignment="1">
      <alignment horizontal="center"/>
    </xf>
    <xf numFmtId="166" fontId="11" fillId="4" borderId="1" xfId="0" applyNumberFormat="1" applyFont="1" applyFill="1" applyBorder="1" applyAlignment="1">
      <alignment horizontal="center"/>
    </xf>
    <xf numFmtId="166" fontId="11" fillId="4" borderId="8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/>
    </xf>
    <xf numFmtId="0" fontId="11" fillId="4" borderId="16" xfId="0" applyFont="1" applyFill="1" applyBorder="1" applyAlignment="1">
      <alignment horizontal="center"/>
    </xf>
    <xf numFmtId="0" fontId="11" fillId="4" borderId="8" xfId="0" applyFont="1" applyFill="1" applyBorder="1" applyAlignment="1">
      <alignment horizontal="center"/>
    </xf>
    <xf numFmtId="166" fontId="13" fillId="5" borderId="1" xfId="0" applyNumberFormat="1" applyFont="1" applyFill="1" applyBorder="1" applyAlignment="1">
      <alignment horizontal="center"/>
    </xf>
    <xf numFmtId="0" fontId="3" fillId="0" borderId="6" xfId="0" quotePrefix="1" applyFont="1" applyBorder="1"/>
    <xf numFmtId="14" fontId="3" fillId="0" borderId="5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167" fontId="8" fillId="3" borderId="1" xfId="0" applyNumberFormat="1" applyFont="1" applyFill="1" applyBorder="1" applyAlignment="1">
      <alignment horizontal="center" vertical="center"/>
    </xf>
    <xf numFmtId="165" fontId="7" fillId="4" borderId="8" xfId="0" applyNumberFormat="1" applyFont="1" applyFill="1" applyBorder="1" applyAlignment="1">
      <alignment horizontal="center" vertical="center"/>
    </xf>
    <xf numFmtId="165" fontId="7" fillId="4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textRotation="90"/>
    </xf>
    <xf numFmtId="14" fontId="6" fillId="2" borderId="8" xfId="0" applyNumberFormat="1" applyFont="1" applyFill="1" applyBorder="1" applyAlignment="1" applyProtection="1">
      <alignment horizontal="center" vertical="center" textRotation="90"/>
    </xf>
    <xf numFmtId="0" fontId="6" fillId="2" borderId="1" xfId="0" applyFont="1" applyFill="1" applyBorder="1" applyAlignment="1" applyProtection="1">
      <alignment horizontal="center" vertical="center" textRotation="90"/>
    </xf>
    <xf numFmtId="165" fontId="7" fillId="4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0"/>
          <bgColor theme="0" tint="-0.14996795556505021"/>
        </patternFill>
      </fill>
    </dxf>
  </dxfs>
  <tableStyles count="0" defaultTableStyle="TableStyleMedium9" defaultPivotStyle="PivotStyleLight16"/>
  <colors>
    <mruColors>
      <color rgb="FF333399"/>
      <color rgb="FF99CCFF"/>
      <color rgb="FFCACAEE"/>
      <color rgb="FF8E8EDA"/>
      <color rgb="FF333380"/>
      <color rgb="FF999E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11</xdr:row>
      <xdr:rowOff>19050</xdr:rowOff>
    </xdr:from>
    <xdr:to>
      <xdr:col>58</xdr:col>
      <xdr:colOff>66675</xdr:colOff>
      <xdr:row>32</xdr:row>
      <xdr:rowOff>38100</xdr:rowOff>
    </xdr:to>
    <xdr:sp macro="" textlink="">
      <xdr:nvSpPr>
        <xdr:cNvPr id="2" name="Rectangle 1"/>
        <xdr:cNvSpPr/>
      </xdr:nvSpPr>
      <xdr:spPr>
        <a:xfrm>
          <a:off x="4495800" y="2085975"/>
          <a:ext cx="8724900" cy="3419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re, </a:t>
          </a:r>
        </a:p>
        <a:p>
          <a:pPr algn="ctr"/>
          <a:endParaRPr lang="fr-BE" sz="1100"/>
        </a:p>
        <a:p>
          <a:pPr algn="ctr"/>
          <a:r>
            <a:rPr lang="fr-BE" sz="1100"/>
            <a:t>voici l'etat</a:t>
          </a:r>
          <a:r>
            <a:rPr lang="fr-BE" sz="1100" baseline="0"/>
            <a:t> d'avancement de mon fichier. </a:t>
          </a:r>
        </a:p>
        <a:p>
          <a:pPr algn="ctr"/>
          <a:r>
            <a:rPr lang="fr-BE" sz="1100" baseline="0"/>
            <a:t>qu'en pensez-vous ?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ma prochaine étape et de faire que la somme des 1 [bq7] sur le mois de référence (mars) week-end  non compris..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autre détail a régler lorsque j'ai un mois plus petite que 31 jours le premier jour du mois suivant vient "empiété" sur la zone bleu.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si qq un avait une idée pour moi.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merci à tous, je poursuis sur ma  lancée.  :-)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R39"/>
  <sheetViews>
    <sheetView showGridLines="0" showZeros="0" tabSelected="1" workbookViewId="0">
      <selection activeCell="AN10" sqref="AN10"/>
    </sheetView>
  </sheetViews>
  <sheetFormatPr baseColWidth="10" defaultRowHeight="12.75"/>
  <cols>
    <col min="1" max="1" width="18.42578125" style="5" customWidth="1"/>
    <col min="2" max="2" width="8.28515625" style="5" bestFit="1" customWidth="1"/>
    <col min="3" max="3" width="10.42578125" style="5" bestFit="1" customWidth="1"/>
    <col min="4" max="4" width="11.42578125" style="5"/>
    <col min="5" max="5" width="4" style="5" customWidth="1"/>
    <col min="6" max="6" width="3.5703125" style="5" customWidth="1"/>
    <col min="7" max="67" width="2.7109375" style="5" customWidth="1"/>
    <col min="68" max="68" width="2.28515625" style="5" customWidth="1"/>
    <col min="69" max="69" width="3" style="5" bestFit="1" customWidth="1"/>
    <col min="70" max="70" width="3.5703125" style="5" bestFit="1" customWidth="1"/>
    <col min="71" max="16384" width="11.42578125" style="5"/>
  </cols>
  <sheetData>
    <row r="2" spans="1:70" ht="18.75">
      <c r="A2" s="4" t="s">
        <v>6</v>
      </c>
      <c r="D2" s="19">
        <v>15</v>
      </c>
      <c r="E2" s="39">
        <f>EDATE("1/1/2013",D2)</f>
        <v>41730</v>
      </c>
      <c r="F2" s="39"/>
      <c r="G2" s="39"/>
      <c r="H2" s="39"/>
      <c r="I2" s="39"/>
      <c r="K2" s="6"/>
      <c r="L2" s="40"/>
      <c r="M2" s="40"/>
      <c r="N2" s="40"/>
      <c r="O2" s="40"/>
      <c r="P2" s="40"/>
      <c r="Q2" s="40"/>
    </row>
    <row r="3" spans="1:70">
      <c r="B3" s="7"/>
      <c r="C3" s="7"/>
    </row>
    <row r="4" spans="1:70" ht="23.25" customHeight="1">
      <c r="E4" s="41" t="s">
        <v>4</v>
      </c>
      <c r="F4" s="43" t="s">
        <v>5</v>
      </c>
      <c r="G4" s="38">
        <f>EDATE(V4,-1)</f>
        <v>41699</v>
      </c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44"/>
      <c r="V4" s="36">
        <f>E2</f>
        <v>41730</v>
      </c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7">
        <f>EDATE(V4,1)</f>
        <v>41760</v>
      </c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</row>
    <row r="5" spans="1:70">
      <c r="E5" s="41"/>
      <c r="F5" s="43"/>
      <c r="G5" s="22">
        <f t="shared" ref="G5:T5" si="0">H5-1</f>
        <v>41715</v>
      </c>
      <c r="H5" s="22">
        <f t="shared" si="0"/>
        <v>41716</v>
      </c>
      <c r="I5" s="22">
        <f t="shared" si="0"/>
        <v>41717</v>
      </c>
      <c r="J5" s="22">
        <f t="shared" si="0"/>
        <v>41718</v>
      </c>
      <c r="K5" s="22">
        <f t="shared" si="0"/>
        <v>41719</v>
      </c>
      <c r="L5" s="22">
        <f t="shared" si="0"/>
        <v>41720</v>
      </c>
      <c r="M5" s="22">
        <f t="shared" si="0"/>
        <v>41721</v>
      </c>
      <c r="N5" s="22">
        <f t="shared" si="0"/>
        <v>41722</v>
      </c>
      <c r="O5" s="22">
        <f t="shared" si="0"/>
        <v>41723</v>
      </c>
      <c r="P5" s="22">
        <f t="shared" si="0"/>
        <v>41724</v>
      </c>
      <c r="Q5" s="22">
        <f t="shared" si="0"/>
        <v>41725</v>
      </c>
      <c r="R5" s="22">
        <f t="shared" si="0"/>
        <v>41726</v>
      </c>
      <c r="S5" s="22">
        <f t="shared" si="0"/>
        <v>41727</v>
      </c>
      <c r="T5" s="22">
        <f t="shared" si="0"/>
        <v>41728</v>
      </c>
      <c r="U5" s="23">
        <f>V5-1</f>
        <v>41729</v>
      </c>
      <c r="V5" s="29">
        <f>E2</f>
        <v>41730</v>
      </c>
      <c r="W5" s="24">
        <f>V5+1</f>
        <v>41731</v>
      </c>
      <c r="X5" s="24">
        <f t="shared" ref="X5:BO5" si="1">W5+1</f>
        <v>41732</v>
      </c>
      <c r="Y5" s="24">
        <f t="shared" si="1"/>
        <v>41733</v>
      </c>
      <c r="Z5" s="24">
        <f t="shared" si="1"/>
        <v>41734</v>
      </c>
      <c r="AA5" s="24">
        <f t="shared" si="1"/>
        <v>41735</v>
      </c>
      <c r="AB5" s="24">
        <f t="shared" si="1"/>
        <v>41736</v>
      </c>
      <c r="AC5" s="24">
        <f t="shared" si="1"/>
        <v>41737</v>
      </c>
      <c r="AD5" s="24">
        <f t="shared" si="1"/>
        <v>41738</v>
      </c>
      <c r="AE5" s="24">
        <f t="shared" si="1"/>
        <v>41739</v>
      </c>
      <c r="AF5" s="24">
        <f t="shared" si="1"/>
        <v>41740</v>
      </c>
      <c r="AG5" s="24">
        <f t="shared" si="1"/>
        <v>41741</v>
      </c>
      <c r="AH5" s="24">
        <f t="shared" si="1"/>
        <v>41742</v>
      </c>
      <c r="AI5" s="24">
        <f t="shared" si="1"/>
        <v>41743</v>
      </c>
      <c r="AJ5" s="24">
        <f t="shared" si="1"/>
        <v>41744</v>
      </c>
      <c r="AK5" s="24">
        <f t="shared" si="1"/>
        <v>41745</v>
      </c>
      <c r="AL5" s="24">
        <f t="shared" si="1"/>
        <v>41746</v>
      </c>
      <c r="AM5" s="24">
        <f t="shared" si="1"/>
        <v>41747</v>
      </c>
      <c r="AN5" s="24">
        <f t="shared" si="1"/>
        <v>41748</v>
      </c>
      <c r="AO5" s="24">
        <f t="shared" si="1"/>
        <v>41749</v>
      </c>
      <c r="AP5" s="24">
        <f t="shared" si="1"/>
        <v>41750</v>
      </c>
      <c r="AQ5" s="24">
        <f t="shared" si="1"/>
        <v>41751</v>
      </c>
      <c r="AR5" s="24">
        <f t="shared" si="1"/>
        <v>41752</v>
      </c>
      <c r="AS5" s="24">
        <f t="shared" si="1"/>
        <v>41753</v>
      </c>
      <c r="AT5" s="24">
        <f t="shared" si="1"/>
        <v>41754</v>
      </c>
      <c r="AU5" s="24">
        <f t="shared" si="1"/>
        <v>41755</v>
      </c>
      <c r="AV5" s="24">
        <f t="shared" si="1"/>
        <v>41756</v>
      </c>
      <c r="AW5" s="24">
        <f t="shared" si="1"/>
        <v>41757</v>
      </c>
      <c r="AX5" s="24">
        <f t="shared" si="1"/>
        <v>41758</v>
      </c>
      <c r="AY5" s="24">
        <f t="shared" si="1"/>
        <v>41759</v>
      </c>
      <c r="AZ5" s="24">
        <f t="shared" si="1"/>
        <v>41760</v>
      </c>
      <c r="BA5" s="25">
        <f t="shared" si="1"/>
        <v>41761</v>
      </c>
      <c r="BB5" s="24">
        <f t="shared" si="1"/>
        <v>41762</v>
      </c>
      <c r="BC5" s="24">
        <f t="shared" si="1"/>
        <v>41763</v>
      </c>
      <c r="BD5" s="24">
        <f t="shared" si="1"/>
        <v>41764</v>
      </c>
      <c r="BE5" s="24">
        <f t="shared" si="1"/>
        <v>41765</v>
      </c>
      <c r="BF5" s="24">
        <f t="shared" si="1"/>
        <v>41766</v>
      </c>
      <c r="BG5" s="24">
        <f t="shared" si="1"/>
        <v>41767</v>
      </c>
      <c r="BH5" s="24">
        <f t="shared" si="1"/>
        <v>41768</v>
      </c>
      <c r="BI5" s="24">
        <f t="shared" si="1"/>
        <v>41769</v>
      </c>
      <c r="BJ5" s="24">
        <f t="shared" si="1"/>
        <v>41770</v>
      </c>
      <c r="BK5" s="24">
        <f t="shared" si="1"/>
        <v>41771</v>
      </c>
      <c r="BL5" s="24">
        <f t="shared" si="1"/>
        <v>41772</v>
      </c>
      <c r="BM5" s="24">
        <f t="shared" si="1"/>
        <v>41773</v>
      </c>
      <c r="BN5" s="24">
        <f t="shared" si="1"/>
        <v>41774</v>
      </c>
      <c r="BO5" s="24">
        <f t="shared" si="1"/>
        <v>41775</v>
      </c>
    </row>
    <row r="6" spans="1:70" ht="18.75" customHeight="1">
      <c r="A6" s="20" t="s">
        <v>0</v>
      </c>
      <c r="B6" s="8" t="s">
        <v>1</v>
      </c>
      <c r="C6" s="17" t="s">
        <v>2</v>
      </c>
      <c r="D6" s="18" t="s">
        <v>3</v>
      </c>
      <c r="E6" s="42"/>
      <c r="F6" s="43"/>
      <c r="G6" s="26" t="str">
        <f>LEFT(TEXT(G5,"jjj."),1)</f>
        <v>l</v>
      </c>
      <c r="H6" s="26" t="str">
        <f t="shared" ref="H6:BO6" si="2">LEFT(TEXT(H5,"jjj."),1)</f>
        <v>m</v>
      </c>
      <c r="I6" s="26" t="str">
        <f t="shared" si="2"/>
        <v>m</v>
      </c>
      <c r="J6" s="26" t="str">
        <f t="shared" si="2"/>
        <v>j</v>
      </c>
      <c r="K6" s="26" t="str">
        <f t="shared" si="2"/>
        <v>v</v>
      </c>
      <c r="L6" s="26" t="str">
        <f t="shared" si="2"/>
        <v>s</v>
      </c>
      <c r="M6" s="26" t="str">
        <f t="shared" si="2"/>
        <v>d</v>
      </c>
      <c r="N6" s="26" t="str">
        <f t="shared" si="2"/>
        <v>l</v>
      </c>
      <c r="O6" s="26" t="str">
        <f t="shared" si="2"/>
        <v>m</v>
      </c>
      <c r="P6" s="26" t="str">
        <f t="shared" si="2"/>
        <v>m</v>
      </c>
      <c r="Q6" s="26" t="str">
        <f t="shared" si="2"/>
        <v>j</v>
      </c>
      <c r="R6" s="26" t="str">
        <f t="shared" si="2"/>
        <v>v</v>
      </c>
      <c r="S6" s="26" t="str">
        <f t="shared" si="2"/>
        <v>s</v>
      </c>
      <c r="T6" s="26" t="str">
        <f t="shared" si="2"/>
        <v>d</v>
      </c>
      <c r="U6" s="27" t="str">
        <f t="shared" si="2"/>
        <v>l</v>
      </c>
      <c r="V6" s="21" t="str">
        <f t="shared" si="2"/>
        <v>m</v>
      </c>
      <c r="W6" s="21" t="str">
        <f t="shared" si="2"/>
        <v>m</v>
      </c>
      <c r="X6" s="21" t="str">
        <f t="shared" si="2"/>
        <v>j</v>
      </c>
      <c r="Y6" s="21" t="str">
        <f t="shared" si="2"/>
        <v>v</v>
      </c>
      <c r="Z6" s="21" t="str">
        <f t="shared" si="2"/>
        <v>s</v>
      </c>
      <c r="AA6" s="21" t="str">
        <f t="shared" si="2"/>
        <v>d</v>
      </c>
      <c r="AB6" s="21" t="str">
        <f t="shared" si="2"/>
        <v>l</v>
      </c>
      <c r="AC6" s="21" t="str">
        <f t="shared" si="2"/>
        <v>m</v>
      </c>
      <c r="AD6" s="21" t="str">
        <f t="shared" si="2"/>
        <v>m</v>
      </c>
      <c r="AE6" s="21" t="str">
        <f t="shared" si="2"/>
        <v>j</v>
      </c>
      <c r="AF6" s="21" t="str">
        <f t="shared" si="2"/>
        <v>v</v>
      </c>
      <c r="AG6" s="21" t="str">
        <f t="shared" si="2"/>
        <v>s</v>
      </c>
      <c r="AH6" s="21" t="str">
        <f t="shared" si="2"/>
        <v>d</v>
      </c>
      <c r="AI6" s="21" t="str">
        <f t="shared" si="2"/>
        <v>l</v>
      </c>
      <c r="AJ6" s="21" t="str">
        <f t="shared" si="2"/>
        <v>m</v>
      </c>
      <c r="AK6" s="21" t="str">
        <f t="shared" si="2"/>
        <v>m</v>
      </c>
      <c r="AL6" s="21" t="str">
        <f t="shared" si="2"/>
        <v>j</v>
      </c>
      <c r="AM6" s="21" t="str">
        <f t="shared" si="2"/>
        <v>v</v>
      </c>
      <c r="AN6" s="21" t="str">
        <f t="shared" si="2"/>
        <v>s</v>
      </c>
      <c r="AO6" s="21" t="str">
        <f t="shared" si="2"/>
        <v>d</v>
      </c>
      <c r="AP6" s="21" t="str">
        <f t="shared" si="2"/>
        <v>l</v>
      </c>
      <c r="AQ6" s="21" t="str">
        <f t="shared" si="2"/>
        <v>m</v>
      </c>
      <c r="AR6" s="21" t="str">
        <f t="shared" si="2"/>
        <v>m</v>
      </c>
      <c r="AS6" s="21" t="str">
        <f t="shared" si="2"/>
        <v>j</v>
      </c>
      <c r="AT6" s="21" t="str">
        <f t="shared" si="2"/>
        <v>v</v>
      </c>
      <c r="AU6" s="21" t="str">
        <f t="shared" si="2"/>
        <v>s</v>
      </c>
      <c r="AV6" s="21" t="str">
        <f t="shared" si="2"/>
        <v>d</v>
      </c>
      <c r="AW6" s="21" t="str">
        <f t="shared" si="2"/>
        <v>l</v>
      </c>
      <c r="AX6" s="21" t="str">
        <f t="shared" si="2"/>
        <v>m</v>
      </c>
      <c r="AY6" s="21" t="str">
        <f t="shared" si="2"/>
        <v>m</v>
      </c>
      <c r="AZ6" s="21" t="str">
        <f t="shared" si="2"/>
        <v>j</v>
      </c>
      <c r="BA6" s="28" t="str">
        <f t="shared" si="2"/>
        <v>v</v>
      </c>
      <c r="BB6" s="26" t="str">
        <f t="shared" si="2"/>
        <v>s</v>
      </c>
      <c r="BC6" s="26" t="str">
        <f t="shared" si="2"/>
        <v>d</v>
      </c>
      <c r="BD6" s="26" t="str">
        <f t="shared" si="2"/>
        <v>l</v>
      </c>
      <c r="BE6" s="26" t="str">
        <f t="shared" si="2"/>
        <v>m</v>
      </c>
      <c r="BF6" s="26" t="str">
        <f t="shared" si="2"/>
        <v>m</v>
      </c>
      <c r="BG6" s="26" t="str">
        <f t="shared" si="2"/>
        <v>j</v>
      </c>
      <c r="BH6" s="26" t="str">
        <f t="shared" si="2"/>
        <v>v</v>
      </c>
      <c r="BI6" s="26" t="str">
        <f t="shared" si="2"/>
        <v>s</v>
      </c>
      <c r="BJ6" s="26" t="str">
        <f t="shared" si="2"/>
        <v>d</v>
      </c>
      <c r="BK6" s="26" t="str">
        <f t="shared" si="2"/>
        <v>l</v>
      </c>
      <c r="BL6" s="26" t="str">
        <f t="shared" si="2"/>
        <v>m</v>
      </c>
      <c r="BM6" s="26" t="str">
        <f t="shared" si="2"/>
        <v>m</v>
      </c>
      <c r="BN6" s="26" t="str">
        <f t="shared" si="2"/>
        <v>j</v>
      </c>
      <c r="BO6" s="26" t="str">
        <f t="shared" si="2"/>
        <v>v</v>
      </c>
      <c r="BQ6" s="5" t="s">
        <v>14</v>
      </c>
      <c r="BR6" s="5" t="s">
        <v>23</v>
      </c>
    </row>
    <row r="7" spans="1:70">
      <c r="A7" s="9" t="s">
        <v>17</v>
      </c>
      <c r="B7" s="10" t="s">
        <v>14</v>
      </c>
      <c r="C7" s="11">
        <v>41736</v>
      </c>
      <c r="D7" s="12">
        <v>41740</v>
      </c>
      <c r="E7" s="13"/>
      <c r="F7" s="13"/>
      <c r="G7" s="30">
        <f>IF(AND(G$5&gt;=$C7,G$5&lt;=$D7),1,0)</f>
        <v>0</v>
      </c>
      <c r="H7" s="30">
        <f t="shared" ref="H7:BO8" si="3">IF(AND(H$5&gt;=$C7,H$5&lt;=$D7),1,0)</f>
        <v>0</v>
      </c>
      <c r="I7" s="30">
        <f t="shared" si="3"/>
        <v>0</v>
      </c>
      <c r="J7" s="30">
        <f t="shared" si="3"/>
        <v>0</v>
      </c>
      <c r="K7" s="30">
        <f t="shared" si="3"/>
        <v>0</v>
      </c>
      <c r="L7" s="30">
        <f t="shared" si="3"/>
        <v>0</v>
      </c>
      <c r="M7" s="30">
        <f t="shared" si="3"/>
        <v>0</v>
      </c>
      <c r="N7" s="30">
        <f t="shared" si="3"/>
        <v>0</v>
      </c>
      <c r="O7" s="30">
        <f t="shared" si="3"/>
        <v>0</v>
      </c>
      <c r="P7" s="30">
        <f t="shared" si="3"/>
        <v>0</v>
      </c>
      <c r="Q7" s="30">
        <f t="shared" si="3"/>
        <v>0</v>
      </c>
      <c r="R7" s="30">
        <f t="shared" si="3"/>
        <v>0</v>
      </c>
      <c r="S7" s="30">
        <f t="shared" si="3"/>
        <v>0</v>
      </c>
      <c r="T7" s="30">
        <f t="shared" si="3"/>
        <v>0</v>
      </c>
      <c r="U7" s="30">
        <f t="shared" si="3"/>
        <v>0</v>
      </c>
      <c r="V7" s="30">
        <f t="shared" si="3"/>
        <v>0</v>
      </c>
      <c r="W7" s="30">
        <f t="shared" si="3"/>
        <v>0</v>
      </c>
      <c r="X7" s="30">
        <f t="shared" si="3"/>
        <v>0</v>
      </c>
      <c r="Y7" s="30">
        <f t="shared" si="3"/>
        <v>0</v>
      </c>
      <c r="Z7" s="30">
        <f t="shared" si="3"/>
        <v>0</v>
      </c>
      <c r="AA7" s="30">
        <f t="shared" si="3"/>
        <v>0</v>
      </c>
      <c r="AB7" s="30">
        <f t="shared" si="3"/>
        <v>1</v>
      </c>
      <c r="AC7" s="30">
        <f t="shared" si="3"/>
        <v>1</v>
      </c>
      <c r="AD7" s="30">
        <f t="shared" si="3"/>
        <v>1</v>
      </c>
      <c r="AE7" s="30">
        <f t="shared" si="3"/>
        <v>1</v>
      </c>
      <c r="AF7" s="30">
        <f t="shared" si="3"/>
        <v>1</v>
      </c>
      <c r="AG7" s="30">
        <f t="shared" si="3"/>
        <v>0</v>
      </c>
      <c r="AH7" s="30">
        <f t="shared" si="3"/>
        <v>0</v>
      </c>
      <c r="AI7" s="30">
        <f t="shared" si="3"/>
        <v>0</v>
      </c>
      <c r="AJ7" s="30">
        <f t="shared" si="3"/>
        <v>0</v>
      </c>
      <c r="AK7" s="30">
        <f t="shared" si="3"/>
        <v>0</v>
      </c>
      <c r="AL7" s="30">
        <f t="shared" si="3"/>
        <v>0</v>
      </c>
      <c r="AM7" s="30">
        <f t="shared" si="3"/>
        <v>0</v>
      </c>
      <c r="AN7" s="30">
        <f t="shared" si="3"/>
        <v>0</v>
      </c>
      <c r="AO7" s="30">
        <f t="shared" si="3"/>
        <v>0</v>
      </c>
      <c r="AP7" s="30">
        <f t="shared" si="3"/>
        <v>0</v>
      </c>
      <c r="AQ7" s="30">
        <f t="shared" si="3"/>
        <v>0</v>
      </c>
      <c r="AR7" s="30">
        <f t="shared" si="3"/>
        <v>0</v>
      </c>
      <c r="AS7" s="30">
        <f t="shared" si="3"/>
        <v>0</v>
      </c>
      <c r="AT7" s="30">
        <f t="shared" si="3"/>
        <v>0</v>
      </c>
      <c r="AU7" s="30">
        <f t="shared" si="3"/>
        <v>0</v>
      </c>
      <c r="AV7" s="30">
        <f t="shared" si="3"/>
        <v>0</v>
      </c>
      <c r="AW7" s="30">
        <f t="shared" si="3"/>
        <v>0</v>
      </c>
      <c r="AX7" s="30">
        <f t="shared" si="3"/>
        <v>0</v>
      </c>
      <c r="AY7" s="30">
        <f t="shared" si="3"/>
        <v>0</v>
      </c>
      <c r="AZ7" s="30">
        <f t="shared" si="3"/>
        <v>0</v>
      </c>
      <c r="BA7" s="30">
        <f t="shared" si="3"/>
        <v>0</v>
      </c>
      <c r="BB7" s="30">
        <f t="shared" si="3"/>
        <v>0</v>
      </c>
      <c r="BC7" s="30">
        <f t="shared" si="3"/>
        <v>0</v>
      </c>
      <c r="BD7" s="30">
        <f t="shared" si="3"/>
        <v>0</v>
      </c>
      <c r="BE7" s="30">
        <f t="shared" si="3"/>
        <v>0</v>
      </c>
      <c r="BF7" s="30">
        <f t="shared" si="3"/>
        <v>0</v>
      </c>
      <c r="BG7" s="30">
        <f t="shared" si="3"/>
        <v>0</v>
      </c>
      <c r="BH7" s="30">
        <f t="shared" si="3"/>
        <v>0</v>
      </c>
      <c r="BI7" s="30">
        <f t="shared" si="3"/>
        <v>0</v>
      </c>
      <c r="BJ7" s="30">
        <f t="shared" si="3"/>
        <v>0</v>
      </c>
      <c r="BK7" s="30">
        <f t="shared" si="3"/>
        <v>0</v>
      </c>
      <c r="BL7" s="30">
        <f t="shared" si="3"/>
        <v>0</v>
      </c>
      <c r="BM7" s="30">
        <f t="shared" si="3"/>
        <v>0</v>
      </c>
      <c r="BN7" s="30">
        <f t="shared" si="3"/>
        <v>0</v>
      </c>
      <c r="BO7" s="30">
        <f t="shared" si="3"/>
        <v>0</v>
      </c>
      <c r="BQ7" s="35">
        <f>IF($B7=BQ6,SUM(V7:AZ7),"")</f>
        <v>5</v>
      </c>
      <c r="BR7" s="35" t="str">
        <f>IF($B7=BR$6,SUM(W7:BA7),"")</f>
        <v/>
      </c>
    </row>
    <row r="8" spans="1:70">
      <c r="A8" s="9" t="s">
        <v>18</v>
      </c>
      <c r="B8" s="10" t="s">
        <v>23</v>
      </c>
      <c r="C8" s="31">
        <v>41753</v>
      </c>
      <c r="D8" s="32">
        <v>41767</v>
      </c>
      <c r="E8" s="13"/>
      <c r="F8" s="13"/>
      <c r="G8" s="30">
        <f>IF(AND(G$5&gt;=$C8,G$5&lt;=$D8),1,0)</f>
        <v>0</v>
      </c>
      <c r="H8" s="30">
        <f t="shared" si="3"/>
        <v>0</v>
      </c>
      <c r="I8" s="30">
        <f t="shared" si="3"/>
        <v>0</v>
      </c>
      <c r="J8" s="30">
        <f t="shared" si="3"/>
        <v>0</v>
      </c>
      <c r="K8" s="30">
        <f t="shared" si="3"/>
        <v>0</v>
      </c>
      <c r="L8" s="30">
        <f t="shared" si="3"/>
        <v>0</v>
      </c>
      <c r="M8" s="30">
        <f t="shared" si="3"/>
        <v>0</v>
      </c>
      <c r="N8" s="30">
        <f t="shared" si="3"/>
        <v>0</v>
      </c>
      <c r="O8" s="30">
        <f t="shared" si="3"/>
        <v>0</v>
      </c>
      <c r="P8" s="30">
        <f t="shared" si="3"/>
        <v>0</v>
      </c>
      <c r="Q8" s="30">
        <f t="shared" si="3"/>
        <v>0</v>
      </c>
      <c r="R8" s="30">
        <f t="shared" si="3"/>
        <v>0</v>
      </c>
      <c r="S8" s="30">
        <f t="shared" si="3"/>
        <v>0</v>
      </c>
      <c r="T8" s="30">
        <f t="shared" si="3"/>
        <v>0</v>
      </c>
      <c r="U8" s="30">
        <f t="shared" si="3"/>
        <v>0</v>
      </c>
      <c r="V8" s="30">
        <f t="shared" si="3"/>
        <v>0</v>
      </c>
      <c r="W8" s="30">
        <f t="shared" si="3"/>
        <v>0</v>
      </c>
      <c r="X8" s="30">
        <f t="shared" si="3"/>
        <v>0</v>
      </c>
      <c r="Y8" s="30">
        <f t="shared" si="3"/>
        <v>0</v>
      </c>
      <c r="Z8" s="30">
        <f t="shared" si="3"/>
        <v>0</v>
      </c>
      <c r="AA8" s="30">
        <f t="shared" si="3"/>
        <v>0</v>
      </c>
      <c r="AB8" s="30">
        <f t="shared" si="3"/>
        <v>0</v>
      </c>
      <c r="AC8" s="30">
        <f t="shared" si="3"/>
        <v>0</v>
      </c>
      <c r="AD8" s="30">
        <f t="shared" si="3"/>
        <v>0</v>
      </c>
      <c r="AE8" s="30">
        <f t="shared" si="3"/>
        <v>0</v>
      </c>
      <c r="AF8" s="30">
        <f t="shared" si="3"/>
        <v>0</v>
      </c>
      <c r="AG8" s="30">
        <f t="shared" si="3"/>
        <v>0</v>
      </c>
      <c r="AH8" s="30">
        <f t="shared" si="3"/>
        <v>0</v>
      </c>
      <c r="AI8" s="30">
        <f t="shared" si="3"/>
        <v>0</v>
      </c>
      <c r="AJ8" s="30">
        <f t="shared" si="3"/>
        <v>0</v>
      </c>
      <c r="AK8" s="30">
        <f t="shared" si="3"/>
        <v>0</v>
      </c>
      <c r="AL8" s="30">
        <f t="shared" si="3"/>
        <v>0</v>
      </c>
      <c r="AM8" s="30">
        <f t="shared" si="3"/>
        <v>0</v>
      </c>
      <c r="AN8" s="30">
        <f t="shared" si="3"/>
        <v>0</v>
      </c>
      <c r="AO8" s="30">
        <f t="shared" si="3"/>
        <v>0</v>
      </c>
      <c r="AP8" s="30">
        <f t="shared" si="3"/>
        <v>0</v>
      </c>
      <c r="AQ8" s="30">
        <f t="shared" si="3"/>
        <v>0</v>
      </c>
      <c r="AR8" s="30">
        <f t="shared" si="3"/>
        <v>0</v>
      </c>
      <c r="AS8" s="30">
        <f t="shared" si="3"/>
        <v>1</v>
      </c>
      <c r="AT8" s="30">
        <f t="shared" si="3"/>
        <v>1</v>
      </c>
      <c r="AU8" s="30">
        <f t="shared" si="3"/>
        <v>1</v>
      </c>
      <c r="AV8" s="30">
        <f t="shared" si="3"/>
        <v>1</v>
      </c>
      <c r="AW8" s="30">
        <f t="shared" si="3"/>
        <v>1</v>
      </c>
      <c r="AX8" s="30">
        <f t="shared" si="3"/>
        <v>1</v>
      </c>
      <c r="AY8" s="30">
        <f t="shared" si="3"/>
        <v>1</v>
      </c>
      <c r="AZ8" s="30">
        <f t="shared" si="3"/>
        <v>1</v>
      </c>
      <c r="BA8" s="30">
        <f t="shared" si="3"/>
        <v>1</v>
      </c>
      <c r="BB8" s="30">
        <f t="shared" si="3"/>
        <v>1</v>
      </c>
      <c r="BC8" s="30">
        <f t="shared" si="3"/>
        <v>1</v>
      </c>
      <c r="BD8" s="30">
        <f t="shared" si="3"/>
        <v>1</v>
      </c>
      <c r="BE8" s="30">
        <f t="shared" si="3"/>
        <v>1</v>
      </c>
      <c r="BF8" s="30">
        <f t="shared" si="3"/>
        <v>1</v>
      </c>
      <c r="BG8" s="30">
        <f t="shared" si="3"/>
        <v>1</v>
      </c>
      <c r="BH8" s="30">
        <f t="shared" si="3"/>
        <v>0</v>
      </c>
      <c r="BI8" s="30">
        <f t="shared" si="3"/>
        <v>0</v>
      </c>
      <c r="BJ8" s="30">
        <f t="shared" si="3"/>
        <v>0</v>
      </c>
      <c r="BK8" s="30">
        <f t="shared" si="3"/>
        <v>0</v>
      </c>
      <c r="BL8" s="30">
        <f t="shared" si="3"/>
        <v>0</v>
      </c>
      <c r="BM8" s="30">
        <f t="shared" si="3"/>
        <v>0</v>
      </c>
      <c r="BN8" s="30">
        <f t="shared" si="3"/>
        <v>0</v>
      </c>
      <c r="BO8" s="30">
        <f t="shared" si="3"/>
        <v>0</v>
      </c>
      <c r="BQ8" s="35" t="str">
        <f t="shared" ref="BQ8:BQ39" si="4">IF($B8=BQ7,SUM(V8:AZ8),"")</f>
        <v/>
      </c>
      <c r="BR8" s="35">
        <f t="shared" ref="BR8:BR39" si="5">IF($B8=BR$6,SUM(W8:BA8),"")</f>
        <v>9</v>
      </c>
    </row>
    <row r="9" spans="1:70">
      <c r="A9" s="9"/>
      <c r="B9" s="10"/>
      <c r="C9" s="33"/>
      <c r="D9" s="34"/>
      <c r="E9" s="13"/>
      <c r="F9" s="13"/>
      <c r="G9" s="14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5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4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Q9" s="35">
        <f t="shared" si="4"/>
        <v>0</v>
      </c>
      <c r="BR9" s="35" t="str">
        <f t="shared" si="5"/>
        <v/>
      </c>
    </row>
    <row r="10" spans="1:70">
      <c r="A10" s="9"/>
      <c r="B10" s="10"/>
      <c r="C10" s="33"/>
      <c r="D10" s="34"/>
      <c r="E10" s="13"/>
      <c r="F10" s="13"/>
      <c r="G10" s="14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5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4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Q10" s="35">
        <f t="shared" si="4"/>
        <v>0</v>
      </c>
      <c r="BR10" s="35" t="str">
        <f t="shared" si="5"/>
        <v/>
      </c>
    </row>
    <row r="11" spans="1:70">
      <c r="A11" s="9"/>
      <c r="B11" s="10"/>
      <c r="C11" s="33"/>
      <c r="D11" s="34"/>
      <c r="E11" s="13"/>
      <c r="F11" s="13"/>
      <c r="G11" s="14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5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4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Q11" s="35">
        <f t="shared" si="4"/>
        <v>0</v>
      </c>
      <c r="BR11" s="35" t="str">
        <f t="shared" si="5"/>
        <v/>
      </c>
    </row>
    <row r="12" spans="1:70">
      <c r="A12" s="9"/>
      <c r="B12" s="10"/>
      <c r="C12" s="33"/>
      <c r="D12" s="34"/>
      <c r="E12" s="13"/>
      <c r="F12" s="13"/>
      <c r="G12" s="14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5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4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Q12" s="35">
        <f t="shared" si="4"/>
        <v>0</v>
      </c>
      <c r="BR12" s="35" t="str">
        <f t="shared" si="5"/>
        <v/>
      </c>
    </row>
    <row r="13" spans="1:70">
      <c r="A13" s="9"/>
      <c r="B13" s="10"/>
      <c r="C13" s="33"/>
      <c r="D13" s="34"/>
      <c r="E13" s="13"/>
      <c r="F13" s="13"/>
      <c r="G13" s="14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5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4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Q13" s="35">
        <f t="shared" si="4"/>
        <v>0</v>
      </c>
      <c r="BR13" s="35" t="str">
        <f t="shared" si="5"/>
        <v/>
      </c>
    </row>
    <row r="14" spans="1:70">
      <c r="A14" s="9"/>
      <c r="B14" s="10"/>
      <c r="C14" s="33"/>
      <c r="D14" s="34"/>
      <c r="E14" s="13"/>
      <c r="F14" s="13"/>
      <c r="G14" s="14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5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4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Q14" s="35">
        <f t="shared" si="4"/>
        <v>0</v>
      </c>
      <c r="BR14" s="35" t="str">
        <f t="shared" si="5"/>
        <v/>
      </c>
    </row>
    <row r="15" spans="1:70">
      <c r="A15" s="9"/>
      <c r="B15" s="10"/>
      <c r="C15" s="33"/>
      <c r="D15" s="34"/>
      <c r="E15" s="13"/>
      <c r="F15" s="13"/>
      <c r="G15" s="14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5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4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Q15" s="35">
        <f t="shared" si="4"/>
        <v>0</v>
      </c>
      <c r="BR15" s="35" t="str">
        <f t="shared" si="5"/>
        <v/>
      </c>
    </row>
    <row r="16" spans="1:70">
      <c r="A16" s="9"/>
      <c r="B16" s="10"/>
      <c r="C16" s="33"/>
      <c r="D16" s="34"/>
      <c r="E16" s="13"/>
      <c r="F16" s="13"/>
      <c r="G16" s="14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5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4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Q16" s="35">
        <f t="shared" si="4"/>
        <v>0</v>
      </c>
      <c r="BR16" s="35" t="str">
        <f t="shared" si="5"/>
        <v/>
      </c>
    </row>
    <row r="17" spans="1:70">
      <c r="A17" s="9"/>
      <c r="B17" s="10"/>
      <c r="C17" s="33"/>
      <c r="D17" s="34"/>
      <c r="E17" s="13"/>
      <c r="F17" s="13"/>
      <c r="G17" s="14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5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4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Q17" s="35">
        <f t="shared" si="4"/>
        <v>0</v>
      </c>
      <c r="BR17" s="35" t="str">
        <f t="shared" si="5"/>
        <v/>
      </c>
    </row>
    <row r="18" spans="1:70">
      <c r="A18" s="9"/>
      <c r="B18" s="10"/>
      <c r="C18" s="33"/>
      <c r="D18" s="34"/>
      <c r="E18" s="13"/>
      <c r="F18" s="13"/>
      <c r="G18" s="14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5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4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Q18" s="35">
        <f t="shared" si="4"/>
        <v>0</v>
      </c>
      <c r="BR18" s="35" t="str">
        <f t="shared" si="5"/>
        <v/>
      </c>
    </row>
    <row r="19" spans="1:70">
      <c r="A19" s="9"/>
      <c r="B19" s="10"/>
      <c r="C19" s="33"/>
      <c r="D19" s="34"/>
      <c r="E19" s="13"/>
      <c r="F19" s="13"/>
      <c r="G19" s="14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5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4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Q19" s="35">
        <f t="shared" si="4"/>
        <v>0</v>
      </c>
      <c r="BR19" s="35" t="str">
        <f t="shared" si="5"/>
        <v/>
      </c>
    </row>
    <row r="20" spans="1:70">
      <c r="A20" s="9"/>
      <c r="B20" s="10"/>
      <c r="C20" s="33"/>
      <c r="D20" s="34"/>
      <c r="E20" s="13"/>
      <c r="F20" s="13"/>
      <c r="G20" s="14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5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4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Q20" s="35">
        <f t="shared" si="4"/>
        <v>0</v>
      </c>
      <c r="BR20" s="35" t="str">
        <f t="shared" si="5"/>
        <v/>
      </c>
    </row>
    <row r="21" spans="1:70">
      <c r="A21" s="9"/>
      <c r="B21" s="10"/>
      <c r="C21" s="33"/>
      <c r="D21" s="34"/>
      <c r="E21" s="13"/>
      <c r="F21" s="13"/>
      <c r="G21" s="14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5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4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Q21" s="35">
        <f t="shared" si="4"/>
        <v>0</v>
      </c>
      <c r="BR21" s="35" t="str">
        <f t="shared" si="5"/>
        <v/>
      </c>
    </row>
    <row r="22" spans="1:70">
      <c r="A22" s="9"/>
      <c r="B22" s="10"/>
      <c r="C22" s="33"/>
      <c r="D22" s="34"/>
      <c r="E22" s="13"/>
      <c r="F22" s="13"/>
      <c r="G22" s="14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5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4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Q22" s="35">
        <f t="shared" si="4"/>
        <v>0</v>
      </c>
      <c r="BR22" s="35" t="str">
        <f t="shared" si="5"/>
        <v/>
      </c>
    </row>
    <row r="23" spans="1:70">
      <c r="A23" s="9"/>
      <c r="B23" s="10"/>
      <c r="C23" s="33"/>
      <c r="D23" s="34"/>
      <c r="E23" s="13"/>
      <c r="F23" s="13"/>
      <c r="G23" s="14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5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4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Q23" s="35">
        <f t="shared" si="4"/>
        <v>0</v>
      </c>
      <c r="BR23" s="35" t="str">
        <f t="shared" si="5"/>
        <v/>
      </c>
    </row>
    <row r="24" spans="1:70">
      <c r="A24" s="9"/>
      <c r="B24" s="10"/>
      <c r="C24" s="33"/>
      <c r="D24" s="34"/>
      <c r="E24" s="13"/>
      <c r="F24" s="13"/>
      <c r="G24" s="14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5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4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Q24" s="35">
        <f t="shared" si="4"/>
        <v>0</v>
      </c>
      <c r="BR24" s="35" t="str">
        <f t="shared" si="5"/>
        <v/>
      </c>
    </row>
    <row r="25" spans="1:70">
      <c r="A25" s="9"/>
      <c r="B25" s="10"/>
      <c r="C25" s="33"/>
      <c r="D25" s="34"/>
      <c r="E25" s="13"/>
      <c r="F25" s="13"/>
      <c r="G25" s="14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5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4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Q25" s="35">
        <f t="shared" si="4"/>
        <v>0</v>
      </c>
      <c r="BR25" s="35" t="str">
        <f t="shared" si="5"/>
        <v/>
      </c>
    </row>
    <row r="26" spans="1:70">
      <c r="A26" s="9"/>
      <c r="B26" s="10"/>
      <c r="C26" s="33"/>
      <c r="D26" s="34"/>
      <c r="E26" s="13"/>
      <c r="F26" s="13"/>
      <c r="G26" s="14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4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Q26" s="35">
        <f t="shared" si="4"/>
        <v>0</v>
      </c>
      <c r="BR26" s="35" t="str">
        <f t="shared" si="5"/>
        <v/>
      </c>
    </row>
    <row r="27" spans="1:70">
      <c r="A27" s="9"/>
      <c r="B27" s="10"/>
      <c r="C27" s="33"/>
      <c r="D27" s="34"/>
      <c r="E27" s="13"/>
      <c r="F27" s="13"/>
      <c r="G27" s="14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5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4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Q27" s="35">
        <f t="shared" si="4"/>
        <v>0</v>
      </c>
      <c r="BR27" s="35" t="str">
        <f t="shared" si="5"/>
        <v/>
      </c>
    </row>
    <row r="28" spans="1:70">
      <c r="A28" s="9"/>
      <c r="B28" s="10"/>
      <c r="C28" s="33"/>
      <c r="D28" s="34"/>
      <c r="E28" s="13"/>
      <c r="F28" s="13"/>
      <c r="G28" s="14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5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4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Q28" s="35">
        <f t="shared" si="4"/>
        <v>0</v>
      </c>
      <c r="BR28" s="35" t="str">
        <f t="shared" si="5"/>
        <v/>
      </c>
    </row>
    <row r="29" spans="1:70">
      <c r="A29" s="9"/>
      <c r="B29" s="10"/>
      <c r="C29" s="33"/>
      <c r="D29" s="34"/>
      <c r="E29" s="13"/>
      <c r="F29" s="13"/>
      <c r="G29" s="14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5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4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Q29" s="35">
        <f t="shared" si="4"/>
        <v>0</v>
      </c>
      <c r="BR29" s="35" t="str">
        <f t="shared" si="5"/>
        <v/>
      </c>
    </row>
    <row r="30" spans="1:70">
      <c r="A30" s="9"/>
      <c r="B30" s="10"/>
      <c r="C30" s="33"/>
      <c r="D30" s="34"/>
      <c r="E30" s="13"/>
      <c r="F30" s="13"/>
      <c r="G30" s="14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5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4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Q30" s="35">
        <f t="shared" si="4"/>
        <v>0</v>
      </c>
      <c r="BR30" s="35" t="str">
        <f t="shared" si="5"/>
        <v/>
      </c>
    </row>
    <row r="31" spans="1:70">
      <c r="A31" s="9"/>
      <c r="B31" s="10"/>
      <c r="C31" s="33"/>
      <c r="D31" s="34"/>
      <c r="E31" s="13"/>
      <c r="F31" s="13"/>
      <c r="G31" s="14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5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4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Q31" s="35">
        <f t="shared" si="4"/>
        <v>0</v>
      </c>
      <c r="BR31" s="35" t="str">
        <f t="shared" si="5"/>
        <v/>
      </c>
    </row>
    <row r="32" spans="1:70">
      <c r="A32" s="9"/>
      <c r="B32" s="10"/>
      <c r="C32" s="33"/>
      <c r="D32" s="34"/>
      <c r="E32" s="13"/>
      <c r="F32" s="13"/>
      <c r="G32" s="14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5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4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Q32" s="35">
        <f t="shared" si="4"/>
        <v>0</v>
      </c>
      <c r="BR32" s="35" t="str">
        <f t="shared" si="5"/>
        <v/>
      </c>
    </row>
    <row r="33" spans="1:70">
      <c r="A33" s="9"/>
      <c r="B33" s="10"/>
      <c r="C33" s="33"/>
      <c r="D33" s="34"/>
      <c r="E33" s="13"/>
      <c r="F33" s="13"/>
      <c r="G33" s="14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5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4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Q33" s="35">
        <f t="shared" si="4"/>
        <v>0</v>
      </c>
      <c r="BR33" s="35" t="str">
        <f t="shared" si="5"/>
        <v/>
      </c>
    </row>
    <row r="34" spans="1:70">
      <c r="A34" s="9"/>
      <c r="B34" s="10"/>
      <c r="C34" s="33"/>
      <c r="D34" s="34"/>
      <c r="E34" s="13"/>
      <c r="F34" s="13"/>
      <c r="G34" s="14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5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4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Q34" s="35">
        <f t="shared" si="4"/>
        <v>0</v>
      </c>
      <c r="BR34" s="35" t="str">
        <f t="shared" si="5"/>
        <v/>
      </c>
    </row>
    <row r="35" spans="1:70">
      <c r="A35" s="9"/>
      <c r="B35" s="10"/>
      <c r="C35" s="33"/>
      <c r="D35" s="34"/>
      <c r="E35" s="13"/>
      <c r="F35" s="13"/>
      <c r="G35" s="14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4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Q35" s="35">
        <f t="shared" si="4"/>
        <v>0</v>
      </c>
      <c r="BR35" s="35" t="str">
        <f t="shared" si="5"/>
        <v/>
      </c>
    </row>
    <row r="36" spans="1:70">
      <c r="A36" s="9"/>
      <c r="B36" s="10"/>
      <c r="C36" s="33"/>
      <c r="D36" s="34"/>
      <c r="E36" s="13"/>
      <c r="F36" s="13"/>
      <c r="G36" s="14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5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4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Q36" s="35">
        <f t="shared" si="4"/>
        <v>0</v>
      </c>
      <c r="BR36" s="35" t="str">
        <f t="shared" si="5"/>
        <v/>
      </c>
    </row>
    <row r="37" spans="1:70">
      <c r="A37" s="9"/>
      <c r="B37" s="10"/>
      <c r="C37" s="33"/>
      <c r="D37" s="34"/>
      <c r="E37" s="13"/>
      <c r="F37" s="13"/>
      <c r="G37" s="14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4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Q37" s="35">
        <f t="shared" si="4"/>
        <v>0</v>
      </c>
      <c r="BR37" s="35" t="str">
        <f t="shared" si="5"/>
        <v/>
      </c>
    </row>
    <row r="38" spans="1:70">
      <c r="A38" s="9"/>
      <c r="B38" s="10"/>
      <c r="C38" s="33"/>
      <c r="D38" s="34"/>
      <c r="E38" s="13"/>
      <c r="F38" s="13"/>
      <c r="G38" s="14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5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4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Q38" s="35">
        <f t="shared" si="4"/>
        <v>0</v>
      </c>
      <c r="BR38" s="35" t="str">
        <f t="shared" si="5"/>
        <v/>
      </c>
    </row>
    <row r="39" spans="1:70">
      <c r="A39" s="9"/>
      <c r="B39" s="10"/>
      <c r="C39" s="33"/>
      <c r="D39" s="34"/>
      <c r="E39" s="13"/>
      <c r="F39" s="13"/>
      <c r="G39" s="14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5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4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Q39" s="35">
        <f t="shared" si="4"/>
        <v>0</v>
      </c>
      <c r="BR39" s="35" t="str">
        <f t="shared" si="5"/>
        <v/>
      </c>
    </row>
  </sheetData>
  <mergeCells count="7">
    <mergeCell ref="V4:AZ4"/>
    <mergeCell ref="BA4:BO4"/>
    <mergeCell ref="E2:I2"/>
    <mergeCell ref="L2:Q2"/>
    <mergeCell ref="E4:E6"/>
    <mergeCell ref="F4:F6"/>
    <mergeCell ref="G4:U4"/>
  </mergeCells>
  <conditionalFormatting sqref="G6:BO39">
    <cfRule type="expression" dxfId="2" priority="1">
      <formula>AND(G$5&lt;&gt;0,WEEKDAY(G$5,2)&gt;5)</formula>
    </cfRule>
  </conditionalFormatting>
  <conditionalFormatting sqref="G7:BO39">
    <cfRule type="expression" dxfId="1" priority="3">
      <formula>AND($B7="va",G7=1)</formula>
    </cfRule>
    <cfRule type="expression" dxfId="0" priority="2">
      <formula>AND($B7="cm",G7=1)</formula>
    </cfRule>
  </conditionalFormatting>
  <dataValidations count="2">
    <dataValidation type="list" allowBlank="1" showInputMessage="1" showErrorMessage="1" sqref="B7:B39">
      <formula1>datak</formula1>
    </dataValidation>
    <dataValidation type="list" allowBlank="1" showInputMessage="1" showErrorMessage="1" sqref="A7:A39">
      <formula1>datab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37"/>
  <sheetViews>
    <sheetView workbookViewId="0">
      <selection activeCell="I12" sqref="I12"/>
    </sheetView>
  </sheetViews>
  <sheetFormatPr baseColWidth="10" defaultRowHeight="13.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</cols>
  <sheetData>
    <row r="1" spans="1:14" ht="18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K1" s="1" t="s">
        <v>14</v>
      </c>
      <c r="N1" s="3">
        <v>41640</v>
      </c>
    </row>
    <row r="2" spans="1:14" ht="18">
      <c r="B2" t="s">
        <v>17</v>
      </c>
      <c r="K2" s="1" t="s">
        <v>23</v>
      </c>
      <c r="N2" s="3">
        <v>41671</v>
      </c>
    </row>
    <row r="3" spans="1:14" ht="18">
      <c r="B3" t="s">
        <v>18</v>
      </c>
      <c r="K3" s="1" t="s">
        <v>13</v>
      </c>
      <c r="N3" s="3">
        <v>41699</v>
      </c>
    </row>
    <row r="4" spans="1:14" ht="18">
      <c r="B4" t="s">
        <v>19</v>
      </c>
      <c r="K4" s="1" t="s">
        <v>15</v>
      </c>
      <c r="N4" s="3">
        <v>41730</v>
      </c>
    </row>
    <row r="5" spans="1:14" ht="18">
      <c r="B5" t="s">
        <v>20</v>
      </c>
      <c r="K5" s="1" t="s">
        <v>16</v>
      </c>
      <c r="N5" s="3">
        <v>41760</v>
      </c>
    </row>
    <row r="6" spans="1:14" ht="18">
      <c r="B6" t="s">
        <v>21</v>
      </c>
      <c r="K6" s="1"/>
      <c r="N6" s="3">
        <v>41791</v>
      </c>
    </row>
    <row r="7" spans="1:14" ht="18">
      <c r="B7" t="s">
        <v>22</v>
      </c>
      <c r="K7" s="1"/>
      <c r="N7" s="3">
        <v>41821</v>
      </c>
    </row>
    <row r="8" spans="1:14" ht="18">
      <c r="B8" t="s">
        <v>22</v>
      </c>
      <c r="K8" s="1"/>
      <c r="N8" s="3">
        <v>41852</v>
      </c>
    </row>
    <row r="9" spans="1:14">
      <c r="B9" t="s">
        <v>22</v>
      </c>
      <c r="N9" s="3">
        <v>41883</v>
      </c>
    </row>
    <row r="10" spans="1:14">
      <c r="B10" t="s">
        <v>22</v>
      </c>
      <c r="N10" s="3">
        <v>41913</v>
      </c>
    </row>
    <row r="11" spans="1:14">
      <c r="B11" t="s">
        <v>22</v>
      </c>
      <c r="N11" s="3">
        <v>41944</v>
      </c>
    </row>
    <row r="12" spans="1:14">
      <c r="B12" t="s">
        <v>22</v>
      </c>
      <c r="N12" s="3">
        <v>41974</v>
      </c>
    </row>
    <row r="13" spans="1:14">
      <c r="B13" t="s">
        <v>22</v>
      </c>
      <c r="N13" s="3">
        <v>42005</v>
      </c>
    </row>
    <row r="14" spans="1:14">
      <c r="B14" t="s">
        <v>22</v>
      </c>
      <c r="N14" s="3">
        <v>42036</v>
      </c>
    </row>
    <row r="15" spans="1:14">
      <c r="B15" t="s">
        <v>22</v>
      </c>
      <c r="N15" s="3">
        <v>42064</v>
      </c>
    </row>
    <row r="16" spans="1:14">
      <c r="B16" t="s">
        <v>22</v>
      </c>
      <c r="N16" s="3">
        <v>42095</v>
      </c>
    </row>
    <row r="17" spans="2:14">
      <c r="B17" t="s">
        <v>22</v>
      </c>
      <c r="N17" s="3">
        <v>42125</v>
      </c>
    </row>
    <row r="18" spans="2:14">
      <c r="B18" t="s">
        <v>22</v>
      </c>
      <c r="N18" s="3">
        <v>42156</v>
      </c>
    </row>
    <row r="19" spans="2:14">
      <c r="B19" t="s">
        <v>22</v>
      </c>
      <c r="N19" s="3">
        <v>42186</v>
      </c>
    </row>
    <row r="20" spans="2:14">
      <c r="B20" t="s">
        <v>22</v>
      </c>
      <c r="N20" s="3">
        <v>42217</v>
      </c>
    </row>
    <row r="21" spans="2:14">
      <c r="B21" t="s">
        <v>22</v>
      </c>
      <c r="N21" s="3">
        <v>42248</v>
      </c>
    </row>
    <row r="22" spans="2:14">
      <c r="B22" t="s">
        <v>22</v>
      </c>
      <c r="N22" s="3">
        <v>42278</v>
      </c>
    </row>
    <row r="23" spans="2:14">
      <c r="B23" t="s">
        <v>22</v>
      </c>
      <c r="N23" s="3">
        <v>42309</v>
      </c>
    </row>
    <row r="24" spans="2:14">
      <c r="B24" t="s">
        <v>22</v>
      </c>
      <c r="N24" s="3">
        <v>42339</v>
      </c>
    </row>
    <row r="25" spans="2:14">
      <c r="B25" t="s">
        <v>22</v>
      </c>
      <c r="N25" s="3">
        <v>42370</v>
      </c>
    </row>
    <row r="26" spans="2:14">
      <c r="B26" t="s">
        <v>22</v>
      </c>
      <c r="N26" s="3">
        <v>42401</v>
      </c>
    </row>
    <row r="27" spans="2:14">
      <c r="B27" t="s">
        <v>22</v>
      </c>
      <c r="N27" s="3">
        <v>42430</v>
      </c>
    </row>
    <row r="28" spans="2:14">
      <c r="B28" t="s">
        <v>22</v>
      </c>
      <c r="N28" s="3">
        <v>42461</v>
      </c>
    </row>
    <row r="29" spans="2:14">
      <c r="B29" t="s">
        <v>22</v>
      </c>
      <c r="N29" s="3">
        <v>42491</v>
      </c>
    </row>
    <row r="30" spans="2:14">
      <c r="B30" t="s">
        <v>22</v>
      </c>
      <c r="N30" s="3">
        <v>42522</v>
      </c>
    </row>
    <row r="31" spans="2:14">
      <c r="B31" t="s">
        <v>22</v>
      </c>
      <c r="N31" s="3">
        <v>42552</v>
      </c>
    </row>
    <row r="32" spans="2:14">
      <c r="B32" t="s">
        <v>22</v>
      </c>
      <c r="N32" s="3">
        <v>42583</v>
      </c>
    </row>
    <row r="33" spans="2:14">
      <c r="B33" t="s">
        <v>22</v>
      </c>
      <c r="N33" s="3">
        <v>42614</v>
      </c>
    </row>
    <row r="34" spans="2:14">
      <c r="B34" t="s">
        <v>22</v>
      </c>
      <c r="N34" s="3">
        <v>42644</v>
      </c>
    </row>
    <row r="35" spans="2:14">
      <c r="B35" t="s">
        <v>22</v>
      </c>
      <c r="N35" s="3">
        <v>42675</v>
      </c>
    </row>
    <row r="36" spans="2:14">
      <c r="B36" t="s">
        <v>22</v>
      </c>
      <c r="N36" s="3">
        <v>42705</v>
      </c>
    </row>
    <row r="37" spans="2:14">
      <c r="B37" t="s">
        <v>22</v>
      </c>
      <c r="N37" s="3">
        <v>42736</v>
      </c>
    </row>
    <row r="38" spans="2:14">
      <c r="B38" t="s">
        <v>22</v>
      </c>
      <c r="N38" s="3">
        <v>42767</v>
      </c>
    </row>
    <row r="39" spans="2:14">
      <c r="B39" t="s">
        <v>22</v>
      </c>
      <c r="N39" s="3">
        <v>42795</v>
      </c>
    </row>
    <row r="40" spans="2:14" s="2" customFormat="1">
      <c r="B40" s="2" t="s">
        <v>22</v>
      </c>
      <c r="N40" s="3">
        <v>42826</v>
      </c>
    </row>
    <row r="41" spans="2:14">
      <c r="N41" s="3">
        <v>42856</v>
      </c>
    </row>
    <row r="42" spans="2:14">
      <c r="N42" s="3">
        <v>42887</v>
      </c>
    </row>
    <row r="43" spans="2:14">
      <c r="N43" s="3">
        <v>42917</v>
      </c>
    </row>
    <row r="44" spans="2:14">
      <c r="N44" s="3">
        <v>42948</v>
      </c>
    </row>
    <row r="45" spans="2:14">
      <c r="N45" s="3">
        <v>42979</v>
      </c>
    </row>
    <row r="46" spans="2:14">
      <c r="N46" s="3">
        <v>43009</v>
      </c>
    </row>
    <row r="47" spans="2:14">
      <c r="N47" s="3">
        <v>43040</v>
      </c>
    </row>
    <row r="48" spans="2:14">
      <c r="N48" s="3">
        <v>43070</v>
      </c>
    </row>
    <row r="49" spans="14:14">
      <c r="N49" s="3">
        <v>43101</v>
      </c>
    </row>
    <row r="50" spans="14:14">
      <c r="N50" s="3">
        <v>43132</v>
      </c>
    </row>
    <row r="51" spans="14:14">
      <c r="N51" s="3">
        <v>43160</v>
      </c>
    </row>
    <row r="52" spans="14:14">
      <c r="N52" s="3">
        <v>43191</v>
      </c>
    </row>
    <row r="53" spans="14:14">
      <c r="N53" s="3">
        <v>43221</v>
      </c>
    </row>
    <row r="54" spans="14:14">
      <c r="N54" s="3">
        <v>43252</v>
      </c>
    </row>
    <row r="55" spans="14:14">
      <c r="N55" s="3">
        <v>43282</v>
      </c>
    </row>
    <row r="56" spans="14:14">
      <c r="N56" s="3">
        <v>43313</v>
      </c>
    </row>
    <row r="57" spans="14:14">
      <c r="N57" s="3">
        <v>43344</v>
      </c>
    </row>
    <row r="58" spans="14:14">
      <c r="N58" s="3">
        <v>43374</v>
      </c>
    </row>
    <row r="59" spans="14:14">
      <c r="N59" s="3">
        <v>43405</v>
      </c>
    </row>
    <row r="60" spans="14:14">
      <c r="N60" s="3">
        <v>43435</v>
      </c>
    </row>
    <row r="61" spans="14:14">
      <c r="N61" s="3">
        <v>43466</v>
      </c>
    </row>
    <row r="62" spans="14:14">
      <c r="N62" s="3">
        <v>43497</v>
      </c>
    </row>
    <row r="63" spans="14:14">
      <c r="N63" s="3">
        <v>43525</v>
      </c>
    </row>
    <row r="64" spans="14:14">
      <c r="N64" s="3">
        <v>43556</v>
      </c>
    </row>
    <row r="65" spans="14:14">
      <c r="N65" s="3">
        <v>43586</v>
      </c>
    </row>
    <row r="66" spans="14:14">
      <c r="N66" s="3">
        <v>43617</v>
      </c>
    </row>
    <row r="67" spans="14:14">
      <c r="N67" s="3">
        <v>43647</v>
      </c>
    </row>
    <row r="68" spans="14:14">
      <c r="N68" s="3">
        <v>43678</v>
      </c>
    </row>
    <row r="69" spans="14:14">
      <c r="N69" s="3">
        <v>43709</v>
      </c>
    </row>
    <row r="70" spans="14:14">
      <c r="N70" s="3">
        <v>43739</v>
      </c>
    </row>
    <row r="71" spans="14:14">
      <c r="N71" s="3">
        <v>43770</v>
      </c>
    </row>
    <row r="72" spans="14:14">
      <c r="N72" s="3">
        <v>43800</v>
      </c>
    </row>
    <row r="73" spans="14:14">
      <c r="N73" s="3">
        <v>43831</v>
      </c>
    </row>
    <row r="74" spans="14:14">
      <c r="N74" s="3">
        <v>43862</v>
      </c>
    </row>
    <row r="75" spans="14:14">
      <c r="N75" s="3">
        <v>43891</v>
      </c>
    </row>
    <row r="76" spans="14:14">
      <c r="N76" s="3">
        <v>43922</v>
      </c>
    </row>
    <row r="77" spans="14:14">
      <c r="N77" s="3">
        <v>43952</v>
      </c>
    </row>
    <row r="78" spans="14:14">
      <c r="N78" s="3">
        <v>43983</v>
      </c>
    </row>
    <row r="79" spans="14:14">
      <c r="N79" s="3">
        <v>44013</v>
      </c>
    </row>
    <row r="80" spans="14:14">
      <c r="N80" s="3">
        <v>44044</v>
      </c>
    </row>
    <row r="81" spans="14:14">
      <c r="N81" s="3">
        <v>44075</v>
      </c>
    </row>
    <row r="82" spans="14:14">
      <c r="N82" s="3">
        <v>44105</v>
      </c>
    </row>
    <row r="83" spans="14:14">
      <c r="N83" s="3">
        <v>44136</v>
      </c>
    </row>
    <row r="84" spans="14:14">
      <c r="N84" s="3">
        <v>44166</v>
      </c>
    </row>
    <row r="85" spans="14:14">
      <c r="N85" s="3">
        <v>44197</v>
      </c>
    </row>
    <row r="86" spans="14:14">
      <c r="N86" s="3">
        <v>44228</v>
      </c>
    </row>
    <row r="87" spans="14:14">
      <c r="N87" s="3">
        <v>44256</v>
      </c>
    </row>
    <row r="88" spans="14:14">
      <c r="N88" s="3">
        <v>44287</v>
      </c>
    </row>
    <row r="89" spans="14:14">
      <c r="N89" s="3">
        <v>44317</v>
      </c>
    </row>
    <row r="90" spans="14:14">
      <c r="N90" s="3">
        <v>44348</v>
      </c>
    </row>
    <row r="91" spans="14:14">
      <c r="N91" s="3">
        <v>44378</v>
      </c>
    </row>
    <row r="92" spans="14:14">
      <c r="N92" s="3">
        <v>44409</v>
      </c>
    </row>
    <row r="93" spans="14:14">
      <c r="N93" s="3">
        <v>44440</v>
      </c>
    </row>
    <row r="94" spans="14:14">
      <c r="N94" s="3">
        <v>44470</v>
      </c>
    </row>
    <row r="95" spans="14:14">
      <c r="N95" s="3">
        <v>44501</v>
      </c>
    </row>
    <row r="96" spans="14:14">
      <c r="N96" s="3">
        <v>44531</v>
      </c>
    </row>
    <row r="97" spans="14:14">
      <c r="N97" s="3">
        <v>44562</v>
      </c>
    </row>
    <row r="98" spans="14:14">
      <c r="N98" s="3">
        <v>44593</v>
      </c>
    </row>
    <row r="99" spans="14:14">
      <c r="N99" s="3">
        <v>44621</v>
      </c>
    </row>
    <row r="100" spans="14:14">
      <c r="N100" s="3">
        <v>44652</v>
      </c>
    </row>
    <row r="101" spans="14:14">
      <c r="N101" s="3">
        <v>44682</v>
      </c>
    </row>
    <row r="102" spans="14:14">
      <c r="N102" s="3">
        <v>44713</v>
      </c>
    </row>
    <row r="103" spans="14:14">
      <c r="N103" s="3">
        <v>44743</v>
      </c>
    </row>
    <row r="104" spans="14:14">
      <c r="N104" s="3">
        <v>44774</v>
      </c>
    </row>
    <row r="105" spans="14:14">
      <c r="N105" s="3">
        <v>44805</v>
      </c>
    </row>
    <row r="106" spans="14:14">
      <c r="N106" s="3">
        <v>44835</v>
      </c>
    </row>
    <row r="107" spans="14:14">
      <c r="N107" s="3">
        <v>44866</v>
      </c>
    </row>
    <row r="108" spans="14:14">
      <c r="N108" s="3">
        <v>44896</v>
      </c>
    </row>
    <row r="109" spans="14:14">
      <c r="N109" s="3">
        <v>44927</v>
      </c>
    </row>
    <row r="110" spans="14:14">
      <c r="N110" s="3">
        <v>44958</v>
      </c>
    </row>
    <row r="111" spans="14:14">
      <c r="N111" s="3">
        <v>44986</v>
      </c>
    </row>
    <row r="112" spans="14:14">
      <c r="N112" s="3">
        <v>45017</v>
      </c>
    </row>
    <row r="113" spans="14:14">
      <c r="N113" s="3">
        <v>45047</v>
      </c>
    </row>
    <row r="114" spans="14:14">
      <c r="N114" s="3">
        <v>45078</v>
      </c>
    </row>
    <row r="115" spans="14:14">
      <c r="N115" s="3">
        <v>45108</v>
      </c>
    </row>
    <row r="116" spans="14:14">
      <c r="N116" s="3">
        <v>45139</v>
      </c>
    </row>
    <row r="117" spans="14:14">
      <c r="N117" s="3">
        <v>45170</v>
      </c>
    </row>
    <row r="118" spans="14:14">
      <c r="N118" s="3">
        <v>45200</v>
      </c>
    </row>
    <row r="119" spans="14:14">
      <c r="N119" s="3">
        <v>45231</v>
      </c>
    </row>
    <row r="120" spans="14:14">
      <c r="N120" s="3">
        <v>45261</v>
      </c>
    </row>
    <row r="121" spans="14:14">
      <c r="N121" s="3">
        <v>45292</v>
      </c>
    </row>
    <row r="122" spans="14:14">
      <c r="N122" s="3">
        <v>45323</v>
      </c>
    </row>
    <row r="123" spans="14:14">
      <c r="N123" s="3">
        <v>45352</v>
      </c>
    </row>
    <row r="124" spans="14:14">
      <c r="N124" s="3">
        <v>45383</v>
      </c>
    </row>
    <row r="125" spans="14:14">
      <c r="N125" s="3">
        <v>45413</v>
      </c>
    </row>
    <row r="126" spans="14:14">
      <c r="N126" s="3">
        <v>45444</v>
      </c>
    </row>
    <row r="127" spans="14:14">
      <c r="N127" s="3">
        <v>45474</v>
      </c>
    </row>
    <row r="128" spans="14:14">
      <c r="N128" s="3">
        <v>45505</v>
      </c>
    </row>
    <row r="129" spans="14:14">
      <c r="N129" s="3">
        <v>45536</v>
      </c>
    </row>
    <row r="130" spans="14:14">
      <c r="N130" s="3">
        <v>45566</v>
      </c>
    </row>
    <row r="131" spans="14:14">
      <c r="N131" s="3">
        <v>45597</v>
      </c>
    </row>
    <row r="132" spans="14:14">
      <c r="N132" s="3">
        <v>45627</v>
      </c>
    </row>
    <row r="133" spans="14:14">
      <c r="N133" s="3">
        <v>45658</v>
      </c>
    </row>
    <row r="134" spans="14:14">
      <c r="N134" s="3">
        <v>45689</v>
      </c>
    </row>
    <row r="135" spans="14:14">
      <c r="N135" s="3">
        <v>45717</v>
      </c>
    </row>
    <row r="136" spans="14:14">
      <c r="N136" s="3">
        <v>45748</v>
      </c>
    </row>
    <row r="137" spans="14:14">
      <c r="N137" s="3">
        <v>45778</v>
      </c>
    </row>
    <row r="138" spans="14:14">
      <c r="N138" s="3">
        <v>45809</v>
      </c>
    </row>
    <row r="139" spans="14:14">
      <c r="N139" s="3">
        <v>45839</v>
      </c>
    </row>
    <row r="140" spans="14:14">
      <c r="N140" s="3">
        <v>45870</v>
      </c>
    </row>
    <row r="141" spans="14:14">
      <c r="N141" s="3">
        <v>45901</v>
      </c>
    </row>
    <row r="142" spans="14:14">
      <c r="N142" s="3">
        <v>45931</v>
      </c>
    </row>
    <row r="143" spans="14:14">
      <c r="N143" s="3">
        <v>45962</v>
      </c>
    </row>
    <row r="144" spans="14:14">
      <c r="N144" s="3">
        <v>45992</v>
      </c>
    </row>
    <row r="145" spans="14:14">
      <c r="N145" s="3">
        <v>46023</v>
      </c>
    </row>
    <row r="146" spans="14:14">
      <c r="N146" s="3">
        <v>46054</v>
      </c>
    </row>
    <row r="147" spans="14:14">
      <c r="N147" s="3">
        <v>46082</v>
      </c>
    </row>
    <row r="148" spans="14:14">
      <c r="N148" s="3">
        <v>46113</v>
      </c>
    </row>
    <row r="149" spans="14:14">
      <c r="N149" s="3">
        <v>46143</v>
      </c>
    </row>
    <row r="150" spans="14:14">
      <c r="N150" s="3">
        <v>46174</v>
      </c>
    </row>
    <row r="151" spans="14:14">
      <c r="N151" s="3">
        <v>46204</v>
      </c>
    </row>
    <row r="152" spans="14:14">
      <c r="N152" s="3">
        <v>46235</v>
      </c>
    </row>
    <row r="153" spans="14:14">
      <c r="N153" s="3">
        <v>46266</v>
      </c>
    </row>
    <row r="154" spans="14:14">
      <c r="N154" s="3">
        <v>46296</v>
      </c>
    </row>
    <row r="155" spans="14:14">
      <c r="N155" s="3">
        <v>46327</v>
      </c>
    </row>
    <row r="156" spans="14:14">
      <c r="N156" s="3">
        <v>46357</v>
      </c>
    </row>
    <row r="157" spans="14:14">
      <c r="N157" s="3">
        <v>46388</v>
      </c>
    </row>
    <row r="158" spans="14:14">
      <c r="N158" s="3">
        <v>46419</v>
      </c>
    </row>
    <row r="159" spans="14:14">
      <c r="N159" s="3">
        <v>46447</v>
      </c>
    </row>
    <row r="160" spans="14:14">
      <c r="N160" s="3">
        <v>46478</v>
      </c>
    </row>
    <row r="161" spans="14:14">
      <c r="N161" s="3">
        <v>46508</v>
      </c>
    </row>
    <row r="162" spans="14:14">
      <c r="N162" s="3">
        <v>46539</v>
      </c>
    </row>
    <row r="163" spans="14:14">
      <c r="N163" s="3">
        <v>46569</v>
      </c>
    </row>
    <row r="164" spans="14:14">
      <c r="N164" s="3">
        <v>46600</v>
      </c>
    </row>
    <row r="165" spans="14:14">
      <c r="N165" s="3">
        <v>46631</v>
      </c>
    </row>
    <row r="166" spans="14:14">
      <c r="N166" s="3">
        <v>46661</v>
      </c>
    </row>
    <row r="167" spans="14:14">
      <c r="N167" s="3">
        <v>46692</v>
      </c>
    </row>
    <row r="168" spans="14:14">
      <c r="N168" s="3">
        <v>46722</v>
      </c>
    </row>
    <row r="169" spans="14:14">
      <c r="N169" s="3">
        <v>46753</v>
      </c>
    </row>
    <row r="170" spans="14:14">
      <c r="N170" s="3">
        <v>46784</v>
      </c>
    </row>
    <row r="171" spans="14:14">
      <c r="N171" s="3">
        <v>46813</v>
      </c>
    </row>
    <row r="172" spans="14:14">
      <c r="N172" s="3">
        <v>46844</v>
      </c>
    </row>
    <row r="173" spans="14:14">
      <c r="N173" s="3">
        <v>46874</v>
      </c>
    </row>
    <row r="174" spans="14:14">
      <c r="N174" s="3">
        <v>46905</v>
      </c>
    </row>
    <row r="175" spans="14:14">
      <c r="N175" s="3">
        <v>46935</v>
      </c>
    </row>
    <row r="176" spans="14:14">
      <c r="N176" s="3">
        <v>46966</v>
      </c>
    </row>
    <row r="177" spans="14:14">
      <c r="N177" s="3">
        <v>46997</v>
      </c>
    </row>
    <row r="178" spans="14:14">
      <c r="N178" s="3">
        <v>47027</v>
      </c>
    </row>
    <row r="179" spans="14:14">
      <c r="N179" s="3">
        <v>47058</v>
      </c>
    </row>
    <row r="180" spans="14:14">
      <c r="N180" s="3">
        <v>47088</v>
      </c>
    </row>
    <row r="181" spans="14:14">
      <c r="N181" s="3">
        <v>47119</v>
      </c>
    </row>
    <row r="182" spans="14:14">
      <c r="N182" s="3">
        <v>47150</v>
      </c>
    </row>
    <row r="183" spans="14:14">
      <c r="N183" s="3">
        <v>47178</v>
      </c>
    </row>
    <row r="184" spans="14:14">
      <c r="N184" s="3">
        <v>47209</v>
      </c>
    </row>
    <row r="185" spans="14:14">
      <c r="N185" s="3">
        <v>47239</v>
      </c>
    </row>
    <row r="186" spans="14:14">
      <c r="N186" s="3">
        <v>47270</v>
      </c>
    </row>
    <row r="187" spans="14:14">
      <c r="N187" s="3">
        <v>47300</v>
      </c>
    </row>
    <row r="188" spans="14:14">
      <c r="N188" s="3">
        <v>47331</v>
      </c>
    </row>
    <row r="189" spans="14:14">
      <c r="N189" s="3">
        <v>47362</v>
      </c>
    </row>
    <row r="190" spans="14:14">
      <c r="N190" s="3">
        <v>47392</v>
      </c>
    </row>
    <row r="191" spans="14:14">
      <c r="N191" s="3">
        <v>47423</v>
      </c>
    </row>
    <row r="192" spans="14:14">
      <c r="N192" s="3">
        <v>47453</v>
      </c>
    </row>
    <row r="193" spans="14:14">
      <c r="N193" s="3">
        <v>47484</v>
      </c>
    </row>
    <row r="194" spans="14:14">
      <c r="N194" s="3">
        <v>47515</v>
      </c>
    </row>
    <row r="195" spans="14:14">
      <c r="N195" s="3">
        <v>47543</v>
      </c>
    </row>
    <row r="196" spans="14:14">
      <c r="N196" s="3">
        <v>47574</v>
      </c>
    </row>
    <row r="197" spans="14:14">
      <c r="N197" s="3">
        <v>47604</v>
      </c>
    </row>
    <row r="198" spans="14:14">
      <c r="N198" s="3">
        <v>47635</v>
      </c>
    </row>
    <row r="199" spans="14:14">
      <c r="N199" s="3">
        <v>47665</v>
      </c>
    </row>
    <row r="200" spans="14:14">
      <c r="N200" s="3">
        <v>47696</v>
      </c>
    </row>
    <row r="201" spans="14:14">
      <c r="N201" s="3">
        <v>47727</v>
      </c>
    </row>
    <row r="202" spans="14:14">
      <c r="N202" s="3">
        <v>47757</v>
      </c>
    </row>
    <row r="203" spans="14:14">
      <c r="N203" s="3">
        <v>47788</v>
      </c>
    </row>
    <row r="204" spans="14:14">
      <c r="N204" s="3">
        <v>47818</v>
      </c>
    </row>
    <row r="205" spans="14:14">
      <c r="N205" s="3">
        <v>47849</v>
      </c>
    </row>
    <row r="206" spans="14:14">
      <c r="N206" s="3">
        <v>47880</v>
      </c>
    </row>
    <row r="207" spans="14:14">
      <c r="N207" s="3">
        <v>47908</v>
      </c>
    </row>
    <row r="208" spans="14:14">
      <c r="N208" s="3">
        <v>47939</v>
      </c>
    </row>
    <row r="209" spans="14:14">
      <c r="N209" s="3">
        <v>47969</v>
      </c>
    </row>
    <row r="210" spans="14:14">
      <c r="N210" s="3">
        <v>48000</v>
      </c>
    </row>
    <row r="211" spans="14:14">
      <c r="N211" s="3">
        <v>48030</v>
      </c>
    </row>
    <row r="212" spans="14:14">
      <c r="N212" s="3">
        <v>48061</v>
      </c>
    </row>
    <row r="213" spans="14:14">
      <c r="N213" s="3">
        <v>48092</v>
      </c>
    </row>
    <row r="214" spans="14:14">
      <c r="N214" s="3">
        <v>48122</v>
      </c>
    </row>
    <row r="215" spans="14:14">
      <c r="N215" s="3">
        <v>48153</v>
      </c>
    </row>
    <row r="216" spans="14:14">
      <c r="N216" s="3">
        <v>48183</v>
      </c>
    </row>
    <row r="217" spans="14:14">
      <c r="N217" s="3">
        <v>48214</v>
      </c>
    </row>
    <row r="218" spans="14:14">
      <c r="N218" s="3">
        <v>48245</v>
      </c>
    </row>
    <row r="219" spans="14:14">
      <c r="N219" s="3">
        <v>48274</v>
      </c>
    </row>
    <row r="220" spans="14:14">
      <c r="N220" s="3">
        <v>48305</v>
      </c>
    </row>
    <row r="221" spans="14:14">
      <c r="N221" s="3">
        <v>48335</v>
      </c>
    </row>
    <row r="222" spans="14:14">
      <c r="N222" s="3">
        <v>48366</v>
      </c>
    </row>
    <row r="223" spans="14:14">
      <c r="N223" s="3">
        <v>48396</v>
      </c>
    </row>
    <row r="224" spans="14:14">
      <c r="N224" s="3">
        <v>48427</v>
      </c>
    </row>
    <row r="225" spans="14:14">
      <c r="N225" s="3">
        <v>48458</v>
      </c>
    </row>
    <row r="226" spans="14:14">
      <c r="N226" s="3">
        <v>48488</v>
      </c>
    </row>
    <row r="227" spans="14:14">
      <c r="N227" s="3">
        <v>48519</v>
      </c>
    </row>
    <row r="228" spans="14:14">
      <c r="N228" s="3">
        <v>48549</v>
      </c>
    </row>
    <row r="229" spans="14:14">
      <c r="N229" s="3">
        <v>48580</v>
      </c>
    </row>
    <row r="230" spans="14:14">
      <c r="N230" s="3">
        <v>48611</v>
      </c>
    </row>
    <row r="231" spans="14:14">
      <c r="N231" s="3">
        <v>48639</v>
      </c>
    </row>
    <row r="232" spans="14:14">
      <c r="N232" s="3">
        <v>48670</v>
      </c>
    </row>
    <row r="233" spans="14:14">
      <c r="N233" s="3">
        <v>48700</v>
      </c>
    </row>
    <row r="234" spans="14:14">
      <c r="N234" s="3">
        <v>48731</v>
      </c>
    </row>
    <row r="235" spans="14:14">
      <c r="N235" s="3">
        <v>48761</v>
      </c>
    </row>
    <row r="236" spans="14:14">
      <c r="N236" s="3">
        <v>48792</v>
      </c>
    </row>
    <row r="237" spans="14:14">
      <c r="N237" s="3">
        <v>48823</v>
      </c>
    </row>
    <row r="238" spans="14:14">
      <c r="N238" s="3">
        <v>48853</v>
      </c>
    </row>
    <row r="239" spans="14:14">
      <c r="N239" s="3">
        <v>48884</v>
      </c>
    </row>
    <row r="240" spans="14:14">
      <c r="N240" s="3">
        <v>48914</v>
      </c>
    </row>
    <row r="241" spans="14:14">
      <c r="N241" s="3">
        <v>48945</v>
      </c>
    </row>
    <row r="242" spans="14:14">
      <c r="N242" s="3">
        <v>48976</v>
      </c>
    </row>
    <row r="243" spans="14:14">
      <c r="N243" s="3">
        <v>49004</v>
      </c>
    </row>
    <row r="244" spans="14:14">
      <c r="N244" s="3">
        <v>49035</v>
      </c>
    </row>
    <row r="245" spans="14:14">
      <c r="N245" s="3">
        <v>49065</v>
      </c>
    </row>
    <row r="246" spans="14:14">
      <c r="N246" s="3">
        <v>49096</v>
      </c>
    </row>
    <row r="247" spans="14:14">
      <c r="N247" s="3">
        <v>49126</v>
      </c>
    </row>
    <row r="248" spans="14:14">
      <c r="N248" s="3">
        <v>49157</v>
      </c>
    </row>
    <row r="249" spans="14:14">
      <c r="N249" s="3">
        <v>49188</v>
      </c>
    </row>
    <row r="250" spans="14:14">
      <c r="N250" s="3">
        <v>49218</v>
      </c>
    </row>
    <row r="251" spans="14:14">
      <c r="N251" s="3">
        <v>49249</v>
      </c>
    </row>
    <row r="252" spans="14:14">
      <c r="N252" s="3">
        <v>49279</v>
      </c>
    </row>
    <row r="253" spans="14:14">
      <c r="N253" s="3">
        <v>49310</v>
      </c>
    </row>
    <row r="254" spans="14:14">
      <c r="N254" s="3">
        <v>49341</v>
      </c>
    </row>
    <row r="255" spans="14:14">
      <c r="N255" s="3">
        <v>49369</v>
      </c>
    </row>
    <row r="256" spans="14:14">
      <c r="N256" s="3">
        <v>49400</v>
      </c>
    </row>
    <row r="257" spans="14:14">
      <c r="N257" s="3">
        <v>49430</v>
      </c>
    </row>
    <row r="258" spans="14:14">
      <c r="N258" s="3">
        <v>49461</v>
      </c>
    </row>
    <row r="259" spans="14:14">
      <c r="N259" s="3">
        <v>49491</v>
      </c>
    </row>
    <row r="260" spans="14:14">
      <c r="N260" s="3">
        <v>49522</v>
      </c>
    </row>
    <row r="261" spans="14:14">
      <c r="N261" s="3">
        <v>49553</v>
      </c>
    </row>
    <row r="262" spans="14:14">
      <c r="N262" s="3">
        <v>49583</v>
      </c>
    </row>
    <row r="263" spans="14:14">
      <c r="N263" s="3">
        <v>49614</v>
      </c>
    </row>
    <row r="264" spans="14:14">
      <c r="N264" s="3">
        <v>49644</v>
      </c>
    </row>
    <row r="265" spans="14:14">
      <c r="N265" s="3">
        <v>49675</v>
      </c>
    </row>
    <row r="266" spans="14:14">
      <c r="N266" s="3">
        <v>49706</v>
      </c>
    </row>
    <row r="267" spans="14:14">
      <c r="N267" s="3">
        <v>49735</v>
      </c>
    </row>
    <row r="268" spans="14:14">
      <c r="N268" s="3">
        <v>49766</v>
      </c>
    </row>
    <row r="269" spans="14:14">
      <c r="N269" s="3">
        <v>49796</v>
      </c>
    </row>
    <row r="270" spans="14:14">
      <c r="N270" s="3">
        <v>49827</v>
      </c>
    </row>
    <row r="271" spans="14:14">
      <c r="N271" s="3">
        <v>49857</v>
      </c>
    </row>
    <row r="272" spans="14:14">
      <c r="N272" s="3">
        <v>49888</v>
      </c>
    </row>
    <row r="273" spans="14:14">
      <c r="N273" s="3">
        <v>49919</v>
      </c>
    </row>
    <row r="274" spans="14:14">
      <c r="N274" s="3">
        <v>49949</v>
      </c>
    </row>
    <row r="275" spans="14:14">
      <c r="N275" s="3">
        <v>49980</v>
      </c>
    </row>
    <row r="276" spans="14:14">
      <c r="N276" s="3">
        <v>50010</v>
      </c>
    </row>
    <row r="277" spans="14:14">
      <c r="N277" s="3">
        <v>50041</v>
      </c>
    </row>
    <row r="278" spans="14:14">
      <c r="N278" s="3">
        <v>50072</v>
      </c>
    </row>
    <row r="279" spans="14:14">
      <c r="N279" s="3">
        <v>50100</v>
      </c>
    </row>
    <row r="280" spans="14:14">
      <c r="N280" s="3">
        <v>50131</v>
      </c>
    </row>
    <row r="281" spans="14:14">
      <c r="N281" s="3">
        <v>50161</v>
      </c>
    </row>
    <row r="282" spans="14:14">
      <c r="N282" s="3">
        <v>50192</v>
      </c>
    </row>
    <row r="283" spans="14:14">
      <c r="N283" s="3">
        <v>50222</v>
      </c>
    </row>
    <row r="284" spans="14:14">
      <c r="N284" s="3">
        <v>50253</v>
      </c>
    </row>
    <row r="285" spans="14:14">
      <c r="N285" s="3">
        <v>50284</v>
      </c>
    </row>
    <row r="286" spans="14:14">
      <c r="N286" s="3">
        <v>50314</v>
      </c>
    </row>
    <row r="287" spans="14:14">
      <c r="N287" s="3">
        <v>50345</v>
      </c>
    </row>
    <row r="288" spans="14:14">
      <c r="N288" s="3">
        <v>50375</v>
      </c>
    </row>
    <row r="289" spans="14:14">
      <c r="N289" s="3">
        <v>50406</v>
      </c>
    </row>
    <row r="290" spans="14:14">
      <c r="N290" s="3">
        <v>50437</v>
      </c>
    </row>
    <row r="291" spans="14:14">
      <c r="N291" s="3">
        <v>50465</v>
      </c>
    </row>
    <row r="292" spans="14:14">
      <c r="N292" s="3">
        <v>50496</v>
      </c>
    </row>
    <row r="293" spans="14:14">
      <c r="N293" s="3">
        <v>50526</v>
      </c>
    </row>
    <row r="294" spans="14:14">
      <c r="N294" s="3">
        <v>50557</v>
      </c>
    </row>
    <row r="295" spans="14:14">
      <c r="N295" s="3">
        <v>50587</v>
      </c>
    </row>
    <row r="296" spans="14:14">
      <c r="N296" s="3">
        <v>50618</v>
      </c>
    </row>
    <row r="297" spans="14:14">
      <c r="N297" s="3">
        <v>50649</v>
      </c>
    </row>
    <row r="298" spans="14:14">
      <c r="N298" s="3">
        <v>50679</v>
      </c>
    </row>
    <row r="299" spans="14:14">
      <c r="N299" s="3">
        <v>50710</v>
      </c>
    </row>
    <row r="300" spans="14:14">
      <c r="N300" s="3">
        <v>50740</v>
      </c>
    </row>
    <row r="301" spans="14:14">
      <c r="N301" s="3">
        <v>50771</v>
      </c>
    </row>
    <row r="302" spans="14:14">
      <c r="N302" s="3">
        <v>50802</v>
      </c>
    </row>
    <row r="303" spans="14:14">
      <c r="N303" s="3">
        <v>50830</v>
      </c>
    </row>
    <row r="304" spans="14:14">
      <c r="N304" s="3">
        <v>50861</v>
      </c>
    </row>
    <row r="305" spans="14:14">
      <c r="N305" s="3">
        <v>50891</v>
      </c>
    </row>
    <row r="306" spans="14:14">
      <c r="N306" s="3">
        <v>50922</v>
      </c>
    </row>
    <row r="307" spans="14:14">
      <c r="N307" s="3">
        <v>50952</v>
      </c>
    </row>
    <row r="308" spans="14:14">
      <c r="N308" s="3">
        <v>50983</v>
      </c>
    </row>
    <row r="309" spans="14:14">
      <c r="N309" s="3">
        <v>51014</v>
      </c>
    </row>
    <row r="310" spans="14:14">
      <c r="N310" s="3">
        <v>51044</v>
      </c>
    </row>
    <row r="311" spans="14:14">
      <c r="N311" s="3">
        <v>51075</v>
      </c>
    </row>
    <row r="312" spans="14:14">
      <c r="N312" s="3">
        <v>51105</v>
      </c>
    </row>
    <row r="313" spans="14:14">
      <c r="N313" s="3">
        <v>51136</v>
      </c>
    </row>
    <row r="314" spans="14:14">
      <c r="N314" s="3">
        <v>51167</v>
      </c>
    </row>
    <row r="315" spans="14:14">
      <c r="N315" s="3">
        <v>51196</v>
      </c>
    </row>
    <row r="316" spans="14:14">
      <c r="N316" s="3">
        <v>51227</v>
      </c>
    </row>
    <row r="317" spans="14:14">
      <c r="N317" s="3">
        <v>51257</v>
      </c>
    </row>
    <row r="318" spans="14:14">
      <c r="N318" s="3">
        <v>51288</v>
      </c>
    </row>
    <row r="319" spans="14:14">
      <c r="N319" s="3">
        <v>51318</v>
      </c>
    </row>
    <row r="320" spans="14:14">
      <c r="N320" s="3">
        <v>51349</v>
      </c>
    </row>
    <row r="321" spans="14:14">
      <c r="N321" s="3">
        <v>51380</v>
      </c>
    </row>
    <row r="322" spans="14:14">
      <c r="N322" s="3">
        <v>51410</v>
      </c>
    </row>
    <row r="323" spans="14:14">
      <c r="N323" s="3">
        <v>51441</v>
      </c>
    </row>
    <row r="324" spans="14:14">
      <c r="N324" s="3">
        <v>51471</v>
      </c>
    </row>
    <row r="325" spans="14:14">
      <c r="N325" s="3">
        <v>51502</v>
      </c>
    </row>
    <row r="326" spans="14:14">
      <c r="N326" s="3">
        <v>51533</v>
      </c>
    </row>
    <row r="327" spans="14:14">
      <c r="N327" s="3">
        <v>51561</v>
      </c>
    </row>
    <row r="328" spans="14:14">
      <c r="N328" s="3">
        <v>51592</v>
      </c>
    </row>
    <row r="329" spans="14:14">
      <c r="N329" s="3">
        <v>51622</v>
      </c>
    </row>
    <row r="330" spans="14:14">
      <c r="N330" s="3">
        <v>51653</v>
      </c>
    </row>
    <row r="331" spans="14:14">
      <c r="N331" s="3">
        <v>51683</v>
      </c>
    </row>
    <row r="332" spans="14:14">
      <c r="N332" s="3">
        <v>51714</v>
      </c>
    </row>
    <row r="333" spans="14:14">
      <c r="N333" s="3">
        <v>51745</v>
      </c>
    </row>
    <row r="334" spans="14:14">
      <c r="N334" s="3">
        <v>51775</v>
      </c>
    </row>
    <row r="335" spans="14:14">
      <c r="N335" s="3">
        <v>51806</v>
      </c>
    </row>
    <row r="336" spans="14:14">
      <c r="N336" s="3">
        <v>51836</v>
      </c>
    </row>
    <row r="337" spans="14:14">
      <c r="N337" s="3">
        <v>51867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DATA</vt:lpstr>
      <vt:lpstr>Feuil3</vt:lpstr>
      <vt:lpstr>AN</vt:lpstr>
      <vt:lpstr>datab</vt:lpstr>
      <vt:lpstr>datak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2014-04-11T15:02:26Z</dcterms:created>
  <dcterms:modified xsi:type="dcterms:W3CDTF">2014-04-13T12:32:52Z</dcterms:modified>
</cp:coreProperties>
</file>