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0370" windowHeight="9780"/>
  </bookViews>
  <sheets>
    <sheet name="Bouton" sheetId="3" r:id="rId1"/>
    <sheet name="Tableau" sheetId="1" r:id="rId2"/>
    <sheet name="Feuille de chargement" sheetId="5" r:id="rId3"/>
  </sheets>
  <functionGroups/>
  <definedNames>
    <definedName name="MAG">Tableau!$B$2:$B$8</definedName>
    <definedName name="MAGASINS">OFFSET(Tableau!$B$2,0,0,COUNTA(Tableau!$B:$B),1)</definedName>
    <definedName name="NUMERO">#REF!</definedName>
  </definedNames>
  <calcPr calcId="125725"/>
</workbook>
</file>

<file path=xl/calcChain.xml><?xml version="1.0" encoding="utf-8"?>
<calcChain xmlns="http://schemas.openxmlformats.org/spreadsheetml/2006/main">
  <c r="E27" i="5"/>
  <c r="D27"/>
  <c r="C27"/>
  <c r="B27"/>
  <c r="B25"/>
  <c r="E21"/>
  <c r="D21"/>
  <c r="C21"/>
  <c r="B21"/>
  <c r="B19"/>
  <c r="E15"/>
  <c r="E16" s="1"/>
  <c r="E17" s="1"/>
  <c r="D15"/>
  <c r="C15"/>
  <c r="C16" s="1"/>
  <c r="C17" s="1"/>
  <c r="B15"/>
  <c r="B13"/>
  <c r="E9"/>
  <c r="D9"/>
  <c r="C9"/>
  <c r="B9"/>
  <c r="B7"/>
  <c r="D3"/>
  <c r="E3"/>
  <c r="E4" s="1"/>
  <c r="E5" s="1"/>
  <c r="C3"/>
  <c r="C4" s="1"/>
  <c r="C5" s="1"/>
  <c r="B3"/>
  <c r="B1"/>
  <c r="C28" l="1"/>
  <c r="C29" s="1"/>
  <c r="E28"/>
  <c r="E29" s="1"/>
  <c r="B28"/>
  <c r="D28"/>
  <c r="D29" s="1"/>
  <c r="C22"/>
  <c r="C23" s="1"/>
  <c r="E22"/>
  <c r="E23" s="1"/>
  <c r="B22"/>
  <c r="D22"/>
  <c r="D23" s="1"/>
  <c r="B16"/>
  <c r="D16"/>
  <c r="D17" s="1"/>
  <c r="C10"/>
  <c r="C11" s="1"/>
  <c r="E10"/>
  <c r="E11" s="1"/>
  <c r="B10"/>
  <c r="D10"/>
  <c r="D11" s="1"/>
  <c r="B4"/>
  <c r="D4"/>
  <c r="D5" s="1"/>
  <c r="F9" l="1"/>
  <c r="F15"/>
  <c r="F27"/>
  <c r="B29"/>
  <c r="F21"/>
  <c r="B23"/>
  <c r="B17"/>
  <c r="B11"/>
  <c r="F3"/>
  <c r="B5"/>
  <c r="F32" l="1"/>
</calcChain>
</file>

<file path=xl/sharedStrings.xml><?xml version="1.0" encoding="utf-8"?>
<sst xmlns="http://schemas.openxmlformats.org/spreadsheetml/2006/main" count="86" uniqueCount="50">
  <si>
    <t>PRODUIT A</t>
  </si>
  <si>
    <t>PRODUIT B</t>
  </si>
  <si>
    <t>PRODUIT C</t>
  </si>
  <si>
    <t>PRODUIT D</t>
  </si>
  <si>
    <t>N°</t>
  </si>
  <si>
    <t>Paris</t>
  </si>
  <si>
    <t>Lyon</t>
  </si>
  <si>
    <t>Marseille</t>
  </si>
  <si>
    <t>Toulouse</t>
  </si>
  <si>
    <t>Lille</t>
  </si>
  <si>
    <t>Bordeaux</t>
  </si>
  <si>
    <t>Nice</t>
  </si>
  <si>
    <t>Nantes</t>
  </si>
  <si>
    <t>Strasbourg</t>
  </si>
  <si>
    <t>Grenoble</t>
  </si>
  <si>
    <t>Rennes</t>
  </si>
  <si>
    <t>Rouen</t>
  </si>
  <si>
    <t>Toulon</t>
  </si>
  <si>
    <t>Lens</t>
  </si>
  <si>
    <t>Montpellier</t>
  </si>
  <si>
    <t>Avignon</t>
  </si>
  <si>
    <t>Saint-Étienne</t>
  </si>
  <si>
    <t>Tours</t>
  </si>
  <si>
    <t>Clermont-Ferrand</t>
  </si>
  <si>
    <t>Nancy</t>
  </si>
  <si>
    <t>Orléans</t>
  </si>
  <si>
    <t>Caen</t>
  </si>
  <si>
    <t>Angers</t>
  </si>
  <si>
    <t>Dijon</t>
  </si>
  <si>
    <t>Valenciennes</t>
  </si>
  <si>
    <t>Béthune</t>
  </si>
  <si>
    <t>Le Mans</t>
  </si>
  <si>
    <t>Reims</t>
  </si>
  <si>
    <t>Brest</t>
  </si>
  <si>
    <t>Perpignan</t>
  </si>
  <si>
    <t>Le Havre</t>
  </si>
  <si>
    <t>Amiens</t>
  </si>
  <si>
    <t>Mulhouse</t>
  </si>
  <si>
    <t>Limoges</t>
  </si>
  <si>
    <t>Bayonne</t>
  </si>
  <si>
    <t>Annemasse</t>
  </si>
  <si>
    <t>Dunkerque</t>
  </si>
  <si>
    <t>Poitiers</t>
  </si>
  <si>
    <t>Nîmes</t>
  </si>
  <si>
    <t>VILLE</t>
  </si>
  <si>
    <t>TOTAL</t>
  </si>
  <si>
    <t>BESOIN</t>
  </si>
  <si>
    <t>A ENVOYER</t>
  </si>
  <si>
    <t>RESTE A ENVOYER</t>
  </si>
  <si>
    <t>TOTAL GENERAL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</si>
</sst>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11"/>
      <color rgb="FF000000"/>
      <name val="Arial"/>
      <family val="2"/>
    </font>
    <font>
      <sz val="10"/>
      <color theme="1"/>
      <name val="Arial"/>
      <family val="2"/>
    </font>
    <font>
      <i/>
      <sz val="10"/>
      <name val="Arial"/>
      <family val="2"/>
    </font>
    <font>
      <i/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Alignment="1">
      <alignment horizontal="center" vertical="center"/>
    </xf>
    <xf numFmtId="14" fontId="0" fillId="0" borderId="0" xfId="0" applyNumberFormat="1"/>
    <xf numFmtId="0" fontId="1" fillId="0" borderId="1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0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E10"/>
  <sheetViews>
    <sheetView showGridLines="0" tabSelected="1" workbookViewId="0">
      <selection activeCell="I14" sqref="I14"/>
    </sheetView>
  </sheetViews>
  <sheetFormatPr baseColWidth="10" defaultRowHeight="15"/>
  <sheetData>
    <row r="10" spans="5:5">
      <c r="E10" s="2"/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F42"/>
  <sheetViews>
    <sheetView workbookViewId="0">
      <selection activeCell="B25" sqref="B25"/>
    </sheetView>
  </sheetViews>
  <sheetFormatPr baseColWidth="10" defaultColWidth="15.7109375" defaultRowHeight="20.100000000000001" customHeight="1"/>
  <cols>
    <col min="1" max="1" width="6.85546875" style="1" customWidth="1"/>
    <col min="2" max="2" width="20.5703125" style="6" bestFit="1" customWidth="1"/>
    <col min="3" max="6" width="15.7109375" style="4"/>
    <col min="7" max="16384" width="15.7109375" style="1"/>
  </cols>
  <sheetData>
    <row r="1" spans="1:6" ht="20.100000000000001" customHeight="1">
      <c r="A1" s="1" t="s">
        <v>4</v>
      </c>
      <c r="B1" s="9" t="s">
        <v>44</v>
      </c>
      <c r="C1" s="3" t="s">
        <v>0</v>
      </c>
      <c r="D1" s="3" t="s">
        <v>1</v>
      </c>
      <c r="E1" s="3" t="s">
        <v>2</v>
      </c>
      <c r="F1" s="3" t="s">
        <v>3</v>
      </c>
    </row>
    <row r="2" spans="1:6" ht="20.100000000000001" customHeight="1">
      <c r="A2" s="9">
        <v>1</v>
      </c>
      <c r="B2" s="5" t="s">
        <v>5</v>
      </c>
      <c r="C2" s="3">
        <v>1</v>
      </c>
      <c r="D2" s="3">
        <v>2</v>
      </c>
      <c r="E2" s="3">
        <v>3</v>
      </c>
      <c r="F2" s="3">
        <v>4</v>
      </c>
    </row>
    <row r="3" spans="1:6" ht="20.100000000000001" customHeight="1">
      <c r="A3" s="9">
        <v>2</v>
      </c>
      <c r="B3" s="5" t="s">
        <v>6</v>
      </c>
      <c r="C3" s="3">
        <v>5</v>
      </c>
      <c r="D3" s="3">
        <v>6</v>
      </c>
      <c r="E3" s="3">
        <v>7</v>
      </c>
      <c r="F3" s="3">
        <v>8</v>
      </c>
    </row>
    <row r="4" spans="1:6" ht="20.100000000000001" customHeight="1">
      <c r="A4" s="9">
        <v>3</v>
      </c>
      <c r="B4" s="5" t="s">
        <v>7</v>
      </c>
      <c r="C4" s="3">
        <v>9</v>
      </c>
      <c r="D4" s="3">
        <v>10</v>
      </c>
      <c r="E4" s="3">
        <v>11</v>
      </c>
      <c r="F4" s="3">
        <v>12</v>
      </c>
    </row>
    <row r="5" spans="1:6" ht="20.100000000000001" customHeight="1">
      <c r="A5" s="9">
        <v>4</v>
      </c>
      <c r="B5" s="5" t="s">
        <v>8</v>
      </c>
      <c r="C5" s="3">
        <v>26</v>
      </c>
      <c r="D5" s="3"/>
      <c r="E5" s="3">
        <v>32</v>
      </c>
      <c r="F5" s="3"/>
    </row>
    <row r="6" spans="1:6" ht="20.100000000000001" customHeight="1">
      <c r="A6" s="9">
        <v>5</v>
      </c>
      <c r="B6" s="5" t="s">
        <v>9</v>
      </c>
      <c r="C6" s="3"/>
      <c r="D6" s="3"/>
      <c r="E6" s="3"/>
      <c r="F6" s="3"/>
    </row>
    <row r="7" spans="1:6" ht="20.100000000000001" customHeight="1">
      <c r="A7" s="9">
        <v>6</v>
      </c>
      <c r="B7" s="5" t="s">
        <v>10</v>
      </c>
      <c r="C7" s="3"/>
      <c r="D7" s="3"/>
      <c r="E7" s="3"/>
      <c r="F7" s="3"/>
    </row>
    <row r="8" spans="1:6" ht="20.100000000000001" customHeight="1">
      <c r="A8" s="9">
        <v>7</v>
      </c>
      <c r="B8" s="5" t="s">
        <v>11</v>
      </c>
      <c r="C8" s="3"/>
      <c r="D8" s="3"/>
      <c r="E8" s="3"/>
      <c r="F8" s="3"/>
    </row>
    <row r="9" spans="1:6" ht="20.100000000000001" customHeight="1">
      <c r="A9" s="9">
        <v>8</v>
      </c>
      <c r="B9" s="5" t="s">
        <v>12</v>
      </c>
      <c r="C9" s="3"/>
      <c r="D9" s="3"/>
      <c r="E9" s="3"/>
      <c r="F9" s="3"/>
    </row>
    <row r="10" spans="1:6" ht="20.100000000000001" customHeight="1">
      <c r="A10" s="9">
        <v>9</v>
      </c>
      <c r="B10" s="5" t="s">
        <v>13</v>
      </c>
      <c r="C10" s="3"/>
      <c r="D10" s="3"/>
      <c r="E10" s="3"/>
      <c r="F10" s="3"/>
    </row>
    <row r="11" spans="1:6" ht="20.100000000000001" customHeight="1">
      <c r="A11" s="9">
        <v>10</v>
      </c>
      <c r="B11" s="5" t="s">
        <v>14</v>
      </c>
      <c r="C11" s="3"/>
      <c r="D11" s="3"/>
      <c r="E11" s="3"/>
      <c r="F11" s="3"/>
    </row>
    <row r="12" spans="1:6" ht="20.100000000000001" customHeight="1">
      <c r="A12" s="9">
        <v>11</v>
      </c>
      <c r="B12" s="5" t="s">
        <v>15</v>
      </c>
      <c r="C12" s="3"/>
      <c r="D12" s="3"/>
      <c r="E12" s="3"/>
      <c r="F12" s="3"/>
    </row>
    <row r="13" spans="1:6" ht="20.100000000000001" customHeight="1">
      <c r="A13" s="9">
        <v>12</v>
      </c>
      <c r="B13" s="5" t="s">
        <v>16</v>
      </c>
      <c r="C13" s="3"/>
      <c r="D13" s="3"/>
      <c r="E13" s="3"/>
      <c r="F13" s="3"/>
    </row>
    <row r="14" spans="1:6" ht="20.100000000000001" customHeight="1">
      <c r="A14" s="9">
        <v>13</v>
      </c>
      <c r="B14" s="5" t="s">
        <v>17</v>
      </c>
      <c r="C14" s="3"/>
      <c r="D14" s="3"/>
      <c r="E14" s="3"/>
      <c r="F14" s="3"/>
    </row>
    <row r="15" spans="1:6" ht="20.100000000000001" customHeight="1">
      <c r="A15" s="9">
        <v>14</v>
      </c>
      <c r="B15" s="5" t="s">
        <v>18</v>
      </c>
      <c r="C15" s="3"/>
      <c r="D15" s="3"/>
      <c r="E15" s="3"/>
      <c r="F15" s="3"/>
    </row>
    <row r="16" spans="1:6" ht="20.100000000000001" customHeight="1">
      <c r="A16" s="9">
        <v>15</v>
      </c>
      <c r="B16" s="5" t="s">
        <v>19</v>
      </c>
      <c r="C16" s="3"/>
      <c r="D16" s="3"/>
      <c r="E16" s="3"/>
      <c r="F16" s="3"/>
    </row>
    <row r="17" spans="1:6" ht="20.100000000000001" customHeight="1">
      <c r="A17" s="9">
        <v>16</v>
      </c>
      <c r="B17" s="5" t="s">
        <v>20</v>
      </c>
      <c r="C17" s="3"/>
      <c r="D17" s="3"/>
      <c r="E17" s="3"/>
      <c r="F17" s="3"/>
    </row>
    <row r="18" spans="1:6" ht="20.100000000000001" customHeight="1">
      <c r="A18" s="9">
        <v>17</v>
      </c>
      <c r="B18" s="5" t="s">
        <v>21</v>
      </c>
      <c r="C18" s="3"/>
      <c r="D18" s="3"/>
      <c r="E18" s="3"/>
      <c r="F18" s="3"/>
    </row>
    <row r="19" spans="1:6" ht="20.100000000000001" customHeight="1">
      <c r="A19" s="9">
        <v>18</v>
      </c>
      <c r="B19" s="5" t="s">
        <v>22</v>
      </c>
      <c r="C19" s="3"/>
      <c r="D19" s="3"/>
      <c r="E19" s="3"/>
      <c r="F19" s="3"/>
    </row>
    <row r="20" spans="1:6" ht="20.100000000000001" customHeight="1">
      <c r="A20" s="9">
        <v>19</v>
      </c>
      <c r="B20" s="5" t="s">
        <v>23</v>
      </c>
      <c r="C20" s="3"/>
      <c r="D20" s="3"/>
      <c r="E20" s="3"/>
      <c r="F20" s="3"/>
    </row>
    <row r="21" spans="1:6" ht="20.100000000000001" customHeight="1">
      <c r="A21" s="9">
        <v>20</v>
      </c>
      <c r="B21" s="5" t="s">
        <v>24</v>
      </c>
      <c r="C21" s="3"/>
      <c r="D21" s="3"/>
      <c r="E21" s="3"/>
      <c r="F21" s="3"/>
    </row>
    <row r="22" spans="1:6" ht="20.100000000000001" customHeight="1">
      <c r="A22" s="9">
        <v>21</v>
      </c>
      <c r="B22" s="5" t="s">
        <v>25</v>
      </c>
      <c r="C22" s="3"/>
      <c r="D22" s="3"/>
      <c r="E22" s="3"/>
      <c r="F22" s="3"/>
    </row>
    <row r="23" spans="1:6" ht="20.100000000000001" customHeight="1">
      <c r="A23" s="9">
        <v>22</v>
      </c>
      <c r="B23" s="5" t="s">
        <v>26</v>
      </c>
      <c r="C23" s="3"/>
      <c r="D23" s="3"/>
      <c r="E23" s="3"/>
      <c r="F23" s="3"/>
    </row>
    <row r="24" spans="1:6" ht="20.100000000000001" customHeight="1">
      <c r="A24" s="9">
        <v>23</v>
      </c>
      <c r="B24" s="5" t="s">
        <v>27</v>
      </c>
      <c r="C24" s="3"/>
      <c r="D24" s="3"/>
      <c r="E24" s="3"/>
      <c r="F24" s="3"/>
    </row>
    <row r="25" spans="1:6" ht="20.100000000000001" customHeight="1">
      <c r="A25" s="9">
        <v>24</v>
      </c>
      <c r="B25" s="5" t="s">
        <v>28</v>
      </c>
      <c r="C25" s="3"/>
      <c r="D25" s="3"/>
      <c r="E25" s="3"/>
      <c r="F25" s="3"/>
    </row>
    <row r="26" spans="1:6" ht="20.100000000000001" customHeight="1">
      <c r="A26" s="9">
        <v>25</v>
      </c>
      <c r="B26" s="5" t="s">
        <v>29</v>
      </c>
      <c r="C26" s="3"/>
      <c r="D26" s="3"/>
      <c r="E26" s="3"/>
      <c r="F26" s="3"/>
    </row>
    <row r="27" spans="1:6" ht="20.100000000000001" customHeight="1">
      <c r="A27" s="9">
        <v>26</v>
      </c>
      <c r="B27" s="5" t="s">
        <v>30</v>
      </c>
      <c r="C27" s="3"/>
      <c r="D27" s="3"/>
      <c r="E27" s="3"/>
      <c r="F27" s="3"/>
    </row>
    <row r="28" spans="1:6" ht="20.100000000000001" customHeight="1">
      <c r="A28" s="9">
        <v>27</v>
      </c>
      <c r="B28" s="5" t="s">
        <v>31</v>
      </c>
      <c r="C28" s="3"/>
      <c r="D28" s="3"/>
      <c r="E28" s="3"/>
      <c r="F28" s="3"/>
    </row>
    <row r="29" spans="1:6" ht="20.100000000000001" customHeight="1">
      <c r="A29" s="9">
        <v>28</v>
      </c>
      <c r="B29" s="5" t="s">
        <v>32</v>
      </c>
      <c r="C29" s="3"/>
      <c r="D29" s="3"/>
      <c r="E29" s="3"/>
      <c r="F29" s="3"/>
    </row>
    <row r="30" spans="1:6" ht="20.100000000000001" customHeight="1">
      <c r="A30" s="9">
        <v>29</v>
      </c>
      <c r="B30" s="5" t="s">
        <v>33</v>
      </c>
      <c r="C30" s="3"/>
      <c r="D30" s="3"/>
      <c r="E30" s="3"/>
      <c r="F30" s="3"/>
    </row>
    <row r="31" spans="1:6" ht="20.100000000000001" customHeight="1">
      <c r="A31" s="9">
        <v>30</v>
      </c>
      <c r="B31" s="5" t="s">
        <v>34</v>
      </c>
      <c r="C31" s="3"/>
      <c r="D31" s="3"/>
      <c r="E31" s="3"/>
      <c r="F31" s="3"/>
    </row>
    <row r="32" spans="1:6" ht="20.100000000000001" customHeight="1">
      <c r="A32" s="9">
        <v>31</v>
      </c>
      <c r="B32" s="5" t="s">
        <v>35</v>
      </c>
      <c r="C32" s="3"/>
      <c r="D32" s="3"/>
      <c r="E32" s="3"/>
      <c r="F32" s="3"/>
    </row>
    <row r="33" spans="1:6" ht="20.100000000000001" customHeight="1">
      <c r="A33" s="9">
        <v>32</v>
      </c>
      <c r="B33" s="5" t="s">
        <v>36</v>
      </c>
      <c r="C33" s="3"/>
      <c r="D33" s="3"/>
      <c r="E33" s="3"/>
      <c r="F33" s="3"/>
    </row>
    <row r="34" spans="1:6" ht="20.100000000000001" customHeight="1">
      <c r="A34" s="9">
        <v>33</v>
      </c>
      <c r="B34" s="5" t="s">
        <v>37</v>
      </c>
      <c r="C34" s="3"/>
      <c r="D34" s="3"/>
      <c r="E34" s="3"/>
      <c r="F34" s="3"/>
    </row>
    <row r="35" spans="1:6" ht="20.100000000000001" customHeight="1">
      <c r="A35" s="9">
        <v>34</v>
      </c>
      <c r="B35" s="5" t="s">
        <v>38</v>
      </c>
      <c r="C35" s="3"/>
      <c r="D35" s="3"/>
      <c r="E35" s="3"/>
      <c r="F35" s="3"/>
    </row>
    <row r="36" spans="1:6" ht="20.100000000000001" customHeight="1">
      <c r="A36" s="9">
        <v>35</v>
      </c>
      <c r="B36" s="5" t="s">
        <v>39</v>
      </c>
      <c r="C36" s="3"/>
      <c r="D36" s="3"/>
      <c r="E36" s="3"/>
      <c r="F36" s="3"/>
    </row>
    <row r="37" spans="1:6" ht="20.100000000000001" customHeight="1">
      <c r="A37" s="9">
        <v>36</v>
      </c>
      <c r="B37" s="5" t="s">
        <v>40</v>
      </c>
      <c r="C37" s="3"/>
      <c r="D37" s="3"/>
      <c r="E37" s="3"/>
      <c r="F37" s="3"/>
    </row>
    <row r="38" spans="1:6" ht="20.100000000000001" customHeight="1">
      <c r="A38" s="9">
        <v>37</v>
      </c>
      <c r="B38" s="5" t="s">
        <v>41</v>
      </c>
      <c r="C38" s="3"/>
      <c r="D38" s="3"/>
      <c r="E38" s="3"/>
      <c r="F38" s="3"/>
    </row>
    <row r="39" spans="1:6" ht="20.100000000000001" customHeight="1">
      <c r="A39" s="9">
        <v>38</v>
      </c>
      <c r="B39" s="5" t="s">
        <v>42</v>
      </c>
      <c r="C39" s="3"/>
      <c r="D39" s="3"/>
      <c r="E39" s="3"/>
      <c r="F39" s="3"/>
    </row>
    <row r="40" spans="1:6" ht="20.100000000000001" customHeight="1">
      <c r="A40" s="9">
        <v>39</v>
      </c>
      <c r="B40" s="5" t="s">
        <v>43</v>
      </c>
      <c r="C40" s="3"/>
      <c r="D40" s="3"/>
      <c r="E40" s="3"/>
      <c r="F40" s="3"/>
    </row>
    <row r="41" spans="1:6" ht="20.100000000000001" customHeight="1">
      <c r="B41" s="7"/>
      <c r="C41" s="8"/>
      <c r="D41" s="8"/>
      <c r="E41" s="8"/>
      <c r="F41" s="8"/>
    </row>
    <row r="42" spans="1:6" ht="20.100000000000001" customHeight="1">
      <c r="B42" s="7"/>
      <c r="C42" s="8"/>
      <c r="D42" s="8"/>
      <c r="E42" s="8"/>
      <c r="F42" s="8"/>
    </row>
  </sheetData>
  <sortState ref="B2:B14">
    <sortCondition ref="B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F33"/>
  <sheetViews>
    <sheetView workbookViewId="0">
      <selection activeCell="A20" sqref="A20"/>
    </sheetView>
  </sheetViews>
  <sheetFormatPr baseColWidth="10" defaultRowHeight="20.100000000000001" customHeight="1"/>
  <cols>
    <col min="1" max="6" width="18.7109375" style="10" customWidth="1"/>
    <col min="7" max="16384" width="11.42578125" style="10"/>
  </cols>
  <sheetData>
    <row r="1" spans="1:6" ht="20.100000000000001" customHeight="1">
      <c r="A1" s="11">
        <v>4</v>
      </c>
      <c r="B1" s="23" t="str">
        <f>VLOOKUP(A1,Tableau!A:B,2,0)</f>
        <v>Toulouse</v>
      </c>
      <c r="C1" s="23"/>
    </row>
    <row r="2" spans="1:6" ht="20.100000000000001" customHeight="1">
      <c r="B2" s="12" t="s">
        <v>0</v>
      </c>
      <c r="C2" s="13" t="s">
        <v>1</v>
      </c>
      <c r="D2" s="14" t="s">
        <v>2</v>
      </c>
      <c r="E2" s="14" t="s">
        <v>3</v>
      </c>
      <c r="F2" s="15" t="s">
        <v>45</v>
      </c>
    </row>
    <row r="3" spans="1:6" ht="20.100000000000001" customHeight="1">
      <c r="A3" s="16" t="s">
        <v>46</v>
      </c>
      <c r="B3" s="17">
        <f>INDEX(Tableau!$A:$F,MATCH($A1,Tableau!$A:$A,0),MATCH(B$2,Tableau!$1:$1,0))</f>
        <v>26</v>
      </c>
      <c r="C3" s="17">
        <f>INDEX(Tableau!$A:$F,MATCH($A1,Tableau!$A:$A,0),MATCH(C$2,Tableau!$1:$1,0))</f>
        <v>0</v>
      </c>
      <c r="D3" s="17">
        <f>INDEX(Tableau!$A:$F,MATCH($A1,Tableau!$A:$A,0),MATCH(D$2,Tableau!$1:$1,0))</f>
        <v>32</v>
      </c>
      <c r="E3" s="17">
        <f>INDEX(Tableau!$A:$F,MATCH($A1,Tableau!$A:$A,0),MATCH(E$2,Tableau!$1:$1,0))</f>
        <v>0</v>
      </c>
      <c r="F3" s="24">
        <f>SUM(B4:E4)</f>
        <v>58</v>
      </c>
    </row>
    <row r="4" spans="1:6" ht="20.100000000000001" customHeight="1">
      <c r="A4" s="18" t="s">
        <v>47</v>
      </c>
      <c r="B4" s="19">
        <f>B3</f>
        <v>26</v>
      </c>
      <c r="C4" s="19">
        <f t="shared" ref="C4:E4" si="0">C3</f>
        <v>0</v>
      </c>
      <c r="D4" s="19">
        <f t="shared" si="0"/>
        <v>32</v>
      </c>
      <c r="E4" s="19">
        <f t="shared" si="0"/>
        <v>0</v>
      </c>
      <c r="F4" s="25"/>
    </row>
    <row r="5" spans="1:6" ht="20.100000000000001" customHeight="1">
      <c r="A5" s="20" t="s">
        <v>48</v>
      </c>
      <c r="B5" s="21" t="str">
        <f>IF(B3-B4=0,"",B3-B4)</f>
        <v/>
      </c>
      <c r="C5" s="21" t="str">
        <f t="shared" ref="C5:E5" si="1">IF(C3-C4=0,"",C3-C4)</f>
        <v/>
      </c>
      <c r="D5" s="21" t="str">
        <f t="shared" si="1"/>
        <v/>
      </c>
      <c r="E5" s="21" t="str">
        <f t="shared" si="1"/>
        <v/>
      </c>
      <c r="F5" s="26"/>
    </row>
    <row r="7" spans="1:6" ht="20.100000000000001" customHeight="1">
      <c r="A7" s="11">
        <v>3</v>
      </c>
      <c r="B7" s="23" t="str">
        <f>VLOOKUP(A7,Tableau!A:B,2,0)</f>
        <v>Marseille</v>
      </c>
      <c r="C7" s="23"/>
    </row>
    <row r="8" spans="1:6" ht="20.100000000000001" customHeight="1">
      <c r="B8" s="12" t="s">
        <v>0</v>
      </c>
      <c r="C8" s="13" t="s">
        <v>1</v>
      </c>
      <c r="D8" s="14" t="s">
        <v>2</v>
      </c>
      <c r="E8" s="14" t="s">
        <v>3</v>
      </c>
      <c r="F8" s="15" t="s">
        <v>45</v>
      </c>
    </row>
    <row r="9" spans="1:6" ht="20.100000000000001" customHeight="1">
      <c r="A9" s="16" t="s">
        <v>46</v>
      </c>
      <c r="B9" s="17">
        <f>INDEX(Tableau!$A:$F,MATCH($A7,Tableau!$A:$A,0),MATCH(B$2,Tableau!$1:$1,0))</f>
        <v>9</v>
      </c>
      <c r="C9" s="17">
        <f>INDEX(Tableau!$A:$F,MATCH($A7,Tableau!$A:$A,0),MATCH(C$2,Tableau!$1:$1,0))</f>
        <v>10</v>
      </c>
      <c r="D9" s="17">
        <f>INDEX(Tableau!$A:$F,MATCH($A7,Tableau!$A:$A,0),MATCH(D$2,Tableau!$1:$1,0))</f>
        <v>11</v>
      </c>
      <c r="E9" s="17">
        <f>INDEX(Tableau!$A:$F,MATCH($A7,Tableau!$A:$A,0),MATCH(E$2,Tableau!$1:$1,0))</f>
        <v>12</v>
      </c>
      <c r="F9" s="24">
        <f>SUM(B10:E10)</f>
        <v>42</v>
      </c>
    </row>
    <row r="10" spans="1:6" ht="20.100000000000001" customHeight="1">
      <c r="A10" s="18" t="s">
        <v>47</v>
      </c>
      <c r="B10" s="19">
        <f>B9</f>
        <v>9</v>
      </c>
      <c r="C10" s="19">
        <f t="shared" ref="C10:E10" si="2">C9</f>
        <v>10</v>
      </c>
      <c r="D10" s="19">
        <f t="shared" si="2"/>
        <v>11</v>
      </c>
      <c r="E10" s="19">
        <f t="shared" si="2"/>
        <v>12</v>
      </c>
      <c r="F10" s="25"/>
    </row>
    <row r="11" spans="1:6" ht="20.100000000000001" customHeight="1">
      <c r="A11" s="20" t="s">
        <v>48</v>
      </c>
      <c r="B11" s="21" t="str">
        <f>IF(B9-B10=0,"",B9-B10)</f>
        <v/>
      </c>
      <c r="C11" s="21" t="str">
        <f t="shared" ref="C11:E11" si="3">IF(C9-C10=0,"",C9-C10)</f>
        <v/>
      </c>
      <c r="D11" s="21" t="str">
        <f t="shared" si="3"/>
        <v/>
      </c>
      <c r="E11" s="21" t="str">
        <f t="shared" si="3"/>
        <v/>
      </c>
      <c r="F11" s="26"/>
    </row>
    <row r="13" spans="1:6" ht="20.100000000000001" customHeight="1">
      <c r="A13" s="11">
        <v>1</v>
      </c>
      <c r="B13" s="23" t="str">
        <f>VLOOKUP(A13,Tableau!A:B,2,0)</f>
        <v>Paris</v>
      </c>
      <c r="C13" s="23"/>
    </row>
    <row r="14" spans="1:6" ht="20.100000000000001" customHeight="1">
      <c r="B14" s="12" t="s">
        <v>0</v>
      </c>
      <c r="C14" s="13" t="s">
        <v>1</v>
      </c>
      <c r="D14" s="14" t="s">
        <v>2</v>
      </c>
      <c r="E14" s="14" t="s">
        <v>3</v>
      </c>
      <c r="F14" s="15" t="s">
        <v>45</v>
      </c>
    </row>
    <row r="15" spans="1:6" ht="20.100000000000001" customHeight="1">
      <c r="A15" s="16" t="s">
        <v>46</v>
      </c>
      <c r="B15" s="17">
        <f>INDEX(Tableau!$A:$F,MATCH($A13,Tableau!$A:$A,0),MATCH(B$2,Tableau!$1:$1,0))</f>
        <v>1</v>
      </c>
      <c r="C15" s="17">
        <f>INDEX(Tableau!$A:$F,MATCH($A13,Tableau!$A:$A,0),MATCH(C$2,Tableau!$1:$1,0))</f>
        <v>2</v>
      </c>
      <c r="D15" s="17">
        <f>INDEX(Tableau!$A:$F,MATCH($A13,Tableau!$A:$A,0),MATCH(D$2,Tableau!$1:$1,0))</f>
        <v>3</v>
      </c>
      <c r="E15" s="17">
        <f>INDEX(Tableau!$A:$F,MATCH($A13,Tableau!$A:$A,0),MATCH(E$2,Tableau!$1:$1,0))</f>
        <v>4</v>
      </c>
      <c r="F15" s="24">
        <f>SUM(B16:E16)</f>
        <v>10</v>
      </c>
    </row>
    <row r="16" spans="1:6" ht="20.100000000000001" customHeight="1">
      <c r="A16" s="18" t="s">
        <v>47</v>
      </c>
      <c r="B16" s="19">
        <f>B15</f>
        <v>1</v>
      </c>
      <c r="C16" s="19">
        <f t="shared" ref="C16:E16" si="4">C15</f>
        <v>2</v>
      </c>
      <c r="D16" s="19">
        <f t="shared" si="4"/>
        <v>3</v>
      </c>
      <c r="E16" s="19">
        <f t="shared" si="4"/>
        <v>4</v>
      </c>
      <c r="F16" s="25"/>
    </row>
    <row r="17" spans="1:6" ht="20.100000000000001" customHeight="1">
      <c r="A17" s="20" t="s">
        <v>48</v>
      </c>
      <c r="B17" s="21" t="str">
        <f>IF(B15-B16=0,"",B15-B16)</f>
        <v/>
      </c>
      <c r="C17" s="21" t="str">
        <f t="shared" ref="C17:E17" si="5">IF(C15-C16=0,"",C15-C16)</f>
        <v/>
      </c>
      <c r="D17" s="21" t="str">
        <f t="shared" si="5"/>
        <v/>
      </c>
      <c r="E17" s="21" t="str">
        <f t="shared" si="5"/>
        <v/>
      </c>
      <c r="F17" s="26"/>
    </row>
    <row r="19" spans="1:6" ht="20.100000000000001" customHeight="1">
      <c r="A19" s="11">
        <v>2</v>
      </c>
      <c r="B19" s="23" t="str">
        <f>VLOOKUP(A19,Tableau!A:B,2,0)</f>
        <v>Lyon</v>
      </c>
      <c r="C19" s="23"/>
    </row>
    <row r="20" spans="1:6" ht="20.100000000000001" customHeight="1">
      <c r="B20" s="12" t="s">
        <v>0</v>
      </c>
      <c r="C20" s="13" t="s">
        <v>1</v>
      </c>
      <c r="D20" s="14" t="s">
        <v>2</v>
      </c>
      <c r="E20" s="14" t="s">
        <v>3</v>
      </c>
      <c r="F20" s="15" t="s">
        <v>45</v>
      </c>
    </row>
    <row r="21" spans="1:6" ht="20.100000000000001" customHeight="1">
      <c r="A21" s="16" t="s">
        <v>46</v>
      </c>
      <c r="B21" s="17">
        <f>INDEX(Tableau!$A:$F,MATCH($A19,Tableau!$A:$A,0),MATCH(B$2,Tableau!$1:$1,0))</f>
        <v>5</v>
      </c>
      <c r="C21" s="17">
        <f>INDEX(Tableau!$A:$F,MATCH($A19,Tableau!$A:$A,0),MATCH(C$2,Tableau!$1:$1,0))</f>
        <v>6</v>
      </c>
      <c r="D21" s="17">
        <f>INDEX(Tableau!$A:$F,MATCH($A19,Tableau!$A:$A,0),MATCH(D$2,Tableau!$1:$1,0))</f>
        <v>7</v>
      </c>
      <c r="E21" s="17">
        <f>INDEX(Tableau!$A:$F,MATCH($A19,Tableau!$A:$A,0),MATCH(E$2,Tableau!$1:$1,0))</f>
        <v>8</v>
      </c>
      <c r="F21" s="24">
        <f>SUM(B22:E22)</f>
        <v>26</v>
      </c>
    </row>
    <row r="22" spans="1:6" ht="20.100000000000001" customHeight="1">
      <c r="A22" s="18" t="s">
        <v>47</v>
      </c>
      <c r="B22" s="19">
        <f>B21</f>
        <v>5</v>
      </c>
      <c r="C22" s="19">
        <f t="shared" ref="C22:E22" si="6">C21</f>
        <v>6</v>
      </c>
      <c r="D22" s="19">
        <f t="shared" si="6"/>
        <v>7</v>
      </c>
      <c r="E22" s="19">
        <f t="shared" si="6"/>
        <v>8</v>
      </c>
      <c r="F22" s="25"/>
    </row>
    <row r="23" spans="1:6" ht="20.100000000000001" customHeight="1">
      <c r="A23" s="20" t="s">
        <v>48</v>
      </c>
      <c r="B23" s="21" t="str">
        <f>IF(B21-B22=0,"",B21-B22)</f>
        <v/>
      </c>
      <c r="C23" s="21" t="str">
        <f t="shared" ref="C23:E23" si="7">IF(C21-C22=0,"",C21-C22)</f>
        <v/>
      </c>
      <c r="D23" s="21" t="str">
        <f t="shared" si="7"/>
        <v/>
      </c>
      <c r="E23" s="21" t="str">
        <f t="shared" si="7"/>
        <v/>
      </c>
      <c r="F23" s="26"/>
    </row>
    <row r="25" spans="1:6" ht="20.100000000000001" customHeight="1">
      <c r="A25" s="11">
        <v>4</v>
      </c>
      <c r="B25" s="23" t="str">
        <f>VLOOKUP(A25,Tableau!A:B,2,0)</f>
        <v>Toulouse</v>
      </c>
      <c r="C25" s="23"/>
    </row>
    <row r="26" spans="1:6" ht="20.100000000000001" customHeight="1">
      <c r="B26" s="12" t="s">
        <v>0</v>
      </c>
      <c r="C26" s="13" t="s">
        <v>1</v>
      </c>
      <c r="D26" s="14" t="s">
        <v>2</v>
      </c>
      <c r="E26" s="14" t="s">
        <v>3</v>
      </c>
      <c r="F26" s="15" t="s">
        <v>45</v>
      </c>
    </row>
    <row r="27" spans="1:6" ht="20.100000000000001" customHeight="1">
      <c r="A27" s="16" t="s">
        <v>46</v>
      </c>
      <c r="B27" s="17">
        <f>INDEX(Tableau!$A:$F,MATCH($A25,Tableau!$A:$A,0),MATCH(B$2,Tableau!$1:$1,0))</f>
        <v>26</v>
      </c>
      <c r="C27" s="17">
        <f>INDEX(Tableau!$A:$F,MATCH($A25,Tableau!$A:$A,0),MATCH(C$2,Tableau!$1:$1,0))</f>
        <v>0</v>
      </c>
      <c r="D27" s="17">
        <f>INDEX(Tableau!$A:$F,MATCH($A25,Tableau!$A:$A,0),MATCH(D$2,Tableau!$1:$1,0))</f>
        <v>32</v>
      </c>
      <c r="E27" s="17">
        <f>INDEX(Tableau!$A:$F,MATCH($A25,Tableau!$A:$A,0),MATCH(E$2,Tableau!$1:$1,0))</f>
        <v>0</v>
      </c>
      <c r="F27" s="24">
        <f>SUM(B28:E28)</f>
        <v>58</v>
      </c>
    </row>
    <row r="28" spans="1:6" ht="20.100000000000001" customHeight="1">
      <c r="A28" s="18" t="s">
        <v>47</v>
      </c>
      <c r="B28" s="19">
        <f>B27</f>
        <v>26</v>
      </c>
      <c r="C28" s="19">
        <f t="shared" ref="C28:E28" si="8">C27</f>
        <v>0</v>
      </c>
      <c r="D28" s="19">
        <f t="shared" si="8"/>
        <v>32</v>
      </c>
      <c r="E28" s="19">
        <f t="shared" si="8"/>
        <v>0</v>
      </c>
      <c r="F28" s="25"/>
    </row>
    <row r="29" spans="1:6" ht="20.100000000000001" customHeight="1">
      <c r="A29" s="20" t="s">
        <v>48</v>
      </c>
      <c r="B29" s="21" t="str">
        <f>IF(B27-B28=0,"",B27-B28)</f>
        <v/>
      </c>
      <c r="C29" s="21" t="str">
        <f t="shared" ref="C29:E29" si="9">IF(C27-C28=0,"",C27-C28)</f>
        <v/>
      </c>
      <c r="D29" s="21" t="str">
        <f t="shared" si="9"/>
        <v/>
      </c>
      <c r="E29" s="21" t="str">
        <f t="shared" si="9"/>
        <v/>
      </c>
      <c r="F29" s="26"/>
    </row>
    <row r="30" spans="1:6" ht="20.100000000000001" customHeight="1" thickBot="1">
      <c r="F30" s="22"/>
    </row>
    <row r="31" spans="1:6" ht="20.100000000000001" customHeight="1" thickTop="1"/>
    <row r="32" spans="1:6" ht="20.100000000000001" customHeight="1">
      <c r="E32" s="27" t="s">
        <v>49</v>
      </c>
      <c r="F32" s="23">
        <f>F27+F21+F15+F9+F3</f>
        <v>194</v>
      </c>
    </row>
    <row r="33" spans="5:6" ht="20.100000000000001" customHeight="1">
      <c r="E33" s="27"/>
      <c r="F33" s="23"/>
    </row>
  </sheetData>
  <mergeCells count="12">
    <mergeCell ref="E32:E33"/>
    <mergeCell ref="F32:F33"/>
    <mergeCell ref="F3:F5"/>
    <mergeCell ref="F9:F11"/>
    <mergeCell ref="F15:F17"/>
    <mergeCell ref="F21:F23"/>
    <mergeCell ref="F27:F29"/>
    <mergeCell ref="B1:C1"/>
    <mergeCell ref="B7:C7"/>
    <mergeCell ref="B13:C13"/>
    <mergeCell ref="B19:C19"/>
    <mergeCell ref="B25:C25"/>
  </mergeCells>
  <pageMargins left="0.70866141732283472" right="0.70866141732283472" top="0.74803149606299213" bottom="0.74803149606299213" header="0.31496062992125984" footer="0.31496062992125984"/>
  <pageSetup paperSize="9" scale="77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Bouton</vt:lpstr>
      <vt:lpstr>Tableau</vt:lpstr>
      <vt:lpstr>Feuille de chargement</vt:lpstr>
      <vt:lpstr>MAG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Rachid</dc:creator>
  <cp:lastModifiedBy>Rachid</cp:lastModifiedBy>
  <cp:lastPrinted>2012-07-12T20:23:52Z</cp:lastPrinted>
  <dcterms:created xsi:type="dcterms:W3CDTF">2012-07-05T18:22:15Z</dcterms:created>
  <dcterms:modified xsi:type="dcterms:W3CDTF">2012-07-12T21:27:14Z</dcterms:modified>
</cp:coreProperties>
</file>