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8515" windowHeight="13095" activeTab="2"/>
  </bookViews>
  <sheets>
    <sheet name="Tableau Juridique" sheetId="1" r:id="rId1"/>
    <sheet name="Inventaire" sheetId="4" r:id="rId2"/>
    <sheet name="H300" sheetId="2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ccj1">#REF!</definedName>
    <definedName name="_chf140602">#REF!</definedName>
    <definedName name="_chf171201">#REF!</definedName>
    <definedName name="_chf200302">#REF!</definedName>
    <definedName name="_chf200602">#REF!</definedName>
    <definedName name="_chf211201">#REF!</definedName>
    <definedName name="_chf241201">#REF!</definedName>
    <definedName name="_chf250302">#REF!</definedName>
    <definedName name="_chf260602">#REF!</definedName>
    <definedName name="_xlnm._FilterDatabase" localSheetId="1" hidden="1">Inventaire!$A$1:$F$779</definedName>
    <definedName name="_gbp200602">#REF!</definedName>
    <definedName name="_gbp211201">#REF!</definedName>
    <definedName name="_gbp280202">#REF!</definedName>
    <definedName name="_gbp280302">#REF!</definedName>
    <definedName name="_gbp280602">#REF!</definedName>
    <definedName name="_gbp300402">#REF!</definedName>
    <definedName name="_jpy200302">#REF!</definedName>
    <definedName name="_jpy200602">#REF!</definedName>
    <definedName name="_jpy211201">#REF!</definedName>
    <definedName name="_nok261101">#REF!</definedName>
    <definedName name="_usd060602">#REF!</definedName>
    <definedName name="_usd070602">#REF!</definedName>
    <definedName name="_usd071101">#REF!</definedName>
    <definedName name="_usd080402">#REF!</definedName>
    <definedName name="_usd120402">#REF!</definedName>
    <definedName name="_usd121001">#REF!</definedName>
    <definedName name="_usd130502">#REF!</definedName>
    <definedName name="_usd131101">#REF!</definedName>
    <definedName name="_usd150202">#REF!</definedName>
    <definedName name="_usd170901">#REF!</definedName>
    <definedName name="_usd181001">#REF!</definedName>
    <definedName name="_usd190602">#REF!</definedName>
    <definedName name="_usd200602">#REF!</definedName>
    <definedName name="_usd210302">#REF!</definedName>
    <definedName name="_usd210602">#REF!</definedName>
    <definedName name="_usd210901">#REF!</definedName>
    <definedName name="_usd211201">#REF!</definedName>
    <definedName name="_usd231101">#REF!</definedName>
    <definedName name="_usd250202">#REF!</definedName>
    <definedName name="_usd280502">#REF!</definedName>
    <definedName name="_usd280901">#REF!</definedName>
    <definedName name="_usd300402">#REF!</definedName>
    <definedName name="_usd311001">#REF!</definedName>
    <definedName name="aaaa">#REF!</definedName>
    <definedName name="Asset_coupon_veille">#REF!</definedName>
    <definedName name="Asset_dern_coupon">#REF!</definedName>
    <definedName name="Asset_nominal">#REF!</definedName>
    <definedName name="Asset_prix_négo">#REF!</definedName>
    <definedName name="Asset_proch_coupon">#REF!</definedName>
    <definedName name="Asset_swaps">#REF!</definedName>
    <definedName name="Asset_tx_facial">#REF!</definedName>
    <definedName name="Austria">[1]Authorized_Values!$D$2:$D$9</definedName>
    <definedName name="AUTRES">#REF!</definedName>
    <definedName name="Axe">#REF!</definedName>
    <definedName name="BBB">#REF!</definedName>
    <definedName name="bbbb">#REF!</definedName>
    <definedName name="BDD">#REF!</definedName>
    <definedName name="Benchmark">#REF!</definedName>
    <definedName name="BLPH1" hidden="1">[2]Perf!#REF!</definedName>
    <definedName name="BLPH3" hidden="1">[2]Perf!#REF!</definedName>
    <definedName name="Breach_Cause">[1]Authorized_Values!$E$2:$E$3</definedName>
    <definedName name="Breach_Nature">[1]Authorized_Values!$B$2:$B$7</definedName>
    <definedName name="Breach_Source">[1]Authorized_Values!$E$2:$E$4</definedName>
    <definedName name="Breached_Limit_Contractual">[1]Authorized_Values!$M$5:$M$30</definedName>
    <definedName name="Breached_Limit_Credit">[1]Authorized_Values!$L$5:$L$8</definedName>
    <definedName name="Breached_Limit_Internal_RR">[1]Authorized_Values!$J$5:$J$11</definedName>
    <definedName name="Breached_Limit_Legal">[1]Authorized_Values!$H$5:$H$26</definedName>
    <definedName name="Breached_Limit_Market">[1]Authorized_Values!$K$5:$K$26</definedName>
    <definedName name="Breached_Limit_Prospectus">[1]Authorized_Values!$I$5:$I$17</definedName>
    <definedName name="Breaches_Types_List">[1]Authorized_Values!$R$2:$R$4</definedName>
    <definedName name="Business_Unit">[1]Authorized_Values!$G$2:$G$17</definedName>
    <definedName name="CC_jour">#REF!</definedName>
    <definedName name="ccc">#REF!</definedName>
    <definedName name="ccj">#REF!</definedName>
    <definedName name="Change_emprunts">#REF!</definedName>
    <definedName name="Change_terme">#REF!</definedName>
    <definedName name="CHEMPT">#REF!</definedName>
    <definedName name="CHFEUR">#REF!</definedName>
    <definedName name="chg">#REF!</definedName>
    <definedName name="chga">[3]Feuil3!#REF!</definedName>
    <definedName name="chgb">[3]Feuil3!$A$25</definedName>
    <definedName name="chgc">[3]Feuil3!#REF!</definedName>
    <definedName name="chgd">[3]Feuil3!$BM$25</definedName>
    <definedName name="chha">[3]Feuil3!$A$2:$A$12</definedName>
    <definedName name="chla">[3]Feuil3!$A$2:$A$12</definedName>
    <definedName name="chlb">[3]Feuil3!$BT$2:$BT$12</definedName>
    <definedName name="chma">[3]Feuil3!$A$20:$A$24</definedName>
    <definedName name="chmb">[3]Feuil3!$BM$20:$BM$24</definedName>
    <definedName name="chmc">[3]Feuil3!$A$20:$A$24</definedName>
    <definedName name="chmd">[3]Feuil3!$BT$20:$BT$24</definedName>
    <definedName name="Client">[4]param!$C$4</definedName>
    <definedName name="Code">#REF!</definedName>
    <definedName name="Code_emprunts">#REF!</definedName>
    <definedName name="Code_MAT">[5]MAT!#REF!</definedName>
    <definedName name="CodeOPCVM">#REF!</definedName>
    <definedName name="Concaten">#REF!</definedName>
    <definedName name="Convex">#REF!</definedName>
    <definedName name="Cours_jour">#REF!</definedName>
    <definedName name="Cours_veille">#REF!</definedName>
    <definedName name="coursj">#REF!</definedName>
    <definedName name="coursj1">#REF!</definedName>
    <definedName name="Courtages">#REF!</definedName>
    <definedName name="COUVERTURE_DE_TAUX">#REF!</definedName>
    <definedName name="CriteresTri">#REF!</definedName>
    <definedName name="DAM">#REF!</definedName>
    <definedName name="data1">#REF!</definedName>
    <definedName name="data2">#REF!</definedName>
    <definedName name="data3">#REF!</definedName>
    <definedName name="date">#REF!</definedName>
    <definedName name="Date_calcul">#REF!</definedName>
    <definedName name="Date_cloture">[4]param!$C$6</definedName>
    <definedName name="Date_VL_veille">#REF!</definedName>
    <definedName name="Début_coupon">#REF!</definedName>
    <definedName name="DébutRisques">#REF!</definedName>
    <definedName name="DébutVsa">#REF!</definedName>
    <definedName name="Delta">#REF!</definedName>
    <definedName name="Devise">#REF!</definedName>
    <definedName name="Devises_spot">#REF!</definedName>
    <definedName name="DYNAMISATION">#REF!</definedName>
    <definedName name="EcartCptaMiddle">#REF!</definedName>
    <definedName name="Echéance">#REF!</definedName>
    <definedName name="Emprunts_actions">#REF!</definedName>
    <definedName name="EMPT">#REF!</definedName>
    <definedName name="EMTN">#REF!</definedName>
    <definedName name="EONIA">#REF!</definedName>
    <definedName name="EqSwaps_cour_ini">#REF!</definedName>
    <definedName name="EqswapTaux">#REF!</definedName>
    <definedName name="Equity_swaps_jbes_tx">#REF!</definedName>
    <definedName name="EURGBP">#REF!</definedName>
    <definedName name="ExemptionYN">[1]Authorized_Values!$S$2:$S$3</definedName>
    <definedName name="Fait_par">[4]param!$C$8</definedName>
    <definedName name="FDGF">#REF!</definedName>
    <definedName name="FDGFT">#REF!</definedName>
    <definedName name="FDGV">#REF!</definedName>
    <definedName name="FDGVT">#REF!</definedName>
    <definedName name="Fin_coupon">#REF!</definedName>
    <definedName name="flag">#REF!</definedName>
    <definedName name="FOREX">#REF!</definedName>
    <definedName name="FRAIS_GESTION">#REF!</definedName>
    <definedName name="Fund_Name">[1]Authorized_Values!$F$2:$F$147</definedName>
    <definedName name="Futures">#REF!</definedName>
    <definedName name="Futures_nominal">#REF!</definedName>
    <definedName name="Futures_PR">#REF!</definedName>
    <definedName name="Futures_tick">#REF!</definedName>
    <definedName name="Gamma">#REF!</definedName>
    <definedName name="Gearing">#REF!</definedName>
    <definedName name="ISIN">#REF!</definedName>
    <definedName name="jour">#REF!</definedName>
    <definedName name="JPYEUR">#REF!</definedName>
    <definedName name="Libellé">#REF!</definedName>
    <definedName name="Liquidités">#REF!</definedName>
    <definedName name="Liste">#REF!</definedName>
    <definedName name="Management_Site">[1]Authorized_Values!$A$2:$A$7</definedName>
    <definedName name="Market_Limit">[1]Authorized_Values!$B$5</definedName>
    <definedName name="middle">#REF!</definedName>
    <definedName name="MONETAIRE">#REF!</definedName>
    <definedName name="Mvts_Asset">#REF!</definedName>
    <definedName name="Mvts_dynamisation">#REF!</definedName>
    <definedName name="Mvts_EMTN">#REF!</definedName>
    <definedName name="Mvts_Monetaire">#REF!</definedName>
    <definedName name="Mvts_Oblig">#REF!</definedName>
    <definedName name="Mvts_OPCVM">#REF!</definedName>
    <definedName name="Mvts_Spot">#REF!</definedName>
    <definedName name="Mvts_TCN">#REF!</definedName>
    <definedName name="Mvts_terme">#REF!</definedName>
    <definedName name="NbParts">#REF!</definedName>
    <definedName name="NOKEUR">#REF!</definedName>
    <definedName name="Nouv_strat">#REF!</definedName>
    <definedName name="npartj">#REF!</definedName>
    <definedName name="npartj1">#REF!</definedName>
    <definedName name="Oblig_coupon_veille">#REF!</definedName>
    <definedName name="Oblig_dern_coupon">#REF!</definedName>
    <definedName name="Oblig_nominal">#REF!</definedName>
    <definedName name="Oblig_proch_coupon">#REF!</definedName>
    <definedName name="Oblig_tx_facial">#REF!</definedName>
    <definedName name="Oblig_type">#REF!</definedName>
    <definedName name="Obligations">#REF!</definedName>
    <definedName name="OBTVLT">[6]Phybb!#REF!</definedName>
    <definedName name="OPCVM">#REF!</definedName>
    <definedName name="Opé_div">#REF!</definedName>
    <definedName name="Options">#REF!</definedName>
    <definedName name="PARTS">[2]Phybb!$D$10</definedName>
    <definedName name="Pays">#REF!</definedName>
    <definedName name="Pc_act_fr2">[7]Pmra!#REF!</definedName>
    <definedName name="pc_dev1">[7]Pmra!#REF!</definedName>
    <definedName name="pc_pl1">[7]Pmra!#REF!</definedName>
    <definedName name="pc_pl3">[7]Pmra!#REF!</definedName>
    <definedName name="pc_pl4">[7]Pmra!#REF!</definedName>
    <definedName name="pc_pl5">[7]Pmra!#REF!</definedName>
    <definedName name="PDMPGE3R">[8]Feuil1!#REF!</definedName>
    <definedName name="PENSIONACT">[7]Pmra!#REF!</definedName>
    <definedName name="Pensions_livrées">#REF!</definedName>
    <definedName name="peractmaxlig">#REF!</definedName>
    <definedName name="Percent_actif">#REF!</definedName>
    <definedName name="perfj">#REF!</definedName>
    <definedName name="perfj1">#REF!</definedName>
    <definedName name="PL_change">#REF!</definedName>
    <definedName name="PL_debut">#REF!</definedName>
    <definedName name="PL_fin">#REF!</definedName>
    <definedName name="PL_tx">#REF!</definedName>
    <definedName name="pmvj">#REF!</definedName>
    <definedName name="pmvj1">#REF!</definedName>
    <definedName name="PnL_ligne">#REF!</definedName>
    <definedName name="PnL_total">#REF!</definedName>
    <definedName name="Portfolio_Name">[1]Authorized_Values!$F$2:$F$547</definedName>
    <definedName name="Portfolio_Nature">[1]Authorized_Values!$C$2:$C$4</definedName>
    <definedName name="Portfolio_Right">[1]Authorized_Values!$D$2:$D$9</definedName>
    <definedName name="Process">#REF!</definedName>
    <definedName name="Quantite">#REF!</definedName>
    <definedName name="Quantité">#REF!</definedName>
    <definedName name="Quantite_emprunts">#REF!</definedName>
    <definedName name="Rapp_code">#REF!</definedName>
    <definedName name="Rapp_devise">#REF!</definedName>
    <definedName name="Rapp_isin">#REF!</definedName>
    <definedName name="Rapp_pnlligne">#REF!</definedName>
    <definedName name="Rapp_qte">#REF!</definedName>
    <definedName name="Rapp_zone">#REF!</definedName>
    <definedName name="Rating">#REF!</definedName>
    <definedName name="Régul">#REF!</definedName>
    <definedName name="Rho">#REF!</definedName>
    <definedName name="Risk_Manager">[1]Authorized_Values!$Q$2:$Q$33</definedName>
    <definedName name="RisquesChorus">#REF!</definedName>
    <definedName name="ROB">[6]Phybb!#REF!</definedName>
    <definedName name="Secteur">#REF!</definedName>
    <definedName name="Sensi">#REF!</definedName>
    <definedName name="Spreadlocks">#REF!</definedName>
    <definedName name="Stock_veille_Asset">#REF!</definedName>
    <definedName name="Stock_veille_dynamisation">#REF!</definedName>
    <definedName name="Stock_veille_EMTN">#REF!</definedName>
    <definedName name="Stock_veille_monetaire">#REF!</definedName>
    <definedName name="Stock_veille_Oblig">#REF!</definedName>
    <definedName name="Stock_veille_OPCVM">#REF!</definedName>
    <definedName name="Stock_veille_Spot">#REF!</definedName>
    <definedName name="Stock_veille_TCN">#REF!</definedName>
    <definedName name="Stock_veille_terme">#REF!</definedName>
    <definedName name="Stratégie">#REF!</definedName>
    <definedName name="Stratégie_emprunts">#REF!</definedName>
    <definedName name="Swaps">#REF!</definedName>
    <definedName name="Swaps_Base">#REF!</definedName>
    <definedName name="Swaps_CC_pay">#REF!</definedName>
    <definedName name="Swaps_CC_receive">#REF!</definedName>
    <definedName name="Swaps_Pay">#REF!</definedName>
    <definedName name="Swaps_pret_emprunt">#REF!</definedName>
    <definedName name="Swaps_Receive">#REF!</definedName>
    <definedName name="TABLE1">[8]Feuil1!$A$1:$M$65536</definedName>
    <definedName name="TABLE2">[8]Feuil1!$A$1:$M$65536</definedName>
    <definedName name="Tableau1">#REF!</definedName>
    <definedName name="Tableau2">#REF!</definedName>
    <definedName name="Tableau3">#REF!</definedName>
    <definedName name="Tableau4">#REF!</definedName>
    <definedName name="TabValid">#REF!</definedName>
    <definedName name="TCN">#REF!</definedName>
    <definedName name="TCN_départ">#REF!</definedName>
    <definedName name="TCN_proch_coupon">#REF!</definedName>
    <definedName name="TCN_tx_facial">#REF!</definedName>
    <definedName name="TCN_type_calcul">#REF!</definedName>
    <definedName name="Theta">#REF!</definedName>
    <definedName name="Title">#REF!</definedName>
    <definedName name="TotalClosingOfBreach">[1]Authorized_Values!$T$2:$T$3</definedName>
    <definedName name="Tx">#REF!</definedName>
    <definedName name="TXJM1_EURGRD_SC">[5]MAT!#REF!</definedName>
    <definedName name="TXJM7_EURGRD_SC">[5]MAT!#REF!</definedName>
    <definedName name="TXJOUR_EURAUD_SC">[5]MAT!#REF!</definedName>
    <definedName name="TXJOUR_EURCAD_SC">[5]MAT!#REF!</definedName>
    <definedName name="TXJOUR_EURCHF_SC">[5]MAT!#REF!</definedName>
    <definedName name="TXJOUR_EURCHF_SO">[5]MAT!#REF!</definedName>
    <definedName name="TXJOUR_EURDKK_SC">[5]MAT!#REF!</definedName>
    <definedName name="TXJOUR_EURGBP_SC">[5]MAT!#REF!</definedName>
    <definedName name="TXJOUR_EURGBP_SO">[5]MAT!#REF!</definedName>
    <definedName name="TXJOUR_EURGRD_SC">[5]MAT!#REF!</definedName>
    <definedName name="TXJOUR_EURHKD_SC">[5]MAT!#REF!</definedName>
    <definedName name="TXJOUR_EURILS_SC">[5]MAT!#REF!</definedName>
    <definedName name="TXJOUR_EURJPY_SC">[5]MAT!#REF!</definedName>
    <definedName name="TXJOUR_EURJPY_SO">[5]MAT!#REF!</definedName>
    <definedName name="TXJOUR_EURMXN_SC">[5]MAT!#REF!</definedName>
    <definedName name="TXJOUR_EURNOK_SC">[5]MAT!#REF!</definedName>
    <definedName name="TXJOUR_EURNZD_SC">[5]MAT!#REF!</definedName>
    <definedName name="TXJOUR_EURSEK_SC">[5]MAT!#REF!</definedName>
    <definedName name="TXJOUR_EURSKK_SC">[5]MAT!#REF!</definedName>
    <definedName name="TXJOUR_EURTWD_SC">[5]MAT!#REF!</definedName>
    <definedName name="TXJOUR_EURUSD_SC">[5]MAT!#REF!</definedName>
    <definedName name="TXJOUR_EURUSD_SO">[5]MAT!#REF!</definedName>
    <definedName name="TXMID_EURGRD_SC">[5]MAT!#REF!</definedName>
    <definedName name="Type_produit">#REF!</definedName>
    <definedName name="UpdateArchivePnL">#REF!</definedName>
    <definedName name="UpdateArchiveVL">#REF!</definedName>
    <definedName name="UpdateBasculeCoursForcés">#REF!</definedName>
    <definedName name="UpdateBasculeMouvements">#REF!</definedName>
    <definedName name="UpdateBasculeVolatility">#REF!</definedName>
    <definedName name="UpdateBasculeYieldCurves">#REF!</definedName>
    <definedName name="UpdateCalculVarVol">#REF!</definedName>
    <definedName name="UpdateControles">#REF!</definedName>
    <definedName name="UpdateEmpruntsTitres">#REF!</definedName>
    <definedName name="UpdateImportGreeks">#REF!</definedName>
    <definedName name="UpdateImportYC">#REF!</definedName>
    <definedName name="UpdateInit">#REF!</definedName>
    <definedName name="UpdateInsertDeals">#REF!</definedName>
    <definedName name="UpdateLibelleStrat">#REF!</definedName>
    <definedName name="UpdateMAJBases">#REF!</definedName>
    <definedName name="UpdateMAJDevises">#REF!</definedName>
    <definedName name="UpdateNouvellesStrategies">#REF!</definedName>
    <definedName name="UpdatePositions">#REF!</definedName>
    <definedName name="UpdateRafraichir">#REF!</definedName>
    <definedName name="UpdateRapproCpta">#REF!</definedName>
    <definedName name="UpdateRapproInventaire">#REF!</definedName>
    <definedName name="UpdateRapproPano">#REF!</definedName>
    <definedName name="USDEUR">#REF!</definedName>
    <definedName name="Var_CC">#REF!</definedName>
    <definedName name="Var_CC_emprunts">#REF!</definedName>
    <definedName name="Var_SJ">#REF!</definedName>
    <definedName name="Var_taux">#REF!</definedName>
    <definedName name="Var_vol">#REF!</definedName>
    <definedName name="varmaxpnllig">#REF!</definedName>
    <definedName name="varmaxvl">#REF!</definedName>
    <definedName name="VB">#REF!</definedName>
    <definedName name="VB_emprunts">#REF!</definedName>
    <definedName name="Vega">#REF!</definedName>
    <definedName name="veille">#REF!</definedName>
    <definedName name="ventes">#REF!</definedName>
    <definedName name="VL">#REF!</definedName>
    <definedName name="VL_veille">#REF!</definedName>
    <definedName name="VLclot">#REF!</definedName>
    <definedName name="VLclotC2">#REF!</definedName>
    <definedName name="vlentj">#REF!</definedName>
    <definedName name="vlentj1">#REF!</definedName>
    <definedName name="VsaChorus">#REF!</definedName>
    <definedName name="Weekly_Report_Breaches_Status">[1]Authorized_Values!$P$2:$P$5</definedName>
    <definedName name="WeeklyReportRange">[1]Authorized_Values!$O$2:$O$12</definedName>
  </definedNames>
  <calcPr calcId="125725"/>
</workbook>
</file>

<file path=xl/calcChain.xml><?xml version="1.0" encoding="utf-8"?>
<calcChain xmlns="http://schemas.openxmlformats.org/spreadsheetml/2006/main">
  <c r="D21" i="2"/>
  <c r="D23"/>
  <c r="D25"/>
  <c r="D27"/>
  <c r="D29"/>
  <c r="D20"/>
  <c r="D18"/>
  <c r="J2" i="4"/>
  <c r="C11" i="2"/>
  <c r="C12" s="1"/>
  <c r="D24" s="1"/>
  <c r="B4"/>
  <c r="H2" i="4"/>
  <c r="I2" s="1"/>
  <c r="H3"/>
  <c r="I3" s="1"/>
  <c r="H4"/>
  <c r="I4" s="1"/>
  <c r="H5"/>
  <c r="I5" s="1"/>
  <c r="H6"/>
  <c r="I6" s="1"/>
  <c r="H7"/>
  <c r="I7" s="1"/>
  <c r="J7" s="1"/>
  <c r="B7" s="1"/>
  <c r="H8"/>
  <c r="I8" s="1"/>
  <c r="J8" s="1"/>
  <c r="B8" s="1"/>
  <c r="H9"/>
  <c r="I9" s="1"/>
  <c r="J9" s="1"/>
  <c r="B9" s="1"/>
  <c r="H10"/>
  <c r="I10" s="1"/>
  <c r="J10" s="1"/>
  <c r="B10" s="1"/>
  <c r="H11"/>
  <c r="I11" s="1"/>
  <c r="J11" s="1"/>
  <c r="B11" s="1"/>
  <c r="H12"/>
  <c r="I12" s="1"/>
  <c r="J12" s="1"/>
  <c r="B12" s="1"/>
  <c r="H13"/>
  <c r="I13" s="1"/>
  <c r="J13" s="1"/>
  <c r="B13" s="1"/>
  <c r="H14"/>
  <c r="I14" s="1"/>
  <c r="J14" s="1"/>
  <c r="B14" s="1"/>
  <c r="H15"/>
  <c r="I15" s="1"/>
  <c r="J15" s="1"/>
  <c r="B15" s="1"/>
  <c r="H16"/>
  <c r="I16" s="1"/>
  <c r="J16" s="1"/>
  <c r="B16" s="1"/>
  <c r="H17"/>
  <c r="I17" s="1"/>
  <c r="J17" s="1"/>
  <c r="B17" s="1"/>
  <c r="H18"/>
  <c r="I18" s="1"/>
  <c r="J18" s="1"/>
  <c r="B18" s="1"/>
  <c r="H19"/>
  <c r="I19" s="1"/>
  <c r="J19" s="1"/>
  <c r="B19" s="1"/>
  <c r="H20"/>
  <c r="I20" s="1"/>
  <c r="J20" s="1"/>
  <c r="B20" s="1"/>
  <c r="H21"/>
  <c r="I21" s="1"/>
  <c r="J21" s="1"/>
  <c r="B21" s="1"/>
  <c r="H22"/>
  <c r="I22" s="1"/>
  <c r="J22" s="1"/>
  <c r="B22" s="1"/>
  <c r="H23"/>
  <c r="I23" s="1"/>
  <c r="J23" s="1"/>
  <c r="B23" s="1"/>
  <c r="H24"/>
  <c r="I24" s="1"/>
  <c r="J24" s="1"/>
  <c r="B24" s="1"/>
  <c r="H25"/>
  <c r="I25" s="1"/>
  <c r="J25" s="1"/>
  <c r="B25" s="1"/>
  <c r="H26"/>
  <c r="I26" s="1"/>
  <c r="J26" s="1"/>
  <c r="B26" s="1"/>
  <c r="H27"/>
  <c r="I27" s="1"/>
  <c r="J27" s="1"/>
  <c r="B27" s="1"/>
  <c r="H28"/>
  <c r="I28" s="1"/>
  <c r="J28" s="1"/>
  <c r="B28" s="1"/>
  <c r="H29"/>
  <c r="I29" s="1"/>
  <c r="J29" s="1"/>
  <c r="B29" s="1"/>
  <c r="H30"/>
  <c r="I30" s="1"/>
  <c r="J30" s="1"/>
  <c r="B30" s="1"/>
  <c r="H31"/>
  <c r="I31" s="1"/>
  <c r="J31" s="1"/>
  <c r="B31" s="1"/>
  <c r="H32"/>
  <c r="I32" s="1"/>
  <c r="J32" s="1"/>
  <c r="B32" s="1"/>
  <c r="H33"/>
  <c r="I33" s="1"/>
  <c r="J33" s="1"/>
  <c r="B33" s="1"/>
  <c r="H34"/>
  <c r="I34" s="1"/>
  <c r="J34" s="1"/>
  <c r="B34" s="1"/>
  <c r="H35"/>
  <c r="I35" s="1"/>
  <c r="J35" s="1"/>
  <c r="B35" s="1"/>
  <c r="H36"/>
  <c r="I36" s="1"/>
  <c r="J36" s="1"/>
  <c r="B36" s="1"/>
  <c r="H37"/>
  <c r="I37" s="1"/>
  <c r="J37" s="1"/>
  <c r="B37" s="1"/>
  <c r="H38"/>
  <c r="I38" s="1"/>
  <c r="J38" s="1"/>
  <c r="B38" s="1"/>
  <c r="H39"/>
  <c r="I39" s="1"/>
  <c r="J39" s="1"/>
  <c r="B39" s="1"/>
  <c r="H40"/>
  <c r="I40" s="1"/>
  <c r="J40" s="1"/>
  <c r="B40" s="1"/>
  <c r="H41"/>
  <c r="I41" s="1"/>
  <c r="J41" s="1"/>
  <c r="B41" s="1"/>
  <c r="H42"/>
  <c r="I42" s="1"/>
  <c r="J42" s="1"/>
  <c r="B42" s="1"/>
  <c r="H43"/>
  <c r="I43" s="1"/>
  <c r="J43" s="1"/>
  <c r="B43" s="1"/>
  <c r="H44"/>
  <c r="I44" s="1"/>
  <c r="J44" s="1"/>
  <c r="B44" s="1"/>
  <c r="H45"/>
  <c r="I45" s="1"/>
  <c r="J45" s="1"/>
  <c r="B45" s="1"/>
  <c r="H46"/>
  <c r="I46" s="1"/>
  <c r="J46" s="1"/>
  <c r="B46" s="1"/>
  <c r="H47"/>
  <c r="I47" s="1"/>
  <c r="J47" s="1"/>
  <c r="B47" s="1"/>
  <c r="H48"/>
  <c r="I48" s="1"/>
  <c r="J48" s="1"/>
  <c r="B48" s="1"/>
  <c r="H49"/>
  <c r="I49" s="1"/>
  <c r="J49" s="1"/>
  <c r="B49" s="1"/>
  <c r="H50"/>
  <c r="I50" s="1"/>
  <c r="J50" s="1"/>
  <c r="B50" s="1"/>
  <c r="H51"/>
  <c r="I51" s="1"/>
  <c r="J51" s="1"/>
  <c r="B51" s="1"/>
  <c r="H52"/>
  <c r="I52" s="1"/>
  <c r="J52" s="1"/>
  <c r="B52" s="1"/>
  <c r="H53"/>
  <c r="I53" s="1"/>
  <c r="J53" s="1"/>
  <c r="B53" s="1"/>
  <c r="H54"/>
  <c r="I54" s="1"/>
  <c r="J54" s="1"/>
  <c r="B54" s="1"/>
  <c r="H55"/>
  <c r="I55" s="1"/>
  <c r="J55" s="1"/>
  <c r="B55" s="1"/>
  <c r="H56"/>
  <c r="I56" s="1"/>
  <c r="J56" s="1"/>
  <c r="B56" s="1"/>
  <c r="H57"/>
  <c r="I57" s="1"/>
  <c r="J57" s="1"/>
  <c r="B57" s="1"/>
  <c r="H58"/>
  <c r="I58" s="1"/>
  <c r="J58" s="1"/>
  <c r="B58" s="1"/>
  <c r="H59"/>
  <c r="I59" s="1"/>
  <c r="J59" s="1"/>
  <c r="B59" s="1"/>
  <c r="H60"/>
  <c r="I60" s="1"/>
  <c r="J60" s="1"/>
  <c r="B60" s="1"/>
  <c r="H61"/>
  <c r="I61" s="1"/>
  <c r="J61" s="1"/>
  <c r="B61" s="1"/>
  <c r="H62"/>
  <c r="I62" s="1"/>
  <c r="J62" s="1"/>
  <c r="B62" s="1"/>
  <c r="H63"/>
  <c r="I63" s="1"/>
  <c r="J63" s="1"/>
  <c r="B63" s="1"/>
  <c r="H64"/>
  <c r="I64" s="1"/>
  <c r="J64" s="1"/>
  <c r="B64" s="1"/>
  <c r="H65"/>
  <c r="I65" s="1"/>
  <c r="J65" s="1"/>
  <c r="B65" s="1"/>
  <c r="H66"/>
  <c r="I66" s="1"/>
  <c r="J66" s="1"/>
  <c r="B66" s="1"/>
  <c r="H67"/>
  <c r="I67" s="1"/>
  <c r="J67" s="1"/>
  <c r="B67" s="1"/>
  <c r="H68"/>
  <c r="I68" s="1"/>
  <c r="J68" s="1"/>
  <c r="B68" s="1"/>
  <c r="H69"/>
  <c r="I69" s="1"/>
  <c r="J69" s="1"/>
  <c r="B69" s="1"/>
  <c r="H70"/>
  <c r="I70" s="1"/>
  <c r="J70" s="1"/>
  <c r="B70" s="1"/>
  <c r="H71"/>
  <c r="I71" s="1"/>
  <c r="J71" s="1"/>
  <c r="B71" s="1"/>
  <c r="H72"/>
  <c r="I72" s="1"/>
  <c r="J72" s="1"/>
  <c r="B72" s="1"/>
  <c r="H73"/>
  <c r="I73" s="1"/>
  <c r="J73" s="1"/>
  <c r="B73" s="1"/>
  <c r="H74"/>
  <c r="I74" s="1"/>
  <c r="J74" s="1"/>
  <c r="B74" s="1"/>
  <c r="H75"/>
  <c r="I75" s="1"/>
  <c r="J75" s="1"/>
  <c r="B75" s="1"/>
  <c r="H76"/>
  <c r="I76" s="1"/>
  <c r="J76" s="1"/>
  <c r="B76" s="1"/>
  <c r="H77"/>
  <c r="I77" s="1"/>
  <c r="J77" s="1"/>
  <c r="B77" s="1"/>
  <c r="H78"/>
  <c r="I78" s="1"/>
  <c r="J78" s="1"/>
  <c r="B78" s="1"/>
  <c r="H79"/>
  <c r="I79" s="1"/>
  <c r="J79" s="1"/>
  <c r="B79" s="1"/>
  <c r="H80"/>
  <c r="I80" s="1"/>
  <c r="J80" s="1"/>
  <c r="B80" s="1"/>
  <c r="H81"/>
  <c r="I81" s="1"/>
  <c r="J81" s="1"/>
  <c r="B81" s="1"/>
  <c r="H82"/>
  <c r="I82" s="1"/>
  <c r="J82" s="1"/>
  <c r="B82" s="1"/>
  <c r="H83"/>
  <c r="I83" s="1"/>
  <c r="J83" s="1"/>
  <c r="B83" s="1"/>
  <c r="H84"/>
  <c r="I84" s="1"/>
  <c r="J84" s="1"/>
  <c r="B84" s="1"/>
  <c r="H85"/>
  <c r="I85" s="1"/>
  <c r="J85" s="1"/>
  <c r="B85" s="1"/>
  <c r="H86"/>
  <c r="I86" s="1"/>
  <c r="J86" s="1"/>
  <c r="B86" s="1"/>
  <c r="H87"/>
  <c r="I87" s="1"/>
  <c r="J87" s="1"/>
  <c r="B87" s="1"/>
  <c r="H88"/>
  <c r="I88" s="1"/>
  <c r="J88" s="1"/>
  <c r="B88" s="1"/>
  <c r="H89"/>
  <c r="I89" s="1"/>
  <c r="J89" s="1"/>
  <c r="B89" s="1"/>
  <c r="H90"/>
  <c r="I90" s="1"/>
  <c r="J90" s="1"/>
  <c r="B90" s="1"/>
  <c r="H91"/>
  <c r="I91" s="1"/>
  <c r="J91" s="1"/>
  <c r="B91" s="1"/>
  <c r="H92"/>
  <c r="I92" s="1"/>
  <c r="J92" s="1"/>
  <c r="B92" s="1"/>
  <c r="H93"/>
  <c r="I93" s="1"/>
  <c r="J93" s="1"/>
  <c r="B93" s="1"/>
  <c r="H94"/>
  <c r="I94" s="1"/>
  <c r="J94" s="1"/>
  <c r="B94" s="1"/>
  <c r="H95"/>
  <c r="I95" s="1"/>
  <c r="J95" s="1"/>
  <c r="B95" s="1"/>
  <c r="H96"/>
  <c r="I96" s="1"/>
  <c r="J96" s="1"/>
  <c r="B96" s="1"/>
  <c r="H97"/>
  <c r="I97" s="1"/>
  <c r="J97" s="1"/>
  <c r="B97" s="1"/>
  <c r="H98"/>
  <c r="I98" s="1"/>
  <c r="J98" s="1"/>
  <c r="B98" s="1"/>
  <c r="H99"/>
  <c r="I99" s="1"/>
  <c r="J99" s="1"/>
  <c r="B99" s="1"/>
  <c r="H100"/>
  <c r="I100" s="1"/>
  <c r="J100" s="1"/>
  <c r="B100" s="1"/>
  <c r="H101"/>
  <c r="I101" s="1"/>
  <c r="J101" s="1"/>
  <c r="B101" s="1"/>
  <c r="H102"/>
  <c r="I102" s="1"/>
  <c r="J102" s="1"/>
  <c r="B102" s="1"/>
  <c r="H103"/>
  <c r="I103" s="1"/>
  <c r="J103" s="1"/>
  <c r="B103" s="1"/>
  <c r="H104"/>
  <c r="I104" s="1"/>
  <c r="J104" s="1"/>
  <c r="B104" s="1"/>
  <c r="H105"/>
  <c r="I105" s="1"/>
  <c r="J105" s="1"/>
  <c r="B105" s="1"/>
  <c r="H106"/>
  <c r="I106" s="1"/>
  <c r="J106" s="1"/>
  <c r="B106" s="1"/>
  <c r="H107"/>
  <c r="I107" s="1"/>
  <c r="J107" s="1"/>
  <c r="B107" s="1"/>
  <c r="H108"/>
  <c r="I108" s="1"/>
  <c r="J108" s="1"/>
  <c r="B108" s="1"/>
  <c r="H109"/>
  <c r="I109" s="1"/>
  <c r="J109" s="1"/>
  <c r="B109" s="1"/>
  <c r="H110"/>
  <c r="I110" s="1"/>
  <c r="J110" s="1"/>
  <c r="B110" s="1"/>
  <c r="H111"/>
  <c r="I111" s="1"/>
  <c r="J111" s="1"/>
  <c r="B111" s="1"/>
  <c r="H112"/>
  <c r="I112" s="1"/>
  <c r="J112" s="1"/>
  <c r="B112" s="1"/>
  <c r="H113"/>
  <c r="I113" s="1"/>
  <c r="J113" s="1"/>
  <c r="B113" s="1"/>
  <c r="H114"/>
  <c r="I114" s="1"/>
  <c r="J114" s="1"/>
  <c r="B114" s="1"/>
  <c r="H115"/>
  <c r="I115" s="1"/>
  <c r="J115" s="1"/>
  <c r="B115" s="1"/>
  <c r="H116"/>
  <c r="I116" s="1"/>
  <c r="J116" s="1"/>
  <c r="B116" s="1"/>
  <c r="H117"/>
  <c r="I117" s="1"/>
  <c r="J117" s="1"/>
  <c r="B117" s="1"/>
  <c r="H118"/>
  <c r="I118" s="1"/>
  <c r="J118" s="1"/>
  <c r="B118" s="1"/>
  <c r="H119"/>
  <c r="I119" s="1"/>
  <c r="J119" s="1"/>
  <c r="B119" s="1"/>
  <c r="H120"/>
  <c r="I120" s="1"/>
  <c r="J120" s="1"/>
  <c r="B120" s="1"/>
  <c r="H121"/>
  <c r="I121" s="1"/>
  <c r="J121" s="1"/>
  <c r="B121" s="1"/>
  <c r="H122"/>
  <c r="I122" s="1"/>
  <c r="J122" s="1"/>
  <c r="B122" s="1"/>
  <c r="H123"/>
  <c r="I123" s="1"/>
  <c r="J123" s="1"/>
  <c r="B123" s="1"/>
  <c r="H124"/>
  <c r="I124" s="1"/>
  <c r="J124" s="1"/>
  <c r="B124" s="1"/>
  <c r="H125"/>
  <c r="I125" s="1"/>
  <c r="J125" s="1"/>
  <c r="B125" s="1"/>
  <c r="H126"/>
  <c r="I126" s="1"/>
  <c r="J126" s="1"/>
  <c r="B126" s="1"/>
  <c r="H127"/>
  <c r="I127" s="1"/>
  <c r="J127" s="1"/>
  <c r="B127" s="1"/>
  <c r="H128"/>
  <c r="I128" s="1"/>
  <c r="J128" s="1"/>
  <c r="B128" s="1"/>
  <c r="H129"/>
  <c r="I129" s="1"/>
  <c r="J129" s="1"/>
  <c r="B129" s="1"/>
  <c r="H130"/>
  <c r="I130" s="1"/>
  <c r="J130" s="1"/>
  <c r="B130" s="1"/>
  <c r="H131"/>
  <c r="I131" s="1"/>
  <c r="J131" s="1"/>
  <c r="B131" s="1"/>
  <c r="H132"/>
  <c r="I132" s="1"/>
  <c r="J132" s="1"/>
  <c r="B132" s="1"/>
  <c r="H133"/>
  <c r="I133" s="1"/>
  <c r="J133" s="1"/>
  <c r="B133" s="1"/>
  <c r="H134"/>
  <c r="I134" s="1"/>
  <c r="J134" s="1"/>
  <c r="B134" s="1"/>
  <c r="H135"/>
  <c r="I135" s="1"/>
  <c r="J135" s="1"/>
  <c r="B135" s="1"/>
  <c r="H136"/>
  <c r="I136" s="1"/>
  <c r="J136" s="1"/>
  <c r="B136" s="1"/>
  <c r="H137"/>
  <c r="I137" s="1"/>
  <c r="J137" s="1"/>
  <c r="B137" s="1"/>
  <c r="H138"/>
  <c r="I138" s="1"/>
  <c r="J138" s="1"/>
  <c r="B138" s="1"/>
  <c r="H139"/>
  <c r="I139" s="1"/>
  <c r="J139" s="1"/>
  <c r="B139" s="1"/>
  <c r="H140"/>
  <c r="I140" s="1"/>
  <c r="J140" s="1"/>
  <c r="B140" s="1"/>
  <c r="H141"/>
  <c r="I141" s="1"/>
  <c r="J141" s="1"/>
  <c r="B141" s="1"/>
  <c r="H142"/>
  <c r="I142" s="1"/>
  <c r="J142" s="1"/>
  <c r="B142" s="1"/>
  <c r="H143"/>
  <c r="I143" s="1"/>
  <c r="J143" s="1"/>
  <c r="B143" s="1"/>
  <c r="H144"/>
  <c r="I144" s="1"/>
  <c r="J144" s="1"/>
  <c r="B144" s="1"/>
  <c r="H145"/>
  <c r="I145" s="1"/>
  <c r="J145" s="1"/>
  <c r="B145" s="1"/>
  <c r="H146"/>
  <c r="I146" s="1"/>
  <c r="J146" s="1"/>
  <c r="B146" s="1"/>
  <c r="H147"/>
  <c r="I147" s="1"/>
  <c r="J147" s="1"/>
  <c r="B147" s="1"/>
  <c r="H148"/>
  <c r="I148" s="1"/>
  <c r="J148" s="1"/>
  <c r="B148" s="1"/>
  <c r="H149"/>
  <c r="I149" s="1"/>
  <c r="J149" s="1"/>
  <c r="B149" s="1"/>
  <c r="H150"/>
  <c r="I150" s="1"/>
  <c r="J150" s="1"/>
  <c r="B150" s="1"/>
  <c r="H151"/>
  <c r="I151" s="1"/>
  <c r="J151" s="1"/>
  <c r="B151" s="1"/>
  <c r="H152"/>
  <c r="I152" s="1"/>
  <c r="J152" s="1"/>
  <c r="B152" s="1"/>
  <c r="H153"/>
  <c r="I153" s="1"/>
  <c r="J153" s="1"/>
  <c r="B153" s="1"/>
  <c r="H154"/>
  <c r="I154" s="1"/>
  <c r="J154" s="1"/>
  <c r="B154" s="1"/>
  <c r="H155"/>
  <c r="I155" s="1"/>
  <c r="J155" s="1"/>
  <c r="B155" s="1"/>
  <c r="H156"/>
  <c r="I156" s="1"/>
  <c r="J156" s="1"/>
  <c r="B156" s="1"/>
  <c r="H157"/>
  <c r="I157" s="1"/>
  <c r="J157" s="1"/>
  <c r="B157" s="1"/>
  <c r="H158"/>
  <c r="I158" s="1"/>
  <c r="J158" s="1"/>
  <c r="B158" s="1"/>
  <c r="H159"/>
  <c r="I159" s="1"/>
  <c r="J159" s="1"/>
  <c r="B159" s="1"/>
  <c r="H160"/>
  <c r="I160" s="1"/>
  <c r="J160" s="1"/>
  <c r="B160" s="1"/>
  <c r="H161"/>
  <c r="H162"/>
  <c r="I162" s="1"/>
  <c r="J162" s="1"/>
  <c r="B162" s="1"/>
  <c r="H163"/>
  <c r="I163" s="1"/>
  <c r="J163" s="1"/>
  <c r="B163" s="1"/>
  <c r="H164"/>
  <c r="I164" s="1"/>
  <c r="J164" s="1"/>
  <c r="B164" s="1"/>
  <c r="H165"/>
  <c r="I165" s="1"/>
  <c r="J165" s="1"/>
  <c r="B165" s="1"/>
  <c r="H166"/>
  <c r="I166" s="1"/>
  <c r="J166" s="1"/>
  <c r="B166" s="1"/>
  <c r="H167"/>
  <c r="I167" s="1"/>
  <c r="J167" s="1"/>
  <c r="B167" s="1"/>
  <c r="H168"/>
  <c r="I168" s="1"/>
  <c r="J168" s="1"/>
  <c r="B168" s="1"/>
  <c r="H169"/>
  <c r="I169" s="1"/>
  <c r="J169" s="1"/>
  <c r="B169" s="1"/>
  <c r="H170"/>
  <c r="I170" s="1"/>
  <c r="J170" s="1"/>
  <c r="B170" s="1"/>
  <c r="H171"/>
  <c r="I171" s="1"/>
  <c r="J171" s="1"/>
  <c r="B171" s="1"/>
  <c r="H172"/>
  <c r="I172" s="1"/>
  <c r="J172" s="1"/>
  <c r="B172" s="1"/>
  <c r="H173"/>
  <c r="I173" s="1"/>
  <c r="J173" s="1"/>
  <c r="B173" s="1"/>
  <c r="H174"/>
  <c r="I174" s="1"/>
  <c r="J174" s="1"/>
  <c r="B174" s="1"/>
  <c r="H175"/>
  <c r="I175" s="1"/>
  <c r="J175" s="1"/>
  <c r="B175" s="1"/>
  <c r="H176"/>
  <c r="I176" s="1"/>
  <c r="J176" s="1"/>
  <c r="B176" s="1"/>
  <c r="H177"/>
  <c r="I177" s="1"/>
  <c r="J177" s="1"/>
  <c r="B177" s="1"/>
  <c r="H178"/>
  <c r="I178" s="1"/>
  <c r="J178" s="1"/>
  <c r="B178" s="1"/>
  <c r="H179"/>
  <c r="I179" s="1"/>
  <c r="J179" s="1"/>
  <c r="B179" s="1"/>
  <c r="H180"/>
  <c r="I180" s="1"/>
  <c r="J180" s="1"/>
  <c r="B180" s="1"/>
  <c r="H181"/>
  <c r="I181" s="1"/>
  <c r="J181" s="1"/>
  <c r="B181" s="1"/>
  <c r="H182"/>
  <c r="I182" s="1"/>
  <c r="J182" s="1"/>
  <c r="B182" s="1"/>
  <c r="H183"/>
  <c r="I183" s="1"/>
  <c r="J183" s="1"/>
  <c r="B183" s="1"/>
  <c r="H184"/>
  <c r="I184" s="1"/>
  <c r="J184" s="1"/>
  <c r="B184" s="1"/>
  <c r="H185"/>
  <c r="I185" s="1"/>
  <c r="J185" s="1"/>
  <c r="B185" s="1"/>
  <c r="H186"/>
  <c r="I186" s="1"/>
  <c r="J186" s="1"/>
  <c r="B186" s="1"/>
  <c r="H187"/>
  <c r="I187" s="1"/>
  <c r="J187" s="1"/>
  <c r="B187" s="1"/>
  <c r="H188"/>
  <c r="I188" s="1"/>
  <c r="J188" s="1"/>
  <c r="B188" s="1"/>
  <c r="H189"/>
  <c r="I189" s="1"/>
  <c r="J189" s="1"/>
  <c r="B189" s="1"/>
  <c r="H190"/>
  <c r="I190" s="1"/>
  <c r="J190" s="1"/>
  <c r="B190" s="1"/>
  <c r="H191"/>
  <c r="I191" s="1"/>
  <c r="J191" s="1"/>
  <c r="B191" s="1"/>
  <c r="H192"/>
  <c r="I192" s="1"/>
  <c r="J192" s="1"/>
  <c r="B192" s="1"/>
  <c r="H193"/>
  <c r="I193" s="1"/>
  <c r="J193" s="1"/>
  <c r="B193" s="1"/>
  <c r="H194"/>
  <c r="I194" s="1"/>
  <c r="J194" s="1"/>
  <c r="B194" s="1"/>
  <c r="H195"/>
  <c r="I195" s="1"/>
  <c r="J195" s="1"/>
  <c r="B195" s="1"/>
  <c r="H196"/>
  <c r="I196" s="1"/>
  <c r="J196" s="1"/>
  <c r="B196" s="1"/>
  <c r="H197"/>
  <c r="I197" s="1"/>
  <c r="J197" s="1"/>
  <c r="B197" s="1"/>
  <c r="H198"/>
  <c r="I198" s="1"/>
  <c r="J198" s="1"/>
  <c r="B198" s="1"/>
  <c r="H199"/>
  <c r="I199" s="1"/>
  <c r="J199" s="1"/>
  <c r="B199" s="1"/>
  <c r="H200"/>
  <c r="I200" s="1"/>
  <c r="J200" s="1"/>
  <c r="B200" s="1"/>
  <c r="H201"/>
  <c r="I201" s="1"/>
  <c r="J201" s="1"/>
  <c r="B201" s="1"/>
  <c r="H202"/>
  <c r="I202" s="1"/>
  <c r="J202" s="1"/>
  <c r="B202" s="1"/>
  <c r="H203"/>
  <c r="I203" s="1"/>
  <c r="J203" s="1"/>
  <c r="B203" s="1"/>
  <c r="H204"/>
  <c r="I204" s="1"/>
  <c r="J204" s="1"/>
  <c r="B204" s="1"/>
  <c r="H205"/>
  <c r="I205" s="1"/>
  <c r="J205" s="1"/>
  <c r="B205" s="1"/>
  <c r="H206"/>
  <c r="I206" s="1"/>
  <c r="J206" s="1"/>
  <c r="B206" s="1"/>
  <c r="H207"/>
  <c r="I207" s="1"/>
  <c r="J207" s="1"/>
  <c r="B207" s="1"/>
  <c r="H208"/>
  <c r="I208" s="1"/>
  <c r="J208" s="1"/>
  <c r="B208" s="1"/>
  <c r="H209"/>
  <c r="I209" s="1"/>
  <c r="J209" s="1"/>
  <c r="B209" s="1"/>
  <c r="H210"/>
  <c r="I210" s="1"/>
  <c r="J210" s="1"/>
  <c r="B210" s="1"/>
  <c r="H211"/>
  <c r="I211" s="1"/>
  <c r="J211" s="1"/>
  <c r="B211" s="1"/>
  <c r="H212"/>
  <c r="I212" s="1"/>
  <c r="J212" s="1"/>
  <c r="B212" s="1"/>
  <c r="H213"/>
  <c r="I213" s="1"/>
  <c r="J213" s="1"/>
  <c r="B213" s="1"/>
  <c r="H214"/>
  <c r="I214" s="1"/>
  <c r="J214" s="1"/>
  <c r="B214" s="1"/>
  <c r="H215"/>
  <c r="I215" s="1"/>
  <c r="J215" s="1"/>
  <c r="B215" s="1"/>
  <c r="H216"/>
  <c r="I216" s="1"/>
  <c r="J216" s="1"/>
  <c r="B216" s="1"/>
  <c r="H217"/>
  <c r="I217" s="1"/>
  <c r="J217" s="1"/>
  <c r="B217" s="1"/>
  <c r="H218"/>
  <c r="I218" s="1"/>
  <c r="J218" s="1"/>
  <c r="B218" s="1"/>
  <c r="H219"/>
  <c r="I219" s="1"/>
  <c r="J219" s="1"/>
  <c r="B219" s="1"/>
  <c r="H220"/>
  <c r="I220" s="1"/>
  <c r="J220" s="1"/>
  <c r="B220" s="1"/>
  <c r="H221"/>
  <c r="I221" s="1"/>
  <c r="J221" s="1"/>
  <c r="B221" s="1"/>
  <c r="H222"/>
  <c r="I222" s="1"/>
  <c r="J222" s="1"/>
  <c r="B222" s="1"/>
  <c r="H223"/>
  <c r="I223" s="1"/>
  <c r="J223" s="1"/>
  <c r="B223" s="1"/>
  <c r="H224"/>
  <c r="I224" s="1"/>
  <c r="J224" s="1"/>
  <c r="B224" s="1"/>
  <c r="H225"/>
  <c r="I225" s="1"/>
  <c r="J225" s="1"/>
  <c r="B225" s="1"/>
  <c r="H226"/>
  <c r="I226" s="1"/>
  <c r="J226" s="1"/>
  <c r="B226" s="1"/>
  <c r="H227"/>
  <c r="I227" s="1"/>
  <c r="J227" s="1"/>
  <c r="B227" s="1"/>
  <c r="H228"/>
  <c r="I228" s="1"/>
  <c r="J228" s="1"/>
  <c r="B228" s="1"/>
  <c r="H229"/>
  <c r="I229" s="1"/>
  <c r="J229" s="1"/>
  <c r="B229" s="1"/>
  <c r="H230"/>
  <c r="I230" s="1"/>
  <c r="J230" s="1"/>
  <c r="B230" s="1"/>
  <c r="H231"/>
  <c r="I231" s="1"/>
  <c r="J231" s="1"/>
  <c r="B231" s="1"/>
  <c r="H232"/>
  <c r="I232" s="1"/>
  <c r="J232" s="1"/>
  <c r="B232" s="1"/>
  <c r="H233"/>
  <c r="I233" s="1"/>
  <c r="J233" s="1"/>
  <c r="B233" s="1"/>
  <c r="H234"/>
  <c r="I234" s="1"/>
  <c r="J234" s="1"/>
  <c r="B234" s="1"/>
  <c r="H235"/>
  <c r="I235" s="1"/>
  <c r="J235" s="1"/>
  <c r="B235" s="1"/>
  <c r="H236"/>
  <c r="I236" s="1"/>
  <c r="J236" s="1"/>
  <c r="B236" s="1"/>
  <c r="H237"/>
  <c r="I237" s="1"/>
  <c r="J237" s="1"/>
  <c r="B237" s="1"/>
  <c r="H238"/>
  <c r="I238" s="1"/>
  <c r="J238" s="1"/>
  <c r="B238" s="1"/>
  <c r="H239"/>
  <c r="I239" s="1"/>
  <c r="J239" s="1"/>
  <c r="B239" s="1"/>
  <c r="H240"/>
  <c r="I240" s="1"/>
  <c r="J240" s="1"/>
  <c r="B240" s="1"/>
  <c r="H241"/>
  <c r="I241" s="1"/>
  <c r="J241" s="1"/>
  <c r="B241" s="1"/>
  <c r="H242"/>
  <c r="I242" s="1"/>
  <c r="J242" s="1"/>
  <c r="B242" s="1"/>
  <c r="H243"/>
  <c r="I243" s="1"/>
  <c r="J243" s="1"/>
  <c r="B243" s="1"/>
  <c r="H244"/>
  <c r="I244" s="1"/>
  <c r="J244" s="1"/>
  <c r="B244" s="1"/>
  <c r="H245"/>
  <c r="I245" s="1"/>
  <c r="J245" s="1"/>
  <c r="B245" s="1"/>
  <c r="H246"/>
  <c r="I246" s="1"/>
  <c r="J246" s="1"/>
  <c r="B246" s="1"/>
  <c r="H247"/>
  <c r="I247" s="1"/>
  <c r="J247" s="1"/>
  <c r="B247" s="1"/>
  <c r="H248"/>
  <c r="I248" s="1"/>
  <c r="J248" s="1"/>
  <c r="B248" s="1"/>
  <c r="H249"/>
  <c r="I249" s="1"/>
  <c r="J249" s="1"/>
  <c r="B249" s="1"/>
  <c r="H250"/>
  <c r="I250" s="1"/>
  <c r="J250" s="1"/>
  <c r="B250" s="1"/>
  <c r="H251"/>
  <c r="I251" s="1"/>
  <c r="J251" s="1"/>
  <c r="B251" s="1"/>
  <c r="H252"/>
  <c r="I252" s="1"/>
  <c r="J252" s="1"/>
  <c r="B252" s="1"/>
  <c r="H253"/>
  <c r="I253" s="1"/>
  <c r="J253" s="1"/>
  <c r="B253" s="1"/>
  <c r="H254"/>
  <c r="I254" s="1"/>
  <c r="J254" s="1"/>
  <c r="B254" s="1"/>
  <c r="H255"/>
  <c r="I255" s="1"/>
  <c r="J255" s="1"/>
  <c r="B255" s="1"/>
  <c r="H256"/>
  <c r="I256" s="1"/>
  <c r="J256" s="1"/>
  <c r="B256" s="1"/>
  <c r="H257"/>
  <c r="I257" s="1"/>
  <c r="J257" s="1"/>
  <c r="B257" s="1"/>
  <c r="H258"/>
  <c r="I258" s="1"/>
  <c r="J258" s="1"/>
  <c r="B258" s="1"/>
  <c r="H259"/>
  <c r="I259" s="1"/>
  <c r="J259" s="1"/>
  <c r="B259" s="1"/>
  <c r="H260"/>
  <c r="I260" s="1"/>
  <c r="J260" s="1"/>
  <c r="B260" s="1"/>
  <c r="H261"/>
  <c r="I261" s="1"/>
  <c r="J261" s="1"/>
  <c r="B261" s="1"/>
  <c r="H262"/>
  <c r="H263"/>
  <c r="I263" s="1"/>
  <c r="J263" s="1"/>
  <c r="B263" s="1"/>
  <c r="H264"/>
  <c r="I264" s="1"/>
  <c r="J264" s="1"/>
  <c r="B264" s="1"/>
  <c r="H265"/>
  <c r="I265" s="1"/>
  <c r="J265" s="1"/>
  <c r="B265" s="1"/>
  <c r="H266"/>
  <c r="I266" s="1"/>
  <c r="J266" s="1"/>
  <c r="B266" s="1"/>
  <c r="H267"/>
  <c r="I267" s="1"/>
  <c r="J267" s="1"/>
  <c r="B267" s="1"/>
  <c r="H268"/>
  <c r="I268" s="1"/>
  <c r="J268" s="1"/>
  <c r="B268" s="1"/>
  <c r="H269"/>
  <c r="I269" s="1"/>
  <c r="J269" s="1"/>
  <c r="B269" s="1"/>
  <c r="H270"/>
  <c r="I270" s="1"/>
  <c r="J270" s="1"/>
  <c r="B270" s="1"/>
  <c r="H271"/>
  <c r="I271" s="1"/>
  <c r="J271" s="1"/>
  <c r="B271" s="1"/>
  <c r="H272"/>
  <c r="I272" s="1"/>
  <c r="J272" s="1"/>
  <c r="B272" s="1"/>
  <c r="H273"/>
  <c r="I273" s="1"/>
  <c r="J273" s="1"/>
  <c r="B273" s="1"/>
  <c r="H274"/>
  <c r="I274" s="1"/>
  <c r="J274" s="1"/>
  <c r="B274" s="1"/>
  <c r="H275"/>
  <c r="I275" s="1"/>
  <c r="J275" s="1"/>
  <c r="B275" s="1"/>
  <c r="H276"/>
  <c r="I276" s="1"/>
  <c r="J276" s="1"/>
  <c r="B276" s="1"/>
  <c r="H277"/>
  <c r="I277" s="1"/>
  <c r="J277" s="1"/>
  <c r="B277" s="1"/>
  <c r="H278"/>
  <c r="I278" s="1"/>
  <c r="J278" s="1"/>
  <c r="B278" s="1"/>
  <c r="H279"/>
  <c r="I279" s="1"/>
  <c r="J279" s="1"/>
  <c r="B279" s="1"/>
  <c r="H280"/>
  <c r="I280" s="1"/>
  <c r="J280" s="1"/>
  <c r="B280" s="1"/>
  <c r="H281"/>
  <c r="I281" s="1"/>
  <c r="J281" s="1"/>
  <c r="B281" s="1"/>
  <c r="H282"/>
  <c r="I282" s="1"/>
  <c r="J282" s="1"/>
  <c r="B282" s="1"/>
  <c r="H283"/>
  <c r="I283" s="1"/>
  <c r="J283" s="1"/>
  <c r="B283" s="1"/>
  <c r="H284"/>
  <c r="I284" s="1"/>
  <c r="J284" s="1"/>
  <c r="B284" s="1"/>
  <c r="H285"/>
  <c r="I285" s="1"/>
  <c r="J285" s="1"/>
  <c r="B285" s="1"/>
  <c r="H286"/>
  <c r="I286" s="1"/>
  <c r="J286" s="1"/>
  <c r="B286" s="1"/>
  <c r="H287"/>
  <c r="I287" s="1"/>
  <c r="J287" s="1"/>
  <c r="B287" s="1"/>
  <c r="H288"/>
  <c r="I288" s="1"/>
  <c r="J288" s="1"/>
  <c r="B288" s="1"/>
  <c r="H289"/>
  <c r="I289" s="1"/>
  <c r="J289" s="1"/>
  <c r="B289" s="1"/>
  <c r="H290"/>
  <c r="I290" s="1"/>
  <c r="J290" s="1"/>
  <c r="B290" s="1"/>
  <c r="H291"/>
  <c r="I291" s="1"/>
  <c r="J291" s="1"/>
  <c r="B291" s="1"/>
  <c r="H292"/>
  <c r="I292" s="1"/>
  <c r="J292" s="1"/>
  <c r="B292" s="1"/>
  <c r="H293"/>
  <c r="I293" s="1"/>
  <c r="J293" s="1"/>
  <c r="B293" s="1"/>
  <c r="H294"/>
  <c r="I294" s="1"/>
  <c r="J294" s="1"/>
  <c r="B294" s="1"/>
  <c r="H295"/>
  <c r="I295" s="1"/>
  <c r="J295" s="1"/>
  <c r="B295" s="1"/>
  <c r="H296"/>
  <c r="I296" s="1"/>
  <c r="J296" s="1"/>
  <c r="B296" s="1"/>
  <c r="H297"/>
  <c r="I297" s="1"/>
  <c r="J297" s="1"/>
  <c r="B297" s="1"/>
  <c r="H298"/>
  <c r="I298" s="1"/>
  <c r="J298" s="1"/>
  <c r="B298" s="1"/>
  <c r="H299"/>
  <c r="I299" s="1"/>
  <c r="J299" s="1"/>
  <c r="B299" s="1"/>
  <c r="H300"/>
  <c r="I300" s="1"/>
  <c r="J300" s="1"/>
  <c r="B300" s="1"/>
  <c r="H301"/>
  <c r="I301" s="1"/>
  <c r="J301" s="1"/>
  <c r="B301" s="1"/>
  <c r="H302"/>
  <c r="I302" s="1"/>
  <c r="J302" s="1"/>
  <c r="B302" s="1"/>
  <c r="H303"/>
  <c r="I303" s="1"/>
  <c r="J303" s="1"/>
  <c r="B303" s="1"/>
  <c r="H304"/>
  <c r="I304" s="1"/>
  <c r="J304" s="1"/>
  <c r="B304" s="1"/>
  <c r="H305"/>
  <c r="I305" s="1"/>
  <c r="J305" s="1"/>
  <c r="B305" s="1"/>
  <c r="H306"/>
  <c r="I306" s="1"/>
  <c r="J306" s="1"/>
  <c r="B306" s="1"/>
  <c r="H307"/>
  <c r="I307" s="1"/>
  <c r="J307" s="1"/>
  <c r="B307" s="1"/>
  <c r="H308"/>
  <c r="I308" s="1"/>
  <c r="J308" s="1"/>
  <c r="B308" s="1"/>
  <c r="H309"/>
  <c r="I309" s="1"/>
  <c r="J309" s="1"/>
  <c r="B309" s="1"/>
  <c r="H310"/>
  <c r="H311"/>
  <c r="I311" s="1"/>
  <c r="J311" s="1"/>
  <c r="B311" s="1"/>
  <c r="H312"/>
  <c r="I312" s="1"/>
  <c r="J312" s="1"/>
  <c r="B312" s="1"/>
  <c r="H313"/>
  <c r="I313" s="1"/>
  <c r="J313" s="1"/>
  <c r="B313" s="1"/>
  <c r="H314"/>
  <c r="I314" s="1"/>
  <c r="J314" s="1"/>
  <c r="B314" s="1"/>
  <c r="H315"/>
  <c r="I315" s="1"/>
  <c r="J315" s="1"/>
  <c r="B315" s="1"/>
  <c r="H316"/>
  <c r="I316" s="1"/>
  <c r="J316" s="1"/>
  <c r="B316" s="1"/>
  <c r="H317"/>
  <c r="I317" s="1"/>
  <c r="J317" s="1"/>
  <c r="B317" s="1"/>
  <c r="H318"/>
  <c r="I318" s="1"/>
  <c r="J318" s="1"/>
  <c r="B318" s="1"/>
  <c r="H319"/>
  <c r="I319" s="1"/>
  <c r="J319" s="1"/>
  <c r="B319" s="1"/>
  <c r="H320"/>
  <c r="I320" s="1"/>
  <c r="J320" s="1"/>
  <c r="B320" s="1"/>
  <c r="H321"/>
  <c r="I321" s="1"/>
  <c r="J321" s="1"/>
  <c r="B321" s="1"/>
  <c r="H322"/>
  <c r="I322" s="1"/>
  <c r="J322" s="1"/>
  <c r="B322" s="1"/>
  <c r="H323"/>
  <c r="I323" s="1"/>
  <c r="J323" s="1"/>
  <c r="B323" s="1"/>
  <c r="H324"/>
  <c r="I324" s="1"/>
  <c r="J324" s="1"/>
  <c r="B324" s="1"/>
  <c r="H325"/>
  <c r="I325" s="1"/>
  <c r="J325" s="1"/>
  <c r="B325" s="1"/>
  <c r="H326"/>
  <c r="I326" s="1"/>
  <c r="J326" s="1"/>
  <c r="B326" s="1"/>
  <c r="H327"/>
  <c r="I327" s="1"/>
  <c r="J327" s="1"/>
  <c r="B327" s="1"/>
  <c r="H328"/>
  <c r="I328" s="1"/>
  <c r="J328" s="1"/>
  <c r="B328" s="1"/>
  <c r="H329"/>
  <c r="I329" s="1"/>
  <c r="J329" s="1"/>
  <c r="B329" s="1"/>
  <c r="H330"/>
  <c r="I330" s="1"/>
  <c r="J330" s="1"/>
  <c r="B330" s="1"/>
  <c r="H331"/>
  <c r="I331" s="1"/>
  <c r="J331" s="1"/>
  <c r="B331" s="1"/>
  <c r="H332"/>
  <c r="I332" s="1"/>
  <c r="J332" s="1"/>
  <c r="B332" s="1"/>
  <c r="H333"/>
  <c r="I333" s="1"/>
  <c r="J333" s="1"/>
  <c r="B333" s="1"/>
  <c r="H334"/>
  <c r="I334" s="1"/>
  <c r="J334" s="1"/>
  <c r="B334" s="1"/>
  <c r="H335"/>
  <c r="I335" s="1"/>
  <c r="J335" s="1"/>
  <c r="B335" s="1"/>
  <c r="H336"/>
  <c r="I336" s="1"/>
  <c r="J336" s="1"/>
  <c r="B336" s="1"/>
  <c r="H337"/>
  <c r="I337" s="1"/>
  <c r="J337" s="1"/>
  <c r="B337" s="1"/>
  <c r="H338"/>
  <c r="I338" s="1"/>
  <c r="J338" s="1"/>
  <c r="B338" s="1"/>
  <c r="H339"/>
  <c r="I339" s="1"/>
  <c r="J339" s="1"/>
  <c r="B339" s="1"/>
  <c r="H340"/>
  <c r="I340" s="1"/>
  <c r="J340" s="1"/>
  <c r="B340" s="1"/>
  <c r="H341"/>
  <c r="I341" s="1"/>
  <c r="J341" s="1"/>
  <c r="B341" s="1"/>
  <c r="H342"/>
  <c r="I342" s="1"/>
  <c r="J342" s="1"/>
  <c r="B342" s="1"/>
  <c r="H343"/>
  <c r="I343" s="1"/>
  <c r="J343" s="1"/>
  <c r="B343" s="1"/>
  <c r="H344"/>
  <c r="I344" s="1"/>
  <c r="J344" s="1"/>
  <c r="B344" s="1"/>
  <c r="H345"/>
  <c r="I345" s="1"/>
  <c r="J345" s="1"/>
  <c r="B345" s="1"/>
  <c r="H346"/>
  <c r="I346" s="1"/>
  <c r="J346" s="1"/>
  <c r="B346" s="1"/>
  <c r="H347"/>
  <c r="I347" s="1"/>
  <c r="J347" s="1"/>
  <c r="B347" s="1"/>
  <c r="H348"/>
  <c r="I348" s="1"/>
  <c r="J348" s="1"/>
  <c r="B348" s="1"/>
  <c r="H349"/>
  <c r="I349" s="1"/>
  <c r="J349" s="1"/>
  <c r="B349" s="1"/>
  <c r="H350"/>
  <c r="I350" s="1"/>
  <c r="J350" s="1"/>
  <c r="B350" s="1"/>
  <c r="H351"/>
  <c r="I351" s="1"/>
  <c r="J351" s="1"/>
  <c r="B351" s="1"/>
  <c r="H352"/>
  <c r="I352" s="1"/>
  <c r="J352" s="1"/>
  <c r="B352" s="1"/>
  <c r="H353"/>
  <c r="I353" s="1"/>
  <c r="J353" s="1"/>
  <c r="B353" s="1"/>
  <c r="H354"/>
  <c r="I354" s="1"/>
  <c r="J354" s="1"/>
  <c r="B354" s="1"/>
  <c r="H355"/>
  <c r="I355" s="1"/>
  <c r="J355" s="1"/>
  <c r="B355" s="1"/>
  <c r="H356"/>
  <c r="I356" s="1"/>
  <c r="J356" s="1"/>
  <c r="B356" s="1"/>
  <c r="H357"/>
  <c r="I357" s="1"/>
  <c r="J357" s="1"/>
  <c r="B357" s="1"/>
  <c r="H358"/>
  <c r="I358" s="1"/>
  <c r="J358" s="1"/>
  <c r="B358" s="1"/>
  <c r="H359"/>
  <c r="I359" s="1"/>
  <c r="J359" s="1"/>
  <c r="B359" s="1"/>
  <c r="H360"/>
  <c r="I360" s="1"/>
  <c r="J360" s="1"/>
  <c r="B360" s="1"/>
  <c r="H361"/>
  <c r="I361" s="1"/>
  <c r="J361" s="1"/>
  <c r="B361" s="1"/>
  <c r="H362"/>
  <c r="I362" s="1"/>
  <c r="J362" s="1"/>
  <c r="B362" s="1"/>
  <c r="H363"/>
  <c r="I363" s="1"/>
  <c r="J363" s="1"/>
  <c r="B363" s="1"/>
  <c r="H364"/>
  <c r="I364" s="1"/>
  <c r="J364" s="1"/>
  <c r="B364" s="1"/>
  <c r="H365"/>
  <c r="I365" s="1"/>
  <c r="J365" s="1"/>
  <c r="B365" s="1"/>
  <c r="H366"/>
  <c r="I366" s="1"/>
  <c r="J366" s="1"/>
  <c r="B366" s="1"/>
  <c r="H367"/>
  <c r="I367" s="1"/>
  <c r="J367" s="1"/>
  <c r="B367" s="1"/>
  <c r="H368"/>
  <c r="I368" s="1"/>
  <c r="J368" s="1"/>
  <c r="B368" s="1"/>
  <c r="H369"/>
  <c r="I369" s="1"/>
  <c r="J369" s="1"/>
  <c r="B369" s="1"/>
  <c r="H370"/>
  <c r="I370" s="1"/>
  <c r="J370" s="1"/>
  <c r="B370" s="1"/>
  <c r="H371"/>
  <c r="I371" s="1"/>
  <c r="J371" s="1"/>
  <c r="B371" s="1"/>
  <c r="H372"/>
  <c r="I372" s="1"/>
  <c r="J372" s="1"/>
  <c r="B372" s="1"/>
  <c r="H373"/>
  <c r="I373" s="1"/>
  <c r="J373" s="1"/>
  <c r="B373" s="1"/>
  <c r="H374"/>
  <c r="I374" s="1"/>
  <c r="J374" s="1"/>
  <c r="B374" s="1"/>
  <c r="H375"/>
  <c r="I375" s="1"/>
  <c r="J375" s="1"/>
  <c r="B375" s="1"/>
  <c r="H376"/>
  <c r="I376" s="1"/>
  <c r="J376" s="1"/>
  <c r="B376" s="1"/>
  <c r="H377"/>
  <c r="I377" s="1"/>
  <c r="J377" s="1"/>
  <c r="B377" s="1"/>
  <c r="H378"/>
  <c r="I378" s="1"/>
  <c r="J378" s="1"/>
  <c r="B378" s="1"/>
  <c r="H379"/>
  <c r="I379" s="1"/>
  <c r="J379" s="1"/>
  <c r="B379" s="1"/>
  <c r="H380"/>
  <c r="I380" s="1"/>
  <c r="J380" s="1"/>
  <c r="B380" s="1"/>
  <c r="H381"/>
  <c r="I381" s="1"/>
  <c r="J381" s="1"/>
  <c r="B381" s="1"/>
  <c r="H382"/>
  <c r="I382" s="1"/>
  <c r="J382" s="1"/>
  <c r="B382" s="1"/>
  <c r="H383"/>
  <c r="I383" s="1"/>
  <c r="J383" s="1"/>
  <c r="B383" s="1"/>
  <c r="H384"/>
  <c r="I384" s="1"/>
  <c r="J384" s="1"/>
  <c r="B384" s="1"/>
  <c r="H385"/>
  <c r="I385" s="1"/>
  <c r="J385" s="1"/>
  <c r="B385" s="1"/>
  <c r="H386"/>
  <c r="I386" s="1"/>
  <c r="J386" s="1"/>
  <c r="B386" s="1"/>
  <c r="H387"/>
  <c r="I387" s="1"/>
  <c r="J387" s="1"/>
  <c r="B387" s="1"/>
  <c r="H388"/>
  <c r="I388" s="1"/>
  <c r="J388" s="1"/>
  <c r="B388" s="1"/>
  <c r="H389"/>
  <c r="I389" s="1"/>
  <c r="J389" s="1"/>
  <c r="B389" s="1"/>
  <c r="H390"/>
  <c r="I390" s="1"/>
  <c r="J390" s="1"/>
  <c r="B390" s="1"/>
  <c r="H391"/>
  <c r="I391" s="1"/>
  <c r="J391" s="1"/>
  <c r="B391" s="1"/>
  <c r="H392"/>
  <c r="I392" s="1"/>
  <c r="J392" s="1"/>
  <c r="B392" s="1"/>
  <c r="H393"/>
  <c r="I393" s="1"/>
  <c r="J393" s="1"/>
  <c r="B393" s="1"/>
  <c r="H394"/>
  <c r="I394" s="1"/>
  <c r="J394" s="1"/>
  <c r="B394" s="1"/>
  <c r="H395"/>
  <c r="I395" s="1"/>
  <c r="J395" s="1"/>
  <c r="B395" s="1"/>
  <c r="H396"/>
  <c r="I396" s="1"/>
  <c r="J396" s="1"/>
  <c r="B396" s="1"/>
  <c r="H397"/>
  <c r="I397" s="1"/>
  <c r="J397" s="1"/>
  <c r="B397" s="1"/>
  <c r="H398"/>
  <c r="I398" s="1"/>
  <c r="J398" s="1"/>
  <c r="B398" s="1"/>
  <c r="H399"/>
  <c r="I399" s="1"/>
  <c r="J399" s="1"/>
  <c r="B399" s="1"/>
  <c r="H400"/>
  <c r="I400" s="1"/>
  <c r="J400" s="1"/>
  <c r="B400" s="1"/>
  <c r="H401"/>
  <c r="I401" s="1"/>
  <c r="J401" s="1"/>
  <c r="B401" s="1"/>
  <c r="H402"/>
  <c r="I402" s="1"/>
  <c r="J402" s="1"/>
  <c r="B402" s="1"/>
  <c r="H403"/>
  <c r="I403" s="1"/>
  <c r="J403" s="1"/>
  <c r="B403" s="1"/>
  <c r="H404"/>
  <c r="I404" s="1"/>
  <c r="J404" s="1"/>
  <c r="B404" s="1"/>
  <c r="H405"/>
  <c r="I405" s="1"/>
  <c r="J405" s="1"/>
  <c r="B405" s="1"/>
  <c r="H406"/>
  <c r="I406" s="1"/>
  <c r="J406" s="1"/>
  <c r="B406" s="1"/>
  <c r="H407"/>
  <c r="I407" s="1"/>
  <c r="J407" s="1"/>
  <c r="B407" s="1"/>
  <c r="H408"/>
  <c r="I408" s="1"/>
  <c r="J408" s="1"/>
  <c r="B408" s="1"/>
  <c r="H409"/>
  <c r="I409" s="1"/>
  <c r="J409" s="1"/>
  <c r="B409" s="1"/>
  <c r="H410"/>
  <c r="I410" s="1"/>
  <c r="J410" s="1"/>
  <c r="B410" s="1"/>
  <c r="H411"/>
  <c r="I411" s="1"/>
  <c r="J411" s="1"/>
  <c r="B411" s="1"/>
  <c r="H412"/>
  <c r="I412" s="1"/>
  <c r="J412" s="1"/>
  <c r="B412" s="1"/>
  <c r="H413"/>
  <c r="I413" s="1"/>
  <c r="J413" s="1"/>
  <c r="B413" s="1"/>
  <c r="H414"/>
  <c r="I414" s="1"/>
  <c r="J414" s="1"/>
  <c r="B414" s="1"/>
  <c r="H415"/>
  <c r="I415" s="1"/>
  <c r="J415" s="1"/>
  <c r="B415" s="1"/>
  <c r="H416"/>
  <c r="I416" s="1"/>
  <c r="J416" s="1"/>
  <c r="B416" s="1"/>
  <c r="H417"/>
  <c r="I417" s="1"/>
  <c r="J417" s="1"/>
  <c r="B417" s="1"/>
  <c r="H418"/>
  <c r="I418" s="1"/>
  <c r="J418" s="1"/>
  <c r="B418" s="1"/>
  <c r="H419"/>
  <c r="I419" s="1"/>
  <c r="J419" s="1"/>
  <c r="B419" s="1"/>
  <c r="H420"/>
  <c r="I420" s="1"/>
  <c r="J420" s="1"/>
  <c r="B420" s="1"/>
  <c r="H421"/>
  <c r="I421" s="1"/>
  <c r="J421" s="1"/>
  <c r="B421" s="1"/>
  <c r="H422"/>
  <c r="I422" s="1"/>
  <c r="J422" s="1"/>
  <c r="B422" s="1"/>
  <c r="H423"/>
  <c r="I423" s="1"/>
  <c r="J423" s="1"/>
  <c r="B423" s="1"/>
  <c r="H424"/>
  <c r="I424" s="1"/>
  <c r="J424" s="1"/>
  <c r="B424" s="1"/>
  <c r="H425"/>
  <c r="I425" s="1"/>
  <c r="J425" s="1"/>
  <c r="B425" s="1"/>
  <c r="H426"/>
  <c r="I426" s="1"/>
  <c r="J426" s="1"/>
  <c r="B426" s="1"/>
  <c r="H427"/>
  <c r="I427" s="1"/>
  <c r="J427" s="1"/>
  <c r="B427" s="1"/>
  <c r="H428"/>
  <c r="I428" s="1"/>
  <c r="J428" s="1"/>
  <c r="B428" s="1"/>
  <c r="H429"/>
  <c r="I429" s="1"/>
  <c r="J429" s="1"/>
  <c r="B429" s="1"/>
  <c r="H430"/>
  <c r="I430" s="1"/>
  <c r="J430" s="1"/>
  <c r="B430" s="1"/>
  <c r="H431"/>
  <c r="I431" s="1"/>
  <c r="J431" s="1"/>
  <c r="B431" s="1"/>
  <c r="H432"/>
  <c r="I432" s="1"/>
  <c r="J432" s="1"/>
  <c r="B432" s="1"/>
  <c r="H433"/>
  <c r="I433" s="1"/>
  <c r="J433" s="1"/>
  <c r="B433" s="1"/>
  <c r="H434"/>
  <c r="I434" s="1"/>
  <c r="J434" s="1"/>
  <c r="B434" s="1"/>
  <c r="H435"/>
  <c r="I435" s="1"/>
  <c r="J435" s="1"/>
  <c r="B435" s="1"/>
  <c r="H436"/>
  <c r="I436" s="1"/>
  <c r="J436" s="1"/>
  <c r="B436" s="1"/>
  <c r="H437"/>
  <c r="I437" s="1"/>
  <c r="J437" s="1"/>
  <c r="B437" s="1"/>
  <c r="H438"/>
  <c r="I438" s="1"/>
  <c r="J438" s="1"/>
  <c r="B438" s="1"/>
  <c r="H439"/>
  <c r="I439" s="1"/>
  <c r="J439" s="1"/>
  <c r="B439" s="1"/>
  <c r="H440"/>
  <c r="I440" s="1"/>
  <c r="J440" s="1"/>
  <c r="B440" s="1"/>
  <c r="H441"/>
  <c r="I441" s="1"/>
  <c r="J441" s="1"/>
  <c r="B441" s="1"/>
  <c r="H442"/>
  <c r="I442" s="1"/>
  <c r="J442" s="1"/>
  <c r="B442" s="1"/>
  <c r="H443"/>
  <c r="I443" s="1"/>
  <c r="J443" s="1"/>
  <c r="B443" s="1"/>
  <c r="H444"/>
  <c r="I444" s="1"/>
  <c r="J444" s="1"/>
  <c r="B444" s="1"/>
  <c r="H445"/>
  <c r="I445" s="1"/>
  <c r="J445" s="1"/>
  <c r="B445" s="1"/>
  <c r="H446"/>
  <c r="I446" s="1"/>
  <c r="J446" s="1"/>
  <c r="B446" s="1"/>
  <c r="H447"/>
  <c r="I447" s="1"/>
  <c r="J447" s="1"/>
  <c r="B447" s="1"/>
  <c r="H448"/>
  <c r="I448" s="1"/>
  <c r="J448" s="1"/>
  <c r="B448" s="1"/>
  <c r="H449"/>
  <c r="I449" s="1"/>
  <c r="J449" s="1"/>
  <c r="B449" s="1"/>
  <c r="H450"/>
  <c r="I450" s="1"/>
  <c r="J450" s="1"/>
  <c r="B450" s="1"/>
  <c r="H451"/>
  <c r="I451" s="1"/>
  <c r="J451" s="1"/>
  <c r="B451" s="1"/>
  <c r="H452"/>
  <c r="I452" s="1"/>
  <c r="J452" s="1"/>
  <c r="B452" s="1"/>
  <c r="H453"/>
  <c r="I453" s="1"/>
  <c r="J453" s="1"/>
  <c r="B453" s="1"/>
  <c r="H454"/>
  <c r="I454" s="1"/>
  <c r="J454" s="1"/>
  <c r="B454" s="1"/>
  <c r="H455"/>
  <c r="I455" s="1"/>
  <c r="J455" s="1"/>
  <c r="B455" s="1"/>
  <c r="H456"/>
  <c r="I456" s="1"/>
  <c r="J456" s="1"/>
  <c r="B456" s="1"/>
  <c r="H457"/>
  <c r="I457" s="1"/>
  <c r="J457" s="1"/>
  <c r="B457" s="1"/>
  <c r="H458"/>
  <c r="I458" s="1"/>
  <c r="J458" s="1"/>
  <c r="B458" s="1"/>
  <c r="H459"/>
  <c r="I459" s="1"/>
  <c r="J459" s="1"/>
  <c r="B459" s="1"/>
  <c r="H460"/>
  <c r="I460" s="1"/>
  <c r="J460" s="1"/>
  <c r="B460" s="1"/>
  <c r="H461"/>
  <c r="I461" s="1"/>
  <c r="J461" s="1"/>
  <c r="B461" s="1"/>
  <c r="H462"/>
  <c r="I462" s="1"/>
  <c r="J462" s="1"/>
  <c r="B462" s="1"/>
  <c r="H463"/>
  <c r="I463" s="1"/>
  <c r="J463" s="1"/>
  <c r="B463" s="1"/>
  <c r="H464"/>
  <c r="I464" s="1"/>
  <c r="J464" s="1"/>
  <c r="B464" s="1"/>
  <c r="H465"/>
  <c r="I465" s="1"/>
  <c r="J465" s="1"/>
  <c r="B465" s="1"/>
  <c r="H466"/>
  <c r="I466" s="1"/>
  <c r="J466" s="1"/>
  <c r="B466" s="1"/>
  <c r="H467"/>
  <c r="I467" s="1"/>
  <c r="J467" s="1"/>
  <c r="B467" s="1"/>
  <c r="H468"/>
  <c r="I468" s="1"/>
  <c r="J468" s="1"/>
  <c r="B468" s="1"/>
  <c r="H469"/>
  <c r="I469" s="1"/>
  <c r="J469" s="1"/>
  <c r="B469" s="1"/>
  <c r="H470"/>
  <c r="I470" s="1"/>
  <c r="J470" s="1"/>
  <c r="B470" s="1"/>
  <c r="H471"/>
  <c r="I471" s="1"/>
  <c r="J471" s="1"/>
  <c r="B471" s="1"/>
  <c r="H472"/>
  <c r="I472" s="1"/>
  <c r="J472" s="1"/>
  <c r="B472" s="1"/>
  <c r="H473"/>
  <c r="I473" s="1"/>
  <c r="J473" s="1"/>
  <c r="B473" s="1"/>
  <c r="H474"/>
  <c r="I474" s="1"/>
  <c r="J474" s="1"/>
  <c r="B474" s="1"/>
  <c r="H475"/>
  <c r="I475" s="1"/>
  <c r="J475" s="1"/>
  <c r="B475" s="1"/>
  <c r="H476"/>
  <c r="I476" s="1"/>
  <c r="J476" s="1"/>
  <c r="B476" s="1"/>
  <c r="H477"/>
  <c r="I477" s="1"/>
  <c r="J477" s="1"/>
  <c r="B477" s="1"/>
  <c r="H478"/>
  <c r="I478" s="1"/>
  <c r="J478" s="1"/>
  <c r="B478" s="1"/>
  <c r="H479"/>
  <c r="I479" s="1"/>
  <c r="J479" s="1"/>
  <c r="B479" s="1"/>
  <c r="H480"/>
  <c r="I480" s="1"/>
  <c r="J480" s="1"/>
  <c r="B480" s="1"/>
  <c r="H481"/>
  <c r="I481" s="1"/>
  <c r="J481" s="1"/>
  <c r="B481" s="1"/>
  <c r="H482"/>
  <c r="I482" s="1"/>
  <c r="J482" s="1"/>
  <c r="B482" s="1"/>
  <c r="H483"/>
  <c r="I483" s="1"/>
  <c r="J483" s="1"/>
  <c r="B483" s="1"/>
  <c r="H484"/>
  <c r="I484" s="1"/>
  <c r="J484" s="1"/>
  <c r="B484" s="1"/>
  <c r="H485"/>
  <c r="I485" s="1"/>
  <c r="J485" s="1"/>
  <c r="B485" s="1"/>
  <c r="H486"/>
  <c r="I486" s="1"/>
  <c r="J486" s="1"/>
  <c r="B486" s="1"/>
  <c r="H487"/>
  <c r="I487" s="1"/>
  <c r="J487" s="1"/>
  <c r="B487" s="1"/>
  <c r="H488"/>
  <c r="I488" s="1"/>
  <c r="J488" s="1"/>
  <c r="B488" s="1"/>
  <c r="H489"/>
  <c r="I489" s="1"/>
  <c r="J489" s="1"/>
  <c r="B489" s="1"/>
  <c r="H490"/>
  <c r="I490" s="1"/>
  <c r="J490" s="1"/>
  <c r="B490" s="1"/>
  <c r="H491"/>
  <c r="I491" s="1"/>
  <c r="J491" s="1"/>
  <c r="B491" s="1"/>
  <c r="H492"/>
  <c r="I492" s="1"/>
  <c r="J492" s="1"/>
  <c r="B492" s="1"/>
  <c r="H493"/>
  <c r="I493" s="1"/>
  <c r="J493" s="1"/>
  <c r="B493" s="1"/>
  <c r="H494"/>
  <c r="I494" s="1"/>
  <c r="J494" s="1"/>
  <c r="B494" s="1"/>
  <c r="H495"/>
  <c r="I495" s="1"/>
  <c r="J495" s="1"/>
  <c r="B495" s="1"/>
  <c r="H496"/>
  <c r="I496" s="1"/>
  <c r="J496" s="1"/>
  <c r="B496" s="1"/>
  <c r="H497"/>
  <c r="I497" s="1"/>
  <c r="J497" s="1"/>
  <c r="B497" s="1"/>
  <c r="H498"/>
  <c r="I498" s="1"/>
  <c r="J498" s="1"/>
  <c r="B498" s="1"/>
  <c r="H499"/>
  <c r="I499" s="1"/>
  <c r="J499" s="1"/>
  <c r="B499" s="1"/>
  <c r="H500"/>
  <c r="I500" s="1"/>
  <c r="J500" s="1"/>
  <c r="B500" s="1"/>
  <c r="H501"/>
  <c r="I501" s="1"/>
  <c r="J501" s="1"/>
  <c r="B501" s="1"/>
  <c r="H502"/>
  <c r="I502" s="1"/>
  <c r="J502" s="1"/>
  <c r="B502" s="1"/>
  <c r="H503"/>
  <c r="I503" s="1"/>
  <c r="J503" s="1"/>
  <c r="B503" s="1"/>
  <c r="H504"/>
  <c r="I504" s="1"/>
  <c r="J504" s="1"/>
  <c r="B504" s="1"/>
  <c r="H505"/>
  <c r="I505" s="1"/>
  <c r="J505" s="1"/>
  <c r="B505" s="1"/>
  <c r="H506"/>
  <c r="I506" s="1"/>
  <c r="J506" s="1"/>
  <c r="B506" s="1"/>
  <c r="H507"/>
  <c r="I507" s="1"/>
  <c r="J507" s="1"/>
  <c r="B507" s="1"/>
  <c r="H508"/>
  <c r="I508" s="1"/>
  <c r="J508" s="1"/>
  <c r="B508" s="1"/>
  <c r="H509"/>
  <c r="I509" s="1"/>
  <c r="J509" s="1"/>
  <c r="B509" s="1"/>
  <c r="H510"/>
  <c r="I510" s="1"/>
  <c r="J510" s="1"/>
  <c r="B510" s="1"/>
  <c r="H511"/>
  <c r="I511" s="1"/>
  <c r="J511" s="1"/>
  <c r="B511" s="1"/>
  <c r="H512"/>
  <c r="I512" s="1"/>
  <c r="J512" s="1"/>
  <c r="B512" s="1"/>
  <c r="H513"/>
  <c r="I513" s="1"/>
  <c r="J513" s="1"/>
  <c r="B513" s="1"/>
  <c r="H514"/>
  <c r="H515"/>
  <c r="I515" s="1"/>
  <c r="J515" s="1"/>
  <c r="B515" s="1"/>
  <c r="H516"/>
  <c r="I516" s="1"/>
  <c r="J516" s="1"/>
  <c r="B516" s="1"/>
  <c r="H517"/>
  <c r="I517" s="1"/>
  <c r="J517" s="1"/>
  <c r="B517" s="1"/>
  <c r="H518"/>
  <c r="I518" s="1"/>
  <c r="J518" s="1"/>
  <c r="B518" s="1"/>
  <c r="H519"/>
  <c r="I519" s="1"/>
  <c r="J519" s="1"/>
  <c r="B519" s="1"/>
  <c r="H520"/>
  <c r="I520" s="1"/>
  <c r="J520" s="1"/>
  <c r="B520" s="1"/>
  <c r="H521"/>
  <c r="I521" s="1"/>
  <c r="J521" s="1"/>
  <c r="B521" s="1"/>
  <c r="H522"/>
  <c r="I522" s="1"/>
  <c r="J522" s="1"/>
  <c r="B522" s="1"/>
  <c r="H523"/>
  <c r="I523" s="1"/>
  <c r="J523" s="1"/>
  <c r="B523" s="1"/>
  <c r="H524"/>
  <c r="I524" s="1"/>
  <c r="J524" s="1"/>
  <c r="B524" s="1"/>
  <c r="H525"/>
  <c r="I525" s="1"/>
  <c r="J525" s="1"/>
  <c r="B525" s="1"/>
  <c r="H526"/>
  <c r="I526" s="1"/>
  <c r="J526" s="1"/>
  <c r="B526" s="1"/>
  <c r="H527"/>
  <c r="I527" s="1"/>
  <c r="J527" s="1"/>
  <c r="B527" s="1"/>
  <c r="H528"/>
  <c r="I528" s="1"/>
  <c r="J528" s="1"/>
  <c r="B528" s="1"/>
  <c r="H529"/>
  <c r="I529" s="1"/>
  <c r="J529" s="1"/>
  <c r="B529" s="1"/>
  <c r="H530"/>
  <c r="I530" s="1"/>
  <c r="J530" s="1"/>
  <c r="B530" s="1"/>
  <c r="H531"/>
  <c r="I531" s="1"/>
  <c r="J531" s="1"/>
  <c r="B531" s="1"/>
  <c r="H532"/>
  <c r="I532" s="1"/>
  <c r="J532" s="1"/>
  <c r="B532" s="1"/>
  <c r="H533"/>
  <c r="I533" s="1"/>
  <c r="J533" s="1"/>
  <c r="B533" s="1"/>
  <c r="H534"/>
  <c r="I534" s="1"/>
  <c r="J534" s="1"/>
  <c r="B534" s="1"/>
  <c r="H535"/>
  <c r="I535" s="1"/>
  <c r="J535" s="1"/>
  <c r="B535" s="1"/>
  <c r="H536"/>
  <c r="I536" s="1"/>
  <c r="J536" s="1"/>
  <c r="B536" s="1"/>
  <c r="H537"/>
  <c r="I537" s="1"/>
  <c r="J537" s="1"/>
  <c r="B537" s="1"/>
  <c r="H538"/>
  <c r="I538" s="1"/>
  <c r="J538" s="1"/>
  <c r="B538" s="1"/>
  <c r="H539"/>
  <c r="I539" s="1"/>
  <c r="J539" s="1"/>
  <c r="B539" s="1"/>
  <c r="H540"/>
  <c r="I540" s="1"/>
  <c r="J540" s="1"/>
  <c r="B540" s="1"/>
  <c r="H541"/>
  <c r="I541" s="1"/>
  <c r="J541" s="1"/>
  <c r="B541" s="1"/>
  <c r="H542"/>
  <c r="I542" s="1"/>
  <c r="J542" s="1"/>
  <c r="B542" s="1"/>
  <c r="H543"/>
  <c r="I543" s="1"/>
  <c r="J543" s="1"/>
  <c r="B543" s="1"/>
  <c r="H544"/>
  <c r="I544" s="1"/>
  <c r="J544" s="1"/>
  <c r="B544" s="1"/>
  <c r="H545"/>
  <c r="I545" s="1"/>
  <c r="J545" s="1"/>
  <c r="B545" s="1"/>
  <c r="H546"/>
  <c r="I546" s="1"/>
  <c r="J546" s="1"/>
  <c r="B546" s="1"/>
  <c r="H547"/>
  <c r="I547" s="1"/>
  <c r="J547" s="1"/>
  <c r="B547" s="1"/>
  <c r="H548"/>
  <c r="I548" s="1"/>
  <c r="J548" s="1"/>
  <c r="B548" s="1"/>
  <c r="H549"/>
  <c r="I549" s="1"/>
  <c r="J549" s="1"/>
  <c r="B549" s="1"/>
  <c r="H550"/>
  <c r="I550" s="1"/>
  <c r="J550" s="1"/>
  <c r="B550" s="1"/>
  <c r="H551"/>
  <c r="I551" s="1"/>
  <c r="J551" s="1"/>
  <c r="B551" s="1"/>
  <c r="H552"/>
  <c r="I552" s="1"/>
  <c r="J552" s="1"/>
  <c r="B552" s="1"/>
  <c r="H553"/>
  <c r="I553" s="1"/>
  <c r="J553" s="1"/>
  <c r="B553" s="1"/>
  <c r="H554"/>
  <c r="I554" s="1"/>
  <c r="J554" s="1"/>
  <c r="B554" s="1"/>
  <c r="H555"/>
  <c r="I555" s="1"/>
  <c r="J555" s="1"/>
  <c r="B555" s="1"/>
  <c r="H556"/>
  <c r="I556" s="1"/>
  <c r="J556" s="1"/>
  <c r="B556" s="1"/>
  <c r="H557"/>
  <c r="I557" s="1"/>
  <c r="J557" s="1"/>
  <c r="B557" s="1"/>
  <c r="H558"/>
  <c r="I558" s="1"/>
  <c r="J558" s="1"/>
  <c r="B558" s="1"/>
  <c r="H559"/>
  <c r="I559" s="1"/>
  <c r="J559" s="1"/>
  <c r="B559" s="1"/>
  <c r="H560"/>
  <c r="I560" s="1"/>
  <c r="J560" s="1"/>
  <c r="B560" s="1"/>
  <c r="H561"/>
  <c r="I561" s="1"/>
  <c r="J561" s="1"/>
  <c r="B561" s="1"/>
  <c r="H562"/>
  <c r="I562" s="1"/>
  <c r="J562" s="1"/>
  <c r="B562" s="1"/>
  <c r="H563"/>
  <c r="I563" s="1"/>
  <c r="J563" s="1"/>
  <c r="B563" s="1"/>
  <c r="H564"/>
  <c r="I564" s="1"/>
  <c r="J564" s="1"/>
  <c r="B564" s="1"/>
  <c r="H565"/>
  <c r="I565" s="1"/>
  <c r="J565" s="1"/>
  <c r="B565" s="1"/>
  <c r="H566"/>
  <c r="I566" s="1"/>
  <c r="J566" s="1"/>
  <c r="B566" s="1"/>
  <c r="H567"/>
  <c r="I567" s="1"/>
  <c r="J567" s="1"/>
  <c r="B567" s="1"/>
  <c r="H568"/>
  <c r="I568" s="1"/>
  <c r="J568" s="1"/>
  <c r="B568" s="1"/>
  <c r="H569"/>
  <c r="I569" s="1"/>
  <c r="J569" s="1"/>
  <c r="B569" s="1"/>
  <c r="H570"/>
  <c r="I570" s="1"/>
  <c r="J570" s="1"/>
  <c r="B570" s="1"/>
  <c r="H571"/>
  <c r="I571" s="1"/>
  <c r="J571" s="1"/>
  <c r="B571" s="1"/>
  <c r="H572"/>
  <c r="I572" s="1"/>
  <c r="J572" s="1"/>
  <c r="B572" s="1"/>
  <c r="H573"/>
  <c r="I573" s="1"/>
  <c r="J573" s="1"/>
  <c r="B573" s="1"/>
  <c r="H574"/>
  <c r="I574" s="1"/>
  <c r="J574" s="1"/>
  <c r="B574" s="1"/>
  <c r="H575"/>
  <c r="I575" s="1"/>
  <c r="J575" s="1"/>
  <c r="B575" s="1"/>
  <c r="H576"/>
  <c r="I576" s="1"/>
  <c r="J576" s="1"/>
  <c r="B576" s="1"/>
  <c r="H577"/>
  <c r="I577" s="1"/>
  <c r="J577" s="1"/>
  <c r="B577" s="1"/>
  <c r="H578"/>
  <c r="I578" s="1"/>
  <c r="J578" s="1"/>
  <c r="B578" s="1"/>
  <c r="H579"/>
  <c r="I579" s="1"/>
  <c r="J579" s="1"/>
  <c r="B579" s="1"/>
  <c r="H580"/>
  <c r="I580" s="1"/>
  <c r="J580" s="1"/>
  <c r="B580" s="1"/>
  <c r="H581"/>
  <c r="I581" s="1"/>
  <c r="J581" s="1"/>
  <c r="B581" s="1"/>
  <c r="H582"/>
  <c r="I582" s="1"/>
  <c r="J582" s="1"/>
  <c r="B582" s="1"/>
  <c r="H583"/>
  <c r="I583" s="1"/>
  <c r="J583" s="1"/>
  <c r="B583" s="1"/>
  <c r="H584"/>
  <c r="I584" s="1"/>
  <c r="J584" s="1"/>
  <c r="B584" s="1"/>
  <c r="H585"/>
  <c r="I585" s="1"/>
  <c r="J585" s="1"/>
  <c r="B585" s="1"/>
  <c r="H586"/>
  <c r="I586" s="1"/>
  <c r="J586" s="1"/>
  <c r="B586" s="1"/>
  <c r="H587"/>
  <c r="I587" s="1"/>
  <c r="J587" s="1"/>
  <c r="B587" s="1"/>
  <c r="H588"/>
  <c r="I588" s="1"/>
  <c r="J588" s="1"/>
  <c r="B588" s="1"/>
  <c r="H589"/>
  <c r="I589" s="1"/>
  <c r="J589" s="1"/>
  <c r="B589" s="1"/>
  <c r="H590"/>
  <c r="I590" s="1"/>
  <c r="J590" s="1"/>
  <c r="B590" s="1"/>
  <c r="H591"/>
  <c r="I591" s="1"/>
  <c r="J591" s="1"/>
  <c r="B591" s="1"/>
  <c r="H592"/>
  <c r="I592" s="1"/>
  <c r="J592" s="1"/>
  <c r="B592" s="1"/>
  <c r="H593"/>
  <c r="I593" s="1"/>
  <c r="J593" s="1"/>
  <c r="B593" s="1"/>
  <c r="H594"/>
  <c r="I594" s="1"/>
  <c r="J594" s="1"/>
  <c r="B594" s="1"/>
  <c r="H595"/>
  <c r="I595" s="1"/>
  <c r="J595" s="1"/>
  <c r="B595" s="1"/>
  <c r="H596"/>
  <c r="I596" s="1"/>
  <c r="J596" s="1"/>
  <c r="B596" s="1"/>
  <c r="H597"/>
  <c r="I597" s="1"/>
  <c r="J597" s="1"/>
  <c r="B597" s="1"/>
  <c r="H598"/>
  <c r="I598" s="1"/>
  <c r="J598" s="1"/>
  <c r="B598" s="1"/>
  <c r="H599"/>
  <c r="I599" s="1"/>
  <c r="J599" s="1"/>
  <c r="B599" s="1"/>
  <c r="H600"/>
  <c r="I600" s="1"/>
  <c r="J600" s="1"/>
  <c r="B600" s="1"/>
  <c r="H601"/>
  <c r="I601" s="1"/>
  <c r="J601" s="1"/>
  <c r="B601" s="1"/>
  <c r="H602"/>
  <c r="I602" s="1"/>
  <c r="J602" s="1"/>
  <c r="B602" s="1"/>
  <c r="H603"/>
  <c r="I603" s="1"/>
  <c r="J603" s="1"/>
  <c r="B603" s="1"/>
  <c r="H604"/>
  <c r="I604" s="1"/>
  <c r="J604" s="1"/>
  <c r="B604" s="1"/>
  <c r="H605"/>
  <c r="I605" s="1"/>
  <c r="J605" s="1"/>
  <c r="B605" s="1"/>
  <c r="H606"/>
  <c r="I606" s="1"/>
  <c r="J606" s="1"/>
  <c r="B606" s="1"/>
  <c r="H607"/>
  <c r="I607" s="1"/>
  <c r="J607" s="1"/>
  <c r="B607" s="1"/>
  <c r="H608"/>
  <c r="I608" s="1"/>
  <c r="J608" s="1"/>
  <c r="B608" s="1"/>
  <c r="H609"/>
  <c r="I609" s="1"/>
  <c r="J609" s="1"/>
  <c r="B609" s="1"/>
  <c r="H610"/>
  <c r="I610" s="1"/>
  <c r="J610" s="1"/>
  <c r="B610" s="1"/>
  <c r="H611"/>
  <c r="I611" s="1"/>
  <c r="J611" s="1"/>
  <c r="B611" s="1"/>
  <c r="H612"/>
  <c r="I612" s="1"/>
  <c r="J612" s="1"/>
  <c r="B612" s="1"/>
  <c r="H613"/>
  <c r="I613" s="1"/>
  <c r="J613" s="1"/>
  <c r="B613" s="1"/>
  <c r="H614"/>
  <c r="I614" s="1"/>
  <c r="J614" s="1"/>
  <c r="B614" s="1"/>
  <c r="H615"/>
  <c r="I615" s="1"/>
  <c r="J615" s="1"/>
  <c r="B615" s="1"/>
  <c r="H616"/>
  <c r="I616" s="1"/>
  <c r="J616" s="1"/>
  <c r="B616" s="1"/>
  <c r="H617"/>
  <c r="I617" s="1"/>
  <c r="J617" s="1"/>
  <c r="B617" s="1"/>
  <c r="H618"/>
  <c r="I618" s="1"/>
  <c r="J618" s="1"/>
  <c r="B618" s="1"/>
  <c r="H619"/>
  <c r="I619" s="1"/>
  <c r="J619" s="1"/>
  <c r="B619" s="1"/>
  <c r="H620"/>
  <c r="I620" s="1"/>
  <c r="J620" s="1"/>
  <c r="B620" s="1"/>
  <c r="H621"/>
  <c r="I621" s="1"/>
  <c r="J621" s="1"/>
  <c r="B621" s="1"/>
  <c r="H622"/>
  <c r="I622" s="1"/>
  <c r="J622" s="1"/>
  <c r="B622" s="1"/>
  <c r="H623"/>
  <c r="I623" s="1"/>
  <c r="J623" s="1"/>
  <c r="B623" s="1"/>
  <c r="H624"/>
  <c r="I624" s="1"/>
  <c r="J624" s="1"/>
  <c r="B624" s="1"/>
  <c r="H625"/>
  <c r="I625" s="1"/>
  <c r="J625" s="1"/>
  <c r="B625" s="1"/>
  <c r="H626"/>
  <c r="I626" s="1"/>
  <c r="J626" s="1"/>
  <c r="B626" s="1"/>
  <c r="H627"/>
  <c r="I627" s="1"/>
  <c r="J627" s="1"/>
  <c r="B627" s="1"/>
  <c r="H628"/>
  <c r="I628" s="1"/>
  <c r="J628" s="1"/>
  <c r="B628" s="1"/>
  <c r="H629"/>
  <c r="I629" s="1"/>
  <c r="J629" s="1"/>
  <c r="B629" s="1"/>
  <c r="H630"/>
  <c r="I630" s="1"/>
  <c r="J630" s="1"/>
  <c r="B630" s="1"/>
  <c r="H631"/>
  <c r="I631" s="1"/>
  <c r="J631" s="1"/>
  <c r="B631" s="1"/>
  <c r="H632"/>
  <c r="I632" s="1"/>
  <c r="J632" s="1"/>
  <c r="B632" s="1"/>
  <c r="H633"/>
  <c r="I633" s="1"/>
  <c r="J633" s="1"/>
  <c r="B633" s="1"/>
  <c r="H634"/>
  <c r="I634" s="1"/>
  <c r="J634" s="1"/>
  <c r="B634" s="1"/>
  <c r="H635"/>
  <c r="I635" s="1"/>
  <c r="J635" s="1"/>
  <c r="B635" s="1"/>
  <c r="H636"/>
  <c r="I636" s="1"/>
  <c r="J636" s="1"/>
  <c r="B636" s="1"/>
  <c r="H637"/>
  <c r="I637" s="1"/>
  <c r="J637" s="1"/>
  <c r="B637" s="1"/>
  <c r="H638"/>
  <c r="I638" s="1"/>
  <c r="J638" s="1"/>
  <c r="B638" s="1"/>
  <c r="H639"/>
  <c r="I639" s="1"/>
  <c r="J639" s="1"/>
  <c r="B639" s="1"/>
  <c r="H640"/>
  <c r="I640" s="1"/>
  <c r="J640" s="1"/>
  <c r="B640" s="1"/>
  <c r="H641"/>
  <c r="I641" s="1"/>
  <c r="J641" s="1"/>
  <c r="B641" s="1"/>
  <c r="H642"/>
  <c r="I642" s="1"/>
  <c r="J642" s="1"/>
  <c r="B642" s="1"/>
  <c r="H643"/>
  <c r="I643" s="1"/>
  <c r="J643" s="1"/>
  <c r="B643" s="1"/>
  <c r="H644"/>
  <c r="I644" s="1"/>
  <c r="J644" s="1"/>
  <c r="B644" s="1"/>
  <c r="H645"/>
  <c r="I645" s="1"/>
  <c r="J645" s="1"/>
  <c r="B645" s="1"/>
  <c r="H646"/>
  <c r="I646" s="1"/>
  <c r="J646" s="1"/>
  <c r="B646" s="1"/>
  <c r="H647"/>
  <c r="I647" s="1"/>
  <c r="J647" s="1"/>
  <c r="B647" s="1"/>
  <c r="H648"/>
  <c r="I648" s="1"/>
  <c r="J648" s="1"/>
  <c r="B648" s="1"/>
  <c r="H649"/>
  <c r="I649" s="1"/>
  <c r="J649" s="1"/>
  <c r="B649" s="1"/>
  <c r="H650"/>
  <c r="I650" s="1"/>
  <c r="J650" s="1"/>
  <c r="B650" s="1"/>
  <c r="H651"/>
  <c r="I651" s="1"/>
  <c r="J651" s="1"/>
  <c r="B651" s="1"/>
  <c r="H652"/>
  <c r="I652" s="1"/>
  <c r="J652" s="1"/>
  <c r="B652" s="1"/>
  <c r="H653"/>
  <c r="I653" s="1"/>
  <c r="J653" s="1"/>
  <c r="B653" s="1"/>
  <c r="H654"/>
  <c r="I654" s="1"/>
  <c r="J654" s="1"/>
  <c r="B654" s="1"/>
  <c r="H655"/>
  <c r="I655" s="1"/>
  <c r="J655" s="1"/>
  <c r="B655" s="1"/>
  <c r="H656"/>
  <c r="I656" s="1"/>
  <c r="J656" s="1"/>
  <c r="B656" s="1"/>
  <c r="H657"/>
  <c r="I657" s="1"/>
  <c r="J657" s="1"/>
  <c r="B657" s="1"/>
  <c r="H658"/>
  <c r="I658" s="1"/>
  <c r="J658" s="1"/>
  <c r="B658" s="1"/>
  <c r="H659"/>
  <c r="I659" s="1"/>
  <c r="J659" s="1"/>
  <c r="B659" s="1"/>
  <c r="H660"/>
  <c r="I660" s="1"/>
  <c r="J660" s="1"/>
  <c r="B660" s="1"/>
  <c r="H661"/>
  <c r="I661" s="1"/>
  <c r="J661" s="1"/>
  <c r="B661" s="1"/>
  <c r="H662"/>
  <c r="I662" s="1"/>
  <c r="J662" s="1"/>
  <c r="B662" s="1"/>
  <c r="H663"/>
  <c r="I663" s="1"/>
  <c r="J663" s="1"/>
  <c r="B663" s="1"/>
  <c r="H664"/>
  <c r="I664" s="1"/>
  <c r="J664" s="1"/>
  <c r="B664" s="1"/>
  <c r="H665"/>
  <c r="I665" s="1"/>
  <c r="J665" s="1"/>
  <c r="B665" s="1"/>
  <c r="H666"/>
  <c r="I666" s="1"/>
  <c r="J666" s="1"/>
  <c r="B666" s="1"/>
  <c r="H667"/>
  <c r="I667" s="1"/>
  <c r="J667" s="1"/>
  <c r="B667" s="1"/>
  <c r="H668"/>
  <c r="I668" s="1"/>
  <c r="J668" s="1"/>
  <c r="B668" s="1"/>
  <c r="H669"/>
  <c r="I669" s="1"/>
  <c r="J669" s="1"/>
  <c r="B669" s="1"/>
  <c r="H670"/>
  <c r="I670" s="1"/>
  <c r="J670" s="1"/>
  <c r="B670" s="1"/>
  <c r="H671"/>
  <c r="I671" s="1"/>
  <c r="J671" s="1"/>
  <c r="B671" s="1"/>
  <c r="H672"/>
  <c r="I672" s="1"/>
  <c r="J672" s="1"/>
  <c r="B672" s="1"/>
  <c r="H673"/>
  <c r="I673" s="1"/>
  <c r="J673" s="1"/>
  <c r="B673" s="1"/>
  <c r="H674"/>
  <c r="I674" s="1"/>
  <c r="J674" s="1"/>
  <c r="B674" s="1"/>
  <c r="H675"/>
  <c r="I675" s="1"/>
  <c r="J675" s="1"/>
  <c r="B675" s="1"/>
  <c r="H676"/>
  <c r="I676" s="1"/>
  <c r="J676" s="1"/>
  <c r="B676" s="1"/>
  <c r="H677"/>
  <c r="I677" s="1"/>
  <c r="J677" s="1"/>
  <c r="B677" s="1"/>
  <c r="H678"/>
  <c r="I678" s="1"/>
  <c r="J678" s="1"/>
  <c r="B678" s="1"/>
  <c r="H679"/>
  <c r="I679" s="1"/>
  <c r="J679" s="1"/>
  <c r="B679" s="1"/>
  <c r="H680"/>
  <c r="I680" s="1"/>
  <c r="J680" s="1"/>
  <c r="B680" s="1"/>
  <c r="H681"/>
  <c r="I681" s="1"/>
  <c r="J681" s="1"/>
  <c r="B681" s="1"/>
  <c r="H682"/>
  <c r="I682" s="1"/>
  <c r="J682" s="1"/>
  <c r="B682" s="1"/>
  <c r="H683"/>
  <c r="I683" s="1"/>
  <c r="J683" s="1"/>
  <c r="B683" s="1"/>
  <c r="H684"/>
  <c r="I684" s="1"/>
  <c r="J684" s="1"/>
  <c r="B684" s="1"/>
  <c r="H685"/>
  <c r="I685" s="1"/>
  <c r="J685" s="1"/>
  <c r="B685" s="1"/>
  <c r="H686"/>
  <c r="I686" s="1"/>
  <c r="J686" s="1"/>
  <c r="B686" s="1"/>
  <c r="H687"/>
  <c r="I687" s="1"/>
  <c r="J687" s="1"/>
  <c r="B687" s="1"/>
  <c r="H688"/>
  <c r="I688" s="1"/>
  <c r="J688" s="1"/>
  <c r="B688" s="1"/>
  <c r="H689"/>
  <c r="I689" s="1"/>
  <c r="J689" s="1"/>
  <c r="B689" s="1"/>
  <c r="H690"/>
  <c r="I690" s="1"/>
  <c r="J690" s="1"/>
  <c r="B690" s="1"/>
  <c r="H691"/>
  <c r="I691" s="1"/>
  <c r="J691" s="1"/>
  <c r="B691" s="1"/>
  <c r="H692"/>
  <c r="I692" s="1"/>
  <c r="J692" s="1"/>
  <c r="B692" s="1"/>
  <c r="H693"/>
  <c r="I693" s="1"/>
  <c r="J693" s="1"/>
  <c r="B693" s="1"/>
  <c r="H694"/>
  <c r="I694" s="1"/>
  <c r="J694" s="1"/>
  <c r="B694" s="1"/>
  <c r="H695"/>
  <c r="I695" s="1"/>
  <c r="J695" s="1"/>
  <c r="B695" s="1"/>
  <c r="H696"/>
  <c r="I696" s="1"/>
  <c r="J696" s="1"/>
  <c r="B696" s="1"/>
  <c r="H697"/>
  <c r="I697" s="1"/>
  <c r="J697" s="1"/>
  <c r="B697" s="1"/>
  <c r="H698"/>
  <c r="I698" s="1"/>
  <c r="J698" s="1"/>
  <c r="B698" s="1"/>
  <c r="H699"/>
  <c r="I699" s="1"/>
  <c r="J699" s="1"/>
  <c r="B699" s="1"/>
  <c r="H700"/>
  <c r="I700" s="1"/>
  <c r="J700" s="1"/>
  <c r="B700" s="1"/>
  <c r="H701"/>
  <c r="I701" s="1"/>
  <c r="J701" s="1"/>
  <c r="B701" s="1"/>
  <c r="H702"/>
  <c r="I702" s="1"/>
  <c r="J702" s="1"/>
  <c r="B702" s="1"/>
  <c r="H703"/>
  <c r="I703" s="1"/>
  <c r="J703" s="1"/>
  <c r="B703" s="1"/>
  <c r="H704"/>
  <c r="I704" s="1"/>
  <c r="J704" s="1"/>
  <c r="B704" s="1"/>
  <c r="H705"/>
  <c r="I705" s="1"/>
  <c r="J705" s="1"/>
  <c r="B705" s="1"/>
  <c r="H706"/>
  <c r="I706" s="1"/>
  <c r="J706" s="1"/>
  <c r="B706" s="1"/>
  <c r="H707"/>
  <c r="I707" s="1"/>
  <c r="J707" s="1"/>
  <c r="B707" s="1"/>
  <c r="H708"/>
  <c r="I708" s="1"/>
  <c r="J708" s="1"/>
  <c r="B708" s="1"/>
  <c r="H709"/>
  <c r="I709" s="1"/>
  <c r="J709" s="1"/>
  <c r="B709" s="1"/>
  <c r="H710"/>
  <c r="I710" s="1"/>
  <c r="J710" s="1"/>
  <c r="B710" s="1"/>
  <c r="H711"/>
  <c r="I711" s="1"/>
  <c r="J711" s="1"/>
  <c r="B711" s="1"/>
  <c r="H712"/>
  <c r="I712" s="1"/>
  <c r="J712" s="1"/>
  <c r="B712" s="1"/>
  <c r="H713"/>
  <c r="I713" s="1"/>
  <c r="J713" s="1"/>
  <c r="B713" s="1"/>
  <c r="H714"/>
  <c r="I714" s="1"/>
  <c r="J714" s="1"/>
  <c r="B714" s="1"/>
  <c r="H715"/>
  <c r="I715" s="1"/>
  <c r="J715" s="1"/>
  <c r="B715" s="1"/>
  <c r="H716"/>
  <c r="I716" s="1"/>
  <c r="J716" s="1"/>
  <c r="B716" s="1"/>
  <c r="H717"/>
  <c r="I717" s="1"/>
  <c r="J717" s="1"/>
  <c r="B717" s="1"/>
  <c r="H718"/>
  <c r="I718" s="1"/>
  <c r="J718" s="1"/>
  <c r="B718" s="1"/>
  <c r="H719"/>
  <c r="I719" s="1"/>
  <c r="J719" s="1"/>
  <c r="B719" s="1"/>
  <c r="H720"/>
  <c r="I720" s="1"/>
  <c r="J720" s="1"/>
  <c r="B720" s="1"/>
  <c r="H721"/>
  <c r="I721" s="1"/>
  <c r="J721" s="1"/>
  <c r="B721" s="1"/>
  <c r="H722"/>
  <c r="I722" s="1"/>
  <c r="J722" s="1"/>
  <c r="B722" s="1"/>
  <c r="H723"/>
  <c r="I723" s="1"/>
  <c r="J723" s="1"/>
  <c r="B723" s="1"/>
  <c r="H724"/>
  <c r="I724" s="1"/>
  <c r="J724" s="1"/>
  <c r="B724" s="1"/>
  <c r="H725"/>
  <c r="I725" s="1"/>
  <c r="J725" s="1"/>
  <c r="B725" s="1"/>
  <c r="H726"/>
  <c r="I726" s="1"/>
  <c r="J726" s="1"/>
  <c r="B726" s="1"/>
  <c r="H727"/>
  <c r="I727" s="1"/>
  <c r="J727" s="1"/>
  <c r="B727" s="1"/>
  <c r="H728"/>
  <c r="I728" s="1"/>
  <c r="J728" s="1"/>
  <c r="B728" s="1"/>
  <c r="H729"/>
  <c r="I729" s="1"/>
  <c r="J729" s="1"/>
  <c r="B729" s="1"/>
  <c r="H730"/>
  <c r="I730" s="1"/>
  <c r="J730" s="1"/>
  <c r="B730" s="1"/>
  <c r="H731"/>
  <c r="I731" s="1"/>
  <c r="J731" s="1"/>
  <c r="B731" s="1"/>
  <c r="H732"/>
  <c r="I732" s="1"/>
  <c r="J732" s="1"/>
  <c r="B732" s="1"/>
  <c r="H733"/>
  <c r="I733" s="1"/>
  <c r="J733" s="1"/>
  <c r="B733" s="1"/>
  <c r="H734"/>
  <c r="I734" s="1"/>
  <c r="J734" s="1"/>
  <c r="B734" s="1"/>
  <c r="H735"/>
  <c r="I735" s="1"/>
  <c r="J735" s="1"/>
  <c r="B735" s="1"/>
  <c r="H736"/>
  <c r="I736" s="1"/>
  <c r="J736" s="1"/>
  <c r="B736" s="1"/>
  <c r="H737"/>
  <c r="I737" s="1"/>
  <c r="J737" s="1"/>
  <c r="B737" s="1"/>
  <c r="H738"/>
  <c r="I738" s="1"/>
  <c r="J738" s="1"/>
  <c r="B738" s="1"/>
  <c r="H739"/>
  <c r="I739" s="1"/>
  <c r="J739" s="1"/>
  <c r="B739" s="1"/>
  <c r="H740"/>
  <c r="I740" s="1"/>
  <c r="J740" s="1"/>
  <c r="B740" s="1"/>
  <c r="H741"/>
  <c r="I741" s="1"/>
  <c r="J741" s="1"/>
  <c r="B741" s="1"/>
  <c r="H742"/>
  <c r="I742" s="1"/>
  <c r="J742" s="1"/>
  <c r="B742" s="1"/>
  <c r="H743"/>
  <c r="I743" s="1"/>
  <c r="J743" s="1"/>
  <c r="B743" s="1"/>
  <c r="H744"/>
  <c r="I744" s="1"/>
  <c r="J744" s="1"/>
  <c r="B744" s="1"/>
  <c r="H745"/>
  <c r="I745" s="1"/>
  <c r="J745" s="1"/>
  <c r="B745" s="1"/>
  <c r="H746"/>
  <c r="I746" s="1"/>
  <c r="J746" s="1"/>
  <c r="B746" s="1"/>
  <c r="H747"/>
  <c r="I747" s="1"/>
  <c r="J747" s="1"/>
  <c r="B747" s="1"/>
  <c r="H748"/>
  <c r="I748" s="1"/>
  <c r="J748" s="1"/>
  <c r="B748" s="1"/>
  <c r="H749"/>
  <c r="I749" s="1"/>
  <c r="J749" s="1"/>
  <c r="B749" s="1"/>
  <c r="H750"/>
  <c r="I750" s="1"/>
  <c r="J750" s="1"/>
  <c r="B750" s="1"/>
  <c r="H751"/>
  <c r="I751" s="1"/>
  <c r="J751" s="1"/>
  <c r="B751" s="1"/>
  <c r="H752"/>
  <c r="I752" s="1"/>
  <c r="J752" s="1"/>
  <c r="B752" s="1"/>
  <c r="H753"/>
  <c r="I753" s="1"/>
  <c r="J753" s="1"/>
  <c r="B753" s="1"/>
  <c r="H754"/>
  <c r="I754" s="1"/>
  <c r="J754" s="1"/>
  <c r="B754" s="1"/>
  <c r="H755"/>
  <c r="I755" s="1"/>
  <c r="J755" s="1"/>
  <c r="B755" s="1"/>
  <c r="H756"/>
  <c r="I756" s="1"/>
  <c r="J756" s="1"/>
  <c r="B756" s="1"/>
  <c r="H757"/>
  <c r="I757" s="1"/>
  <c r="J757" s="1"/>
  <c r="B757" s="1"/>
  <c r="H758"/>
  <c r="I758" s="1"/>
  <c r="J758" s="1"/>
  <c r="B758" s="1"/>
  <c r="H759"/>
  <c r="I759" s="1"/>
  <c r="J759" s="1"/>
  <c r="B759" s="1"/>
  <c r="H760"/>
  <c r="I760" s="1"/>
  <c r="J760" s="1"/>
  <c r="B760" s="1"/>
  <c r="H761"/>
  <c r="I761" s="1"/>
  <c r="J761" s="1"/>
  <c r="B761" s="1"/>
  <c r="H762"/>
  <c r="I762" s="1"/>
  <c r="J762" s="1"/>
  <c r="B762" s="1"/>
  <c r="H763"/>
  <c r="I763" s="1"/>
  <c r="J763" s="1"/>
  <c r="B763" s="1"/>
  <c r="H764"/>
  <c r="I764" s="1"/>
  <c r="J764" s="1"/>
  <c r="B764" s="1"/>
  <c r="H765"/>
  <c r="I765" s="1"/>
  <c r="J765" s="1"/>
  <c r="B765" s="1"/>
  <c r="H766"/>
  <c r="I766" s="1"/>
  <c r="J766" s="1"/>
  <c r="B766" s="1"/>
  <c r="H767"/>
  <c r="I767" s="1"/>
  <c r="J767" s="1"/>
  <c r="B767" s="1"/>
  <c r="H768"/>
  <c r="I768" s="1"/>
  <c r="J768" s="1"/>
  <c r="B768" s="1"/>
  <c r="H769"/>
  <c r="I769" s="1"/>
  <c r="J769" s="1"/>
  <c r="B769" s="1"/>
  <c r="H770"/>
  <c r="I770" s="1"/>
  <c r="J770" s="1"/>
  <c r="B770" s="1"/>
  <c r="H771"/>
  <c r="I771" s="1"/>
  <c r="J771" s="1"/>
  <c r="B771" s="1"/>
  <c r="H772"/>
  <c r="I772" s="1"/>
  <c r="J772" s="1"/>
  <c r="B772" s="1"/>
  <c r="H773"/>
  <c r="I773" s="1"/>
  <c r="J773" s="1"/>
  <c r="B773" s="1"/>
  <c r="H774"/>
  <c r="I774" s="1"/>
  <c r="J774" s="1"/>
  <c r="B774" s="1"/>
  <c r="H775"/>
  <c r="I775" s="1"/>
  <c r="J775" s="1"/>
  <c r="B775" s="1"/>
  <c r="H776"/>
  <c r="I776" s="1"/>
  <c r="J776" s="1"/>
  <c r="B776" s="1"/>
  <c r="H777"/>
  <c r="I777" s="1"/>
  <c r="J777" s="1"/>
  <c r="B777" s="1"/>
  <c r="H778"/>
  <c r="I778" s="1"/>
  <c r="J778" s="1"/>
  <c r="B778" s="1"/>
  <c r="H779"/>
  <c r="I779" s="1"/>
  <c r="J779" s="1"/>
  <c r="B779" s="1"/>
  <c r="I514"/>
  <c r="J514" s="1"/>
  <c r="B514" s="1"/>
  <c r="I310"/>
  <c r="J310" s="1"/>
  <c r="B310" s="1"/>
  <c r="I262"/>
  <c r="J262" s="1"/>
  <c r="B262" s="1"/>
  <c r="I161"/>
  <c r="J161" s="1"/>
  <c r="B161" s="1"/>
  <c r="J3" l="1"/>
  <c r="B3" s="1"/>
  <c r="D17" i="2"/>
  <c r="D30"/>
  <c r="D26"/>
  <c r="D22"/>
  <c r="D19"/>
  <c r="D28"/>
  <c r="J4" i="4"/>
  <c r="B2"/>
  <c r="J5" l="1"/>
  <c r="B4"/>
  <c r="A25" i="2" l="1"/>
  <c r="A26"/>
  <c r="A21"/>
  <c r="B25"/>
  <c r="C25"/>
  <c r="B17"/>
  <c r="A28"/>
  <c r="B18"/>
  <c r="J6" i="4"/>
  <c r="B6" s="1"/>
  <c r="B5"/>
  <c r="B23" i="2" s="1"/>
  <c r="C18" l="1"/>
  <c r="B21"/>
  <c r="C23"/>
  <c r="A29"/>
  <c r="C28"/>
  <c r="B26"/>
  <c r="C22"/>
  <c r="C17"/>
  <c r="B29"/>
  <c r="C19"/>
  <c r="C30"/>
  <c r="B20"/>
  <c r="A24"/>
  <c r="C24"/>
  <c r="C21"/>
  <c r="B28"/>
  <c r="A22"/>
  <c r="A23"/>
  <c r="A17"/>
  <c r="B24"/>
  <c r="A30"/>
  <c r="A18"/>
  <c r="B27"/>
  <c r="B22"/>
  <c r="A27"/>
  <c r="C20"/>
  <c r="A19"/>
  <c r="B30"/>
  <c r="A20"/>
  <c r="C29"/>
  <c r="C26"/>
  <c r="B19"/>
  <c r="C27"/>
</calcChain>
</file>

<file path=xl/sharedStrings.xml><?xml version="1.0" encoding="utf-8"?>
<sst xmlns="http://schemas.openxmlformats.org/spreadsheetml/2006/main" count="2395" uniqueCount="98">
  <si>
    <t>N°</t>
  </si>
  <si>
    <t>Nom</t>
  </si>
  <si>
    <t>C</t>
  </si>
  <si>
    <t>D</t>
  </si>
  <si>
    <t>Nombre de ligne :</t>
  </si>
  <si>
    <t>Liquidites</t>
  </si>
  <si>
    <t>Coupons</t>
  </si>
  <si>
    <t>Catégorie</t>
  </si>
  <si>
    <t>Type d'instrument</t>
  </si>
  <si>
    <t>Libellé catégorie comptable</t>
  </si>
  <si>
    <t>Quantité</t>
  </si>
  <si>
    <t>Nominal</t>
  </si>
  <si>
    <t xml:space="preserve">Code </t>
  </si>
  <si>
    <t>AA</t>
  </si>
  <si>
    <t>B</t>
  </si>
  <si>
    <t>S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</si>
  <si>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</si>
  <si>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</si>
  <si>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</si>
  <si>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</si>
  <si>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</si>
  <si>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</si>
  <si>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</si>
  <si>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</si>
  <si>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</si>
  <si>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</si>
  <si>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</si>
  <si>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Q</t>
  </si>
  <si>
    <t>R</t>
  </si>
  <si>
    <t>T</t>
  </si>
  <si>
    <t>U</t>
  </si>
  <si>
    <t>V</t>
  </si>
  <si>
    <t>X</t>
  </si>
  <si>
    <t>Y</t>
  </si>
  <si>
    <t>W</t>
  </si>
  <si>
    <t>Z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</si>
  <si>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</si>
  <si>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</si>
  <si>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</si>
  <si>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</si>
  <si>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</si>
  <si>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</si>
  <si>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</si>
  <si>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</si>
  <si>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</si>
  <si>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</si>
  <si>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</si>
  <si>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</si>
  <si>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</si>
  <si>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</si>
  <si>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</si>
  <si>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</si>
  <si>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</si>
  <si>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</si>
  <si>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</si>
  <si>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</si>
  <si>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</si>
  <si>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</si>
  <si>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</si>
  <si>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</si>
  <si>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Code</t>
  </si>
  <si>
    <t>Valeurs mobilieres</t>
  </si>
  <si>
    <t>Obligation</t>
  </si>
  <si>
    <t>Obl. a taux variable, revisable NMR ou ass.</t>
  </si>
  <si>
    <t>Obl. a taux variable, revisable non NMR ou ass.</t>
  </si>
  <si>
    <t>Obl. a taux fixe non NMR ou ass.</t>
  </si>
  <si>
    <t>Obl. a taux fixe NMR ou ass.</t>
  </si>
  <si>
    <t>Creances negociables</t>
  </si>
  <si>
    <t>Interets precomptes.</t>
  </si>
  <si>
    <t>Bons du Tresor</t>
  </si>
  <si>
    <t>Interets postcomptes.</t>
  </si>
  <si>
    <t>Certificats de depot</t>
  </si>
  <si>
    <t>Billets de tresorerie</t>
  </si>
  <si>
    <t>Dossiers</t>
  </si>
  <si>
    <t>Swap de Taux</t>
  </si>
  <si>
    <t>Sicav (O.P.C.V.M.)</t>
  </si>
  <si>
    <t>OPCVM droit francais-vocation generale</t>
  </si>
  <si>
    <t>BANQUE OU ATTENTE</t>
  </si>
  <si>
    <t>Operations a vue</t>
  </si>
  <si>
    <t>Action</t>
  </si>
  <si>
    <t>Act. &amp; valeurs ass. NMR ou ass.</t>
  </si>
  <si>
    <t>FRAIS DE GESTION</t>
  </si>
  <si>
    <t>Frais provisionnes</t>
  </si>
  <si>
    <t>AUTRES</t>
  </si>
  <si>
    <t>Debiteurs et crediteurs divers</t>
  </si>
  <si>
    <t>Act. &amp; valeurs ass. non NMR ou ass.</t>
  </si>
  <si>
    <t>Dossier de pret de titres</t>
  </si>
  <si>
    <t>Creances repres. Tit. pretes</t>
  </si>
  <si>
    <t>Autres swaps</t>
  </si>
  <si>
    <t>OPCVM europeens coord. et ass.</t>
  </si>
  <si>
    <t>Obl. zero coupons NMR ou ass.</t>
  </si>
  <si>
    <t>Interets bases sur un taux actariel</t>
  </si>
  <si>
    <t>Coupons a recevoir</t>
  </si>
  <si>
    <t>Futures</t>
  </si>
  <si>
    <t>Indices ( Livraison du sous-jacent )</t>
  </si>
  <si>
    <t>Futures sur indices sur marche reglemente</t>
  </si>
  <si>
    <t>OPC non cotes (dont FCC)</t>
  </si>
  <si>
    <t>Obl. convertibles non NMR ou ass.</t>
  </si>
</sst>
</file>

<file path=xl/styles.xml><?xml version="1.0" encoding="utf-8"?>
<styleSheet xmlns="http://schemas.openxmlformats.org/spreadsheetml/2006/main">
  <numFmts count="5">
    <numFmt numFmtId="43" formatCode="_-* #,##0.00\ _€_-;\-* #,##0.00\ _€_-;_-* &quot;-&quot;??\ _€_-;_-@_-"/>
    <numFmt numFmtId="164" formatCode="_(* #,##0.00_);_(* \(#,##0.00\);_(* &quot;-&quot;??_);_(@_)"/>
    <numFmt numFmtId="165" formatCode="_-* #,##0.00_-;\-* #,##0.00_-;_-* &quot;-&quot;??_-;_-@_-"/>
    <numFmt numFmtId="166" formatCode="_-* #,##0.00\ _F_-;\-* #,##0.00\ _F_-;_-* &quot;-&quot;??\ _F_-;_-@_-"/>
    <numFmt numFmtId="167" formatCode="_-* #,##0.00\ &quot;F&quot;_-;\-* #,##0.00\ &quot;F&quot;_-;_-* &quot;-&quot;??\ &quot;F&quot;_-;_-@_-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0"/>
      <name val="Garamond"/>
      <family val="1"/>
    </font>
    <font>
      <sz val="9"/>
      <color theme="1"/>
      <name val="Garamond"/>
      <family val="1"/>
    </font>
    <font>
      <sz val="9"/>
      <name val="Garamond"/>
      <family val="1"/>
    </font>
    <font>
      <sz val="10"/>
      <name val="Arial"/>
      <family val="2"/>
    </font>
    <font>
      <sz val="16"/>
      <color indexed="18"/>
      <name val="KPMG Logo"/>
    </font>
    <font>
      <b/>
      <sz val="16"/>
      <color indexed="18"/>
      <name val="Garamond"/>
      <family val="1"/>
    </font>
    <font>
      <sz val="11"/>
      <name val="Times New Roman"/>
      <family val="1"/>
    </font>
    <font>
      <sz val="10"/>
      <name val="Garamond"/>
      <family val="1"/>
    </font>
    <font>
      <b/>
      <sz val="10"/>
      <name val="Garamond"/>
      <family val="1"/>
    </font>
    <font>
      <b/>
      <sz val="10"/>
      <color theme="4"/>
      <name val="Garamond"/>
      <family val="1"/>
    </font>
    <font>
      <b/>
      <sz val="10"/>
      <color rgb="FF00B050"/>
      <name val="Garamond"/>
      <family val="1"/>
    </font>
    <font>
      <b/>
      <sz val="10"/>
      <color theme="7"/>
      <name val="Garamond"/>
      <family val="1"/>
    </font>
    <font>
      <sz val="10"/>
      <color theme="7"/>
      <name val="Garamond"/>
      <family val="1"/>
    </font>
    <font>
      <b/>
      <u/>
      <sz val="11"/>
      <name val="Garamond"/>
      <family val="1"/>
    </font>
    <font>
      <i/>
      <sz val="12"/>
      <color theme="1"/>
      <name val="Calibri"/>
      <family val="2"/>
      <scheme val="minor"/>
    </font>
    <font>
      <b/>
      <sz val="16"/>
      <name val="Arial"/>
      <family val="2"/>
    </font>
    <font>
      <sz val="8"/>
      <name val="Arial"/>
      <family val="2"/>
    </font>
    <font>
      <b/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8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8" fillId="0" borderId="0"/>
    <xf numFmtId="0" fontId="8" fillId="0" borderId="0"/>
    <xf numFmtId="0" fontId="9" fillId="0" borderId="0"/>
    <xf numFmtId="0" fontId="5" fillId="0" borderId="0"/>
    <xf numFmtId="0" fontId="5" fillId="4" borderId="7" applyNumberFormat="0" applyFont="0" applyFill="0" applyAlignment="0" applyProtection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9" fillId="0" borderId="0"/>
    <xf numFmtId="0" fontId="5" fillId="4" borderId="0"/>
    <xf numFmtId="0" fontId="5" fillId="0" borderId="0"/>
    <xf numFmtId="0" fontId="5" fillId="0" borderId="0">
      <alignment wrapText="1"/>
    </xf>
    <xf numFmtId="0" fontId="5" fillId="0" borderId="0">
      <alignment wrapText="1"/>
    </xf>
    <xf numFmtId="0" fontId="1" fillId="0" borderId="0"/>
    <xf numFmtId="0" fontId="9" fillId="0" borderId="0"/>
    <xf numFmtId="0" fontId="9" fillId="0" borderId="0"/>
    <xf numFmtId="0" fontId="5" fillId="0" borderId="0">
      <alignment horizontal="left" wrapText="1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>
      <alignment horizontal="left" wrapText="1"/>
    </xf>
    <xf numFmtId="49" fontId="18" fillId="0" borderId="0" applyFill="0" applyBorder="0" applyAlignment="0"/>
    <xf numFmtId="0" fontId="19" fillId="0" borderId="8" applyNumberFormat="0" applyFill="0" applyBorder="0"/>
  </cellStyleXfs>
  <cellXfs count="4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 shrinkToFit="1"/>
    </xf>
    <xf numFmtId="0" fontId="3" fillId="0" borderId="2" xfId="0" applyNumberFormat="1" applyFont="1" applyFill="1" applyBorder="1" applyAlignment="1">
      <alignment horizontal="center" vertical="center" wrapText="1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9" fillId="0" borderId="0" xfId="5" applyFont="1" applyFill="1"/>
    <xf numFmtId="4" fontId="9" fillId="0" borderId="0" xfId="5" applyNumberFormat="1" applyFont="1" applyFill="1"/>
    <xf numFmtId="4" fontId="10" fillId="0" borderId="5" xfId="5" applyNumberFormat="1" applyFont="1" applyFill="1" applyBorder="1"/>
    <xf numFmtId="0" fontId="16" fillId="0" borderId="5" xfId="0" applyNumberFormat="1" applyFont="1" applyBorder="1" applyAlignment="1">
      <alignment horizontal="center" vertical="center"/>
    </xf>
    <xf numFmtId="0" fontId="10" fillId="0" borderId="0" xfId="5" applyFont="1" applyFill="1"/>
    <xf numFmtId="0" fontId="9" fillId="3" borderId="0" xfId="5" applyFont="1" applyFill="1"/>
    <xf numFmtId="0" fontId="9" fillId="3" borderId="0" xfId="2" applyFont="1" applyFill="1" applyBorder="1" applyAlignment="1" applyProtection="1">
      <alignment vertical="top"/>
      <protection hidden="1"/>
    </xf>
    <xf numFmtId="0" fontId="6" fillId="0" borderId="0" xfId="2" applyFont="1" applyFill="1" applyAlignment="1" applyProtection="1">
      <alignment horizontal="justify" vertical="top" wrapText="1"/>
      <protection hidden="1"/>
    </xf>
    <xf numFmtId="0" fontId="17" fillId="0" borderId="0" xfId="2" applyFont="1" applyFill="1" applyAlignment="1" applyProtection="1">
      <alignment vertical="center" wrapText="1"/>
      <protection hidden="1"/>
    </xf>
    <xf numFmtId="0" fontId="8" fillId="0" borderId="0" xfId="3" applyFont="1" applyFill="1"/>
    <xf numFmtId="0" fontId="8" fillId="0" borderId="0" xfId="3" applyFill="1"/>
    <xf numFmtId="0" fontId="5" fillId="0" borderId="0" xfId="2" applyFont="1" applyFill="1" applyBorder="1" applyAlignment="1" applyProtection="1">
      <alignment vertical="top" wrapText="1"/>
      <protection hidden="1"/>
    </xf>
    <xf numFmtId="0" fontId="5" fillId="0" borderId="0" xfId="4" applyFont="1" applyFill="1" applyBorder="1" applyAlignment="1" applyProtection="1">
      <alignment horizontal="center"/>
      <protection hidden="1"/>
    </xf>
    <xf numFmtId="3" fontId="5" fillId="0" borderId="0" xfId="4" applyNumberFormat="1" applyFont="1" applyFill="1" applyBorder="1" applyAlignment="1" applyProtection="1">
      <protection hidden="1"/>
    </xf>
    <xf numFmtId="0" fontId="9" fillId="0" borderId="0" xfId="3" applyFont="1" applyFill="1"/>
    <xf numFmtId="0" fontId="10" fillId="0" borderId="3" xfId="2" applyFont="1" applyFill="1" applyBorder="1" applyAlignment="1" applyProtection="1">
      <alignment vertical="top"/>
      <protection hidden="1"/>
    </xf>
    <xf numFmtId="0" fontId="9" fillId="0" borderId="4" xfId="2" applyFont="1" applyFill="1" applyBorder="1" applyAlignment="1" applyProtection="1">
      <alignment vertical="top"/>
      <protection hidden="1"/>
    </xf>
    <xf numFmtId="0" fontId="9" fillId="0" borderId="0" xfId="2" applyFont="1" applyFill="1" applyBorder="1" applyAlignment="1" applyProtection="1">
      <alignment vertical="top"/>
      <protection hidden="1"/>
    </xf>
    <xf numFmtId="0" fontId="10" fillId="0" borderId="3" xfId="2" applyFont="1" applyFill="1" applyBorder="1" applyAlignment="1" applyProtection="1">
      <alignment horizontal="left" vertical="top"/>
      <protection hidden="1"/>
    </xf>
    <xf numFmtId="0" fontId="11" fillId="0" borderId="0" xfId="2" applyFont="1" applyFill="1" applyBorder="1" applyAlignment="1" applyProtection="1">
      <alignment vertical="top"/>
      <protection hidden="1"/>
    </xf>
    <xf numFmtId="0" fontId="11" fillId="0" borderId="0" xfId="2" applyFont="1" applyFill="1" applyBorder="1" applyAlignment="1" applyProtection="1">
      <alignment horizontal="left" vertical="top"/>
      <protection hidden="1"/>
    </xf>
    <xf numFmtId="0" fontId="9" fillId="0" borderId="0" xfId="0" applyFont="1" applyFill="1"/>
    <xf numFmtId="0" fontId="12" fillId="0" borderId="0" xfId="2" applyFont="1" applyFill="1" applyBorder="1" applyAlignment="1" applyProtection="1">
      <alignment vertical="top"/>
      <protection hidden="1"/>
    </xf>
    <xf numFmtId="0" fontId="12" fillId="0" borderId="0" xfId="2" applyFont="1" applyFill="1" applyBorder="1" applyAlignment="1" applyProtection="1">
      <alignment horizontal="left" vertical="top"/>
      <protection hidden="1"/>
    </xf>
    <xf numFmtId="0" fontId="13" fillId="0" borderId="4" xfId="2" applyFont="1" applyFill="1" applyBorder="1" applyAlignment="1" applyProtection="1">
      <alignment vertical="top"/>
      <protection hidden="1"/>
    </xf>
    <xf numFmtId="0" fontId="14" fillId="0" borderId="4" xfId="2" applyFont="1" applyFill="1" applyBorder="1" applyAlignment="1" applyProtection="1">
      <alignment vertical="top"/>
      <protection hidden="1"/>
    </xf>
    <xf numFmtId="14" fontId="14" fillId="0" borderId="4" xfId="6" applyNumberFormat="1" applyFont="1" applyFill="1" applyBorder="1" applyAlignment="1" applyProtection="1">
      <alignment horizontal="left" vertical="top"/>
      <protection hidden="1"/>
    </xf>
    <xf numFmtId="0" fontId="15" fillId="0" borderId="0" xfId="3" applyFont="1" applyFill="1"/>
    <xf numFmtId="0" fontId="9" fillId="0" borderId="0" xfId="5" applyFill="1"/>
    <xf numFmtId="0" fontId="0" fillId="0" borderId="0" xfId="0" applyNumberFormat="1"/>
    <xf numFmtId="43" fontId="0" fillId="0" borderId="0" xfId="1" applyFont="1"/>
    <xf numFmtId="0" fontId="0" fillId="0" borderId="6" xfId="0" applyNumberFormat="1" applyBorder="1"/>
    <xf numFmtId="0" fontId="0" fillId="0" borderId="6" xfId="0" applyBorder="1"/>
    <xf numFmtId="43" fontId="0" fillId="0" borderId="6" xfId="1" applyFont="1" applyBorder="1"/>
    <xf numFmtId="0" fontId="7" fillId="0" borderId="0" xfId="2" applyFont="1" applyFill="1" applyAlignment="1" applyProtection="1">
      <alignment horizontal="center" vertical="center" wrapText="1"/>
      <protection hidden="1"/>
    </xf>
  </cellXfs>
  <cellStyles count="38">
    <cellStyle name="header" xfId="7"/>
    <cellStyle name="Milliers" xfId="1" builtinId="3"/>
    <cellStyle name="Milliers 2" xfId="8"/>
    <cellStyle name="Milliers 2 2" xfId="9"/>
    <cellStyle name="Milliers 3" xfId="10"/>
    <cellStyle name="Milliers 4" xfId="11"/>
    <cellStyle name="Milliers 5" xfId="12"/>
    <cellStyle name="Milliers 5 2" xfId="13"/>
    <cellStyle name="Milliers 6" xfId="14"/>
    <cellStyle name="Milliers 7" xfId="15"/>
    <cellStyle name="Milliers 8" xfId="16"/>
    <cellStyle name="Monétaire 2" xfId="17"/>
    <cellStyle name="Normal" xfId="0" builtinId="0"/>
    <cellStyle name="Normal 2" xfId="5"/>
    <cellStyle name="Normal 2 2" xfId="18"/>
    <cellStyle name="Normal 2 3" xfId="19"/>
    <cellStyle name="Normal 3" xfId="20"/>
    <cellStyle name="Normal 4" xfId="21"/>
    <cellStyle name="Normal 5" xfId="22"/>
    <cellStyle name="Normal 6" xfId="23"/>
    <cellStyle name="Normal 7" xfId="24"/>
    <cellStyle name="Normal 8" xfId="25"/>
    <cellStyle name="Normal 9" xfId="26"/>
    <cellStyle name="Normal_Feuille de travai type OPCVM" xfId="3"/>
    <cellStyle name="Normal_IDE 311205 Clients" xfId="2"/>
    <cellStyle name="Normal_Intelsat 311205 - Personnel" xfId="6"/>
    <cellStyle name="Normal_Projet 2" xfId="4"/>
    <cellStyle name="Pourcentage 2" xfId="27"/>
    <cellStyle name="Pourcentage 2 2" xfId="28"/>
    <cellStyle name="Pourcentage 3" xfId="29"/>
    <cellStyle name="Pourcentage 4" xfId="30"/>
    <cellStyle name="Pourcentage 5" xfId="31"/>
    <cellStyle name="Pourcentage 5 2" xfId="32"/>
    <cellStyle name="Pourcentage 6" xfId="33"/>
    <cellStyle name="Pourcentage 7" xfId="34"/>
    <cellStyle name="Style 1" xfId="35"/>
    <cellStyle name="Textedate" xfId="36"/>
    <cellStyle name="Titre1" xfId="37"/>
  </cellStyles>
  <dxfs count="1"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pldfsr22\folders_audit2\Paris\RiskManagement\RM_COMMUN\RATIOSREG\FRA%20BREACHES%20FOLLOW-UP%20DB-RELEASE%202-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pldfsr22\folders_audit2\TEMP\PHYB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pldfsr22\folders_audit2\MOFFICE\OFFICER\RS\Autres\Autres\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plddb01\dsi\Mes%20documents\Cac\Fcpbnp\2001\29-06-2001\U-POLE3\JCHK\BPAM\BPAM-DC%20129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pldfsr22\folders_audit2\Documents%20and%20Settings\f2354.BIL\Local%20Settings\Temporary%20Internet%20Files\OLKCB\tableau_calcul_FDG%20Index%20Arb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pldfsr22\folders_audit2\MOFFICE\PTF\PHYBB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pldfsr22\folders_audit2\MRA\2001\Decembre\Pmra_26120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pldfsr22\folders_audit2\MOFFICE\NPTF\Portefeuilles\Corbeille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UserSheet"/>
      <sheetName val="Breaches_DB"/>
      <sheetName val="Results of Report"/>
      <sheetName val="Authorized_Values"/>
      <sheetName val="VaR_Règlementaire"/>
      <sheetName val="VaR règlementaires"/>
    </sheetNames>
    <sheetDataSet>
      <sheetData sheetId="0"/>
      <sheetData sheetId="1"/>
      <sheetData sheetId="2"/>
      <sheetData sheetId="3">
        <row r="2">
          <cell r="A2" t="str">
            <v>AU</v>
          </cell>
          <cell r="B2" t="str">
            <v>Legal Ratio</v>
          </cell>
          <cell r="C2" t="str">
            <v>Fund</v>
          </cell>
          <cell r="D2" t="str">
            <v>AU</v>
          </cell>
          <cell r="E2" t="str">
            <v>Active</v>
          </cell>
          <cell r="F2" t="str">
            <v>A.A Dexia Oblig Euro</v>
          </cell>
          <cell r="G2" t="str">
            <v>Alternative Mgt</v>
          </cell>
          <cell r="O2" t="str">
            <v>DAM Global</v>
          </cell>
          <cell r="P2" t="str">
            <v>(Weekly report) Started &amp; Closed breaches during period + Still opened breaches started during the period</v>
          </cell>
          <cell r="Q2" t="str">
            <v>Banneux Olivier</v>
          </cell>
          <cell r="R2" t="str">
            <v>1.Legal-Prospectus-Internal Reglementary-Contractual Rules</v>
          </cell>
          <cell r="S2" t="str">
            <v>No</v>
          </cell>
          <cell r="T2" t="str">
            <v>Still Pending</v>
          </cell>
        </row>
        <row r="3">
          <cell r="A3" t="str">
            <v>AT</v>
          </cell>
          <cell r="B3" t="str">
            <v>Prospectus Limit</v>
          </cell>
          <cell r="C3" t="str">
            <v>Mandate</v>
          </cell>
          <cell r="D3" t="str">
            <v>AT</v>
          </cell>
          <cell r="E3" t="str">
            <v>Passive</v>
          </cell>
          <cell r="F3" t="str">
            <v>ACV Waas en Dender</v>
          </cell>
          <cell r="G3" t="str">
            <v>Alternative Internal FoF</v>
          </cell>
          <cell r="O3" t="str">
            <v>Only Managed in Belgium</v>
          </cell>
          <cell r="P3" t="str">
            <v>Situation Check : Only breaches not closed today</v>
          </cell>
          <cell r="Q3" t="str">
            <v>Barbosa Natalino</v>
          </cell>
          <cell r="R3" t="str">
            <v>2.Market &amp; Credit Rules</v>
          </cell>
          <cell r="S3" t="str">
            <v>Yes</v>
          </cell>
          <cell r="T3" t="str">
            <v>Yes</v>
          </cell>
        </row>
        <row r="4">
          <cell r="A4" t="str">
            <v>BE</v>
          </cell>
          <cell r="B4" t="str">
            <v>Internal Reglementary Ratio</v>
          </cell>
          <cell r="C4" t="str">
            <v>Pension Fund</v>
          </cell>
          <cell r="D4" t="str">
            <v>BE</v>
          </cell>
          <cell r="E4" t="str">
            <v>NA</v>
          </cell>
          <cell r="F4" t="str">
            <v>Arcade</v>
          </cell>
          <cell r="G4" t="str">
            <v>Alternative MultiMgt</v>
          </cell>
          <cell r="O4" t="str">
            <v>Only Managed in Luxemburg</v>
          </cell>
          <cell r="P4" t="str">
            <v>Statistics : Started breaches during a specific period (already closed or not)</v>
          </cell>
          <cell r="Q4" t="str">
            <v>Beaufils Marie-Béatrice</v>
          </cell>
          <cell r="R4" t="str">
            <v>3. All rules (= 1 + 2 )</v>
          </cell>
        </row>
        <row r="5">
          <cell r="A5" t="str">
            <v>DE</v>
          </cell>
          <cell r="B5" t="str">
            <v>Market Limit</v>
          </cell>
          <cell r="D5" t="str">
            <v>DE</v>
          </cell>
          <cell r="F5" t="str">
            <v>Arrco Long Terme E</v>
          </cell>
          <cell r="G5" t="str">
            <v>Convertible Long Only</v>
          </cell>
          <cell r="H5" t="str">
            <v>25%-5/80% on credit institutions</v>
          </cell>
          <cell r="I5" t="str">
            <v>asset allocation limits</v>
          </cell>
          <cell r="J5" t="str">
            <v>4.90%/39% on corp issuers</v>
          </cell>
          <cell r="K5" t="str">
            <v>asset allocation limits</v>
          </cell>
          <cell r="L5" t="str">
            <v>Credit Warning List level 1</v>
          </cell>
          <cell r="M5" t="str">
            <v>alternative investments limits</v>
          </cell>
          <cell r="O5" t="str">
            <v>Only Managed in France</v>
          </cell>
          <cell r="P5" t="str">
            <v>Only breaches with exemptions not totally closed</v>
          </cell>
          <cell r="Q5" t="str">
            <v>Biesemans Liesbeth</v>
          </cell>
        </row>
        <row r="6">
          <cell r="A6" t="str">
            <v>FR</v>
          </cell>
          <cell r="B6" t="str">
            <v>Credit Limit (WL)</v>
          </cell>
          <cell r="D6" t="str">
            <v>FR</v>
          </cell>
          <cell r="F6" t="str">
            <v>Bacob FIX 2000</v>
          </cell>
          <cell r="G6" t="str">
            <v>Equity</v>
          </cell>
          <cell r="H6" t="str">
            <v>35%/100% on state issuer</v>
          </cell>
          <cell r="I6" t="str">
            <v>currency limits</v>
          </cell>
          <cell r="J6" t="str">
            <v>Equity Warning List</v>
          </cell>
          <cell r="K6" t="str">
            <v>derivatives limits</v>
          </cell>
          <cell r="L6" t="str">
            <v>Credit Warning List level 2</v>
          </cell>
          <cell r="M6" t="str">
            <v>asset allocation limits</v>
          </cell>
          <cell r="O6" t="str">
            <v>Only Managed elsewhere</v>
          </cell>
          <cell r="Q6" t="str">
            <v>Cambier Pascal</v>
          </cell>
        </row>
        <row r="7">
          <cell r="A7" t="str">
            <v>LU</v>
          </cell>
          <cell r="B7" t="str">
            <v>Contractual Limit</v>
          </cell>
          <cell r="D7" t="str">
            <v>IR</v>
          </cell>
          <cell r="F7" t="str">
            <v>Bacob Fix 97</v>
          </cell>
          <cell r="G7" t="str">
            <v>Fixed Income</v>
          </cell>
          <cell r="H7" t="str">
            <v>5%/40% on corp issuers</v>
          </cell>
          <cell r="I7" t="str">
            <v>duration limits</v>
          </cell>
          <cell r="J7" t="str">
            <v>Excessive Cash-Liquidities</v>
          </cell>
          <cell r="K7" t="str">
            <v>drawdown</v>
          </cell>
          <cell r="L7" t="str">
            <v>Credit Warning List level 3</v>
          </cell>
          <cell r="M7" t="str">
            <v>currency limits</v>
          </cell>
          <cell r="O7" t="str">
            <v>Only Funds Under Belgian Laws</v>
          </cell>
          <cell r="Q7" t="str">
            <v>Corby Olivier</v>
          </cell>
        </row>
        <row r="8">
          <cell r="D8" t="str">
            <v>IT</v>
          </cell>
          <cell r="F8" t="str">
            <v>Bacob Fix 98</v>
          </cell>
          <cell r="G8" t="str">
            <v>Global Balanced</v>
          </cell>
          <cell r="H8" t="str">
            <v>Excessive Cash-Liquidities</v>
          </cell>
          <cell r="I8" t="str">
            <v>equity exposure (net)</v>
          </cell>
          <cell r="J8" t="str">
            <v>Exposition rate</v>
          </cell>
          <cell r="K8" t="str">
            <v>equity exposure</v>
          </cell>
          <cell r="L8" t="str">
            <v>Exposure to Default Risk</v>
          </cell>
          <cell r="M8" t="str">
            <v>derivatives not allowed</v>
          </cell>
          <cell r="O8" t="str">
            <v>Only Funds Under French laws</v>
          </cell>
          <cell r="Q8" t="str">
            <v>Dassé Pierre-Alain</v>
          </cell>
        </row>
        <row r="9">
          <cell r="D9" t="str">
            <v>LU</v>
          </cell>
          <cell r="F9" t="str">
            <v>Bacob Open Life Value - Schubert</v>
          </cell>
          <cell r="G9" t="str">
            <v>High Yield</v>
          </cell>
          <cell r="H9" t="str">
            <v>Exposition Rate</v>
          </cell>
          <cell r="I9" t="str">
            <v>geographical limits</v>
          </cell>
          <cell r="J9" t="str">
            <v>Max 9.75% on a corp issuer</v>
          </cell>
          <cell r="K9" t="str">
            <v>equity sensitivity</v>
          </cell>
          <cell r="M9" t="str">
            <v>derivatives only for hedging</v>
          </cell>
          <cell r="O9" t="str">
            <v>Only Funds Under Luxemburgse Laws</v>
          </cell>
          <cell r="Q9" t="str">
            <v>De Rons Erwin</v>
          </cell>
        </row>
        <row r="10">
          <cell r="F10" t="str">
            <v>Bacob Open Life Value - Stravinsky</v>
          </cell>
          <cell r="G10" t="str">
            <v>Institutional Clients</v>
          </cell>
          <cell r="H10" t="str">
            <v>Hedging Forex</v>
          </cell>
          <cell r="I10" t="str">
            <v>leverage</v>
          </cell>
          <cell r="J10" t="str">
            <v>Negative cash</v>
          </cell>
          <cell r="K10" t="str">
            <v>geographical limit</v>
          </cell>
          <cell r="M10" t="str">
            <v>duration limits</v>
          </cell>
          <cell r="O10" t="str">
            <v>Only Funds Under other laws</v>
          </cell>
          <cell r="Q10" t="str">
            <v>Dubuisson Karine</v>
          </cell>
        </row>
        <row r="11">
          <cell r="F11" t="str">
            <v>Belfund</v>
          </cell>
          <cell r="G11" t="str">
            <v>Insurance Assets</v>
          </cell>
          <cell r="H11" t="str">
            <v>"Liquidités à titre accessoire"</v>
          </cell>
          <cell r="I11" t="str">
            <v>market capitalization size</v>
          </cell>
          <cell r="J11" t="str">
            <v>Not authorized brokers</v>
          </cell>
          <cell r="K11" t="str">
            <v>illiquidity risk</v>
          </cell>
          <cell r="M11" t="str">
            <v>excessive Cash-Liquidities</v>
          </cell>
          <cell r="O11" t="str">
            <v>On a specific Business Unit</v>
          </cell>
          <cell r="Q11" t="str">
            <v>Er Di</v>
          </cell>
        </row>
        <row r="12">
          <cell r="F12" t="str">
            <v>Brupa European Equities</v>
          </cell>
          <cell r="G12" t="str">
            <v>Money Market</v>
          </cell>
          <cell r="H12" t="str">
            <v>Max 10% of NAV on funds</v>
          </cell>
          <cell r="I12" t="str">
            <v>prohibited securities</v>
          </cell>
          <cell r="K12" t="str">
            <v>leverage limit</v>
          </cell>
          <cell r="M12" t="str">
            <v>funds limits</v>
          </cell>
          <cell r="O12" t="str">
            <v>On a specific portfolio</v>
          </cell>
          <cell r="Q12" t="str">
            <v>Fifi Bérengère</v>
          </cell>
        </row>
        <row r="13">
          <cell r="F13" t="str">
            <v>Brupa Obligaties</v>
          </cell>
          <cell r="G13" t="str">
            <v>Private Clients</v>
          </cell>
          <cell r="H13" t="str">
            <v>Max 10% on a corp issuer</v>
          </cell>
          <cell r="I13" t="str">
            <v>ratings limits</v>
          </cell>
          <cell r="K13" t="str">
            <v>max currency exposure</v>
          </cell>
          <cell r="M13" t="str">
            <v>geographical limits</v>
          </cell>
          <cell r="Q13" t="str">
            <v>Fiorillo Gabriel</v>
          </cell>
        </row>
        <row r="14">
          <cell r="F14" t="str">
            <v>Brupa Universal Dynamisch</v>
          </cell>
          <cell r="G14" t="str">
            <v>Real Estate Funds</v>
          </cell>
          <cell r="H14" t="str">
            <v>Max 10% on MM of a single issuer</v>
          </cell>
          <cell r="I14" t="str">
            <v>sector limits</v>
          </cell>
          <cell r="K14" t="str">
            <v>max duration</v>
          </cell>
          <cell r="M14" t="str">
            <v>issue size limits</v>
          </cell>
          <cell r="Q14" t="str">
            <v>Gougeon Alexandra</v>
          </cell>
        </row>
        <row r="15">
          <cell r="F15" t="str">
            <v>Brupa Universal Medium</v>
          </cell>
          <cell r="G15" t="str">
            <v>SRI funds</v>
          </cell>
          <cell r="H15" t="str">
            <v>Max 10% on other transferable securities</v>
          </cell>
          <cell r="I15" t="str">
            <v>securities choosen outside benchmark</v>
          </cell>
          <cell r="K15" t="str">
            <v>max open holdings on ESW</v>
          </cell>
          <cell r="M15" t="str">
            <v>leverage</v>
          </cell>
          <cell r="Q15" t="str">
            <v>Hongre Clarisse</v>
          </cell>
        </row>
        <row r="16">
          <cell r="F16" t="str">
            <v>CEA Dexia DT</v>
          </cell>
          <cell r="G16" t="str">
            <v>Structured Products</v>
          </cell>
          <cell r="H16" t="str">
            <v>Max 100% on derivatives</v>
          </cell>
          <cell r="I16" t="str">
            <v>SRI universe breach</v>
          </cell>
          <cell r="K16" t="str">
            <v>max stress tests limits</v>
          </cell>
          <cell r="M16" t="str">
            <v>loans limits</v>
          </cell>
          <cell r="Q16" t="str">
            <v>Issanchou Sandy</v>
          </cell>
        </row>
        <row r="17">
          <cell r="F17" t="str">
            <v>christian Super</v>
          </cell>
          <cell r="G17" t="str">
            <v>xxxx</v>
          </cell>
          <cell r="H17" t="str">
            <v>Max 20% NAV on a fund (umbrella)</v>
          </cell>
          <cell r="I17" t="str">
            <v>other limit</v>
          </cell>
          <cell r="K17" t="str">
            <v>max/min TE vs benchmark</v>
          </cell>
          <cell r="M17" t="str">
            <v>market capitalization limits</v>
          </cell>
          <cell r="Q17" t="str">
            <v>Lados Sophie</v>
          </cell>
        </row>
        <row r="18">
          <cell r="F18" t="str">
            <v>Cleome Index Daily Consumption</v>
          </cell>
          <cell r="H18" t="str">
            <v>Max 50% NAV on funds (French rule)</v>
          </cell>
          <cell r="K18" t="str">
            <v>max TE vs clone</v>
          </cell>
          <cell r="M18" t="str">
            <v>negative cash</v>
          </cell>
          <cell r="Q18" t="str">
            <v>Lassaut Jean-Yves</v>
          </cell>
        </row>
        <row r="19">
          <cell r="F19" t="str">
            <v>Cleome Index Europe</v>
          </cell>
          <cell r="H19" t="str">
            <v>Max 20% on an issuer group (TS+MM+deposits+OTC)</v>
          </cell>
          <cell r="K19" t="str">
            <v>max TE vs model</v>
          </cell>
          <cell r="M19" t="str">
            <v>number of lines limits</v>
          </cell>
          <cell r="Q19" t="str">
            <v>Lesieur Amandine</v>
          </cell>
        </row>
        <row r="20">
          <cell r="F20" t="str">
            <v>Cleome Index Finance &amp; Utilities</v>
          </cell>
          <cell r="H20" t="str">
            <v>Max 20% on credit derivatives (B)</v>
          </cell>
          <cell r="K20" t="str">
            <v>max VaR limit</v>
          </cell>
          <cell r="M20" t="str">
            <v>options limits</v>
          </cell>
          <cell r="Q20" t="str">
            <v>Losseau Donatienne</v>
          </cell>
        </row>
        <row r="21">
          <cell r="F21" t="str">
            <v>Cleome Index Future</v>
          </cell>
          <cell r="H21" t="str">
            <v>Max 25% in underlying funds capital</v>
          </cell>
          <cell r="K21" t="str">
            <v>max vol limit</v>
          </cell>
          <cell r="M21" t="str">
            <v>prohibited securities</v>
          </cell>
          <cell r="Q21" t="str">
            <v>Marlaire Michaël</v>
          </cell>
        </row>
        <row r="22">
          <cell r="F22" t="str">
            <v>Cleome Index Usa</v>
          </cell>
          <cell r="H22" t="str">
            <v>Max 5%/10% on a counterparty</v>
          </cell>
          <cell r="K22" t="str">
            <v>outside benchmark investments</v>
          </cell>
          <cell r="M22" t="str">
            <v>ratings limits</v>
          </cell>
          <cell r="Q22" t="str">
            <v>Mathot Natacha</v>
          </cell>
        </row>
        <row r="23">
          <cell r="F23" t="str">
            <v>Concorde Actions US</v>
          </cell>
          <cell r="H23" t="str">
            <v>Negative cash &amp; loans</v>
          </cell>
          <cell r="K23" t="str">
            <v>outside model ptf investments</v>
          </cell>
          <cell r="M23" t="str">
            <v>real estate limits</v>
          </cell>
          <cell r="Q23" t="str">
            <v>Oumar Saïd Bakar</v>
          </cell>
        </row>
        <row r="24">
          <cell r="F24" t="str">
            <v>Cordius Capital 30-Call</v>
          </cell>
          <cell r="H24" t="str">
            <v>Other Legal ratio</v>
          </cell>
          <cell r="K24" t="str">
            <v>ratings limits</v>
          </cell>
          <cell r="M24" t="str">
            <v>relative to benchmark limits</v>
          </cell>
          <cell r="Q24" t="str">
            <v>Pechon Edouard</v>
          </cell>
        </row>
        <row r="25">
          <cell r="F25" t="str">
            <v>Cordius Capital Absolute Performer 125</v>
          </cell>
          <cell r="H25" t="str">
            <v>Prohibited securities</v>
          </cell>
          <cell r="K25" t="str">
            <v>sector limits</v>
          </cell>
          <cell r="M25" t="str">
            <v>repo's limits</v>
          </cell>
          <cell r="Q25" t="str">
            <v>Pelet Jacques-Alain</v>
          </cell>
        </row>
        <row r="26">
          <cell r="F26" t="str">
            <v>Cordius Capital Biotech</v>
          </cell>
          <cell r="H26" t="str">
            <v>Temporary acquisitions-assignment of securities</v>
          </cell>
          <cell r="K26" t="str">
            <v>others</v>
          </cell>
          <cell r="M26" t="str">
            <v>sector limits</v>
          </cell>
          <cell r="Q26" t="str">
            <v>Remy Philippe</v>
          </cell>
        </row>
        <row r="27">
          <cell r="F27" t="str">
            <v>Cordius Capital Callable 7.5</v>
          </cell>
          <cell r="M27" t="str">
            <v>securities outside benchmark limits</v>
          </cell>
          <cell r="Q27" t="str">
            <v>Spadin Ariane</v>
          </cell>
        </row>
        <row r="28">
          <cell r="F28" t="str">
            <v>Cordius Capital Click Nikkei 225</v>
          </cell>
          <cell r="M28" t="str">
            <v>security types limits</v>
          </cell>
          <cell r="Q28" t="str">
            <v>Stassart Laurent</v>
          </cell>
        </row>
        <row r="29">
          <cell r="F29" t="str">
            <v>Cordius Capital Click Utilities</v>
          </cell>
          <cell r="M29" t="str">
            <v>SRI universe breach</v>
          </cell>
          <cell r="Q29" t="str">
            <v>Therville Geoffrey</v>
          </cell>
        </row>
        <row r="30">
          <cell r="F30" t="str">
            <v>Cordius Capital Digi-Call</v>
          </cell>
          <cell r="M30" t="str">
            <v>Other limit</v>
          </cell>
          <cell r="Q30" t="str">
            <v>Tran Anthony</v>
          </cell>
        </row>
        <row r="31">
          <cell r="F31" t="str">
            <v>Cordius Capital Distri Range</v>
          </cell>
          <cell r="Q31" t="str">
            <v>Yacia Kamel</v>
          </cell>
        </row>
        <row r="32">
          <cell r="F32" t="str">
            <v>Cordius Capital Distri Security</v>
          </cell>
          <cell r="Q32" t="str">
            <v>Vandier Albéric</v>
          </cell>
        </row>
        <row r="33">
          <cell r="F33" t="str">
            <v>Cordius Capital Distri Target 10</v>
          </cell>
          <cell r="Q33" t="str">
            <v>Wang Hanyu</v>
          </cell>
        </row>
        <row r="34">
          <cell r="F34" t="str">
            <v>Cordius Capital Distri Variable</v>
          </cell>
        </row>
        <row r="35">
          <cell r="F35" t="str">
            <v>Cordius Capital Distri Variable II</v>
          </cell>
        </row>
        <row r="36">
          <cell r="F36" t="str">
            <v>Cordius Capital Distri Variable III</v>
          </cell>
        </row>
        <row r="37">
          <cell r="F37" t="str">
            <v>Cordius Capital Distrix 1</v>
          </cell>
        </row>
        <row r="38">
          <cell r="F38" t="str">
            <v>Cordius Capital Double Range : Eurostoxx50</v>
          </cell>
        </row>
        <row r="39">
          <cell r="F39" t="str">
            <v>Cordius Capital Europe Healthcare</v>
          </cell>
        </row>
        <row r="40">
          <cell r="F40" t="str">
            <v>Cordius Capital Europe Open I</v>
          </cell>
        </row>
        <row r="41">
          <cell r="F41" t="str">
            <v>Cordius Capital Europe Target 12.5</v>
          </cell>
        </row>
        <row r="42">
          <cell r="F42" t="str">
            <v>Cordius Capital Eurostoxx50 Multi-Step</v>
          </cell>
        </row>
        <row r="43">
          <cell r="F43" t="str">
            <v>Cordius Capital Fix Target 100</v>
          </cell>
        </row>
        <row r="44">
          <cell r="F44" t="str">
            <v>Cordius Capital Minimax : Eurostoxx50</v>
          </cell>
        </row>
        <row r="45">
          <cell r="F45" t="str">
            <v>Cordius Capital Minimax : Eurostoxx50 II</v>
          </cell>
        </row>
        <row r="46">
          <cell r="F46" t="str">
            <v>Cordius Capital Minimax Bel 20</v>
          </cell>
        </row>
        <row r="47">
          <cell r="F47" t="str">
            <v>Cordius Capital Minimax Bel 20 II</v>
          </cell>
        </row>
        <row r="48">
          <cell r="F48" t="str">
            <v>Cordius Capital Minimax Bel 20 III</v>
          </cell>
        </row>
        <row r="49">
          <cell r="F49" t="str">
            <v>Cordius Capital Minimax Range Eurostoxx50</v>
          </cell>
        </row>
        <row r="50">
          <cell r="F50" t="str">
            <v>Cordius Capital Minimax  Eurostoxx Bank</v>
          </cell>
        </row>
        <row r="51">
          <cell r="F51" t="str">
            <v>Cordius Capital Multiplicator Eurostoxx50</v>
          </cell>
        </row>
        <row r="52">
          <cell r="F52" t="str">
            <v>Cordius Capital Multiplicator Eurostoxx50 II</v>
          </cell>
        </row>
        <row r="53">
          <cell r="F53" t="str">
            <v>Cordius Capital Quality Click</v>
          </cell>
        </row>
        <row r="54">
          <cell r="F54" t="str">
            <v>Cordius Capital Quality Europe</v>
          </cell>
        </row>
        <row r="55">
          <cell r="F55" t="str">
            <v>Cordius Capital Quality Sectors</v>
          </cell>
        </row>
        <row r="56">
          <cell r="F56" t="str">
            <v>Cordius Capital Reset Click</v>
          </cell>
        </row>
        <row r="57">
          <cell r="F57" t="str">
            <v>Cordius Capital Sector Select</v>
          </cell>
        </row>
        <row r="58">
          <cell r="F58" t="str">
            <v>Cordius Capital Select Eurostoxx50</v>
          </cell>
        </row>
        <row r="59">
          <cell r="F59" t="str">
            <v>Cordius Capital Step Out Eurostoxx50</v>
          </cell>
        </row>
        <row r="60">
          <cell r="F60" t="str">
            <v>Cordius Pooled Fund</v>
          </cell>
        </row>
        <row r="61">
          <cell r="F61" t="str">
            <v>Cordius Valor</v>
          </cell>
        </row>
        <row r="62">
          <cell r="F62" t="str">
            <v>Credit Municipal Solidaire</v>
          </cell>
        </row>
        <row r="63">
          <cell r="F63" t="str">
            <v>D&amp;O Dexia ISR</v>
          </cell>
        </row>
        <row r="64">
          <cell r="F64" t="str">
            <v>Deixa Equities B European Large</v>
          </cell>
        </row>
        <row r="65">
          <cell r="F65" t="str">
            <v>Dexia 6 M</v>
          </cell>
        </row>
        <row r="66">
          <cell r="F66" t="str">
            <v>Dexia Actions</v>
          </cell>
        </row>
        <row r="67">
          <cell r="F67" t="str">
            <v>Dexia Actions Euro</v>
          </cell>
        </row>
        <row r="68">
          <cell r="F68" t="str">
            <v>Dexia Allocation Belgian Bonds</v>
          </cell>
        </row>
        <row r="69">
          <cell r="F69" t="str">
            <v>Dexia Allocation Cash Plan</v>
          </cell>
        </row>
        <row r="70">
          <cell r="F70" t="str">
            <v>Dexia Allocation Cash Plus</v>
          </cell>
        </row>
        <row r="71">
          <cell r="F71" t="str">
            <v>Dexia Allocation Cash Short</v>
          </cell>
        </row>
        <row r="72">
          <cell r="F72" t="str">
            <v>Dexia Allocation EMU Equities</v>
          </cell>
        </row>
        <row r="73">
          <cell r="F73" t="str">
            <v>Dexia Allocation Euro Bonds</v>
          </cell>
        </row>
        <row r="74">
          <cell r="F74" t="str">
            <v>Dexia Allocation European Bonds</v>
          </cell>
        </row>
        <row r="75">
          <cell r="F75" t="str">
            <v>Dexia Allocation European Equities</v>
          </cell>
        </row>
        <row r="76">
          <cell r="F76" t="str">
            <v>Dexia Allocation International Bonds</v>
          </cell>
        </row>
        <row r="77">
          <cell r="F77" t="str">
            <v>Dexia Allocation Mortgage Bonds</v>
          </cell>
        </row>
        <row r="78">
          <cell r="F78" t="str">
            <v>Dexia Allocation Sustainable Europe</v>
          </cell>
        </row>
        <row r="79">
          <cell r="F79" t="str">
            <v>Dexia Allocation Sustainable World</v>
          </cell>
        </row>
        <row r="80">
          <cell r="F80" t="str">
            <v>Dexia Allocation World Equities</v>
          </cell>
        </row>
        <row r="81">
          <cell r="F81" t="str">
            <v>Dexia Asia Premier</v>
          </cell>
        </row>
        <row r="82">
          <cell r="F82" t="str">
            <v>Dexia Best Of European Equities</v>
          </cell>
        </row>
        <row r="83">
          <cell r="F83" t="str">
            <v>Dexia Best Of World Equities</v>
          </cell>
        </row>
        <row r="84">
          <cell r="F84" t="str">
            <v>Dexia Bonds</v>
          </cell>
        </row>
        <row r="85">
          <cell r="F85" t="str">
            <v>Dexia Bonds Emerging Markets</v>
          </cell>
        </row>
        <row r="86">
          <cell r="F86" t="str">
            <v>Dexia Bonds Euro</v>
          </cell>
        </row>
        <row r="87">
          <cell r="F87" t="str">
            <v>Dexia Bonds Euro Convergence</v>
          </cell>
        </row>
        <row r="88">
          <cell r="F88" t="str">
            <v>Dexia Bonds Euro Government</v>
          </cell>
        </row>
        <row r="89">
          <cell r="F89" t="str">
            <v>Dexia Bonds Euro Government Plus</v>
          </cell>
        </row>
        <row r="90">
          <cell r="F90" t="str">
            <v>Dexia Bonds Euro Inflation Linked</v>
          </cell>
        </row>
        <row r="91">
          <cell r="F91" t="str">
            <v>Dexia Bonds Euro Long Term</v>
          </cell>
        </row>
        <row r="92">
          <cell r="F92" t="str">
            <v>Dexia Bonds Euro Short Term</v>
          </cell>
        </row>
        <row r="93">
          <cell r="F93" t="str">
            <v>Dexia Bonds Europe</v>
          </cell>
        </row>
        <row r="94">
          <cell r="F94" t="str">
            <v>Dexia Bonds Europe Convertible</v>
          </cell>
        </row>
        <row r="95">
          <cell r="F95" t="str">
            <v>Dexia Bonds Europe Government Plus</v>
          </cell>
        </row>
        <row r="96">
          <cell r="F96" t="str">
            <v>Dexia Bonds Global High Yield</v>
          </cell>
        </row>
        <row r="97">
          <cell r="F97" t="str">
            <v>Dexia Bonds High Spread</v>
          </cell>
        </row>
        <row r="98">
          <cell r="F98" t="str">
            <v>Dexia Bonds High Yield</v>
          </cell>
        </row>
        <row r="99">
          <cell r="F99" t="str">
            <v>Dexia Bonds International</v>
          </cell>
        </row>
        <row r="100">
          <cell r="F100" t="str">
            <v>Dexia Bonds Mortgages</v>
          </cell>
        </row>
        <row r="101">
          <cell r="F101" t="str">
            <v>Dexia Bonds Slovakia</v>
          </cell>
        </row>
        <row r="102">
          <cell r="F102" t="str">
            <v>Dexia Bonds Total Return</v>
          </cell>
        </row>
        <row r="103">
          <cell r="F103" t="str">
            <v>Dexia Bonds Treasury Management</v>
          </cell>
        </row>
        <row r="104">
          <cell r="F104" t="str">
            <v>Dexia Bonds Usd</v>
          </cell>
        </row>
        <row r="105">
          <cell r="F105" t="str">
            <v>Dexia Bonds USD Government</v>
          </cell>
        </row>
        <row r="106">
          <cell r="F106" t="str">
            <v>Dexia Bonds World</v>
          </cell>
        </row>
        <row r="107">
          <cell r="F107" t="str">
            <v>Dexia Business Equities Europe</v>
          </cell>
        </row>
        <row r="108">
          <cell r="F108" t="str">
            <v>Dexia Cash Strategy</v>
          </cell>
        </row>
        <row r="109">
          <cell r="F109" t="str">
            <v>Dexia Clickinvest 2000-1</v>
          </cell>
        </row>
        <row r="110">
          <cell r="F110" t="str">
            <v>Dexia Clickinvest 2000-2</v>
          </cell>
        </row>
        <row r="111">
          <cell r="F111" t="str">
            <v>Dexia Clickinvest 2000-3</v>
          </cell>
        </row>
        <row r="112">
          <cell r="F112" t="str">
            <v>Dexia Clickinvest 2000-5</v>
          </cell>
        </row>
        <row r="113">
          <cell r="F113" t="str">
            <v>Dexia Clickinvest 2000-6</v>
          </cell>
        </row>
        <row r="114">
          <cell r="F114" t="str">
            <v>Dexia Clickinvest B Absolute Crescendor</v>
          </cell>
        </row>
        <row r="115">
          <cell r="F115" t="str">
            <v>Dexia Clickinvest B Absolute Crescendor 2</v>
          </cell>
        </row>
        <row r="116">
          <cell r="F116" t="str">
            <v>Dexia Clickinvest B Absolute Performer</v>
          </cell>
        </row>
        <row r="117">
          <cell r="F117" t="str">
            <v>Dexia Clickinvest B Absolute Performer 2</v>
          </cell>
        </row>
        <row r="118">
          <cell r="F118" t="str">
            <v>Dexia Clickinvest B Alternative Energy</v>
          </cell>
        </row>
        <row r="119">
          <cell r="F119" t="str">
            <v>Dexia Clickinvest B Best Curve 1</v>
          </cell>
        </row>
        <row r="120">
          <cell r="F120" t="str">
            <v>Dexia Clickinvest B Best Curve 2</v>
          </cell>
        </row>
        <row r="121">
          <cell r="F121" t="str">
            <v>Dexia Clickinvest B Best Yield 1</v>
          </cell>
        </row>
        <row r="122">
          <cell r="F122" t="str">
            <v>Dexia Clickinvest B Best Yield Callable</v>
          </cell>
        </row>
        <row r="123">
          <cell r="F123" t="str">
            <v>Dexia Clickinvest B Crescendor 1</v>
          </cell>
        </row>
        <row r="124">
          <cell r="F124" t="str">
            <v>Dexia Clickinvest B Crescendor 2</v>
          </cell>
        </row>
        <row r="125">
          <cell r="F125" t="str">
            <v>Dexia Clickinvest B Distri 15</v>
          </cell>
        </row>
        <row r="126">
          <cell r="F126" t="str">
            <v>Dexia Clickinvest B Distri 2.5+</v>
          </cell>
        </row>
        <row r="127">
          <cell r="F127" t="str">
            <v>Dexia Clickinvest B Distri 3x3</v>
          </cell>
        </row>
        <row r="128">
          <cell r="F128" t="str">
            <v>Dexia Clickinvest B Distri 3x3 bis</v>
          </cell>
        </row>
        <row r="129">
          <cell r="F129" t="str">
            <v>Dexia Clickinvest B Distri Double Range</v>
          </cell>
        </row>
        <row r="130">
          <cell r="F130" t="str">
            <v>Dexia Clickinvest B EUR/USD Double Life</v>
          </cell>
        </row>
        <row r="131">
          <cell r="F131" t="str">
            <v>Dexia Clickinvest B Euro 50</v>
          </cell>
        </row>
        <row r="132">
          <cell r="F132" t="str">
            <v>Dexia Clickinvest B Lock-in</v>
          </cell>
        </row>
        <row r="133">
          <cell r="F133" t="str">
            <v>Dexia Clickinvest B Lock-The-Performance</v>
          </cell>
        </row>
        <row r="134">
          <cell r="F134" t="str">
            <v>Dexia Clickinvest B Minimax CAC 40</v>
          </cell>
        </row>
        <row r="135">
          <cell r="F135" t="str">
            <v>Dexia Clickinvest B Minimax Eurostoxx 50</v>
          </cell>
        </row>
        <row r="136">
          <cell r="F136" t="str">
            <v>Dexia Clickinvest B Minimax Growth</v>
          </cell>
        </row>
        <row r="137">
          <cell r="F137" t="str">
            <v>Dexia Clickinvest B Multi Sectors</v>
          </cell>
        </row>
        <row r="138">
          <cell r="F138" t="str">
            <v>Dexia Clickinvest B Smile</v>
          </cell>
        </row>
        <row r="139">
          <cell r="F139" t="str">
            <v>Dexia Clickinvest B Touch and Lock</v>
          </cell>
        </row>
        <row r="140">
          <cell r="F140" t="str">
            <v>Dexia Clickinvest B World 2002</v>
          </cell>
        </row>
        <row r="141">
          <cell r="F141" t="str">
            <v>Dexia Clickinvest B World Stars</v>
          </cell>
        </row>
        <row r="142">
          <cell r="F142" t="str">
            <v>Dexia Clickinvest Bel 20/8</v>
          </cell>
        </row>
        <row r="143">
          <cell r="F143" t="str">
            <v>Dexia Clickinvest Best Leverage 1</v>
          </cell>
        </row>
        <row r="144">
          <cell r="F144" t="str">
            <v>Dexia Clickinvest Best Sectors</v>
          </cell>
        </row>
        <row r="145">
          <cell r="F145" t="str">
            <v>Dexia Clickinvest Best Selector</v>
          </cell>
        </row>
        <row r="146">
          <cell r="F146" t="str">
            <v>Dexia Clickinvest Cycles 2</v>
          </cell>
        </row>
        <row r="147">
          <cell r="F147" t="str">
            <v>Dexia Clickinvest Distrix 1</v>
          </cell>
        </row>
        <row r="148">
          <cell r="F148" t="str">
            <v>Dexia Clickinvest Distrix 2</v>
          </cell>
        </row>
        <row r="149">
          <cell r="F149" t="str">
            <v>Dexia Clickinvest Distrix-3</v>
          </cell>
        </row>
        <row r="150">
          <cell r="F150" t="str">
            <v>Dexia Clickinvest Euronext 100</v>
          </cell>
        </row>
        <row r="151">
          <cell r="F151" t="str">
            <v>Dexia Clickinvest Eurostoxx50-1</v>
          </cell>
        </row>
        <row r="152">
          <cell r="F152" t="str">
            <v>Dexia Clickinvest Fixrent-1</v>
          </cell>
        </row>
        <row r="153">
          <cell r="F153" t="str">
            <v>Dexia Clickinvest Inflation Plus Japon</v>
          </cell>
        </row>
        <row r="154">
          <cell r="F154" t="str">
            <v>Dexia Clickinvest Japan-1</v>
          </cell>
        </row>
        <row r="155">
          <cell r="F155" t="str">
            <v>Dexia Clickinvest Japan-2</v>
          </cell>
        </row>
        <row r="156">
          <cell r="F156" t="str">
            <v>Dexia Clickinvest Netherlands 2</v>
          </cell>
        </row>
        <row r="157">
          <cell r="F157" t="str">
            <v>Dexia Clickinvest Rebound Triple Index</v>
          </cell>
        </row>
        <row r="158">
          <cell r="F158" t="str">
            <v>Dexia Clickinvest Sectors</v>
          </cell>
        </row>
        <row r="159">
          <cell r="F159" t="str">
            <v>Dexia Clickinvest Technology 1</v>
          </cell>
        </row>
        <row r="160">
          <cell r="F160" t="str">
            <v>Dexia Clickinvest Titans Cliquet</v>
          </cell>
        </row>
        <row r="161">
          <cell r="F161" t="str">
            <v>Dexia Clickinvest World 2</v>
          </cell>
        </row>
        <row r="162">
          <cell r="F162" t="str">
            <v>Dexia Convertible Arbitrage</v>
          </cell>
        </row>
        <row r="163">
          <cell r="F163" t="str">
            <v>Dexia Convertix</v>
          </cell>
        </row>
        <row r="164">
          <cell r="F164" t="str">
            <v>Dexia Convertix Yen Fund</v>
          </cell>
        </row>
        <row r="165">
          <cell r="F165" t="str">
            <v>Dexia Court Terme</v>
          </cell>
        </row>
        <row r="166">
          <cell r="F166" t="str">
            <v>Dexia Credit Arbitrage</v>
          </cell>
        </row>
        <row r="167">
          <cell r="F167" t="str">
            <v>Dexia Diversifie Durable</v>
          </cell>
        </row>
        <row r="168">
          <cell r="F168" t="str">
            <v>Dexia Diversified Futures</v>
          </cell>
        </row>
        <row r="169">
          <cell r="F169" t="str">
            <v>Dexia Double Alpha</v>
          </cell>
        </row>
        <row r="170">
          <cell r="F170" t="str">
            <v>Dexia Dynamix Global</v>
          </cell>
        </row>
        <row r="171">
          <cell r="F171" t="str">
            <v>Dexia Epargne Responsable Diversifiée Solidaire</v>
          </cell>
        </row>
        <row r="172">
          <cell r="F172" t="str">
            <v>Dexia Epargne Responsable Monetaire</v>
          </cell>
        </row>
        <row r="173">
          <cell r="F173" t="str">
            <v>Dexia Epargne Responsable Obligataire</v>
          </cell>
        </row>
        <row r="174">
          <cell r="F174" t="str">
            <v>Dexia Equities B Belg-Index</v>
          </cell>
        </row>
        <row r="175">
          <cell r="F175" t="str">
            <v>Dexia Equities B Belgium</v>
          </cell>
        </row>
        <row r="176">
          <cell r="F176" t="str">
            <v>Dexia Equities B Bric</v>
          </cell>
        </row>
        <row r="177">
          <cell r="F177" t="str">
            <v>Dexia Equities B Emerging Europe</v>
          </cell>
        </row>
        <row r="178">
          <cell r="F178" t="str">
            <v>Dexia Equities B Emerging Markets</v>
          </cell>
        </row>
        <row r="179">
          <cell r="F179" t="str">
            <v>Dexia Equities B EMU</v>
          </cell>
        </row>
        <row r="180">
          <cell r="F180" t="str">
            <v>Dexia Equities B Emu Growth</v>
          </cell>
        </row>
        <row r="181">
          <cell r="F181" t="str">
            <v>Dexia Equities B EMU Small Caps</v>
          </cell>
        </row>
        <row r="182">
          <cell r="F182" t="str">
            <v>Dexia Equities B Emu Value</v>
          </cell>
        </row>
        <row r="183">
          <cell r="F183" t="str">
            <v>Dexia Equities B Europe</v>
          </cell>
        </row>
        <row r="184">
          <cell r="F184" t="str">
            <v>Dexia Equities B European Consumer Goods</v>
          </cell>
        </row>
        <row r="185">
          <cell r="F185" t="str">
            <v>Dexia Equities B European Energy</v>
          </cell>
        </row>
        <row r="186">
          <cell r="F186" t="str">
            <v>Dexia Equities B European Fiannce</v>
          </cell>
        </row>
        <row r="187">
          <cell r="F187" t="str">
            <v>Dexia Equities B European Finance</v>
          </cell>
        </row>
        <row r="188">
          <cell r="F188" t="str">
            <v>Dexia Equities B European Industrials</v>
          </cell>
        </row>
        <row r="189">
          <cell r="F189" t="str">
            <v>Dexia Equities B European Large Caps</v>
          </cell>
        </row>
        <row r="190">
          <cell r="F190" t="str">
            <v>Dexia Equities B European Property Securities</v>
          </cell>
        </row>
        <row r="191">
          <cell r="F191" t="str">
            <v>Dexia Equities B European Sector Rotation</v>
          </cell>
        </row>
        <row r="192">
          <cell r="F192" t="str">
            <v>Dexia Equities B European Services</v>
          </cell>
        </row>
        <row r="193">
          <cell r="F193" t="str">
            <v>Dexia Equities B European Small Caps</v>
          </cell>
        </row>
        <row r="194">
          <cell r="F194" t="str">
            <v>Dexia Equities B European Telecom &amp; Technology</v>
          </cell>
        </row>
        <row r="195">
          <cell r="F195" t="str">
            <v>Dexia Equities B Mediterranean</v>
          </cell>
        </row>
        <row r="196">
          <cell r="F196" t="str">
            <v>Dexia Equities B Nordic</v>
          </cell>
        </row>
        <row r="197">
          <cell r="F197" t="str">
            <v>Dexia Equities B Pharma Plus</v>
          </cell>
        </row>
        <row r="198">
          <cell r="F198" t="str">
            <v>Dexia Equities B Red Chips</v>
          </cell>
        </row>
        <row r="199">
          <cell r="F199" t="str">
            <v>Dexia Equities B Top Finance</v>
          </cell>
        </row>
        <row r="200">
          <cell r="F200" t="str">
            <v>Dexia Equities B World Technology</v>
          </cell>
        </row>
        <row r="201">
          <cell r="F201" t="str">
            <v>Dexia Equities F Europe</v>
          </cell>
        </row>
        <row r="202">
          <cell r="F202" t="str">
            <v>Dexia Equities F Europe Conviction</v>
          </cell>
        </row>
        <row r="203">
          <cell r="F203" t="str">
            <v>Dexia Equities L 21st Century</v>
          </cell>
        </row>
        <row r="204">
          <cell r="F204" t="str">
            <v>Dexia Equities L Asia Premier</v>
          </cell>
        </row>
        <row r="205">
          <cell r="F205" t="str">
            <v>Dexia Equities L Australia</v>
          </cell>
        </row>
        <row r="206">
          <cell r="F206" t="str">
            <v>Dexia Equities L Biotechnology</v>
          </cell>
        </row>
        <row r="207">
          <cell r="F207" t="str">
            <v>Dexia Equities L Emerging Markets</v>
          </cell>
        </row>
        <row r="208">
          <cell r="F208" t="str">
            <v>Dexia Equities L Euro 50</v>
          </cell>
        </row>
        <row r="209">
          <cell r="F209" t="str">
            <v>Dexia Equities L Europe</v>
          </cell>
        </row>
        <row r="210">
          <cell r="F210" t="str">
            <v>Dexia Equities L Europe Consumer Goods</v>
          </cell>
        </row>
        <row r="211">
          <cell r="F211" t="str">
            <v>Dexia Equities L Europe Energy Sector</v>
          </cell>
        </row>
        <row r="212">
          <cell r="F212" t="str">
            <v>Dexia Equities L Europe Finance Sector</v>
          </cell>
        </row>
        <row r="213">
          <cell r="F213" t="str">
            <v>Dexia Equities L Europe Ind &amp; Trans Sect</v>
          </cell>
        </row>
        <row r="214">
          <cell r="F214" t="str">
            <v>Dexia Equities L Europe Telec &amp; Techn Sect</v>
          </cell>
        </row>
        <row r="215">
          <cell r="F215" t="str">
            <v>Dexia Equities L France</v>
          </cell>
        </row>
        <row r="216">
          <cell r="F216" t="str">
            <v>Dexia Equities L Germany</v>
          </cell>
        </row>
        <row r="217">
          <cell r="F217" t="str">
            <v>Dexia Equities L Growth Cies Europe</v>
          </cell>
        </row>
        <row r="218">
          <cell r="F218" t="str">
            <v>Dexia Equities L Growth Companies Europe</v>
          </cell>
        </row>
        <row r="219">
          <cell r="F219" t="str">
            <v>Dexia Equities L Italy</v>
          </cell>
        </row>
        <row r="220">
          <cell r="F220" t="str">
            <v>Dexia Equities L Japan</v>
          </cell>
        </row>
        <row r="221">
          <cell r="F221" t="str">
            <v>Dexia Equities L Nasdaq</v>
          </cell>
        </row>
        <row r="222">
          <cell r="F222" t="str">
            <v>Dexia Equities L Netherlands</v>
          </cell>
        </row>
        <row r="223">
          <cell r="F223" t="str">
            <v>Dexia Equities L Spain</v>
          </cell>
        </row>
        <row r="224">
          <cell r="F224" t="str">
            <v>Dexia Equities L Switzerland</v>
          </cell>
        </row>
        <row r="225">
          <cell r="F225" t="str">
            <v>Dexia Equities L UK</v>
          </cell>
        </row>
        <row r="226">
          <cell r="F226" t="str">
            <v>Dexia Equities L United Kingdom</v>
          </cell>
        </row>
        <row r="227">
          <cell r="F227" t="str">
            <v>Dexia Equities L Usa</v>
          </cell>
        </row>
        <row r="228">
          <cell r="F228" t="str">
            <v>Dexia Equities L World</v>
          </cell>
        </row>
        <row r="229">
          <cell r="F229" t="str">
            <v>Dexia Equities L World Finance Sector</v>
          </cell>
        </row>
        <row r="230">
          <cell r="F230" t="str">
            <v>Dexia Equities L World Pharma Sector</v>
          </cell>
        </row>
        <row r="231">
          <cell r="F231" t="str">
            <v>Dexia Equities L World Welfare</v>
          </cell>
        </row>
        <row r="232">
          <cell r="F232" t="str">
            <v>Dexia Ethique Gestion Diversifiée</v>
          </cell>
        </row>
        <row r="233">
          <cell r="F233" t="str">
            <v>Dexia Ethique Gestion Obligataire</v>
          </cell>
        </row>
        <row r="234">
          <cell r="F234" t="str">
            <v>Dexia Euro 50</v>
          </cell>
        </row>
        <row r="235">
          <cell r="F235" t="str">
            <v>Dexia Euro Convertible</v>
          </cell>
        </row>
        <row r="236">
          <cell r="F236" t="str">
            <v>Dexia Euro Valeurs Foncières</v>
          </cell>
        </row>
        <row r="237">
          <cell r="F237" t="str">
            <v>Dexia Europe Equity</v>
          </cell>
        </row>
        <row r="238">
          <cell r="F238" t="str">
            <v>Dexia France Equities</v>
          </cell>
        </row>
        <row r="239">
          <cell r="F239" t="str">
            <v>Dexia France Equity</v>
          </cell>
        </row>
        <row r="240">
          <cell r="F240" t="str">
            <v>Dexia France Small Caps</v>
          </cell>
        </row>
        <row r="241">
          <cell r="F241" t="str">
            <v>Dexia Fullinvest High</v>
          </cell>
        </row>
        <row r="242">
          <cell r="F242" t="str">
            <v>Dexia Fullinvest Low</v>
          </cell>
        </row>
        <row r="243">
          <cell r="F243" t="str">
            <v>Dexia Fullinvest Medium</v>
          </cell>
        </row>
        <row r="244">
          <cell r="F244" t="str">
            <v>Dexia Fund Commodities</v>
          </cell>
        </row>
        <row r="245">
          <cell r="F245" t="str">
            <v>Dexia Fund II Euro Liquidity</v>
          </cell>
        </row>
        <row r="246">
          <cell r="F246" t="str">
            <v>Dexia Fund Sustainable Eq Europe</v>
          </cell>
        </row>
        <row r="247">
          <cell r="F247" t="str">
            <v>Dexia Getec</v>
          </cell>
        </row>
        <row r="248">
          <cell r="F248" t="str">
            <v>Dexia Global Alpha</v>
          </cell>
        </row>
        <row r="249">
          <cell r="F249" t="str">
            <v>Dexia Global Event</v>
          </cell>
        </row>
        <row r="250">
          <cell r="F250" t="str">
            <v>Dexia Global Opportunities</v>
          </cell>
        </row>
        <row r="251">
          <cell r="F251" t="str">
            <v>Dexia Global World Absolute Performance Funds</v>
          </cell>
        </row>
        <row r="252">
          <cell r="F252" t="str">
            <v>Dexia High Yield BB</v>
          </cell>
        </row>
        <row r="253">
          <cell r="F253" t="str">
            <v>Dexia Horizon B 2018</v>
          </cell>
        </row>
        <row r="254">
          <cell r="F254" t="str">
            <v>Dexia Horizon B 2021</v>
          </cell>
        </row>
        <row r="255">
          <cell r="F255" t="str">
            <v>Dexia Horizon B 2024</v>
          </cell>
        </row>
        <row r="256">
          <cell r="F256" t="str">
            <v>Dexia Horizon B 2027</v>
          </cell>
        </row>
        <row r="257">
          <cell r="F257" t="str">
            <v>Dexia Horizon B 2030</v>
          </cell>
        </row>
        <row r="258">
          <cell r="F258" t="str">
            <v>Dexia Horizon B 2033</v>
          </cell>
        </row>
        <row r="259">
          <cell r="F259" t="str">
            <v>Dexia Horizon B 2036</v>
          </cell>
        </row>
        <row r="260">
          <cell r="F260" t="str">
            <v>Dexia Horizon B 2039</v>
          </cell>
        </row>
        <row r="261">
          <cell r="F261" t="str">
            <v>Dexia Index Arbitrage</v>
          </cell>
        </row>
        <row r="262">
          <cell r="F262" t="str">
            <v>Dexia Index Emu</v>
          </cell>
        </row>
        <row r="263">
          <cell r="F263" t="str">
            <v>Dexia Index Euro Bonds</v>
          </cell>
        </row>
        <row r="264">
          <cell r="F264" t="str">
            <v>Dexia Index Europe</v>
          </cell>
        </row>
        <row r="265">
          <cell r="F265" t="str">
            <v>Dexia Index European Bonds</v>
          </cell>
        </row>
        <row r="266">
          <cell r="F266" t="str">
            <v>Dexia Index International Bonds</v>
          </cell>
        </row>
        <row r="267">
          <cell r="F267" t="str">
            <v>Dexia Index Japan</v>
          </cell>
        </row>
        <row r="268">
          <cell r="F268" t="str">
            <v>Dexia Index US</v>
          </cell>
        </row>
        <row r="269">
          <cell r="F269" t="str">
            <v>Dexia Index World</v>
          </cell>
        </row>
        <row r="270">
          <cell r="F270" t="str">
            <v>Dexia Institutional Continental European Equities</v>
          </cell>
        </row>
        <row r="271">
          <cell r="F271" t="str">
            <v>Dexia Institutional European &amp; US Equities</v>
          </cell>
        </row>
        <row r="272">
          <cell r="F272" t="str">
            <v>Dexia Institutional International Equities</v>
          </cell>
        </row>
        <row r="273">
          <cell r="F273" t="str">
            <v>Dexia Leveraged Investment</v>
          </cell>
        </row>
        <row r="274">
          <cell r="F274" t="str">
            <v>Dexia Life Bonds Corporate Euro</v>
          </cell>
        </row>
        <row r="275">
          <cell r="F275" t="str">
            <v>Dexia Life Bonds Long Term Euro</v>
          </cell>
        </row>
        <row r="276">
          <cell r="F276" t="str">
            <v>Dexia Life Bonds Short Term Euro</v>
          </cell>
        </row>
        <row r="277">
          <cell r="F277" t="str">
            <v>Dexia Life Equities Daily Consumption Index</v>
          </cell>
        </row>
        <row r="278">
          <cell r="F278" t="str">
            <v>Dexia Life Equities Europe Index</v>
          </cell>
        </row>
        <row r="279">
          <cell r="F279" t="str">
            <v>Dexia Life Equities Finance &amp; Utilities Index</v>
          </cell>
        </row>
        <row r="280">
          <cell r="F280" t="str">
            <v>Dexia Life Equities Future Index</v>
          </cell>
        </row>
        <row r="281">
          <cell r="F281" t="str">
            <v>Dexia Life Equities Usa Index</v>
          </cell>
        </row>
        <row r="282">
          <cell r="F282" t="str">
            <v>Dexia Life Values Consolidated</v>
          </cell>
        </row>
        <row r="283">
          <cell r="F283" t="str">
            <v>Dexia Life Values Defensive</v>
          </cell>
        </row>
        <row r="284">
          <cell r="F284" t="str">
            <v>Dexia Life Values Dynamic</v>
          </cell>
        </row>
        <row r="285">
          <cell r="F285" t="str">
            <v>Dexia Life Values High</v>
          </cell>
        </row>
        <row r="286">
          <cell r="F286" t="str">
            <v>Dexia Life Values Low</v>
          </cell>
        </row>
        <row r="287">
          <cell r="F287" t="str">
            <v>Dexia Life Values Medium</v>
          </cell>
        </row>
        <row r="288">
          <cell r="F288" t="str">
            <v>Dexia Localys Dynamique</v>
          </cell>
        </row>
        <row r="289">
          <cell r="F289" t="str">
            <v>Dexia Localys Euro Court Terme</v>
          </cell>
        </row>
        <row r="290">
          <cell r="F290" t="str">
            <v>Dexia Localys Obligataire 5/7</v>
          </cell>
        </row>
        <row r="291">
          <cell r="F291" t="str">
            <v>Dexia Localys Performance</v>
          </cell>
        </row>
        <row r="292">
          <cell r="F292" t="str">
            <v>Dexia Localys Premiere</v>
          </cell>
        </row>
        <row r="293">
          <cell r="F293" t="str">
            <v>Dexia Localys Progressif 05-2006</v>
          </cell>
        </row>
        <row r="294">
          <cell r="F294" t="str">
            <v>Dexia Localys Rouen Habitat 2005</v>
          </cell>
        </row>
        <row r="295">
          <cell r="F295" t="str">
            <v>Dexia Localys Systemat 01/2006</v>
          </cell>
        </row>
        <row r="296">
          <cell r="F296" t="str">
            <v>Dexia Localys Systemat 08/2007</v>
          </cell>
        </row>
        <row r="297">
          <cell r="F297" t="str">
            <v>Dexia Localys Systemat 2006</v>
          </cell>
        </row>
        <row r="298">
          <cell r="F298" t="str">
            <v>Dexia Localys Systemat 2007</v>
          </cell>
        </row>
        <row r="299">
          <cell r="F299" t="str">
            <v>Dexia Long Short Double Alpha</v>
          </cell>
        </row>
        <row r="300">
          <cell r="F300" t="str">
            <v>Dexia Long Short Double Alpha F</v>
          </cell>
        </row>
        <row r="301">
          <cell r="F301" t="str">
            <v>Dexia Long Short Emerging Debt</v>
          </cell>
        </row>
        <row r="302">
          <cell r="F302" t="str">
            <v>Dexia Long Short Emerging Market Fund</v>
          </cell>
        </row>
        <row r="303">
          <cell r="F303" t="str">
            <v>Dexia Long Short European Equity</v>
          </cell>
        </row>
        <row r="304">
          <cell r="F304" t="str">
            <v>Dexia Long Short Risk Arbitrage</v>
          </cell>
        </row>
        <row r="305">
          <cell r="F305" t="str">
            <v>Dexia Long Short US Equity</v>
          </cell>
        </row>
        <row r="306">
          <cell r="F306" t="str">
            <v>Dexia Luxpart</v>
          </cell>
        </row>
        <row r="307">
          <cell r="F307" t="str">
            <v>Dexia M+</v>
          </cell>
        </row>
        <row r="308">
          <cell r="F308" t="str">
            <v>Dexia Micro-Credit Fund : Blueorchard Debt Sub-Fund</v>
          </cell>
        </row>
        <row r="309">
          <cell r="F309" t="str">
            <v>Dexia Monétaire</v>
          </cell>
        </row>
        <row r="310">
          <cell r="F310" t="str">
            <v>Dexia Money + Opportunistic</v>
          </cell>
        </row>
        <row r="311">
          <cell r="F311" t="str">
            <v>Dexia Money 3 M</v>
          </cell>
        </row>
        <row r="312">
          <cell r="F312" t="str">
            <v>Dexia Money 6 M</v>
          </cell>
        </row>
        <row r="313">
          <cell r="F313" t="str">
            <v>Dexia Money Dollar</v>
          </cell>
        </row>
        <row r="314">
          <cell r="F314" t="str">
            <v>Dexia Money Market Cad</v>
          </cell>
        </row>
        <row r="315">
          <cell r="F315" t="str">
            <v>Dexia Money Market Euro</v>
          </cell>
        </row>
        <row r="316">
          <cell r="F316" t="str">
            <v>Dexia Money Market Euro Sustainable</v>
          </cell>
        </row>
        <row r="317">
          <cell r="F317" t="str">
            <v>Dexia Money Market Usd</v>
          </cell>
        </row>
        <row r="318">
          <cell r="F318" t="str">
            <v>Dexia Money+ Bond</v>
          </cell>
        </row>
        <row r="319">
          <cell r="F319" t="str">
            <v>Dexia Money+ Credit Spread</v>
          </cell>
        </row>
        <row r="320">
          <cell r="F320" t="str">
            <v>Dexia Money+ Double Alpha</v>
          </cell>
        </row>
        <row r="321">
          <cell r="F321" t="str">
            <v>Dexia Money+ Getec</v>
          </cell>
        </row>
        <row r="322">
          <cell r="F322" t="str">
            <v>Dexia Money+ Multi-Strategies</v>
          </cell>
        </row>
        <row r="323">
          <cell r="F323" t="str">
            <v>Dexia Money+ Risk Arbitrage</v>
          </cell>
        </row>
        <row r="324">
          <cell r="F324" t="str">
            <v>Dexia Money+Emerging Arbitrage</v>
          </cell>
        </row>
        <row r="325">
          <cell r="F325" t="str">
            <v>Dexia Multi Alternatif 2006</v>
          </cell>
        </row>
        <row r="326">
          <cell r="F326" t="str">
            <v>Dexia Multi Gestion Alternative</v>
          </cell>
        </row>
        <row r="327">
          <cell r="F327" t="str">
            <v>Dexia Multi Stratégie Dynamique</v>
          </cell>
        </row>
        <row r="328">
          <cell r="F328" t="str">
            <v>Dexia Multi-Alternatif</v>
          </cell>
        </row>
        <row r="329">
          <cell r="F329" t="str">
            <v>Dexia Multi-Alternatif Dynamique</v>
          </cell>
        </row>
        <row r="330">
          <cell r="F330" t="str">
            <v>Dexia Multi-Strategies</v>
          </cell>
        </row>
        <row r="331">
          <cell r="F331" t="str">
            <v>Dexia Obligations Euro</v>
          </cell>
        </row>
        <row r="332">
          <cell r="F332" t="str">
            <v>Dexia Obligations Euro Court Terme</v>
          </cell>
        </row>
        <row r="333">
          <cell r="F333" t="str">
            <v>Dexia Obli-Inter</v>
          </cell>
        </row>
        <row r="334">
          <cell r="F334" t="str">
            <v>Dexia Opportunité Court Terme</v>
          </cell>
        </row>
        <row r="335">
          <cell r="F335" t="str">
            <v>Dexia Opportunité Obligation ISR</v>
          </cell>
        </row>
        <row r="336">
          <cell r="F336" t="str">
            <v>Dexia Opportunités Court Terme 2</v>
          </cell>
        </row>
        <row r="337">
          <cell r="F337" t="str">
            <v>Dexia Opportunités Court Terme 3</v>
          </cell>
        </row>
        <row r="338">
          <cell r="F338" t="str">
            <v>dexia orchid fund</v>
          </cell>
        </row>
        <row r="339">
          <cell r="F339" t="str">
            <v>Dexia Patrimoine Allocation</v>
          </cell>
        </row>
        <row r="340">
          <cell r="F340" t="str">
            <v>Dexia Patrimoine Dynamique</v>
          </cell>
        </row>
        <row r="341">
          <cell r="F341" t="str">
            <v>Dexia Patrimonial Aggressive 85</v>
          </cell>
        </row>
        <row r="342">
          <cell r="F342" t="str">
            <v>Dexia Patrimonial Balanced EUR 30</v>
          </cell>
        </row>
        <row r="343">
          <cell r="F343" t="str">
            <v>Dexia Patrimonial Balanced USD 30</v>
          </cell>
        </row>
        <row r="344">
          <cell r="F344" t="str">
            <v>Dexia Patrimonial Conservative</v>
          </cell>
        </row>
        <row r="345">
          <cell r="F345" t="str">
            <v>Dexia Patrimonial Consolidated</v>
          </cell>
        </row>
        <row r="346">
          <cell r="F346" t="str">
            <v>Dexia Patrimonial Dynamic 50</v>
          </cell>
        </row>
        <row r="347">
          <cell r="F347" t="str">
            <v>Dexia Patrimonial Growth 70</v>
          </cell>
        </row>
        <row r="348">
          <cell r="F348" t="str">
            <v>Dexia Patrimonial Yield</v>
          </cell>
        </row>
        <row r="349">
          <cell r="F349" t="str">
            <v>Dexia Patrimonial Yield 15</v>
          </cell>
        </row>
        <row r="350">
          <cell r="F350" t="str">
            <v>Dexia PBP Bonos Alto Rendimiento FI</v>
          </cell>
        </row>
        <row r="351">
          <cell r="F351" t="str">
            <v>Dexia PEG Durable Dynamique</v>
          </cell>
        </row>
        <row r="352">
          <cell r="F352" t="str">
            <v>Dexia Pension Fund Defensive</v>
          </cell>
        </row>
        <row r="353">
          <cell r="F353" t="str">
            <v>Dexia Pension Fund Dynamic</v>
          </cell>
        </row>
        <row r="354">
          <cell r="F354" t="str">
            <v>Dexia Plan Bonds Fund of Funds</v>
          </cell>
        </row>
        <row r="355">
          <cell r="F355" t="str">
            <v>Dexia Plan Equities Fund of Funds</v>
          </cell>
        </row>
        <row r="356">
          <cell r="F356" t="str">
            <v>Dexia Plan High Fund of Funds</v>
          </cell>
        </row>
        <row r="357">
          <cell r="F357" t="str">
            <v>Dexia Plan Low Fund of Funds</v>
          </cell>
        </row>
        <row r="358">
          <cell r="F358" t="str">
            <v>Dexia Plan Medium Fund of Funds</v>
          </cell>
        </row>
        <row r="359">
          <cell r="F359" t="str">
            <v>dexia portfolio advanced medium</v>
          </cell>
        </row>
        <row r="360">
          <cell r="F360" t="str">
            <v>Dexia Prime Advanced High Euro</v>
          </cell>
        </row>
        <row r="361">
          <cell r="F361" t="str">
            <v>Dexia Prime Advanced Low Euro</v>
          </cell>
        </row>
        <row r="362">
          <cell r="F362" t="str">
            <v>Dexia Prime Advanced Medium Euro</v>
          </cell>
        </row>
        <row r="363">
          <cell r="F363" t="str">
            <v>Dexia Prime Advanced Medium USD</v>
          </cell>
        </row>
        <row r="364">
          <cell r="F364" t="str">
            <v>Dexia Prime Advanced Total Return Bonds</v>
          </cell>
        </row>
        <row r="365">
          <cell r="F365" t="str">
            <v>Dexia Protected Patrimonial Balanced 2007</v>
          </cell>
        </row>
        <row r="366">
          <cell r="F366" t="str">
            <v>Dexia Protected Patrimonial Balanced 2009</v>
          </cell>
        </row>
        <row r="367">
          <cell r="F367" t="str">
            <v>Dexia Protected Patrimonial Dynamic 2008</v>
          </cell>
        </row>
        <row r="368">
          <cell r="F368" t="str">
            <v>Dexia Protected Patrimonial Dynamic 2010</v>
          </cell>
        </row>
        <row r="369">
          <cell r="F369" t="str">
            <v>Dexia Publimix Mid</v>
          </cell>
        </row>
        <row r="370">
          <cell r="F370" t="str">
            <v>Dexia Publimix Mid II</v>
          </cell>
        </row>
        <row r="371">
          <cell r="F371" t="str">
            <v>Dexia Quant Equities Europe</v>
          </cell>
        </row>
        <row r="372">
          <cell r="F372" t="str">
            <v>Dexia Quant Equities USA</v>
          </cell>
        </row>
        <row r="373">
          <cell r="F373" t="str">
            <v>Dexia Risk Arbitrage</v>
          </cell>
        </row>
        <row r="374">
          <cell r="F374" t="str">
            <v>Dexia Secours Catholique</v>
          </cell>
        </row>
        <row r="375">
          <cell r="F375" t="str">
            <v>Dexia Select Portfolio Europe Yield</v>
          </cell>
        </row>
        <row r="376">
          <cell r="F376" t="str">
            <v>Dexia Select Portfolio World Balanced 40</v>
          </cell>
        </row>
        <row r="377">
          <cell r="F377" t="str">
            <v>Dexia Select Portfolio World Balanced 60</v>
          </cell>
        </row>
        <row r="378">
          <cell r="F378" t="str">
            <v>Dexia Select Portfolio World Bonds</v>
          </cell>
        </row>
        <row r="379">
          <cell r="F379" t="str">
            <v>Dexia Select Portfolio World Equities</v>
          </cell>
        </row>
        <row r="380">
          <cell r="F380" t="str">
            <v>Dexia Select Portfolio World Growth</v>
          </cell>
        </row>
        <row r="381">
          <cell r="F381" t="str">
            <v>Dexia Select Portfolio World Yield</v>
          </cell>
        </row>
        <row r="382">
          <cell r="F382" t="str">
            <v>Dexia Selection Defensif</v>
          </cell>
        </row>
        <row r="383">
          <cell r="F383" t="str">
            <v>Dexia Selection Dynamique</v>
          </cell>
        </row>
        <row r="384">
          <cell r="F384" t="str">
            <v>Dexia Selection Neutre</v>
          </cell>
        </row>
        <row r="385">
          <cell r="F385" t="str">
            <v>Dexia Star 2006 France</v>
          </cell>
        </row>
        <row r="386">
          <cell r="F386" t="str">
            <v>Dexia Star 2006 International</v>
          </cell>
        </row>
        <row r="387">
          <cell r="F387" t="str">
            <v>Dexia Star 2006 Italie</v>
          </cell>
        </row>
        <row r="388">
          <cell r="F388" t="str">
            <v>Dexia Star 2007 France</v>
          </cell>
        </row>
        <row r="389">
          <cell r="F389" t="str">
            <v>Dexia Star 2008 France Actions Dexia Levier Moyenné</v>
          </cell>
        </row>
        <row r="390">
          <cell r="F390" t="str">
            <v>Dexia Star 2008 France Actions Dexia Levier Standard</v>
          </cell>
        </row>
        <row r="391">
          <cell r="F391" t="str">
            <v>Dexia Star 2009 France Actions Dexia Levier Moyenné</v>
          </cell>
        </row>
        <row r="392">
          <cell r="F392" t="str">
            <v>Dexia Star 2009 France Actions Dexia Levier standard</v>
          </cell>
        </row>
        <row r="393">
          <cell r="F393" t="str">
            <v>Dexia Strategy Defensive</v>
          </cell>
        </row>
        <row r="394">
          <cell r="F394" t="str">
            <v>Dexia Strategy Dynamic</v>
          </cell>
        </row>
        <row r="395">
          <cell r="F395" t="str">
            <v>Dexia Structure Epargne Pension</v>
          </cell>
        </row>
        <row r="396">
          <cell r="F396" t="str">
            <v>Dexia Sustainable Accent Social</v>
          </cell>
        </row>
        <row r="397">
          <cell r="F397" t="str">
            <v>Dexia Sustainable Emu</v>
          </cell>
        </row>
        <row r="398">
          <cell r="F398" t="str">
            <v>Dexia Sustainable Euro Bonds</v>
          </cell>
        </row>
        <row r="399">
          <cell r="F399" t="str">
            <v>Dexia Sustainable Euro Corporate Bonds</v>
          </cell>
        </row>
        <row r="400">
          <cell r="F400" t="str">
            <v>Dexia Sustainable Euro Government Bonds</v>
          </cell>
        </row>
        <row r="401">
          <cell r="F401" t="str">
            <v>Dexia Sustainable Euro Long Term Bonds</v>
          </cell>
        </row>
        <row r="402">
          <cell r="F402" t="str">
            <v>Dexia Sustainable Euro Short Term Bonds</v>
          </cell>
        </row>
        <row r="403">
          <cell r="F403" t="str">
            <v>Dexia Sustainable Europe</v>
          </cell>
        </row>
        <row r="404">
          <cell r="F404" t="str">
            <v>Dexia Sustainable European Balanced High</v>
          </cell>
        </row>
        <row r="405">
          <cell r="F405" t="str">
            <v>Dexia Sustainable European Balanced Low</v>
          </cell>
        </row>
        <row r="406">
          <cell r="F406" t="str">
            <v>Dexia Sustainable European Balanced Medium</v>
          </cell>
        </row>
        <row r="407">
          <cell r="F407" t="str">
            <v>Dexia Sustainable North America</v>
          </cell>
        </row>
        <row r="408">
          <cell r="F408" t="str">
            <v>Dexia Sustainable Pacific</v>
          </cell>
        </row>
        <row r="409">
          <cell r="F409" t="str">
            <v>Dexia Sustainable World Bonds</v>
          </cell>
        </row>
        <row r="410">
          <cell r="F410" t="str">
            <v>Dexia Sustainable World Equities Fund Australia</v>
          </cell>
        </row>
        <row r="411">
          <cell r="F411" t="str">
            <v>Dexia Sustainable World Large Caps</v>
          </cell>
        </row>
        <row r="412">
          <cell r="F412" t="str">
            <v>Dexia Systemat</v>
          </cell>
        </row>
        <row r="413">
          <cell r="F413" t="str">
            <v>Dexia Total Return Bond</v>
          </cell>
        </row>
        <row r="414">
          <cell r="F414" t="str">
            <v>Dexia Total Return Bond II</v>
          </cell>
        </row>
        <row r="415">
          <cell r="F415" t="str">
            <v>Dexia Treasury Management</v>
          </cell>
        </row>
        <row r="416">
          <cell r="F416" t="str">
            <v>Dexia Volatility Opportunities</v>
          </cell>
        </row>
        <row r="417">
          <cell r="F417" t="str">
            <v>Dexia World Alternative Access Euro 1</v>
          </cell>
        </row>
        <row r="418">
          <cell r="F418" t="str">
            <v>Dexia World Alternative Alpha Dynamic EURO</v>
          </cell>
        </row>
        <row r="419">
          <cell r="F419" t="str">
            <v>Dexia World Alternative Alphamax Euro</v>
          </cell>
        </row>
        <row r="420">
          <cell r="F420" t="str">
            <v>Dexia World Alternative Alphamax Usd</v>
          </cell>
        </row>
        <row r="421">
          <cell r="F421" t="str">
            <v>Dexia World Convertible</v>
          </cell>
        </row>
        <row r="422">
          <cell r="F422" t="str">
            <v>DLP Protect Invest Plus</v>
          </cell>
        </row>
        <row r="423">
          <cell r="F423" t="str">
            <v>Dumas Dexia</v>
          </cell>
        </row>
        <row r="424">
          <cell r="F424" t="str">
            <v>EBC Invest</v>
          </cell>
        </row>
        <row r="425">
          <cell r="F425" t="str">
            <v>EBC Invest Fund of Funds</v>
          </cell>
        </row>
        <row r="426">
          <cell r="F426" t="str">
            <v>ESC Invest</v>
          </cell>
        </row>
        <row r="427">
          <cell r="F427" t="str">
            <v>experta Fund Globally Balanced</v>
          </cell>
        </row>
        <row r="428">
          <cell r="F428" t="str">
            <v>FDS Besrz Metaalw</v>
          </cell>
        </row>
        <row r="429">
          <cell r="F429" t="str">
            <v>Fondarca D</v>
          </cell>
        </row>
        <row r="430">
          <cell r="F430" t="str">
            <v>France A</v>
          </cell>
        </row>
        <row r="431">
          <cell r="F431" t="str">
            <v>Gespriv</v>
          </cell>
        </row>
        <row r="432">
          <cell r="F432" t="str">
            <v>GPM2A</v>
          </cell>
        </row>
        <row r="433">
          <cell r="F433" t="str">
            <v>Groupe S -Service Social</v>
          </cell>
        </row>
        <row r="434">
          <cell r="F434" t="str">
            <v>Halévy M10</v>
          </cell>
        </row>
        <row r="435">
          <cell r="F435" t="str">
            <v>I&amp;GA - BELSTAR ALGEMEEN</v>
          </cell>
        </row>
        <row r="436">
          <cell r="F436" t="str">
            <v>I&amp;GA - BELSTAR INVEST</v>
          </cell>
        </row>
        <row r="437">
          <cell r="F437" t="str">
            <v>I&amp;GA - BEVEREN</v>
          </cell>
        </row>
        <row r="438">
          <cell r="F438" t="str">
            <v>I&amp;GA - BTP Prevoyance</v>
          </cell>
        </row>
        <row r="439">
          <cell r="F439" t="str">
            <v>I&amp;GA - CORONA</v>
          </cell>
        </row>
        <row r="440">
          <cell r="F440" t="str">
            <v>I&amp;GA - Dexia Epargne Pension</v>
          </cell>
        </row>
        <row r="441">
          <cell r="F441" t="str">
            <v>I&amp;GA - DEXIA LIFE CAPITAL</v>
          </cell>
        </row>
        <row r="442">
          <cell r="F442" t="str">
            <v>I&amp;GA - DEXIA NEW</v>
          </cell>
        </row>
        <row r="443">
          <cell r="F443" t="str">
            <v>I&amp;GA - DEXIA OLD</v>
          </cell>
        </row>
        <row r="444">
          <cell r="F444" t="str">
            <v>I&amp;GA - DEXIA RE</v>
          </cell>
        </row>
        <row r="445">
          <cell r="F445" t="str">
            <v>I&amp;GA - Dexia save Invest Bonus</v>
          </cell>
        </row>
        <row r="446">
          <cell r="F446" t="str">
            <v>I&amp;GA - DI IARD</v>
          </cell>
        </row>
        <row r="447">
          <cell r="F447" t="str">
            <v>I&amp;GA - DI VIE &amp; BA</v>
          </cell>
        </row>
        <row r="448">
          <cell r="F448" t="str">
            <v>I&amp;GA - DIB DB INVEST 26</v>
          </cell>
        </row>
        <row r="449">
          <cell r="F449" t="str">
            <v>I&amp;GA - DIB Invest Libre</v>
          </cell>
        </row>
        <row r="450">
          <cell r="F450" t="str">
            <v>i&amp;GA - DIB Life Group</v>
          </cell>
        </row>
        <row r="451">
          <cell r="F451" t="str">
            <v>I&amp;GA - DIB NON LIFE</v>
          </cell>
        </row>
        <row r="452">
          <cell r="F452" t="str">
            <v>I&amp;GA - DLP FIXINVEST</v>
          </cell>
        </row>
        <row r="453">
          <cell r="F453" t="str">
            <v>I&amp;GA - DLP FLEXINVEST</v>
          </cell>
        </row>
        <row r="454">
          <cell r="F454" t="str">
            <v>I&amp;GA - DLP Protect Invest Plus</v>
          </cell>
        </row>
        <row r="455">
          <cell r="F455" t="str">
            <v>I&amp;GA - DLP PROTECTINVEST</v>
          </cell>
        </row>
        <row r="456">
          <cell r="F456" t="str">
            <v>I&amp;GA - DVV INVEST 26</v>
          </cell>
        </row>
        <row r="457">
          <cell r="F457" t="str">
            <v>I&amp;GA - DVV LEVEN</v>
          </cell>
        </row>
        <row r="458">
          <cell r="F458" t="str">
            <v>I&amp;GA - DVV NIET LEVEN</v>
          </cell>
        </row>
        <row r="459">
          <cell r="F459" t="str">
            <v>I&amp;GA - EURCO RE (GLOBAL)</v>
          </cell>
        </row>
        <row r="460">
          <cell r="F460" t="str">
            <v>I&amp;GA - EURCO RUCK</v>
          </cell>
        </row>
        <row r="461">
          <cell r="F461" t="str">
            <v>I&amp;GA - FDS de pension Dexia</v>
          </cell>
        </row>
        <row r="462">
          <cell r="F462" t="str">
            <v>I&amp;GA - GPM</v>
          </cell>
        </row>
        <row r="463">
          <cell r="F463" t="str">
            <v>I&amp;GA - La Parisienne</v>
          </cell>
        </row>
        <row r="464">
          <cell r="F464" t="str">
            <v>I&amp;GA - MNT</v>
          </cell>
        </row>
        <row r="465">
          <cell r="F465" t="str">
            <v>I&amp;GA - OCIRP</v>
          </cell>
        </row>
        <row r="466">
          <cell r="F466" t="str">
            <v>I&amp;GA - OCMW Beveren</v>
          </cell>
        </row>
        <row r="467">
          <cell r="F467" t="str">
            <v>I&amp;GA - SEFOCAM</v>
          </cell>
        </row>
        <row r="468">
          <cell r="F468" t="str">
            <v>I&amp;GA - SEPIA</v>
          </cell>
        </row>
        <row r="469">
          <cell r="F469" t="str">
            <v>K.U. LEUVEN R &amp; D</v>
          </cell>
        </row>
        <row r="470">
          <cell r="F470" t="str">
            <v>Meubelfabriek K.Mintjens</v>
          </cell>
        </row>
        <row r="471">
          <cell r="F471" t="str">
            <v>Multi-Strategies Dynamique</v>
          </cell>
        </row>
        <row r="472">
          <cell r="F472" t="str">
            <v>Multi-Strategies Equilibre</v>
          </cell>
        </row>
        <row r="473">
          <cell r="F473" t="str">
            <v>Multi-Strategies Prudent</v>
          </cell>
        </row>
        <row r="474">
          <cell r="F474" t="str">
            <v>Nas cash dollars</v>
          </cell>
        </row>
        <row r="475">
          <cell r="F475" t="str">
            <v>NAS Value Equity USA</v>
          </cell>
        </row>
        <row r="476">
          <cell r="F476" t="str">
            <v>Novara Aquilone Cash Euro</v>
          </cell>
        </row>
        <row r="477">
          <cell r="F477" t="str">
            <v>Novara Aquilone Equity Controlled Risk Italy</v>
          </cell>
        </row>
        <row r="478">
          <cell r="F478" t="str">
            <v>Novara Aquilone Global Bond</v>
          </cell>
        </row>
        <row r="479">
          <cell r="F479" t="str">
            <v>Novara Aquilone Global Equity Controlled Risk</v>
          </cell>
        </row>
        <row r="480">
          <cell r="F480" t="str">
            <v>Novara Aquilone Medium Term Euro</v>
          </cell>
        </row>
        <row r="481">
          <cell r="F481" t="str">
            <v>Novara Equity Central Europe</v>
          </cell>
        </row>
        <row r="482">
          <cell r="F482" t="str">
            <v xml:space="preserve">Novara Japan Equity </v>
          </cell>
        </row>
        <row r="483">
          <cell r="F483" t="str">
            <v>Novara Pharmatech Equity</v>
          </cell>
        </row>
        <row r="484">
          <cell r="F484" t="str">
            <v>Novara short term euro</v>
          </cell>
        </row>
        <row r="485">
          <cell r="F485" t="str">
            <v>Novara Value Equity Europe</v>
          </cell>
        </row>
        <row r="486">
          <cell r="F486" t="str">
            <v>Novara Value Equity USA</v>
          </cell>
        </row>
        <row r="487">
          <cell r="F487" t="str">
            <v>Novara World Utilities Equity</v>
          </cell>
        </row>
        <row r="488">
          <cell r="F488" t="str">
            <v>Oxalis Fund Equities Europe</v>
          </cell>
        </row>
        <row r="489">
          <cell r="F489" t="str">
            <v>Parficorp Europe Ex-Uk</v>
          </cell>
        </row>
        <row r="490">
          <cell r="F490" t="str">
            <v>Paricor E10 Fonds</v>
          </cell>
        </row>
        <row r="491">
          <cell r="F491" t="str">
            <v>Paricor International Mixed</v>
          </cell>
        </row>
        <row r="492">
          <cell r="F492" t="str">
            <v>Paricor Patrimonium</v>
          </cell>
        </row>
        <row r="493">
          <cell r="F493" t="str">
            <v>Paricor Select Alfa</v>
          </cell>
        </row>
        <row r="494">
          <cell r="F494" t="str">
            <v>PARTENA ASTI-SVZ</v>
          </cell>
        </row>
        <row r="495">
          <cell r="F495" t="str">
            <v>Pasquier Saint-Aubin</v>
          </cell>
        </row>
        <row r="496">
          <cell r="F496" t="str">
            <v>PBP Dynamix FI</v>
          </cell>
        </row>
        <row r="497">
          <cell r="F497" t="str">
            <v>Phénix Actions</v>
          </cell>
        </row>
        <row r="498">
          <cell r="F498" t="str">
            <v>Phénix Taux</v>
          </cell>
        </row>
        <row r="499">
          <cell r="F499" t="str">
            <v>PM0562062671</v>
          </cell>
        </row>
        <row r="500">
          <cell r="F500" t="str">
            <v>PM0562140993</v>
          </cell>
        </row>
        <row r="501">
          <cell r="F501" t="str">
            <v>PM0562141058</v>
          </cell>
        </row>
        <row r="502">
          <cell r="F502" t="str">
            <v>PM0562145698</v>
          </cell>
        </row>
        <row r="503">
          <cell r="F503" t="str">
            <v>PM0562151319</v>
          </cell>
        </row>
        <row r="504">
          <cell r="F504" t="str">
            <v>PM0562151357</v>
          </cell>
        </row>
        <row r="505">
          <cell r="F505" t="str">
            <v>PM0562165026</v>
          </cell>
        </row>
        <row r="506">
          <cell r="F506" t="str">
            <v>PM0562217146</v>
          </cell>
        </row>
        <row r="507">
          <cell r="F507" t="str">
            <v>PM0562239711</v>
          </cell>
        </row>
        <row r="508">
          <cell r="F508" t="str">
            <v>PM0562241653</v>
          </cell>
        </row>
        <row r="509">
          <cell r="F509" t="str">
            <v>PM0562242376</v>
          </cell>
        </row>
        <row r="510">
          <cell r="F510" t="str">
            <v>PM0562242981</v>
          </cell>
        </row>
        <row r="511">
          <cell r="F511" t="str">
            <v>PM0562368430</v>
          </cell>
        </row>
        <row r="512">
          <cell r="F512" t="str">
            <v>PM0562368585</v>
          </cell>
        </row>
        <row r="513">
          <cell r="F513" t="str">
            <v>PM0562410352</v>
          </cell>
        </row>
        <row r="514">
          <cell r="F514" t="str">
            <v>PM0562410622</v>
          </cell>
        </row>
        <row r="515">
          <cell r="F515" t="str">
            <v>Previambiente</v>
          </cell>
        </row>
        <row r="516">
          <cell r="F516" t="str">
            <v>Prirem</v>
          </cell>
        </row>
        <row r="517">
          <cell r="F517" t="str">
            <v>Priv'associations</v>
          </cell>
        </row>
        <row r="518">
          <cell r="F518" t="str">
            <v>Publicash Invest</v>
          </cell>
        </row>
        <row r="519">
          <cell r="F519" t="str">
            <v>Publifund 1</v>
          </cell>
        </row>
        <row r="520">
          <cell r="F520" t="str">
            <v>Publifund 2</v>
          </cell>
        </row>
        <row r="521">
          <cell r="F521" t="str">
            <v>Publifund 3</v>
          </cell>
        </row>
        <row r="522">
          <cell r="F522" t="str">
            <v>Publifund 4</v>
          </cell>
        </row>
        <row r="523">
          <cell r="F523" t="str">
            <v>Publifund 5</v>
          </cell>
        </row>
        <row r="524">
          <cell r="F524" t="str">
            <v>Publifund 6</v>
          </cell>
        </row>
        <row r="525">
          <cell r="F525" t="str">
            <v>Publitop Euro</v>
          </cell>
        </row>
        <row r="526">
          <cell r="F526" t="str">
            <v>Publitop Growth</v>
          </cell>
        </row>
        <row r="527">
          <cell r="F527" t="str">
            <v>Publitop Treasury</v>
          </cell>
        </row>
        <row r="528">
          <cell r="F528" t="str">
            <v>R &amp; A</v>
          </cell>
        </row>
        <row r="529">
          <cell r="F529" t="str">
            <v>RAVDGT Diversifie II</v>
          </cell>
        </row>
        <row r="530">
          <cell r="F530" t="str">
            <v>RBC Dexia Fund Pension</v>
          </cell>
        </row>
        <row r="531">
          <cell r="F531" t="str">
            <v>Remunis</v>
          </cell>
        </row>
        <row r="532">
          <cell r="F532" t="str">
            <v>Rémunis</v>
          </cell>
        </row>
        <row r="533">
          <cell r="F533" t="str">
            <v>Remunis 2</v>
          </cell>
        </row>
        <row r="534">
          <cell r="F534" t="str">
            <v>RILIS</v>
          </cell>
        </row>
        <row r="535">
          <cell r="F535" t="str">
            <v>S.R.I.W</v>
          </cell>
        </row>
        <row r="536">
          <cell r="F536" t="str">
            <v>Safe Invest 93 by Dexia</v>
          </cell>
        </row>
        <row r="537">
          <cell r="F537" t="str">
            <v>Social Urbain Solidaire</v>
          </cell>
        </row>
        <row r="538">
          <cell r="F538" t="str">
            <v>SOPAB_MOB association de fait</v>
          </cell>
        </row>
        <row r="539">
          <cell r="F539" t="str">
            <v>Thalassa Growth Select</v>
          </cell>
        </row>
        <row r="540">
          <cell r="F540" t="str">
            <v>TrackinDex DJ Stoxx Sustainability</v>
          </cell>
        </row>
        <row r="541">
          <cell r="F541" t="str">
            <v>UNISUPER</v>
          </cell>
        </row>
        <row r="542">
          <cell r="F542" t="str">
            <v>Univ.Cath.de Louvain (Maus)</v>
          </cell>
        </row>
        <row r="543">
          <cell r="F543" t="str">
            <v>Van Vooren - Wilson</v>
          </cell>
        </row>
        <row r="544">
          <cell r="F544" t="str">
            <v>Villiers Diversifié Dexia AM</v>
          </cell>
        </row>
        <row r="545">
          <cell r="F545" t="str">
            <v>Vlaamse Energieholding</v>
          </cell>
        </row>
        <row r="546">
          <cell r="F546" t="str">
            <v>WB Invest</v>
          </cell>
        </row>
        <row r="547">
          <cell r="F547" t="str">
            <v>xxxx</v>
          </cell>
        </row>
      </sheetData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hybb"/>
      <sheetName val="FDG VAR"/>
      <sheetName val="Analyse"/>
      <sheetName val="Perf"/>
      <sheetName val="Feuil1"/>
      <sheetName val="Cartouches"/>
      <sheetName val="Module1"/>
    </sheetNames>
    <sheetDataSet>
      <sheetData sheetId="0" refreshError="1">
        <row r="10">
          <cell r="D10">
            <v>224759.54699999999</v>
          </cell>
        </row>
      </sheetData>
      <sheetData sheetId="1" refreshError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C"/>
      <sheetName val="C10"/>
      <sheetName val="E"/>
      <sheetName val="E 10"/>
      <sheetName val="E 20"/>
      <sheetName val="F"/>
      <sheetName val="F 10"/>
      <sheetName val="G"/>
      <sheetName val="G 10"/>
      <sheetName val="H"/>
      <sheetName val="H 10"/>
      <sheetName val="J"/>
      <sheetName val="L"/>
      <sheetName val="L 10"/>
      <sheetName val="M"/>
      <sheetName val="B"/>
      <sheetName val="P"/>
      <sheetName val="para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>
        <row r="4">
          <cell r="C4" t="str">
            <v>BPAM</v>
          </cell>
        </row>
        <row r="6">
          <cell r="C6">
            <v>36160</v>
          </cell>
        </row>
        <row r="8">
          <cell r="C8" t="str">
            <v>JCHK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ChgtStrat"/>
      <sheetName val="AssetSwap"/>
      <sheetName val="CDS"/>
      <sheetName val="Autres"/>
      <sheetName val="ESWP - CFD"/>
      <sheetName val="Positions"/>
      <sheetName val="EJM1"/>
      <sheetName val="EJ"/>
      <sheetName val="MAT"/>
      <sheetName val="ImportExcel"/>
      <sheetName val="Basetaux"/>
      <sheetName val="Recap SWAPS"/>
      <sheetName val="Sheet1"/>
      <sheetName val="Spreadlocks"/>
      <sheetName val="P&amp;L"/>
      <sheetName val="Devises"/>
      <sheetName val="Protect"/>
      <sheetName val="DAT"/>
      <sheetName val="Import"/>
      <sheetName val="Corresp"/>
      <sheetName val="Data_veille"/>
      <sheetName val="Risk"/>
      <sheetName val="SJ_OC"/>
      <sheetName val="S(OC)"/>
      <sheetName val="Greeks"/>
      <sheetName val="Sfuture"/>
      <sheetName val="Courbes_tau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Phybb"/>
      <sheetName val="FDG VAR"/>
      <sheetName val="Cartouches"/>
      <sheetName val="Database"/>
      <sheetName val="Perf-BMark "/>
      <sheetName val="Perf-HY MKT"/>
      <sheetName val="Perf2002-BMark"/>
      <sheetName val="Stat Générale"/>
      <sheetName val="Perf&amp;attribution"/>
      <sheetName val="Module1"/>
      <sheetName val="Histovl"/>
      <sheetName val="Graph-Perf"/>
      <sheetName val="Graph-Encour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Pmra"/>
      <sheetName val="FDG VAR"/>
      <sheetName val="Rapprt"/>
      <sheetName val="Panorama"/>
      <sheetName val="Emprunts"/>
      <sheetName val="Récap"/>
      <sheetName val="rating"/>
      <sheetName val="Ratios"/>
      <sheetName val="FDGV2"/>
      <sheetName val="Controles"/>
      <sheetName val="Mk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#REF"/>
      <sheetName val="Pmpg"/>
      <sheetName val="Rdt"/>
      <sheetName val="Corbeille"/>
      <sheetName val="Validation"/>
      <sheetName val="Corresp"/>
      <sheetName val="FDG VAR 2002"/>
      <sheetName val="Pmda"/>
      <sheetName val="PCTX"/>
      <sheetName val="Détail-bilan"/>
      <sheetName val="Pmra"/>
      <sheetName val="Synthèse"/>
      <sheetName val="CTX"/>
      <sheetName val="EONIA"/>
      <sheetName val="EJ"/>
      <sheetName val="Devises"/>
      <sheetName val="FDG LSE 31-03-02"/>
      <sheetName val="FDG LSE 31-03-03"/>
      <sheetName val="PGSI04"/>
      <sheetName val="Pld"/>
      <sheetName val="Popmat"/>
      <sheetName val="Histovalues"/>
      <sheetName val="Pmse"/>
      <sheetName val="Pmms"/>
      <sheetName val="stat jour"/>
      <sheetName val="Psmat"/>
      <sheetName val="Plsda"/>
      <sheetName val="CORPACT"/>
      <sheetName val="Volatilité_2001"/>
      <sheetName val="FDGV"/>
      <sheetName val="Phybb"/>
      <sheetName val="Feuil3"/>
      <sheetName val="MAT"/>
      <sheetName val="Trade Group"/>
      <sheetName val="Analyse_de_Per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50"/>
  <sheetViews>
    <sheetView workbookViewId="0">
      <selection activeCell="E12" sqref="E12"/>
    </sheetView>
  </sheetViews>
  <sheetFormatPr baseColWidth="10" defaultRowHeight="15"/>
  <cols>
    <col min="1" max="1" width="21.5703125" customWidth="1"/>
    <col min="2" max="2" width="46.140625" customWidth="1"/>
  </cols>
  <sheetData>
    <row r="1" spans="1:2">
      <c r="A1" s="1" t="s">
        <v>0</v>
      </c>
      <c r="B1" s="1" t="s">
        <v>1</v>
      </c>
    </row>
    <row r="2" spans="1:2">
      <c r="A2" s="4">
        <v>310002</v>
      </c>
      <c r="B2" s="5" t="s">
        <v>14</v>
      </c>
    </row>
    <row r="3" spans="1:2">
      <c r="A3" s="2">
        <v>310004</v>
      </c>
      <c r="B3" s="3" t="s">
        <v>2</v>
      </c>
    </row>
    <row r="4" spans="1:2">
      <c r="A4" s="2">
        <v>310006</v>
      </c>
      <c r="B4" s="3" t="s">
        <v>3</v>
      </c>
    </row>
    <row r="5" spans="1:2">
      <c r="A5" s="2">
        <v>310008</v>
      </c>
      <c r="B5" s="5" t="s">
        <v>16</v>
      </c>
    </row>
    <row r="6" spans="1:2">
      <c r="A6" s="4">
        <v>310010</v>
      </c>
      <c r="B6" s="3" t="s">
        <v>17</v>
      </c>
    </row>
    <row r="7" spans="1:2">
      <c r="A7" s="2">
        <v>310019</v>
      </c>
      <c r="B7" s="3" t="s">
        <v>18</v>
      </c>
    </row>
    <row r="8" spans="1:2">
      <c r="A8" s="2">
        <v>310020</v>
      </c>
      <c r="B8" s="5" t="s">
        <v>19</v>
      </c>
    </row>
    <row r="9" spans="1:2">
      <c r="A9" s="2">
        <v>310023</v>
      </c>
      <c r="B9" s="3" t="s">
        <v>20</v>
      </c>
    </row>
    <row r="10" spans="1:2">
      <c r="A10" s="2">
        <v>310031</v>
      </c>
      <c r="B10" s="3" t="s">
        <v>21</v>
      </c>
    </row>
    <row r="11" spans="1:2">
      <c r="A11" s="2">
        <v>310033</v>
      </c>
      <c r="B11" s="5" t="s">
        <v>22</v>
      </c>
    </row>
    <row r="12" spans="1:2">
      <c r="A12" s="2">
        <v>310041</v>
      </c>
      <c r="B12" s="3" t="s">
        <v>23</v>
      </c>
    </row>
    <row r="13" spans="1:2">
      <c r="A13" s="4">
        <v>310043</v>
      </c>
      <c r="B13" s="3" t="s">
        <v>24</v>
      </c>
    </row>
    <row r="14" spans="1:2">
      <c r="A14" s="2">
        <v>310044</v>
      </c>
      <c r="B14" s="5" t="s">
        <v>25</v>
      </c>
    </row>
    <row r="15" spans="1:2">
      <c r="A15" s="4">
        <v>310045</v>
      </c>
      <c r="B15" s="3" t="s">
        <v>26</v>
      </c>
    </row>
    <row r="16" spans="1:2">
      <c r="A16" s="4">
        <v>310046</v>
      </c>
      <c r="B16" s="3" t="s">
        <v>27</v>
      </c>
    </row>
    <row r="17" spans="1:2">
      <c r="A17" s="2">
        <v>310047</v>
      </c>
      <c r="B17" s="5" t="s">
        <v>28</v>
      </c>
    </row>
    <row r="18" spans="1:2">
      <c r="A18" s="2">
        <v>310048</v>
      </c>
      <c r="B18" s="3" t="s">
        <v>15</v>
      </c>
    </row>
    <row r="19" spans="1:2">
      <c r="A19" s="2">
        <v>310049</v>
      </c>
      <c r="B19" s="3" t="s">
        <v>29</v>
      </c>
    </row>
    <row r="20" spans="1:2">
      <c r="A20" s="2">
        <v>310050</v>
      </c>
      <c r="B20" s="5" t="s">
        <v>30</v>
      </c>
    </row>
    <row r="21" spans="1:2">
      <c r="A21" s="2">
        <v>310052</v>
      </c>
      <c r="B21" s="3" t="s">
        <v>31</v>
      </c>
    </row>
    <row r="22" spans="1:2">
      <c r="A22" s="2">
        <v>310053</v>
      </c>
      <c r="B22" s="3" t="s">
        <v>34</v>
      </c>
    </row>
    <row r="23" spans="1:2">
      <c r="A23" s="2">
        <v>310054</v>
      </c>
      <c r="B23" s="5" t="s">
        <v>32</v>
      </c>
    </row>
    <row r="24" spans="1:2">
      <c r="A24" s="2">
        <v>310055</v>
      </c>
      <c r="B24" s="3" t="s">
        <v>33</v>
      </c>
    </row>
    <row r="25" spans="1:2">
      <c r="A25" s="2">
        <v>310056</v>
      </c>
      <c r="B25" s="3" t="s">
        <v>35</v>
      </c>
    </row>
    <row r="26" spans="1:2">
      <c r="A26" s="2">
        <v>310057</v>
      </c>
      <c r="B26" s="5" t="s">
        <v>13</v>
      </c>
    </row>
    <row r="27" spans="1:2">
      <c r="A27" s="2">
        <v>310059</v>
      </c>
      <c r="B27" s="3" t="s">
        <v>36</v>
      </c>
    </row>
    <row r="28" spans="1:2">
      <c r="A28" s="2">
        <v>310061</v>
      </c>
      <c r="B28" s="3" t="s">
        <v>37</v>
      </c>
    </row>
    <row r="29" spans="1:2">
      <c r="A29" s="2">
        <v>310062</v>
      </c>
      <c r="B29" s="5" t="s">
        <v>38</v>
      </c>
    </row>
    <row r="30" spans="1:2">
      <c r="A30" s="2">
        <v>310063</v>
      </c>
      <c r="B30" s="3" t="s">
        <v>39</v>
      </c>
    </row>
    <row r="31" spans="1:2">
      <c r="A31" s="2">
        <v>310065</v>
      </c>
      <c r="B31" s="3" t="s">
        <v>40</v>
      </c>
    </row>
    <row r="32" spans="1:2">
      <c r="A32" s="2">
        <v>310066</v>
      </c>
      <c r="B32" s="5" t="s">
        <v>41</v>
      </c>
    </row>
    <row r="33" spans="1:2">
      <c r="A33" s="2">
        <v>310068</v>
      </c>
      <c r="B33" s="3" t="s">
        <v>42</v>
      </c>
    </row>
    <row r="34" spans="1:2">
      <c r="A34" s="2">
        <v>310069</v>
      </c>
      <c r="B34" s="3" t="s">
        <v>43</v>
      </c>
    </row>
    <row r="35" spans="1:2">
      <c r="A35" s="2">
        <v>310070</v>
      </c>
      <c r="B35" s="5" t="s">
        <v>44</v>
      </c>
    </row>
    <row r="36" spans="1:2">
      <c r="A36" s="2">
        <v>310071</v>
      </c>
      <c r="B36" s="3" t="s">
        <v>45</v>
      </c>
    </row>
    <row r="37" spans="1:2">
      <c r="A37" s="2">
        <v>310072</v>
      </c>
      <c r="B37" s="3" t="s">
        <v>46</v>
      </c>
    </row>
    <row r="38" spans="1:2">
      <c r="A38" s="2">
        <v>310075</v>
      </c>
      <c r="B38" s="5" t="s">
        <v>47</v>
      </c>
    </row>
    <row r="39" spans="1:2">
      <c r="A39" s="2">
        <v>310076</v>
      </c>
      <c r="B39" s="3" t="s">
        <v>48</v>
      </c>
    </row>
    <row r="40" spans="1:2">
      <c r="A40" s="2">
        <v>310077</v>
      </c>
      <c r="B40" s="3" t="s">
        <v>49</v>
      </c>
    </row>
    <row r="41" spans="1:2">
      <c r="A41" s="2">
        <v>310086</v>
      </c>
      <c r="B41" s="5" t="s">
        <v>50</v>
      </c>
    </row>
    <row r="42" spans="1:2">
      <c r="A42" s="2">
        <v>310087</v>
      </c>
      <c r="B42" s="3" t="s">
        <v>51</v>
      </c>
    </row>
    <row r="43" spans="1:2">
      <c r="A43" s="2">
        <v>310088</v>
      </c>
      <c r="B43" s="3" t="s">
        <v>52</v>
      </c>
    </row>
    <row r="44" spans="1:2">
      <c r="A44" s="2">
        <v>310089</v>
      </c>
      <c r="B44" s="5" t="s">
        <v>53</v>
      </c>
    </row>
    <row r="45" spans="1:2">
      <c r="A45" s="2">
        <v>310090</v>
      </c>
      <c r="B45" s="3" t="s">
        <v>54</v>
      </c>
    </row>
    <row r="46" spans="1:2">
      <c r="A46" s="2">
        <v>310091</v>
      </c>
      <c r="B46" s="3" t="s">
        <v>55</v>
      </c>
    </row>
    <row r="47" spans="1:2">
      <c r="A47" s="4">
        <v>310096</v>
      </c>
      <c r="B47" s="5" t="s">
        <v>56</v>
      </c>
    </row>
    <row r="48" spans="1:2">
      <c r="A48" s="4">
        <v>310097</v>
      </c>
      <c r="B48" s="3" t="s">
        <v>57</v>
      </c>
    </row>
    <row r="49" spans="1:2">
      <c r="A49" s="4">
        <v>310098</v>
      </c>
      <c r="B49" s="3" t="s">
        <v>58</v>
      </c>
    </row>
    <row r="50" spans="1:2">
      <c r="A50" s="2">
        <v>310101</v>
      </c>
      <c r="B50" s="5" t="s">
        <v>59</v>
      </c>
    </row>
  </sheetData>
  <conditionalFormatting sqref="A1:B50">
    <cfRule type="containsBlanks" dxfId="0" priority="173">
      <formula>LEN(TRIM(A1))=0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3"/>
  <dimension ref="A1:J779"/>
  <sheetViews>
    <sheetView workbookViewId="0">
      <pane ySplit="1" topLeftCell="A2" activePane="bottomLeft" state="frozen"/>
      <selection pane="bottomLeft" activeCell="J6" sqref="J6"/>
    </sheetView>
  </sheetViews>
  <sheetFormatPr baseColWidth="10" defaultRowHeight="15"/>
  <cols>
    <col min="1" max="1" width="7.85546875" bestFit="1" customWidth="1"/>
    <col min="2" max="2" width="13.28515625" customWidth="1"/>
    <col min="3" max="3" width="20.140625" bestFit="1" customWidth="1"/>
    <col min="4" max="4" width="39.140625" bestFit="1" customWidth="1"/>
    <col min="5" max="5" width="43" bestFit="1" customWidth="1"/>
    <col min="6" max="6" width="16.42578125" style="36" customWidth="1"/>
    <col min="7" max="7" width="16.42578125" bestFit="1" customWidth="1"/>
    <col min="8" max="10" width="11.42578125" customWidth="1"/>
  </cols>
  <sheetData>
    <row r="1" spans="1:10">
      <c r="A1" s="35" t="s">
        <v>60</v>
      </c>
      <c r="C1" t="s">
        <v>7</v>
      </c>
      <c r="D1" t="s">
        <v>8</v>
      </c>
      <c r="E1" t="s">
        <v>9</v>
      </c>
      <c r="F1" s="36" t="s">
        <v>10</v>
      </c>
      <c r="G1" t="s">
        <v>11</v>
      </c>
    </row>
    <row r="2" spans="1:10">
      <c r="A2" s="35">
        <v>310002</v>
      </c>
      <c r="B2">
        <f t="shared" ref="B2:B13" si="0">J2</f>
        <v>0</v>
      </c>
      <c r="C2" t="s">
        <v>61</v>
      </c>
      <c r="D2" t="s">
        <v>79</v>
      </c>
      <c r="E2" t="s">
        <v>80</v>
      </c>
      <c r="F2" s="36">
        <v>1725607</v>
      </c>
      <c r="G2" s="36">
        <v>0.2</v>
      </c>
      <c r="H2">
        <f>'H300'!$A$4</f>
        <v>0</v>
      </c>
      <c r="I2">
        <f t="shared" ref="I2:I13" si="1">IF(H2=A2,1,0)</f>
        <v>0</v>
      </c>
      <c r="J2">
        <f t="shared" ref="J2:J13" si="2">IF(I2=0,0,I2+J1)</f>
        <v>0</v>
      </c>
    </row>
    <row r="3" spans="1:10">
      <c r="A3" s="35">
        <v>310002</v>
      </c>
      <c r="B3">
        <f t="shared" si="0"/>
        <v>0</v>
      </c>
      <c r="C3" t="s">
        <v>5</v>
      </c>
      <c r="D3" t="s">
        <v>77</v>
      </c>
      <c r="E3" t="s">
        <v>78</v>
      </c>
      <c r="F3" s="36">
        <v>3357.5</v>
      </c>
      <c r="G3" s="36"/>
      <c r="H3">
        <f>'H300'!$A$4</f>
        <v>0</v>
      </c>
      <c r="I3">
        <f t="shared" si="1"/>
        <v>0</v>
      </c>
      <c r="J3">
        <f t="shared" si="2"/>
        <v>0</v>
      </c>
    </row>
    <row r="4" spans="1:10">
      <c r="A4" s="35">
        <v>310002</v>
      </c>
      <c r="B4">
        <f t="shared" si="0"/>
        <v>0</v>
      </c>
      <c r="C4" t="s">
        <v>5</v>
      </c>
      <c r="D4" t="s">
        <v>81</v>
      </c>
      <c r="E4" t="s">
        <v>82</v>
      </c>
      <c r="F4" s="36">
        <v>-184.88</v>
      </c>
      <c r="G4" s="36"/>
      <c r="H4">
        <f>'H300'!$A$4</f>
        <v>0</v>
      </c>
      <c r="I4">
        <f t="shared" si="1"/>
        <v>0</v>
      </c>
      <c r="J4">
        <f t="shared" si="2"/>
        <v>0</v>
      </c>
    </row>
    <row r="5" spans="1:10">
      <c r="A5" s="35">
        <v>310002</v>
      </c>
      <c r="B5">
        <f t="shared" si="0"/>
        <v>0</v>
      </c>
      <c r="C5" t="s">
        <v>5</v>
      </c>
      <c r="D5" t="s">
        <v>81</v>
      </c>
      <c r="E5" t="s">
        <v>82</v>
      </c>
      <c r="F5" s="36">
        <v>-2490.5500000000002</v>
      </c>
      <c r="G5" s="36"/>
      <c r="H5">
        <f>'H300'!$A$4</f>
        <v>0</v>
      </c>
      <c r="I5">
        <f t="shared" si="1"/>
        <v>0</v>
      </c>
      <c r="J5">
        <f t="shared" si="2"/>
        <v>0</v>
      </c>
    </row>
    <row r="6" spans="1:10" s="38" customFormat="1" ht="15.75" thickBot="1">
      <c r="A6" s="37">
        <v>310002</v>
      </c>
      <c r="B6">
        <f t="shared" si="0"/>
        <v>0</v>
      </c>
      <c r="C6" s="38" t="s">
        <v>5</v>
      </c>
      <c r="D6" s="38" t="s">
        <v>83</v>
      </c>
      <c r="E6" s="38" t="s">
        <v>84</v>
      </c>
      <c r="F6" s="39">
        <v>-764.28</v>
      </c>
      <c r="G6" s="39"/>
      <c r="H6">
        <f>'H300'!$A$4</f>
        <v>0</v>
      </c>
      <c r="I6">
        <f t="shared" si="1"/>
        <v>0</v>
      </c>
      <c r="J6">
        <f t="shared" si="2"/>
        <v>0</v>
      </c>
    </row>
    <row r="7" spans="1:10">
      <c r="A7" s="35">
        <v>310004</v>
      </c>
      <c r="B7">
        <f t="shared" si="0"/>
        <v>0</v>
      </c>
      <c r="C7" t="s">
        <v>61</v>
      </c>
      <c r="D7" t="s">
        <v>75</v>
      </c>
      <c r="E7" t="s">
        <v>76</v>
      </c>
      <c r="F7" s="36">
        <v>22.03642</v>
      </c>
      <c r="G7" s="36">
        <v>7622.45</v>
      </c>
      <c r="H7">
        <f>'H300'!$A$4</f>
        <v>0</v>
      </c>
      <c r="I7">
        <f t="shared" si="1"/>
        <v>0</v>
      </c>
      <c r="J7">
        <f t="shared" si="2"/>
        <v>0</v>
      </c>
    </row>
    <row r="8" spans="1:10">
      <c r="A8" s="35">
        <v>310004</v>
      </c>
      <c r="B8">
        <f t="shared" si="0"/>
        <v>0</v>
      </c>
      <c r="C8" t="s">
        <v>61</v>
      </c>
      <c r="D8" t="s">
        <v>75</v>
      </c>
      <c r="E8" t="s">
        <v>76</v>
      </c>
      <c r="F8" s="36">
        <v>1.871</v>
      </c>
      <c r="G8" s="36">
        <v>7622.45</v>
      </c>
      <c r="H8">
        <f>'H300'!$A$4</f>
        <v>0</v>
      </c>
      <c r="I8">
        <f t="shared" si="1"/>
        <v>0</v>
      </c>
      <c r="J8">
        <f t="shared" si="2"/>
        <v>0</v>
      </c>
    </row>
    <row r="9" spans="1:10">
      <c r="A9" s="35">
        <v>310004</v>
      </c>
      <c r="B9">
        <f t="shared" si="0"/>
        <v>0</v>
      </c>
      <c r="C9" t="s">
        <v>61</v>
      </c>
      <c r="D9" t="s">
        <v>79</v>
      </c>
      <c r="E9" t="s">
        <v>85</v>
      </c>
      <c r="F9" s="36">
        <v>68</v>
      </c>
      <c r="G9" s="36">
        <v>1</v>
      </c>
      <c r="H9">
        <f>'H300'!$A$4</f>
        <v>0</v>
      </c>
      <c r="I9">
        <f t="shared" si="1"/>
        <v>0</v>
      </c>
      <c r="J9">
        <f t="shared" si="2"/>
        <v>0</v>
      </c>
    </row>
    <row r="10" spans="1:10" s="38" customFormat="1" ht="15.75" thickBot="1">
      <c r="A10" s="37">
        <v>310004</v>
      </c>
      <c r="B10">
        <f t="shared" si="0"/>
        <v>0</v>
      </c>
      <c r="C10" s="38" t="s">
        <v>5</v>
      </c>
      <c r="D10" s="38" t="s">
        <v>77</v>
      </c>
      <c r="E10" s="38" t="s">
        <v>78</v>
      </c>
      <c r="F10" s="39">
        <v>1389.49</v>
      </c>
      <c r="G10" s="39"/>
      <c r="H10">
        <f>'H300'!$A$4</f>
        <v>0</v>
      </c>
      <c r="I10">
        <f t="shared" si="1"/>
        <v>0</v>
      </c>
      <c r="J10">
        <f t="shared" si="2"/>
        <v>0</v>
      </c>
    </row>
    <row r="11" spans="1:10">
      <c r="A11" s="35">
        <v>310006</v>
      </c>
      <c r="B11">
        <f t="shared" si="0"/>
        <v>0</v>
      </c>
      <c r="C11" t="s">
        <v>61</v>
      </c>
      <c r="D11" t="s">
        <v>79</v>
      </c>
      <c r="E11" t="s">
        <v>80</v>
      </c>
      <c r="F11" s="36">
        <v>104150</v>
      </c>
      <c r="G11" s="36">
        <v>0.01</v>
      </c>
      <c r="H11">
        <f>'H300'!$A$4</f>
        <v>0</v>
      </c>
      <c r="I11">
        <f t="shared" si="1"/>
        <v>0</v>
      </c>
      <c r="J11">
        <f t="shared" si="2"/>
        <v>0</v>
      </c>
    </row>
    <row r="12" spans="1:10">
      <c r="A12" s="35">
        <v>310006</v>
      </c>
      <c r="B12">
        <f t="shared" si="0"/>
        <v>0</v>
      </c>
      <c r="C12" t="s">
        <v>5</v>
      </c>
      <c r="D12" t="s">
        <v>77</v>
      </c>
      <c r="E12" t="s">
        <v>78</v>
      </c>
      <c r="F12" s="36">
        <v>1749.47</v>
      </c>
      <c r="G12" s="36"/>
      <c r="H12">
        <f>'H300'!$A$4</f>
        <v>0</v>
      </c>
      <c r="I12">
        <f t="shared" si="1"/>
        <v>0</v>
      </c>
      <c r="J12">
        <f t="shared" si="2"/>
        <v>0</v>
      </c>
    </row>
    <row r="13" spans="1:10">
      <c r="A13" s="35">
        <v>310006</v>
      </c>
      <c r="B13">
        <f t="shared" si="0"/>
        <v>0</v>
      </c>
      <c r="C13" t="s">
        <v>5</v>
      </c>
      <c r="D13" t="s">
        <v>77</v>
      </c>
      <c r="E13" t="s">
        <v>78</v>
      </c>
      <c r="F13" s="36">
        <v>262.44</v>
      </c>
      <c r="G13" s="36"/>
      <c r="H13">
        <f>'H300'!$A$4</f>
        <v>0</v>
      </c>
      <c r="I13">
        <f t="shared" si="1"/>
        <v>0</v>
      </c>
      <c r="J13">
        <f t="shared" si="2"/>
        <v>0</v>
      </c>
    </row>
    <row r="14" spans="1:10">
      <c r="A14" s="35">
        <v>310008</v>
      </c>
      <c r="B14">
        <f t="shared" ref="B14:B56" si="3">J14</f>
        <v>0</v>
      </c>
      <c r="C14" t="s">
        <v>61</v>
      </c>
      <c r="D14" t="s">
        <v>79</v>
      </c>
      <c r="E14" t="s">
        <v>80</v>
      </c>
      <c r="F14" s="36">
        <v>1353332</v>
      </c>
      <c r="G14" s="36">
        <v>5.5</v>
      </c>
      <c r="H14">
        <f>'H300'!$A$4</f>
        <v>0</v>
      </c>
      <c r="I14">
        <f t="shared" ref="I14:I55" si="4">IF(H14=A14,1,0)</f>
        <v>0</v>
      </c>
      <c r="J14">
        <f>IF(I14=0,0,I14+#REF!)</f>
        <v>0</v>
      </c>
    </row>
    <row r="15" spans="1:10">
      <c r="A15" s="35">
        <v>310008</v>
      </c>
      <c r="B15">
        <f t="shared" si="3"/>
        <v>0</v>
      </c>
      <c r="C15" t="s">
        <v>61</v>
      </c>
      <c r="D15" t="s">
        <v>79</v>
      </c>
      <c r="E15" t="s">
        <v>80</v>
      </c>
      <c r="F15" s="36">
        <v>1210000</v>
      </c>
      <c r="G15" s="36">
        <v>5.5</v>
      </c>
      <c r="H15">
        <f>'H300'!$A$4</f>
        <v>0</v>
      </c>
      <c r="I15">
        <f t="shared" si="4"/>
        <v>0</v>
      </c>
      <c r="J15">
        <f t="shared" ref="J15:J55" si="5">IF(I15=0,0,I15+J14)</f>
        <v>0</v>
      </c>
    </row>
    <row r="16" spans="1:10">
      <c r="A16" s="35">
        <v>310008</v>
      </c>
      <c r="B16">
        <f t="shared" si="3"/>
        <v>0</v>
      </c>
      <c r="C16" t="s">
        <v>73</v>
      </c>
      <c r="D16" t="s">
        <v>86</v>
      </c>
      <c r="E16" t="s">
        <v>87</v>
      </c>
      <c r="F16" s="36">
        <v>15730000</v>
      </c>
      <c r="G16" s="36">
        <v>15730000</v>
      </c>
      <c r="H16">
        <f>'H300'!$A$4</f>
        <v>0</v>
      </c>
      <c r="I16">
        <f t="shared" si="4"/>
        <v>0</v>
      </c>
      <c r="J16">
        <f t="shared" si="5"/>
        <v>0</v>
      </c>
    </row>
    <row r="17" spans="1:10">
      <c r="A17" s="35">
        <v>310008</v>
      </c>
      <c r="B17">
        <f t="shared" si="3"/>
        <v>0</v>
      </c>
      <c r="C17" t="s">
        <v>74</v>
      </c>
      <c r="E17" t="s">
        <v>88</v>
      </c>
      <c r="F17" s="36">
        <v>67543793.689999998</v>
      </c>
      <c r="G17" s="36">
        <v>67543793.689999998</v>
      </c>
      <c r="H17">
        <f>'H300'!$A$4</f>
        <v>0</v>
      </c>
      <c r="I17">
        <f t="shared" si="4"/>
        <v>0</v>
      </c>
      <c r="J17">
        <f t="shared" si="5"/>
        <v>0</v>
      </c>
    </row>
    <row r="18" spans="1:10">
      <c r="A18" s="35">
        <v>310010</v>
      </c>
      <c r="B18">
        <f t="shared" si="3"/>
        <v>0</v>
      </c>
      <c r="C18" t="s">
        <v>61</v>
      </c>
      <c r="D18" t="s">
        <v>75</v>
      </c>
      <c r="E18" t="s">
        <v>76</v>
      </c>
      <c r="F18" s="36">
        <v>608.99969999999996</v>
      </c>
      <c r="G18" s="36">
        <v>15244.91</v>
      </c>
      <c r="H18">
        <f>'H300'!$A$4</f>
        <v>0</v>
      </c>
      <c r="I18">
        <f t="shared" si="4"/>
        <v>0</v>
      </c>
      <c r="J18">
        <f>IF(I18=0,0,I18+#REF!)</f>
        <v>0</v>
      </c>
    </row>
    <row r="19" spans="1:10">
      <c r="A19" s="35">
        <v>310010</v>
      </c>
      <c r="B19">
        <f t="shared" si="3"/>
        <v>0</v>
      </c>
      <c r="C19" t="s">
        <v>61</v>
      </c>
      <c r="D19" t="s">
        <v>75</v>
      </c>
      <c r="E19" t="s">
        <v>76</v>
      </c>
      <c r="F19" s="36">
        <v>972.04609000000005</v>
      </c>
      <c r="G19" s="36">
        <v>10000</v>
      </c>
      <c r="H19">
        <f>'H300'!$A$4</f>
        <v>0</v>
      </c>
      <c r="I19">
        <f t="shared" si="4"/>
        <v>0</v>
      </c>
      <c r="J19">
        <f t="shared" si="5"/>
        <v>0</v>
      </c>
    </row>
    <row r="20" spans="1:10">
      <c r="A20" s="35">
        <v>310010</v>
      </c>
      <c r="B20">
        <f t="shared" si="3"/>
        <v>0</v>
      </c>
      <c r="C20" t="s">
        <v>61</v>
      </c>
      <c r="D20" t="s">
        <v>75</v>
      </c>
      <c r="E20" t="s">
        <v>89</v>
      </c>
      <c r="F20" s="36">
        <v>5165.348</v>
      </c>
      <c r="G20" s="36"/>
      <c r="H20">
        <f>'H300'!$A$4</f>
        <v>0</v>
      </c>
      <c r="I20">
        <f t="shared" si="4"/>
        <v>0</v>
      </c>
      <c r="J20">
        <f t="shared" si="5"/>
        <v>0</v>
      </c>
    </row>
    <row r="21" spans="1:10">
      <c r="A21" s="35">
        <v>310019</v>
      </c>
      <c r="B21">
        <f t="shared" si="3"/>
        <v>0</v>
      </c>
      <c r="C21" t="s">
        <v>61</v>
      </c>
      <c r="D21" t="s">
        <v>75</v>
      </c>
      <c r="E21" t="s">
        <v>89</v>
      </c>
      <c r="F21" s="36">
        <v>27</v>
      </c>
      <c r="G21" s="36">
        <v>15244.9</v>
      </c>
      <c r="H21">
        <f>'H300'!$A$4</f>
        <v>0</v>
      </c>
      <c r="I21">
        <f t="shared" si="4"/>
        <v>0</v>
      </c>
      <c r="J21">
        <f>IF(I21=0,0,I21+#REF!)</f>
        <v>0</v>
      </c>
    </row>
    <row r="22" spans="1:10">
      <c r="A22" s="35">
        <v>310019</v>
      </c>
      <c r="B22">
        <f t="shared" si="3"/>
        <v>0</v>
      </c>
      <c r="C22" t="s">
        <v>61</v>
      </c>
      <c r="D22" t="s">
        <v>75</v>
      </c>
      <c r="E22" t="s">
        <v>76</v>
      </c>
      <c r="F22" s="36">
        <v>8</v>
      </c>
      <c r="G22" s="36"/>
      <c r="H22">
        <f>'H300'!$A$4</f>
        <v>0</v>
      </c>
      <c r="I22">
        <f t="shared" si="4"/>
        <v>0</v>
      </c>
      <c r="J22">
        <f t="shared" si="5"/>
        <v>0</v>
      </c>
    </row>
    <row r="23" spans="1:10">
      <c r="A23" s="35">
        <v>310019</v>
      </c>
      <c r="B23">
        <f t="shared" si="3"/>
        <v>0</v>
      </c>
      <c r="C23" t="s">
        <v>61</v>
      </c>
      <c r="D23" t="s">
        <v>75</v>
      </c>
      <c r="E23" t="s">
        <v>76</v>
      </c>
      <c r="F23" s="36">
        <v>96</v>
      </c>
      <c r="G23" s="36">
        <v>7622.45</v>
      </c>
      <c r="H23">
        <f>'H300'!$A$4</f>
        <v>0</v>
      </c>
      <c r="I23">
        <f t="shared" si="4"/>
        <v>0</v>
      </c>
      <c r="J23">
        <f t="shared" si="5"/>
        <v>0</v>
      </c>
    </row>
    <row r="24" spans="1:10">
      <c r="A24" s="35">
        <v>310020</v>
      </c>
      <c r="B24">
        <f t="shared" si="3"/>
        <v>0</v>
      </c>
      <c r="C24" t="s">
        <v>61</v>
      </c>
      <c r="D24" t="s">
        <v>75</v>
      </c>
      <c r="E24" t="s">
        <v>76</v>
      </c>
      <c r="F24" s="36">
        <v>18</v>
      </c>
      <c r="G24" s="36">
        <v>7622.45</v>
      </c>
      <c r="H24">
        <f>'H300'!$A$4</f>
        <v>0</v>
      </c>
      <c r="I24">
        <f t="shared" si="4"/>
        <v>0</v>
      </c>
      <c r="J24">
        <f>IF(I24=0,0,I24+#REF!)</f>
        <v>0</v>
      </c>
    </row>
    <row r="25" spans="1:10">
      <c r="A25" s="35">
        <v>310020</v>
      </c>
      <c r="B25">
        <f t="shared" si="3"/>
        <v>0</v>
      </c>
      <c r="C25" t="s">
        <v>61</v>
      </c>
      <c r="D25" t="s">
        <v>75</v>
      </c>
      <c r="E25" t="s">
        <v>76</v>
      </c>
      <c r="F25" s="36">
        <v>4</v>
      </c>
      <c r="G25" s="36">
        <v>24975.38</v>
      </c>
      <c r="H25">
        <f>'H300'!$A$4</f>
        <v>0</v>
      </c>
      <c r="I25">
        <f t="shared" si="4"/>
        <v>0</v>
      </c>
      <c r="J25">
        <f t="shared" si="5"/>
        <v>0</v>
      </c>
    </row>
    <row r="26" spans="1:10">
      <c r="A26" s="35">
        <v>310020</v>
      </c>
      <c r="B26">
        <f t="shared" si="3"/>
        <v>0</v>
      </c>
      <c r="C26" t="s">
        <v>61</v>
      </c>
      <c r="D26" t="s">
        <v>62</v>
      </c>
      <c r="E26" t="s">
        <v>66</v>
      </c>
      <c r="F26" s="36">
        <v>450000</v>
      </c>
      <c r="G26" s="36">
        <v>50000</v>
      </c>
      <c r="H26">
        <f>'H300'!$A$4</f>
        <v>0</v>
      </c>
      <c r="I26">
        <f t="shared" si="4"/>
        <v>0</v>
      </c>
      <c r="J26">
        <f t="shared" si="5"/>
        <v>0</v>
      </c>
    </row>
    <row r="27" spans="1:10">
      <c r="A27" s="35">
        <v>310020</v>
      </c>
      <c r="B27">
        <f t="shared" si="3"/>
        <v>0</v>
      </c>
      <c r="C27" t="s">
        <v>61</v>
      </c>
      <c r="D27" t="s">
        <v>62</v>
      </c>
      <c r="E27" t="s">
        <v>66</v>
      </c>
      <c r="F27" s="36">
        <v>1540000</v>
      </c>
      <c r="G27" s="36">
        <v>1000</v>
      </c>
      <c r="H27">
        <f>'H300'!$A$4</f>
        <v>0</v>
      </c>
      <c r="I27">
        <f t="shared" si="4"/>
        <v>0</v>
      </c>
      <c r="J27">
        <f t="shared" si="5"/>
        <v>0</v>
      </c>
    </row>
    <row r="28" spans="1:10">
      <c r="A28" s="35">
        <v>310020</v>
      </c>
      <c r="B28">
        <f t="shared" si="3"/>
        <v>0</v>
      </c>
      <c r="C28" t="s">
        <v>61</v>
      </c>
      <c r="D28" t="s">
        <v>62</v>
      </c>
      <c r="E28" t="s">
        <v>66</v>
      </c>
      <c r="F28" s="36">
        <v>1520000</v>
      </c>
      <c r="G28" s="36">
        <v>1000</v>
      </c>
      <c r="H28">
        <f>'H300'!$A$4</f>
        <v>0</v>
      </c>
      <c r="I28">
        <f t="shared" si="4"/>
        <v>0</v>
      </c>
      <c r="J28">
        <f t="shared" si="5"/>
        <v>0</v>
      </c>
    </row>
    <row r="29" spans="1:10">
      <c r="A29" s="35">
        <v>310020</v>
      </c>
      <c r="B29">
        <f t="shared" si="3"/>
        <v>0</v>
      </c>
      <c r="C29" t="s">
        <v>61</v>
      </c>
      <c r="D29" t="s">
        <v>62</v>
      </c>
      <c r="E29" t="s">
        <v>66</v>
      </c>
      <c r="F29" s="36">
        <v>1000</v>
      </c>
      <c r="G29" s="36">
        <v>0.01</v>
      </c>
      <c r="H29">
        <f>'H300'!$A$4</f>
        <v>0</v>
      </c>
      <c r="I29">
        <f t="shared" si="4"/>
        <v>0</v>
      </c>
      <c r="J29">
        <f t="shared" si="5"/>
        <v>0</v>
      </c>
    </row>
    <row r="30" spans="1:10">
      <c r="A30" s="35">
        <v>310020</v>
      </c>
      <c r="B30">
        <f t="shared" si="3"/>
        <v>0</v>
      </c>
      <c r="C30" t="s">
        <v>61</v>
      </c>
      <c r="D30" t="s">
        <v>62</v>
      </c>
      <c r="E30" t="s">
        <v>66</v>
      </c>
      <c r="F30" s="36">
        <v>1000</v>
      </c>
      <c r="G30" s="36">
        <v>1</v>
      </c>
      <c r="H30">
        <f>'H300'!$A$4</f>
        <v>0</v>
      </c>
      <c r="I30">
        <f t="shared" si="4"/>
        <v>0</v>
      </c>
      <c r="J30">
        <f t="shared" si="5"/>
        <v>0</v>
      </c>
    </row>
    <row r="31" spans="1:10">
      <c r="A31" s="35">
        <v>310020</v>
      </c>
      <c r="B31">
        <f t="shared" si="3"/>
        <v>0</v>
      </c>
      <c r="C31" t="s">
        <v>61</v>
      </c>
      <c r="D31" t="s">
        <v>62</v>
      </c>
      <c r="E31" t="s">
        <v>66</v>
      </c>
      <c r="F31" s="36">
        <v>420000</v>
      </c>
      <c r="G31" s="36">
        <v>1000</v>
      </c>
      <c r="H31">
        <f>'H300'!$A$4</f>
        <v>0</v>
      </c>
      <c r="I31">
        <f t="shared" si="4"/>
        <v>0</v>
      </c>
      <c r="J31">
        <f t="shared" si="5"/>
        <v>0</v>
      </c>
    </row>
    <row r="32" spans="1:10">
      <c r="A32" s="35">
        <v>310020</v>
      </c>
      <c r="B32">
        <f t="shared" si="3"/>
        <v>0</v>
      </c>
      <c r="C32" t="s">
        <v>61</v>
      </c>
      <c r="D32" t="s">
        <v>62</v>
      </c>
      <c r="E32" t="s">
        <v>90</v>
      </c>
      <c r="F32" s="36">
        <v>1000</v>
      </c>
      <c r="G32" s="36">
        <v>0.25</v>
      </c>
      <c r="H32">
        <f>'H300'!$A$4</f>
        <v>0</v>
      </c>
      <c r="I32">
        <f t="shared" si="4"/>
        <v>0</v>
      </c>
      <c r="J32">
        <f t="shared" si="5"/>
        <v>0</v>
      </c>
    </row>
    <row r="33" spans="1:10">
      <c r="A33" s="35">
        <v>310020</v>
      </c>
      <c r="B33">
        <f t="shared" si="3"/>
        <v>0</v>
      </c>
      <c r="C33" t="s">
        <v>61</v>
      </c>
      <c r="D33" t="s">
        <v>62</v>
      </c>
      <c r="E33" t="s">
        <v>66</v>
      </c>
      <c r="F33" s="36">
        <v>400000</v>
      </c>
      <c r="G33" s="36">
        <v>1000</v>
      </c>
      <c r="H33">
        <f>'H300'!$A$4</f>
        <v>0</v>
      </c>
      <c r="I33">
        <f t="shared" si="4"/>
        <v>0</v>
      </c>
      <c r="J33">
        <f t="shared" si="5"/>
        <v>0</v>
      </c>
    </row>
    <row r="34" spans="1:10">
      <c r="A34" s="35">
        <v>310020</v>
      </c>
      <c r="B34">
        <f t="shared" si="3"/>
        <v>0</v>
      </c>
      <c r="C34" t="s">
        <v>61</v>
      </c>
      <c r="D34" t="s">
        <v>62</v>
      </c>
      <c r="E34" t="s">
        <v>66</v>
      </c>
      <c r="F34" s="36">
        <v>400000</v>
      </c>
      <c r="G34" s="36">
        <v>1000</v>
      </c>
      <c r="H34">
        <f>'H300'!$A$4</f>
        <v>0</v>
      </c>
      <c r="I34">
        <f t="shared" si="4"/>
        <v>0</v>
      </c>
      <c r="J34">
        <f t="shared" si="5"/>
        <v>0</v>
      </c>
    </row>
    <row r="35" spans="1:10">
      <c r="A35" s="35">
        <v>310020</v>
      </c>
      <c r="B35">
        <f t="shared" si="3"/>
        <v>0</v>
      </c>
      <c r="C35" t="s">
        <v>61</v>
      </c>
      <c r="D35" t="s">
        <v>62</v>
      </c>
      <c r="E35" t="s">
        <v>63</v>
      </c>
      <c r="F35" s="36">
        <v>450000</v>
      </c>
      <c r="G35" s="36">
        <v>50000</v>
      </c>
      <c r="H35">
        <f>'H300'!$A$4</f>
        <v>0</v>
      </c>
      <c r="I35">
        <f t="shared" si="4"/>
        <v>0</v>
      </c>
      <c r="J35">
        <f t="shared" si="5"/>
        <v>0</v>
      </c>
    </row>
    <row r="36" spans="1:10">
      <c r="A36" s="35">
        <v>310020</v>
      </c>
      <c r="B36">
        <f t="shared" si="3"/>
        <v>0</v>
      </c>
      <c r="C36" t="s">
        <v>67</v>
      </c>
      <c r="D36" t="s">
        <v>91</v>
      </c>
      <c r="E36" t="s">
        <v>69</v>
      </c>
      <c r="F36" s="36">
        <v>1000</v>
      </c>
      <c r="G36" s="36">
        <v>1</v>
      </c>
      <c r="H36">
        <f>'H300'!$A$4</f>
        <v>0</v>
      </c>
      <c r="I36">
        <f t="shared" si="4"/>
        <v>0</v>
      </c>
      <c r="J36">
        <f t="shared" si="5"/>
        <v>0</v>
      </c>
    </row>
    <row r="37" spans="1:10">
      <c r="A37" s="35">
        <v>310031</v>
      </c>
      <c r="B37">
        <f t="shared" si="3"/>
        <v>0</v>
      </c>
      <c r="C37" t="s">
        <v>61</v>
      </c>
      <c r="D37" t="s">
        <v>75</v>
      </c>
      <c r="E37" t="s">
        <v>76</v>
      </c>
      <c r="F37" s="36">
        <v>21.115200000000002</v>
      </c>
      <c r="G37" s="36">
        <v>15244.91</v>
      </c>
      <c r="H37">
        <f>'H300'!$A$4</f>
        <v>0</v>
      </c>
      <c r="I37">
        <f t="shared" si="4"/>
        <v>0</v>
      </c>
      <c r="J37">
        <f>IF(I37=0,0,I37+#REF!)</f>
        <v>0</v>
      </c>
    </row>
    <row r="38" spans="1:10">
      <c r="A38" s="35">
        <v>310031</v>
      </c>
      <c r="B38">
        <f t="shared" si="3"/>
        <v>0</v>
      </c>
      <c r="C38" t="s">
        <v>61</v>
      </c>
      <c r="D38" t="s">
        <v>75</v>
      </c>
      <c r="E38" t="s">
        <v>76</v>
      </c>
      <c r="F38" s="36">
        <v>0.20405999999999999</v>
      </c>
      <c r="G38" s="36">
        <v>7622.45</v>
      </c>
      <c r="H38">
        <f>'H300'!$A$4</f>
        <v>0</v>
      </c>
      <c r="I38">
        <f t="shared" si="4"/>
        <v>0</v>
      </c>
      <c r="J38">
        <f t="shared" si="5"/>
        <v>0</v>
      </c>
    </row>
    <row r="39" spans="1:10">
      <c r="A39" s="35">
        <v>310031</v>
      </c>
      <c r="B39">
        <f t="shared" si="3"/>
        <v>0</v>
      </c>
      <c r="C39" t="s">
        <v>61</v>
      </c>
      <c r="D39" t="s">
        <v>79</v>
      </c>
      <c r="E39" t="s">
        <v>80</v>
      </c>
      <c r="F39" s="36">
        <v>61500</v>
      </c>
      <c r="G39" s="36">
        <v>16</v>
      </c>
      <c r="H39">
        <f>'H300'!$A$4</f>
        <v>0</v>
      </c>
      <c r="I39">
        <f t="shared" si="4"/>
        <v>0</v>
      </c>
      <c r="J39">
        <f t="shared" si="5"/>
        <v>0</v>
      </c>
    </row>
    <row r="40" spans="1:10">
      <c r="A40" s="35">
        <v>310031</v>
      </c>
      <c r="B40">
        <f t="shared" si="3"/>
        <v>0</v>
      </c>
      <c r="C40" t="s">
        <v>6</v>
      </c>
      <c r="D40" t="s">
        <v>79</v>
      </c>
      <c r="E40" t="s">
        <v>92</v>
      </c>
      <c r="F40" s="36">
        <v>61500</v>
      </c>
      <c r="G40" s="36"/>
      <c r="H40">
        <f>'H300'!$A$4</f>
        <v>0</v>
      </c>
      <c r="I40">
        <f t="shared" si="4"/>
        <v>0</v>
      </c>
      <c r="J40">
        <f t="shared" si="5"/>
        <v>0</v>
      </c>
    </row>
    <row r="41" spans="1:10">
      <c r="A41" s="35">
        <v>310033</v>
      </c>
      <c r="B41">
        <f t="shared" si="3"/>
        <v>0</v>
      </c>
      <c r="C41" t="s">
        <v>61</v>
      </c>
      <c r="D41" t="s">
        <v>75</v>
      </c>
      <c r="E41" t="s">
        <v>76</v>
      </c>
      <c r="F41" s="36">
        <v>5.15</v>
      </c>
      <c r="G41" s="36">
        <v>15244.91</v>
      </c>
      <c r="H41">
        <f>'H300'!$A$4</f>
        <v>0</v>
      </c>
      <c r="I41">
        <f t="shared" si="4"/>
        <v>0</v>
      </c>
      <c r="J41">
        <f>IF(I41=0,0,I41+#REF!)</f>
        <v>0</v>
      </c>
    </row>
    <row r="42" spans="1:10">
      <c r="A42" s="35">
        <v>310033</v>
      </c>
      <c r="B42">
        <f t="shared" si="3"/>
        <v>0</v>
      </c>
      <c r="C42" t="s">
        <v>61</v>
      </c>
      <c r="D42" t="s">
        <v>75</v>
      </c>
      <c r="E42" t="s">
        <v>76</v>
      </c>
      <c r="F42" s="36">
        <v>0.05</v>
      </c>
      <c r="G42" s="36">
        <v>7622.45</v>
      </c>
      <c r="H42">
        <f>'H300'!$A$4</f>
        <v>0</v>
      </c>
      <c r="I42">
        <f t="shared" si="4"/>
        <v>0</v>
      </c>
      <c r="J42">
        <f t="shared" si="5"/>
        <v>0</v>
      </c>
    </row>
    <row r="43" spans="1:10">
      <c r="A43" s="35">
        <v>310033</v>
      </c>
      <c r="B43">
        <f t="shared" si="3"/>
        <v>0</v>
      </c>
      <c r="C43" t="s">
        <v>61</v>
      </c>
      <c r="D43" t="s">
        <v>79</v>
      </c>
      <c r="E43" t="s">
        <v>80</v>
      </c>
      <c r="F43" s="36">
        <v>117100</v>
      </c>
      <c r="G43" s="36">
        <v>1.5</v>
      </c>
      <c r="H43">
        <f>'H300'!$A$4</f>
        <v>0</v>
      </c>
      <c r="I43">
        <f t="shared" si="4"/>
        <v>0</v>
      </c>
      <c r="J43">
        <f t="shared" si="5"/>
        <v>0</v>
      </c>
    </row>
    <row r="44" spans="1:10">
      <c r="A44" s="35">
        <v>310041</v>
      </c>
      <c r="B44">
        <f t="shared" si="3"/>
        <v>0</v>
      </c>
      <c r="C44" t="s">
        <v>61</v>
      </c>
      <c r="D44" t="s">
        <v>75</v>
      </c>
      <c r="E44" t="s">
        <v>76</v>
      </c>
      <c r="F44" s="36">
        <v>45.1</v>
      </c>
      <c r="G44" s="36">
        <v>15244.91</v>
      </c>
      <c r="H44">
        <f>'H300'!$A$4</f>
        <v>0</v>
      </c>
      <c r="I44">
        <f t="shared" si="4"/>
        <v>0</v>
      </c>
      <c r="J44">
        <f>IF(I44=0,0,I44+#REF!)</f>
        <v>0</v>
      </c>
    </row>
    <row r="45" spans="1:10">
      <c r="A45" s="35">
        <v>310041</v>
      </c>
      <c r="B45">
        <f t="shared" si="3"/>
        <v>0</v>
      </c>
      <c r="C45" t="s">
        <v>61</v>
      </c>
      <c r="D45" t="s">
        <v>75</v>
      </c>
      <c r="E45" t="s">
        <v>76</v>
      </c>
      <c r="F45" s="36">
        <v>42.75</v>
      </c>
      <c r="G45" s="36">
        <v>7622.45</v>
      </c>
      <c r="H45">
        <f>'H300'!$A$4</f>
        <v>0</v>
      </c>
      <c r="I45">
        <f t="shared" si="4"/>
        <v>0</v>
      </c>
      <c r="J45">
        <f t="shared" si="5"/>
        <v>0</v>
      </c>
    </row>
    <row r="46" spans="1:10">
      <c r="A46" s="35">
        <v>310041</v>
      </c>
      <c r="B46">
        <f t="shared" si="3"/>
        <v>0</v>
      </c>
      <c r="C46" t="s">
        <v>61</v>
      </c>
      <c r="D46" t="s">
        <v>79</v>
      </c>
      <c r="E46" t="s">
        <v>80</v>
      </c>
      <c r="F46" s="36">
        <v>14000</v>
      </c>
      <c r="G46" s="36">
        <v>1.5</v>
      </c>
      <c r="H46">
        <f>'H300'!$A$4</f>
        <v>0</v>
      </c>
      <c r="I46">
        <f t="shared" si="4"/>
        <v>0</v>
      </c>
      <c r="J46">
        <f t="shared" si="5"/>
        <v>0</v>
      </c>
    </row>
    <row r="47" spans="1:10">
      <c r="A47" s="35">
        <v>310043</v>
      </c>
      <c r="B47">
        <f t="shared" si="3"/>
        <v>0</v>
      </c>
      <c r="C47" t="s">
        <v>61</v>
      </c>
      <c r="D47" t="s">
        <v>75</v>
      </c>
      <c r="E47" t="s">
        <v>76</v>
      </c>
      <c r="F47" s="36">
        <v>700</v>
      </c>
      <c r="G47" s="36">
        <v>10000</v>
      </c>
      <c r="H47">
        <f>'H300'!$A$4</f>
        <v>0</v>
      </c>
      <c r="I47">
        <f t="shared" si="4"/>
        <v>0</v>
      </c>
      <c r="J47">
        <f>IF(I47=0,0,I47+#REF!)</f>
        <v>0</v>
      </c>
    </row>
    <row r="48" spans="1:10">
      <c r="A48" s="35">
        <v>310043</v>
      </c>
      <c r="B48">
        <f t="shared" si="3"/>
        <v>0</v>
      </c>
      <c r="C48" t="s">
        <v>61</v>
      </c>
      <c r="D48" t="s">
        <v>75</v>
      </c>
      <c r="E48" t="s">
        <v>76</v>
      </c>
      <c r="F48" s="36">
        <v>2463.7049999999999</v>
      </c>
      <c r="G48" s="36"/>
      <c r="H48">
        <f>'H300'!$A$4</f>
        <v>0</v>
      </c>
      <c r="I48">
        <f t="shared" si="4"/>
        <v>0</v>
      </c>
      <c r="J48">
        <f t="shared" si="5"/>
        <v>0</v>
      </c>
    </row>
    <row r="49" spans="1:10">
      <c r="A49" s="35">
        <v>310043</v>
      </c>
      <c r="B49">
        <f t="shared" si="3"/>
        <v>0</v>
      </c>
      <c r="C49" t="s">
        <v>61</v>
      </c>
      <c r="D49" t="s">
        <v>62</v>
      </c>
      <c r="E49" t="s">
        <v>66</v>
      </c>
      <c r="F49" s="36">
        <v>1800000</v>
      </c>
      <c r="G49" s="36">
        <v>1000</v>
      </c>
      <c r="H49">
        <f>'H300'!$A$4</f>
        <v>0</v>
      </c>
      <c r="I49">
        <f t="shared" si="4"/>
        <v>0</v>
      </c>
      <c r="J49">
        <f t="shared" si="5"/>
        <v>0</v>
      </c>
    </row>
    <row r="50" spans="1:10">
      <c r="A50" s="35">
        <v>310043</v>
      </c>
      <c r="B50">
        <f t="shared" si="3"/>
        <v>0</v>
      </c>
      <c r="C50" t="s">
        <v>61</v>
      </c>
      <c r="D50" t="s">
        <v>62</v>
      </c>
      <c r="E50" t="s">
        <v>66</v>
      </c>
      <c r="F50" s="36">
        <v>1100000</v>
      </c>
      <c r="G50" s="36">
        <v>0.01</v>
      </c>
      <c r="H50">
        <f>'H300'!$A$4</f>
        <v>0</v>
      </c>
      <c r="I50">
        <f t="shared" si="4"/>
        <v>0</v>
      </c>
      <c r="J50">
        <f t="shared" si="5"/>
        <v>0</v>
      </c>
    </row>
    <row r="51" spans="1:10">
      <c r="A51" s="35">
        <v>310043</v>
      </c>
      <c r="B51">
        <f t="shared" si="3"/>
        <v>0</v>
      </c>
      <c r="C51" t="s">
        <v>61</v>
      </c>
      <c r="D51" t="s">
        <v>62</v>
      </c>
      <c r="E51" t="s">
        <v>66</v>
      </c>
      <c r="F51" s="36">
        <v>1800000</v>
      </c>
      <c r="G51" s="36">
        <v>1000</v>
      </c>
      <c r="H51">
        <f>'H300'!$A$4</f>
        <v>0</v>
      </c>
      <c r="I51">
        <f t="shared" si="4"/>
        <v>0</v>
      </c>
      <c r="J51">
        <f t="shared" si="5"/>
        <v>0</v>
      </c>
    </row>
    <row r="52" spans="1:10">
      <c r="A52" s="35">
        <v>310043</v>
      </c>
      <c r="B52">
        <f t="shared" si="3"/>
        <v>0</v>
      </c>
      <c r="C52" t="s">
        <v>61</v>
      </c>
      <c r="D52" t="s">
        <v>79</v>
      </c>
      <c r="E52" t="s">
        <v>80</v>
      </c>
      <c r="F52" s="36">
        <v>6767</v>
      </c>
      <c r="G52" s="36"/>
      <c r="H52">
        <f>'H300'!$A$4</f>
        <v>0</v>
      </c>
      <c r="I52">
        <f t="shared" si="4"/>
        <v>0</v>
      </c>
      <c r="J52">
        <f t="shared" si="5"/>
        <v>0</v>
      </c>
    </row>
    <row r="53" spans="1:10">
      <c r="A53" s="35">
        <v>310043</v>
      </c>
      <c r="B53">
        <f t="shared" si="3"/>
        <v>0</v>
      </c>
      <c r="C53" t="s">
        <v>61</v>
      </c>
      <c r="D53" t="s">
        <v>79</v>
      </c>
      <c r="E53" t="s">
        <v>80</v>
      </c>
      <c r="F53" s="36">
        <v>9697</v>
      </c>
      <c r="G53" s="36">
        <v>0.5</v>
      </c>
      <c r="H53">
        <f>'H300'!$A$4</f>
        <v>0</v>
      </c>
      <c r="I53">
        <f t="shared" si="4"/>
        <v>0</v>
      </c>
      <c r="J53">
        <f t="shared" si="5"/>
        <v>0</v>
      </c>
    </row>
    <row r="54" spans="1:10">
      <c r="A54" s="35">
        <v>310043</v>
      </c>
      <c r="B54">
        <f t="shared" si="3"/>
        <v>0</v>
      </c>
      <c r="C54" t="s">
        <v>61</v>
      </c>
      <c r="D54" t="s">
        <v>79</v>
      </c>
      <c r="E54" t="s">
        <v>80</v>
      </c>
      <c r="F54" s="36">
        <v>1945</v>
      </c>
      <c r="G54" s="36"/>
      <c r="H54">
        <f>'H300'!$A$4</f>
        <v>0</v>
      </c>
      <c r="I54">
        <f t="shared" si="4"/>
        <v>0</v>
      </c>
      <c r="J54">
        <f t="shared" si="5"/>
        <v>0</v>
      </c>
    </row>
    <row r="55" spans="1:10">
      <c r="A55" s="35">
        <v>310043</v>
      </c>
      <c r="B55">
        <f t="shared" si="3"/>
        <v>0</v>
      </c>
      <c r="C55" t="s">
        <v>61</v>
      </c>
      <c r="D55" t="s">
        <v>79</v>
      </c>
      <c r="E55" t="s">
        <v>80</v>
      </c>
      <c r="F55" s="36">
        <v>5188</v>
      </c>
      <c r="G55" s="36">
        <v>1</v>
      </c>
      <c r="H55">
        <f>'H300'!$A$4</f>
        <v>0</v>
      </c>
      <c r="I55">
        <f t="shared" si="4"/>
        <v>0</v>
      </c>
      <c r="J55">
        <f t="shared" si="5"/>
        <v>0</v>
      </c>
    </row>
    <row r="56" spans="1:10">
      <c r="A56" s="35">
        <v>310043</v>
      </c>
      <c r="B56">
        <f t="shared" si="3"/>
        <v>0</v>
      </c>
      <c r="C56" t="s">
        <v>61</v>
      </c>
      <c r="D56" t="s">
        <v>79</v>
      </c>
      <c r="E56" t="s">
        <v>80</v>
      </c>
      <c r="F56" s="36">
        <v>3727</v>
      </c>
      <c r="G56" s="36"/>
      <c r="H56">
        <f>'H300'!$A$4</f>
        <v>0</v>
      </c>
      <c r="I56">
        <f t="shared" ref="I56:I119" si="6">IF(H56=A56,1,0)</f>
        <v>0</v>
      </c>
      <c r="J56">
        <f t="shared" ref="J56:J119" si="7">IF(I56=0,0,I56+J55)</f>
        <v>0</v>
      </c>
    </row>
    <row r="57" spans="1:10">
      <c r="A57" s="35">
        <v>310043</v>
      </c>
      <c r="B57">
        <f t="shared" ref="B57:B120" si="8">J57</f>
        <v>0</v>
      </c>
      <c r="C57" t="s">
        <v>61</v>
      </c>
      <c r="D57" t="s">
        <v>79</v>
      </c>
      <c r="E57" t="s">
        <v>80</v>
      </c>
      <c r="F57" s="36">
        <v>32716</v>
      </c>
      <c r="G57" s="36"/>
      <c r="H57">
        <f>'H300'!$A$4</f>
        <v>0</v>
      </c>
      <c r="I57">
        <f t="shared" si="6"/>
        <v>0</v>
      </c>
      <c r="J57">
        <f t="shared" si="7"/>
        <v>0</v>
      </c>
    </row>
    <row r="58" spans="1:10">
      <c r="A58" s="35">
        <v>310043</v>
      </c>
      <c r="B58">
        <f t="shared" si="8"/>
        <v>0</v>
      </c>
      <c r="C58" t="s">
        <v>61</v>
      </c>
      <c r="D58" t="s">
        <v>79</v>
      </c>
      <c r="E58" t="s">
        <v>80</v>
      </c>
      <c r="F58" s="36">
        <v>36413</v>
      </c>
      <c r="G58" s="36"/>
      <c r="H58">
        <f>'H300'!$A$4</f>
        <v>0</v>
      </c>
      <c r="I58">
        <f t="shared" si="6"/>
        <v>0</v>
      </c>
      <c r="J58">
        <f t="shared" si="7"/>
        <v>0</v>
      </c>
    </row>
    <row r="59" spans="1:10">
      <c r="A59" s="35">
        <v>310043</v>
      </c>
      <c r="B59">
        <f t="shared" si="8"/>
        <v>0</v>
      </c>
      <c r="C59" t="s">
        <v>61</v>
      </c>
      <c r="D59" t="s">
        <v>79</v>
      </c>
      <c r="E59" t="s">
        <v>80</v>
      </c>
      <c r="F59" s="36">
        <v>69399</v>
      </c>
      <c r="G59" s="36"/>
      <c r="H59">
        <f>'H300'!$A$4</f>
        <v>0</v>
      </c>
      <c r="I59">
        <f t="shared" si="6"/>
        <v>0</v>
      </c>
      <c r="J59">
        <f t="shared" si="7"/>
        <v>0</v>
      </c>
    </row>
    <row r="60" spans="1:10">
      <c r="A60" s="35">
        <v>310043</v>
      </c>
      <c r="B60">
        <f t="shared" si="8"/>
        <v>0</v>
      </c>
      <c r="C60" t="s">
        <v>61</v>
      </c>
      <c r="D60" t="s">
        <v>62</v>
      </c>
      <c r="E60" t="s">
        <v>66</v>
      </c>
      <c r="F60" s="36">
        <v>1200000</v>
      </c>
      <c r="G60" s="36">
        <v>0.01</v>
      </c>
      <c r="H60">
        <f>'H300'!$A$4</f>
        <v>0</v>
      </c>
      <c r="I60">
        <f t="shared" si="6"/>
        <v>0</v>
      </c>
      <c r="J60">
        <f t="shared" si="7"/>
        <v>0</v>
      </c>
    </row>
    <row r="61" spans="1:10">
      <c r="A61" s="35">
        <v>310043</v>
      </c>
      <c r="B61">
        <f t="shared" si="8"/>
        <v>0</v>
      </c>
      <c r="C61" t="s">
        <v>61</v>
      </c>
      <c r="D61" t="s">
        <v>62</v>
      </c>
      <c r="E61" t="s">
        <v>66</v>
      </c>
      <c r="F61" s="36">
        <v>550000</v>
      </c>
      <c r="G61" s="36">
        <v>0.01</v>
      </c>
      <c r="H61">
        <f>'H300'!$A$4</f>
        <v>0</v>
      </c>
      <c r="I61">
        <f t="shared" si="6"/>
        <v>0</v>
      </c>
      <c r="J61">
        <f t="shared" si="7"/>
        <v>0</v>
      </c>
    </row>
    <row r="62" spans="1:10">
      <c r="A62" s="35">
        <v>310043</v>
      </c>
      <c r="B62">
        <f t="shared" si="8"/>
        <v>0</v>
      </c>
      <c r="C62" t="s">
        <v>61</v>
      </c>
      <c r="D62" t="s">
        <v>62</v>
      </c>
      <c r="E62" t="s">
        <v>66</v>
      </c>
      <c r="F62" s="36">
        <v>2500000</v>
      </c>
      <c r="G62" s="36">
        <v>0.01</v>
      </c>
      <c r="H62">
        <f>'H300'!$A$4</f>
        <v>0</v>
      </c>
      <c r="I62">
        <f t="shared" si="6"/>
        <v>0</v>
      </c>
      <c r="J62">
        <f t="shared" si="7"/>
        <v>0</v>
      </c>
    </row>
    <row r="63" spans="1:10">
      <c r="A63" s="35">
        <v>310043</v>
      </c>
      <c r="B63">
        <f t="shared" si="8"/>
        <v>0</v>
      </c>
      <c r="C63" t="s">
        <v>61</v>
      </c>
      <c r="D63" t="s">
        <v>62</v>
      </c>
      <c r="E63" t="s">
        <v>66</v>
      </c>
      <c r="F63" s="36">
        <v>1600000</v>
      </c>
      <c r="G63" s="36">
        <v>0.01</v>
      </c>
      <c r="H63">
        <f>'H300'!$A$4</f>
        <v>0</v>
      </c>
      <c r="I63">
        <f t="shared" si="6"/>
        <v>0</v>
      </c>
      <c r="J63">
        <f t="shared" si="7"/>
        <v>0</v>
      </c>
    </row>
    <row r="64" spans="1:10">
      <c r="A64" s="35">
        <v>310043</v>
      </c>
      <c r="B64">
        <f t="shared" si="8"/>
        <v>0</v>
      </c>
      <c r="C64" t="s">
        <v>61</v>
      </c>
      <c r="D64" t="s">
        <v>79</v>
      </c>
      <c r="E64" t="s">
        <v>80</v>
      </c>
      <c r="F64" s="36">
        <v>32239</v>
      </c>
      <c r="G64" s="36"/>
      <c r="H64">
        <f>'H300'!$A$4</f>
        <v>0</v>
      </c>
      <c r="I64">
        <f t="shared" si="6"/>
        <v>0</v>
      </c>
      <c r="J64">
        <f t="shared" si="7"/>
        <v>0</v>
      </c>
    </row>
    <row r="65" spans="1:10">
      <c r="A65" s="35">
        <v>310043</v>
      </c>
      <c r="B65">
        <f t="shared" si="8"/>
        <v>0</v>
      </c>
      <c r="C65" t="s">
        <v>61</v>
      </c>
      <c r="D65" t="s">
        <v>79</v>
      </c>
      <c r="E65" t="s">
        <v>80</v>
      </c>
      <c r="F65" s="36">
        <v>11055</v>
      </c>
      <c r="G65" s="36">
        <v>1</v>
      </c>
      <c r="H65">
        <f>'H300'!$A$4</f>
        <v>0</v>
      </c>
      <c r="I65">
        <f t="shared" si="6"/>
        <v>0</v>
      </c>
      <c r="J65">
        <f t="shared" si="7"/>
        <v>0</v>
      </c>
    </row>
    <row r="66" spans="1:10">
      <c r="A66" s="35">
        <v>310043</v>
      </c>
      <c r="B66">
        <f t="shared" si="8"/>
        <v>0</v>
      </c>
      <c r="C66" t="s">
        <v>61</v>
      </c>
      <c r="D66" t="s">
        <v>79</v>
      </c>
      <c r="E66" t="s">
        <v>80</v>
      </c>
      <c r="F66" s="36">
        <v>101582</v>
      </c>
      <c r="G66" s="36"/>
      <c r="H66">
        <f>'H300'!$A$4</f>
        <v>0</v>
      </c>
      <c r="I66">
        <f t="shared" si="6"/>
        <v>0</v>
      </c>
      <c r="J66">
        <f t="shared" si="7"/>
        <v>0</v>
      </c>
    </row>
    <row r="67" spans="1:10">
      <c r="A67" s="35">
        <v>310043</v>
      </c>
      <c r="B67">
        <f t="shared" si="8"/>
        <v>0</v>
      </c>
      <c r="C67" t="s">
        <v>61</v>
      </c>
      <c r="D67" t="s">
        <v>79</v>
      </c>
      <c r="E67" t="s">
        <v>80</v>
      </c>
      <c r="F67" s="36">
        <v>6286</v>
      </c>
      <c r="G67" s="36"/>
      <c r="H67">
        <f>'H300'!$A$4</f>
        <v>0</v>
      </c>
      <c r="I67">
        <f t="shared" si="6"/>
        <v>0</v>
      </c>
      <c r="J67">
        <f t="shared" si="7"/>
        <v>0</v>
      </c>
    </row>
    <row r="68" spans="1:10">
      <c r="A68" s="35">
        <v>310043</v>
      </c>
      <c r="B68">
        <f t="shared" si="8"/>
        <v>0</v>
      </c>
      <c r="C68" t="s">
        <v>61</v>
      </c>
      <c r="D68" t="s">
        <v>79</v>
      </c>
      <c r="E68" t="s">
        <v>80</v>
      </c>
      <c r="F68" s="36">
        <v>3237</v>
      </c>
      <c r="G68" s="36"/>
      <c r="H68">
        <f>'H300'!$A$4</f>
        <v>0</v>
      </c>
      <c r="I68">
        <f t="shared" si="6"/>
        <v>0</v>
      </c>
      <c r="J68">
        <f t="shared" si="7"/>
        <v>0</v>
      </c>
    </row>
    <row r="69" spans="1:10">
      <c r="A69" s="35">
        <v>310043</v>
      </c>
      <c r="B69">
        <f t="shared" si="8"/>
        <v>0</v>
      </c>
      <c r="C69" t="s">
        <v>61</v>
      </c>
      <c r="D69" t="s">
        <v>79</v>
      </c>
      <c r="E69" t="s">
        <v>80</v>
      </c>
      <c r="F69" s="36">
        <v>16396</v>
      </c>
      <c r="G69" s="36"/>
      <c r="H69">
        <f>'H300'!$A$4</f>
        <v>0</v>
      </c>
      <c r="I69">
        <f t="shared" si="6"/>
        <v>0</v>
      </c>
      <c r="J69">
        <f t="shared" si="7"/>
        <v>0</v>
      </c>
    </row>
    <row r="70" spans="1:10">
      <c r="A70" s="35">
        <v>310043</v>
      </c>
      <c r="B70">
        <f t="shared" si="8"/>
        <v>0</v>
      </c>
      <c r="C70" t="s">
        <v>61</v>
      </c>
      <c r="D70" t="s">
        <v>79</v>
      </c>
      <c r="E70" t="s">
        <v>80</v>
      </c>
      <c r="F70" s="36">
        <v>31629</v>
      </c>
      <c r="G70" s="36"/>
      <c r="H70">
        <f>'H300'!$A$4</f>
        <v>0</v>
      </c>
      <c r="I70">
        <f t="shared" si="6"/>
        <v>0</v>
      </c>
      <c r="J70">
        <f t="shared" si="7"/>
        <v>0</v>
      </c>
    </row>
    <row r="71" spans="1:10">
      <c r="A71" s="35">
        <v>310043</v>
      </c>
      <c r="B71">
        <f t="shared" si="8"/>
        <v>0</v>
      </c>
      <c r="C71" t="s">
        <v>61</v>
      </c>
      <c r="D71" t="s">
        <v>79</v>
      </c>
      <c r="E71" t="s">
        <v>80</v>
      </c>
      <c r="F71" s="36">
        <v>33402</v>
      </c>
      <c r="G71" s="36"/>
      <c r="H71">
        <f>'H300'!$A$4</f>
        <v>0</v>
      </c>
      <c r="I71">
        <f t="shared" si="6"/>
        <v>0</v>
      </c>
      <c r="J71">
        <f t="shared" si="7"/>
        <v>0</v>
      </c>
    </row>
    <row r="72" spans="1:10">
      <c r="A72" s="35">
        <v>310043</v>
      </c>
      <c r="B72">
        <f t="shared" si="8"/>
        <v>0</v>
      </c>
      <c r="C72" t="s">
        <v>61</v>
      </c>
      <c r="D72" t="s">
        <v>79</v>
      </c>
      <c r="E72" t="s">
        <v>80</v>
      </c>
      <c r="F72" s="36">
        <v>33359</v>
      </c>
      <c r="G72" s="36"/>
      <c r="H72">
        <f>'H300'!$A$4</f>
        <v>0</v>
      </c>
      <c r="I72">
        <f t="shared" si="6"/>
        <v>0</v>
      </c>
      <c r="J72">
        <f t="shared" si="7"/>
        <v>0</v>
      </c>
    </row>
    <row r="73" spans="1:10">
      <c r="A73" s="35">
        <v>310043</v>
      </c>
      <c r="B73">
        <f t="shared" si="8"/>
        <v>0</v>
      </c>
      <c r="C73" t="s">
        <v>61</v>
      </c>
      <c r="D73" t="s">
        <v>79</v>
      </c>
      <c r="E73" t="s">
        <v>80</v>
      </c>
      <c r="F73" s="36">
        <v>4849</v>
      </c>
      <c r="G73" s="36"/>
      <c r="H73">
        <f>'H300'!$A$4</f>
        <v>0</v>
      </c>
      <c r="I73">
        <f t="shared" si="6"/>
        <v>0</v>
      </c>
      <c r="J73">
        <f t="shared" si="7"/>
        <v>0</v>
      </c>
    </row>
    <row r="74" spans="1:10">
      <c r="A74" s="35">
        <v>310043</v>
      </c>
      <c r="B74">
        <f t="shared" si="8"/>
        <v>0</v>
      </c>
      <c r="C74" t="s">
        <v>61</v>
      </c>
      <c r="D74" t="s">
        <v>79</v>
      </c>
      <c r="E74" t="s">
        <v>80</v>
      </c>
      <c r="F74" s="36">
        <v>16312</v>
      </c>
      <c r="G74" s="36"/>
      <c r="H74">
        <f>'H300'!$A$4</f>
        <v>0</v>
      </c>
      <c r="I74">
        <f t="shared" si="6"/>
        <v>0</v>
      </c>
      <c r="J74">
        <f t="shared" si="7"/>
        <v>0</v>
      </c>
    </row>
    <row r="75" spans="1:10">
      <c r="A75" s="35">
        <v>310043</v>
      </c>
      <c r="B75">
        <f t="shared" si="8"/>
        <v>0</v>
      </c>
      <c r="C75" t="s">
        <v>61</v>
      </c>
      <c r="D75" t="s">
        <v>79</v>
      </c>
      <c r="E75" t="s">
        <v>80</v>
      </c>
      <c r="F75" s="36">
        <v>6192</v>
      </c>
      <c r="G75" s="36"/>
      <c r="H75">
        <f>'H300'!$A$4</f>
        <v>0</v>
      </c>
      <c r="I75">
        <f t="shared" si="6"/>
        <v>0</v>
      </c>
      <c r="J75">
        <f t="shared" si="7"/>
        <v>0</v>
      </c>
    </row>
    <row r="76" spans="1:10">
      <c r="A76" s="35">
        <v>310043</v>
      </c>
      <c r="B76">
        <f t="shared" si="8"/>
        <v>0</v>
      </c>
      <c r="C76" t="s">
        <v>61</v>
      </c>
      <c r="D76" t="s">
        <v>79</v>
      </c>
      <c r="E76" t="s">
        <v>80</v>
      </c>
      <c r="F76" s="36">
        <v>2034</v>
      </c>
      <c r="G76" s="36">
        <v>2</v>
      </c>
      <c r="H76">
        <f>'H300'!$A$4</f>
        <v>0</v>
      </c>
      <c r="I76">
        <f t="shared" si="6"/>
        <v>0</v>
      </c>
      <c r="J76">
        <f t="shared" si="7"/>
        <v>0</v>
      </c>
    </row>
    <row r="77" spans="1:10">
      <c r="A77" s="35">
        <v>310043</v>
      </c>
      <c r="B77">
        <f t="shared" si="8"/>
        <v>0</v>
      </c>
      <c r="C77" t="s">
        <v>61</v>
      </c>
      <c r="D77" t="s">
        <v>62</v>
      </c>
      <c r="E77" t="s">
        <v>66</v>
      </c>
      <c r="F77" s="36">
        <v>2000000</v>
      </c>
      <c r="G77" s="36">
        <v>1000</v>
      </c>
      <c r="H77">
        <f>'H300'!$A$4</f>
        <v>0</v>
      </c>
      <c r="I77">
        <f t="shared" si="6"/>
        <v>0</v>
      </c>
      <c r="J77">
        <f t="shared" si="7"/>
        <v>0</v>
      </c>
    </row>
    <row r="78" spans="1:10">
      <c r="A78" s="35">
        <v>310043</v>
      </c>
      <c r="B78">
        <f t="shared" si="8"/>
        <v>0</v>
      </c>
      <c r="C78" t="s">
        <v>61</v>
      </c>
      <c r="D78" t="s">
        <v>62</v>
      </c>
      <c r="E78" t="s">
        <v>66</v>
      </c>
      <c r="F78" s="36">
        <v>500000</v>
      </c>
      <c r="G78" s="36">
        <v>1000</v>
      </c>
      <c r="H78">
        <f>'H300'!$A$4</f>
        <v>0</v>
      </c>
      <c r="I78">
        <f t="shared" si="6"/>
        <v>0</v>
      </c>
      <c r="J78">
        <f t="shared" si="7"/>
        <v>0</v>
      </c>
    </row>
    <row r="79" spans="1:10">
      <c r="A79" s="35">
        <v>310043</v>
      </c>
      <c r="B79">
        <f t="shared" si="8"/>
        <v>0</v>
      </c>
      <c r="C79" t="s">
        <v>61</v>
      </c>
      <c r="D79" t="s">
        <v>62</v>
      </c>
      <c r="E79" t="s">
        <v>66</v>
      </c>
      <c r="F79" s="36">
        <v>1500000</v>
      </c>
      <c r="G79" s="36">
        <v>1000</v>
      </c>
      <c r="H79">
        <f>'H300'!$A$4</f>
        <v>0</v>
      </c>
      <c r="I79">
        <f t="shared" si="6"/>
        <v>0</v>
      </c>
      <c r="J79">
        <f t="shared" si="7"/>
        <v>0</v>
      </c>
    </row>
    <row r="80" spans="1:10">
      <c r="A80" s="35">
        <v>310043</v>
      </c>
      <c r="B80">
        <f t="shared" si="8"/>
        <v>0</v>
      </c>
      <c r="C80" t="s">
        <v>61</v>
      </c>
      <c r="D80" t="s">
        <v>79</v>
      </c>
      <c r="E80" t="s">
        <v>80</v>
      </c>
      <c r="F80" s="36">
        <v>269759</v>
      </c>
      <c r="G80" s="36">
        <v>0.49</v>
      </c>
      <c r="H80">
        <f>'H300'!$A$4</f>
        <v>0</v>
      </c>
      <c r="I80">
        <f t="shared" si="6"/>
        <v>0</v>
      </c>
      <c r="J80">
        <f t="shared" si="7"/>
        <v>0</v>
      </c>
    </row>
    <row r="81" spans="1:10">
      <c r="A81" s="35">
        <v>310043</v>
      </c>
      <c r="B81">
        <f t="shared" si="8"/>
        <v>0</v>
      </c>
      <c r="C81" t="s">
        <v>61</v>
      </c>
      <c r="D81" t="s">
        <v>79</v>
      </c>
      <c r="E81" t="s">
        <v>80</v>
      </c>
      <c r="F81" s="36">
        <v>110696</v>
      </c>
      <c r="G81" s="36">
        <v>0.5</v>
      </c>
      <c r="H81">
        <f>'H300'!$A$4</f>
        <v>0</v>
      </c>
      <c r="I81">
        <f t="shared" si="6"/>
        <v>0</v>
      </c>
      <c r="J81">
        <f t="shared" si="7"/>
        <v>0</v>
      </c>
    </row>
    <row r="82" spans="1:10">
      <c r="A82" s="35">
        <v>310043</v>
      </c>
      <c r="B82">
        <f t="shared" si="8"/>
        <v>0</v>
      </c>
      <c r="C82" t="s">
        <v>61</v>
      </c>
      <c r="D82" t="s">
        <v>79</v>
      </c>
      <c r="E82" t="s">
        <v>80</v>
      </c>
      <c r="F82" s="36">
        <v>210448</v>
      </c>
      <c r="G82" s="36">
        <v>3</v>
      </c>
      <c r="H82">
        <f>'H300'!$A$4</f>
        <v>0</v>
      </c>
      <c r="I82">
        <f t="shared" si="6"/>
        <v>0</v>
      </c>
      <c r="J82">
        <f t="shared" si="7"/>
        <v>0</v>
      </c>
    </row>
    <row r="83" spans="1:10">
      <c r="A83" s="35">
        <v>310043</v>
      </c>
      <c r="B83">
        <f t="shared" si="8"/>
        <v>0</v>
      </c>
      <c r="C83" t="s">
        <v>61</v>
      </c>
      <c r="D83" t="s">
        <v>79</v>
      </c>
      <c r="E83" t="s">
        <v>80</v>
      </c>
      <c r="F83" s="36">
        <v>9619</v>
      </c>
      <c r="G83" s="36">
        <v>0.15</v>
      </c>
      <c r="H83">
        <f>'H300'!$A$4</f>
        <v>0</v>
      </c>
      <c r="I83">
        <f t="shared" si="6"/>
        <v>0</v>
      </c>
      <c r="J83">
        <f t="shared" si="7"/>
        <v>0</v>
      </c>
    </row>
    <row r="84" spans="1:10">
      <c r="A84" s="35">
        <v>310043</v>
      </c>
      <c r="B84">
        <f t="shared" si="8"/>
        <v>0</v>
      </c>
      <c r="C84" t="s">
        <v>61</v>
      </c>
      <c r="D84" t="s">
        <v>79</v>
      </c>
      <c r="E84" t="s">
        <v>80</v>
      </c>
      <c r="F84" s="36">
        <v>32129</v>
      </c>
      <c r="G84" s="36">
        <v>1</v>
      </c>
      <c r="H84">
        <f>'H300'!$A$4</f>
        <v>0</v>
      </c>
      <c r="I84">
        <f t="shared" si="6"/>
        <v>0</v>
      </c>
      <c r="J84">
        <f t="shared" si="7"/>
        <v>0</v>
      </c>
    </row>
    <row r="85" spans="1:10">
      <c r="A85" s="35">
        <v>310043</v>
      </c>
      <c r="B85">
        <f t="shared" si="8"/>
        <v>0</v>
      </c>
      <c r="C85" t="s">
        <v>61</v>
      </c>
      <c r="D85" t="s">
        <v>79</v>
      </c>
      <c r="E85" t="s">
        <v>80</v>
      </c>
      <c r="F85" s="36">
        <v>98024</v>
      </c>
      <c r="G85" s="36">
        <v>1</v>
      </c>
      <c r="H85">
        <f>'H300'!$A$4</f>
        <v>0</v>
      </c>
      <c r="I85">
        <f t="shared" si="6"/>
        <v>0</v>
      </c>
      <c r="J85">
        <f t="shared" si="7"/>
        <v>0</v>
      </c>
    </row>
    <row r="86" spans="1:10">
      <c r="A86" s="35">
        <v>310043</v>
      </c>
      <c r="B86">
        <f t="shared" si="8"/>
        <v>0</v>
      </c>
      <c r="C86" t="s">
        <v>61</v>
      </c>
      <c r="D86" t="s">
        <v>79</v>
      </c>
      <c r="E86" t="s">
        <v>80</v>
      </c>
      <c r="F86" s="36">
        <v>32129</v>
      </c>
      <c r="G86" s="36"/>
      <c r="H86">
        <f>'H300'!$A$4</f>
        <v>0</v>
      </c>
      <c r="I86">
        <f t="shared" si="6"/>
        <v>0</v>
      </c>
      <c r="J86">
        <f t="shared" si="7"/>
        <v>0</v>
      </c>
    </row>
    <row r="87" spans="1:10">
      <c r="A87" s="35">
        <v>310043</v>
      </c>
      <c r="B87">
        <f t="shared" si="8"/>
        <v>0</v>
      </c>
      <c r="C87" t="s">
        <v>61</v>
      </c>
      <c r="D87" t="s">
        <v>79</v>
      </c>
      <c r="E87" t="s">
        <v>80</v>
      </c>
      <c r="F87" s="36">
        <v>149228</v>
      </c>
      <c r="G87" s="36">
        <v>0.06</v>
      </c>
      <c r="H87">
        <f>'H300'!$A$4</f>
        <v>0</v>
      </c>
      <c r="I87">
        <f t="shared" si="6"/>
        <v>0</v>
      </c>
      <c r="J87">
        <f t="shared" si="7"/>
        <v>0</v>
      </c>
    </row>
    <row r="88" spans="1:10">
      <c r="A88" s="35">
        <v>310043</v>
      </c>
      <c r="B88">
        <f t="shared" si="8"/>
        <v>0</v>
      </c>
      <c r="C88" t="s">
        <v>61</v>
      </c>
      <c r="D88" t="s">
        <v>79</v>
      </c>
      <c r="E88" t="s">
        <v>80</v>
      </c>
      <c r="F88" s="36">
        <v>14018</v>
      </c>
      <c r="G88" s="36">
        <v>11</v>
      </c>
      <c r="H88">
        <f>'H300'!$A$4</f>
        <v>0</v>
      </c>
      <c r="I88">
        <f t="shared" si="6"/>
        <v>0</v>
      </c>
      <c r="J88">
        <f t="shared" si="7"/>
        <v>0</v>
      </c>
    </row>
    <row r="89" spans="1:10">
      <c r="A89" s="35">
        <v>310043</v>
      </c>
      <c r="B89">
        <f t="shared" si="8"/>
        <v>0</v>
      </c>
      <c r="C89" t="s">
        <v>61</v>
      </c>
      <c r="D89" t="s">
        <v>79</v>
      </c>
      <c r="E89" t="s">
        <v>80</v>
      </c>
      <c r="F89" s="36">
        <v>21151</v>
      </c>
      <c r="G89" s="36">
        <v>2.5</v>
      </c>
      <c r="H89">
        <f>'H300'!$A$4</f>
        <v>0</v>
      </c>
      <c r="I89">
        <f t="shared" si="6"/>
        <v>0</v>
      </c>
      <c r="J89">
        <f t="shared" si="7"/>
        <v>0</v>
      </c>
    </row>
    <row r="90" spans="1:10">
      <c r="A90" s="35">
        <v>310043</v>
      </c>
      <c r="B90">
        <f t="shared" si="8"/>
        <v>0</v>
      </c>
      <c r="C90" t="s">
        <v>61</v>
      </c>
      <c r="D90" t="s">
        <v>79</v>
      </c>
      <c r="E90" t="s">
        <v>80</v>
      </c>
      <c r="F90" s="36">
        <v>63314</v>
      </c>
      <c r="G90" s="36">
        <v>10</v>
      </c>
      <c r="H90">
        <f>'H300'!$A$4</f>
        <v>0</v>
      </c>
      <c r="I90">
        <f t="shared" si="6"/>
        <v>0</v>
      </c>
      <c r="J90">
        <f t="shared" si="7"/>
        <v>0</v>
      </c>
    </row>
    <row r="91" spans="1:10">
      <c r="A91" s="35">
        <v>310043</v>
      </c>
      <c r="B91">
        <f t="shared" si="8"/>
        <v>0</v>
      </c>
      <c r="C91" t="s">
        <v>61</v>
      </c>
      <c r="D91" t="s">
        <v>79</v>
      </c>
      <c r="E91" t="s">
        <v>80</v>
      </c>
      <c r="F91" s="36">
        <v>13087</v>
      </c>
      <c r="G91" s="36">
        <v>0.2</v>
      </c>
      <c r="H91">
        <f>'H300'!$A$4</f>
        <v>0</v>
      </c>
      <c r="I91">
        <f t="shared" si="6"/>
        <v>0</v>
      </c>
      <c r="J91">
        <f t="shared" si="7"/>
        <v>0</v>
      </c>
    </row>
    <row r="92" spans="1:10">
      <c r="A92" s="35">
        <v>310043</v>
      </c>
      <c r="B92">
        <f t="shared" si="8"/>
        <v>0</v>
      </c>
      <c r="C92" t="s">
        <v>61</v>
      </c>
      <c r="D92" t="s">
        <v>79</v>
      </c>
      <c r="E92" t="s">
        <v>80</v>
      </c>
      <c r="F92" s="36">
        <v>7401</v>
      </c>
      <c r="G92" s="36">
        <v>4</v>
      </c>
      <c r="H92">
        <f>'H300'!$A$4</f>
        <v>0</v>
      </c>
      <c r="I92">
        <f t="shared" si="6"/>
        <v>0</v>
      </c>
      <c r="J92">
        <f t="shared" si="7"/>
        <v>0</v>
      </c>
    </row>
    <row r="93" spans="1:10">
      <c r="A93" s="35">
        <v>310043</v>
      </c>
      <c r="B93">
        <f t="shared" si="8"/>
        <v>0</v>
      </c>
      <c r="C93" t="s">
        <v>61</v>
      </c>
      <c r="D93" t="s">
        <v>79</v>
      </c>
      <c r="E93" t="s">
        <v>80</v>
      </c>
      <c r="F93" s="36">
        <v>77564</v>
      </c>
      <c r="G93" s="36">
        <v>2.29</v>
      </c>
      <c r="H93">
        <f>'H300'!$A$4</f>
        <v>0</v>
      </c>
      <c r="I93">
        <f t="shared" si="6"/>
        <v>0</v>
      </c>
      <c r="J93">
        <f t="shared" si="7"/>
        <v>0</v>
      </c>
    </row>
    <row r="94" spans="1:10">
      <c r="A94" s="35">
        <v>310043</v>
      </c>
      <c r="B94">
        <f t="shared" si="8"/>
        <v>0</v>
      </c>
      <c r="C94" t="s">
        <v>61</v>
      </c>
      <c r="D94" t="s">
        <v>79</v>
      </c>
      <c r="E94" t="s">
        <v>80</v>
      </c>
      <c r="F94" s="36">
        <v>30202</v>
      </c>
      <c r="G94" s="36">
        <v>0.5</v>
      </c>
      <c r="H94">
        <f>'H300'!$A$4</f>
        <v>0</v>
      </c>
      <c r="I94">
        <f t="shared" si="6"/>
        <v>0</v>
      </c>
      <c r="J94">
        <f t="shared" si="7"/>
        <v>0</v>
      </c>
    </row>
    <row r="95" spans="1:10">
      <c r="A95" s="35">
        <v>310043</v>
      </c>
      <c r="B95">
        <f t="shared" si="8"/>
        <v>0</v>
      </c>
      <c r="C95" t="s">
        <v>61</v>
      </c>
      <c r="D95" t="s">
        <v>79</v>
      </c>
      <c r="E95" t="s">
        <v>80</v>
      </c>
      <c r="F95" s="36">
        <v>4569</v>
      </c>
      <c r="G95" s="36"/>
      <c r="H95">
        <f>'H300'!$A$4</f>
        <v>0</v>
      </c>
      <c r="I95">
        <f t="shared" si="6"/>
        <v>0</v>
      </c>
      <c r="J95">
        <f t="shared" si="7"/>
        <v>0</v>
      </c>
    </row>
    <row r="96" spans="1:10">
      <c r="A96" s="35">
        <v>310043</v>
      </c>
      <c r="B96">
        <f t="shared" si="8"/>
        <v>0</v>
      </c>
      <c r="C96" t="s">
        <v>61</v>
      </c>
      <c r="D96" t="s">
        <v>79</v>
      </c>
      <c r="E96" t="s">
        <v>80</v>
      </c>
      <c r="F96" s="36">
        <v>4875</v>
      </c>
      <c r="G96" s="36">
        <v>4</v>
      </c>
      <c r="H96">
        <f>'H300'!$A$4</f>
        <v>0</v>
      </c>
      <c r="I96">
        <f t="shared" si="6"/>
        <v>0</v>
      </c>
      <c r="J96">
        <f t="shared" si="7"/>
        <v>0</v>
      </c>
    </row>
    <row r="97" spans="1:10">
      <c r="A97" s="35">
        <v>310043</v>
      </c>
      <c r="B97">
        <f t="shared" si="8"/>
        <v>0</v>
      </c>
      <c r="C97" t="s">
        <v>61</v>
      </c>
      <c r="D97" t="s">
        <v>79</v>
      </c>
      <c r="E97" t="s">
        <v>80</v>
      </c>
      <c r="F97" s="36">
        <v>4658</v>
      </c>
      <c r="G97" s="36">
        <v>2</v>
      </c>
      <c r="H97">
        <f>'H300'!$A$4</f>
        <v>0</v>
      </c>
      <c r="I97">
        <f t="shared" si="6"/>
        <v>0</v>
      </c>
      <c r="J97">
        <f t="shared" si="7"/>
        <v>0</v>
      </c>
    </row>
    <row r="98" spans="1:10">
      <c r="A98" s="35">
        <v>310043</v>
      </c>
      <c r="B98">
        <f t="shared" si="8"/>
        <v>0</v>
      </c>
      <c r="C98" t="s">
        <v>61</v>
      </c>
      <c r="D98" t="s">
        <v>79</v>
      </c>
      <c r="E98" t="s">
        <v>80</v>
      </c>
      <c r="F98" s="36">
        <v>7010</v>
      </c>
      <c r="G98" s="36">
        <v>0.35</v>
      </c>
      <c r="H98">
        <f>'H300'!$A$4</f>
        <v>0</v>
      </c>
      <c r="I98">
        <f t="shared" si="6"/>
        <v>0</v>
      </c>
      <c r="J98">
        <f t="shared" si="7"/>
        <v>0</v>
      </c>
    </row>
    <row r="99" spans="1:10">
      <c r="A99" s="35">
        <v>310043</v>
      </c>
      <c r="B99">
        <f t="shared" si="8"/>
        <v>0</v>
      </c>
      <c r="C99" t="s">
        <v>61</v>
      </c>
      <c r="D99" t="s">
        <v>79</v>
      </c>
      <c r="E99" t="s">
        <v>80</v>
      </c>
      <c r="F99" s="36">
        <v>21304</v>
      </c>
      <c r="G99" s="36">
        <v>8</v>
      </c>
      <c r="H99">
        <f>'H300'!$A$4</f>
        <v>0</v>
      </c>
      <c r="I99">
        <f t="shared" si="6"/>
        <v>0</v>
      </c>
      <c r="J99">
        <f t="shared" si="7"/>
        <v>0</v>
      </c>
    </row>
    <row r="100" spans="1:10">
      <c r="A100" s="35">
        <v>310043</v>
      </c>
      <c r="B100">
        <f t="shared" si="8"/>
        <v>0</v>
      </c>
      <c r="C100" t="s">
        <v>61</v>
      </c>
      <c r="D100" t="s">
        <v>79</v>
      </c>
      <c r="E100" t="s">
        <v>80</v>
      </c>
      <c r="F100" s="36">
        <v>4514</v>
      </c>
      <c r="G100" s="36">
        <v>5</v>
      </c>
      <c r="H100">
        <f>'H300'!$A$4</f>
        <v>0</v>
      </c>
      <c r="I100">
        <f t="shared" si="6"/>
        <v>0</v>
      </c>
      <c r="J100">
        <f t="shared" si="7"/>
        <v>0</v>
      </c>
    </row>
    <row r="101" spans="1:10">
      <c r="A101" s="35">
        <v>310043</v>
      </c>
      <c r="B101">
        <f t="shared" si="8"/>
        <v>0</v>
      </c>
      <c r="C101" t="s">
        <v>61</v>
      </c>
      <c r="D101" t="s">
        <v>79</v>
      </c>
      <c r="E101" t="s">
        <v>80</v>
      </c>
      <c r="F101" s="36">
        <v>19575</v>
      </c>
      <c r="G101" s="36">
        <v>4</v>
      </c>
      <c r="H101">
        <f>'H300'!$A$4</f>
        <v>0</v>
      </c>
      <c r="I101">
        <f t="shared" si="6"/>
        <v>0</v>
      </c>
      <c r="J101">
        <f t="shared" si="7"/>
        <v>0</v>
      </c>
    </row>
    <row r="102" spans="1:10">
      <c r="A102" s="35">
        <v>310043</v>
      </c>
      <c r="B102">
        <f t="shared" si="8"/>
        <v>0</v>
      </c>
      <c r="C102" t="s">
        <v>61</v>
      </c>
      <c r="D102" t="s">
        <v>79</v>
      </c>
      <c r="E102" t="s">
        <v>80</v>
      </c>
      <c r="F102" s="36">
        <v>22894</v>
      </c>
      <c r="G102" s="36">
        <v>5</v>
      </c>
      <c r="H102">
        <f>'H300'!$A$4</f>
        <v>0</v>
      </c>
      <c r="I102">
        <f t="shared" si="6"/>
        <v>0</v>
      </c>
      <c r="J102">
        <f t="shared" si="7"/>
        <v>0</v>
      </c>
    </row>
    <row r="103" spans="1:10">
      <c r="A103" s="35">
        <v>310043</v>
      </c>
      <c r="B103">
        <f t="shared" si="8"/>
        <v>0</v>
      </c>
      <c r="C103" t="s">
        <v>61</v>
      </c>
      <c r="D103" t="s">
        <v>79</v>
      </c>
      <c r="E103" t="s">
        <v>80</v>
      </c>
      <c r="F103" s="36">
        <v>51910</v>
      </c>
      <c r="G103" s="36">
        <v>5.5</v>
      </c>
      <c r="H103">
        <f>'H300'!$A$4</f>
        <v>0</v>
      </c>
      <c r="I103">
        <f t="shared" si="6"/>
        <v>0</v>
      </c>
      <c r="J103">
        <f t="shared" si="7"/>
        <v>0</v>
      </c>
    </row>
    <row r="104" spans="1:10">
      <c r="A104" s="35">
        <v>310043</v>
      </c>
      <c r="B104">
        <f t="shared" si="8"/>
        <v>0</v>
      </c>
      <c r="C104" t="s">
        <v>61</v>
      </c>
      <c r="D104" t="s">
        <v>79</v>
      </c>
      <c r="E104" t="s">
        <v>80</v>
      </c>
      <c r="F104" s="36">
        <v>42622</v>
      </c>
      <c r="G104" s="36">
        <v>1.25</v>
      </c>
      <c r="H104">
        <f>'H300'!$A$4</f>
        <v>0</v>
      </c>
      <c r="I104">
        <f t="shared" si="6"/>
        <v>0</v>
      </c>
      <c r="J104">
        <f t="shared" si="7"/>
        <v>0</v>
      </c>
    </row>
    <row r="105" spans="1:10">
      <c r="A105" s="35">
        <v>310043</v>
      </c>
      <c r="B105">
        <f t="shared" si="8"/>
        <v>0</v>
      </c>
      <c r="C105" t="s">
        <v>61</v>
      </c>
      <c r="D105" t="s">
        <v>79</v>
      </c>
      <c r="E105" t="s">
        <v>80</v>
      </c>
      <c r="F105" s="36">
        <v>39029</v>
      </c>
      <c r="G105" s="36">
        <v>2</v>
      </c>
      <c r="H105">
        <f>'H300'!$A$4</f>
        <v>0</v>
      </c>
      <c r="I105">
        <f t="shared" si="6"/>
        <v>0</v>
      </c>
      <c r="J105">
        <f t="shared" si="7"/>
        <v>0</v>
      </c>
    </row>
    <row r="106" spans="1:10">
      <c r="A106" s="35">
        <v>310043</v>
      </c>
      <c r="B106">
        <f t="shared" si="8"/>
        <v>0</v>
      </c>
      <c r="C106" t="s">
        <v>61</v>
      </c>
      <c r="D106" t="s">
        <v>79</v>
      </c>
      <c r="E106" t="s">
        <v>80</v>
      </c>
      <c r="F106" s="36">
        <v>5972</v>
      </c>
      <c r="G106" s="36"/>
      <c r="H106">
        <f>'H300'!$A$4</f>
        <v>0</v>
      </c>
      <c r="I106">
        <f t="shared" si="6"/>
        <v>0</v>
      </c>
      <c r="J106">
        <f t="shared" si="7"/>
        <v>0</v>
      </c>
    </row>
    <row r="107" spans="1:10">
      <c r="A107" s="35">
        <v>310043</v>
      </c>
      <c r="B107">
        <f t="shared" si="8"/>
        <v>0</v>
      </c>
      <c r="C107" t="s">
        <v>61</v>
      </c>
      <c r="D107" t="s">
        <v>79</v>
      </c>
      <c r="E107" t="s">
        <v>80</v>
      </c>
      <c r="F107" s="36">
        <v>127821</v>
      </c>
      <c r="G107" s="36">
        <v>4</v>
      </c>
      <c r="H107">
        <f>'H300'!$A$4</f>
        <v>0</v>
      </c>
      <c r="I107">
        <f t="shared" si="6"/>
        <v>0</v>
      </c>
      <c r="J107">
        <f t="shared" si="7"/>
        <v>0</v>
      </c>
    </row>
    <row r="108" spans="1:10">
      <c r="A108" s="35">
        <v>310043</v>
      </c>
      <c r="B108">
        <f t="shared" si="8"/>
        <v>0</v>
      </c>
      <c r="C108" t="s">
        <v>61</v>
      </c>
      <c r="D108" t="s">
        <v>62</v>
      </c>
      <c r="E108" t="s">
        <v>66</v>
      </c>
      <c r="F108" s="36">
        <v>700000</v>
      </c>
      <c r="G108" s="36">
        <v>1</v>
      </c>
      <c r="H108">
        <f>'H300'!$A$4</f>
        <v>0</v>
      </c>
      <c r="I108">
        <f t="shared" si="6"/>
        <v>0</v>
      </c>
      <c r="J108">
        <f t="shared" si="7"/>
        <v>0</v>
      </c>
    </row>
    <row r="109" spans="1:10">
      <c r="A109" s="35">
        <v>310043</v>
      </c>
      <c r="B109">
        <f t="shared" si="8"/>
        <v>0</v>
      </c>
      <c r="C109" t="s">
        <v>61</v>
      </c>
      <c r="D109" t="s">
        <v>62</v>
      </c>
      <c r="E109" t="s">
        <v>66</v>
      </c>
      <c r="F109" s="36">
        <v>300000</v>
      </c>
      <c r="G109" s="36">
        <v>1</v>
      </c>
      <c r="H109">
        <f>'H300'!$A$4</f>
        <v>0</v>
      </c>
      <c r="I109">
        <f t="shared" si="6"/>
        <v>0</v>
      </c>
      <c r="J109">
        <f t="shared" si="7"/>
        <v>0</v>
      </c>
    </row>
    <row r="110" spans="1:10">
      <c r="A110" s="35">
        <v>310043</v>
      </c>
      <c r="B110">
        <f t="shared" si="8"/>
        <v>0</v>
      </c>
      <c r="C110" t="s">
        <v>61</v>
      </c>
      <c r="D110" t="s">
        <v>79</v>
      </c>
      <c r="E110" t="s">
        <v>80</v>
      </c>
      <c r="F110" s="36">
        <v>14141</v>
      </c>
      <c r="G110" s="36">
        <v>0.5</v>
      </c>
      <c r="H110">
        <f>'H300'!$A$4</f>
        <v>0</v>
      </c>
      <c r="I110">
        <f t="shared" si="6"/>
        <v>0</v>
      </c>
      <c r="J110">
        <f t="shared" si="7"/>
        <v>0</v>
      </c>
    </row>
    <row r="111" spans="1:10">
      <c r="A111" s="35">
        <v>310043</v>
      </c>
      <c r="B111">
        <f t="shared" si="8"/>
        <v>0</v>
      </c>
      <c r="C111" t="s">
        <v>61</v>
      </c>
      <c r="D111" t="s">
        <v>62</v>
      </c>
      <c r="E111" t="s">
        <v>66</v>
      </c>
      <c r="F111" s="36">
        <v>1200000</v>
      </c>
      <c r="G111" s="36">
        <v>1</v>
      </c>
      <c r="H111">
        <f>'H300'!$A$4</f>
        <v>0</v>
      </c>
      <c r="I111">
        <f t="shared" si="6"/>
        <v>0</v>
      </c>
      <c r="J111">
        <f t="shared" si="7"/>
        <v>0</v>
      </c>
    </row>
    <row r="112" spans="1:10">
      <c r="A112" s="35">
        <v>310043</v>
      </c>
      <c r="B112">
        <f t="shared" si="8"/>
        <v>0</v>
      </c>
      <c r="C112" t="s">
        <v>61</v>
      </c>
      <c r="D112" t="s">
        <v>62</v>
      </c>
      <c r="E112" t="s">
        <v>66</v>
      </c>
      <c r="F112" s="36">
        <v>1400000</v>
      </c>
      <c r="G112" s="36">
        <v>1</v>
      </c>
      <c r="H112">
        <f>'H300'!$A$4</f>
        <v>0</v>
      </c>
      <c r="I112">
        <f t="shared" si="6"/>
        <v>0</v>
      </c>
      <c r="J112">
        <f t="shared" si="7"/>
        <v>0</v>
      </c>
    </row>
    <row r="113" spans="1:10">
      <c r="A113" s="35">
        <v>310043</v>
      </c>
      <c r="B113">
        <f t="shared" si="8"/>
        <v>0</v>
      </c>
      <c r="C113" t="s">
        <v>61</v>
      </c>
      <c r="D113" t="s">
        <v>62</v>
      </c>
      <c r="E113" t="s">
        <v>66</v>
      </c>
      <c r="F113" s="36">
        <v>1000000</v>
      </c>
      <c r="G113" s="36">
        <v>1</v>
      </c>
      <c r="H113">
        <f>'H300'!$A$4</f>
        <v>0</v>
      </c>
      <c r="I113">
        <f t="shared" si="6"/>
        <v>0</v>
      </c>
      <c r="J113">
        <f t="shared" si="7"/>
        <v>0</v>
      </c>
    </row>
    <row r="114" spans="1:10">
      <c r="A114" s="35">
        <v>310043</v>
      </c>
      <c r="B114">
        <f t="shared" si="8"/>
        <v>0</v>
      </c>
      <c r="C114" t="s">
        <v>61</v>
      </c>
      <c r="D114" t="s">
        <v>62</v>
      </c>
      <c r="E114" t="s">
        <v>66</v>
      </c>
      <c r="F114" s="36">
        <v>750000</v>
      </c>
      <c r="G114" s="36">
        <v>1</v>
      </c>
      <c r="H114">
        <f>'H300'!$A$4</f>
        <v>0</v>
      </c>
      <c r="I114">
        <f t="shared" si="6"/>
        <v>0</v>
      </c>
      <c r="J114">
        <f t="shared" si="7"/>
        <v>0</v>
      </c>
    </row>
    <row r="115" spans="1:10">
      <c r="A115" s="35">
        <v>310043</v>
      </c>
      <c r="B115">
        <f t="shared" si="8"/>
        <v>0</v>
      </c>
      <c r="C115" t="s">
        <v>61</v>
      </c>
      <c r="D115" t="s">
        <v>79</v>
      </c>
      <c r="E115" t="s">
        <v>85</v>
      </c>
      <c r="F115" s="36">
        <v>4</v>
      </c>
      <c r="G115" s="36"/>
      <c r="H115">
        <f>'H300'!$A$4</f>
        <v>0</v>
      </c>
      <c r="I115">
        <f t="shared" si="6"/>
        <v>0</v>
      </c>
      <c r="J115">
        <f t="shared" si="7"/>
        <v>0</v>
      </c>
    </row>
    <row r="116" spans="1:10">
      <c r="A116" s="35">
        <v>310043</v>
      </c>
      <c r="B116">
        <f t="shared" si="8"/>
        <v>0</v>
      </c>
      <c r="C116" t="s">
        <v>61</v>
      </c>
      <c r="D116" t="s">
        <v>62</v>
      </c>
      <c r="E116" t="s">
        <v>66</v>
      </c>
      <c r="F116" s="36">
        <v>800000</v>
      </c>
      <c r="G116" s="36">
        <v>0.01</v>
      </c>
      <c r="H116">
        <f>'H300'!$A$4</f>
        <v>0</v>
      </c>
      <c r="I116">
        <f t="shared" si="6"/>
        <v>0</v>
      </c>
      <c r="J116">
        <f t="shared" si="7"/>
        <v>0</v>
      </c>
    </row>
    <row r="117" spans="1:10">
      <c r="A117" s="35">
        <v>310043</v>
      </c>
      <c r="B117">
        <f t="shared" si="8"/>
        <v>0</v>
      </c>
      <c r="C117" t="s">
        <v>61</v>
      </c>
      <c r="D117" t="s">
        <v>79</v>
      </c>
      <c r="E117" t="s">
        <v>80</v>
      </c>
      <c r="F117" s="36">
        <v>27925</v>
      </c>
      <c r="G117" s="36">
        <v>0.32</v>
      </c>
      <c r="H117">
        <f>'H300'!$A$4</f>
        <v>0</v>
      </c>
      <c r="I117">
        <f t="shared" si="6"/>
        <v>0</v>
      </c>
      <c r="J117">
        <f t="shared" si="7"/>
        <v>0</v>
      </c>
    </row>
    <row r="118" spans="1:10">
      <c r="A118" s="35">
        <v>310043</v>
      </c>
      <c r="B118">
        <f t="shared" si="8"/>
        <v>0</v>
      </c>
      <c r="C118" t="s">
        <v>61</v>
      </c>
      <c r="D118" t="s">
        <v>79</v>
      </c>
      <c r="E118" t="s">
        <v>80</v>
      </c>
      <c r="F118" s="36">
        <v>34832</v>
      </c>
      <c r="G118" s="36">
        <v>1</v>
      </c>
      <c r="H118">
        <f>'H300'!$A$4</f>
        <v>0</v>
      </c>
      <c r="I118">
        <f t="shared" si="6"/>
        <v>0</v>
      </c>
      <c r="J118">
        <f t="shared" si="7"/>
        <v>0</v>
      </c>
    </row>
    <row r="119" spans="1:10">
      <c r="A119" s="35">
        <v>310043</v>
      </c>
      <c r="B119">
        <f t="shared" si="8"/>
        <v>0</v>
      </c>
      <c r="C119" t="s">
        <v>61</v>
      </c>
      <c r="D119" t="s">
        <v>79</v>
      </c>
      <c r="E119" t="s">
        <v>80</v>
      </c>
      <c r="F119" s="36">
        <v>517910</v>
      </c>
      <c r="G119" s="36">
        <v>0.52</v>
      </c>
      <c r="H119">
        <f>'H300'!$A$4</f>
        <v>0</v>
      </c>
      <c r="I119">
        <f t="shared" si="6"/>
        <v>0</v>
      </c>
      <c r="J119">
        <f t="shared" si="7"/>
        <v>0</v>
      </c>
    </row>
    <row r="120" spans="1:10">
      <c r="A120" s="35">
        <v>310043</v>
      </c>
      <c r="B120">
        <f t="shared" si="8"/>
        <v>0</v>
      </c>
      <c r="C120" t="s">
        <v>61</v>
      </c>
      <c r="D120" t="s">
        <v>79</v>
      </c>
      <c r="E120" t="s">
        <v>80</v>
      </c>
      <c r="F120" s="36">
        <v>239044</v>
      </c>
      <c r="G120" s="36">
        <v>1</v>
      </c>
      <c r="H120">
        <f>'H300'!$A$4</f>
        <v>0</v>
      </c>
      <c r="I120">
        <f t="shared" ref="I120:I169" si="9">IF(H120=A120,1,0)</f>
        <v>0</v>
      </c>
      <c r="J120">
        <f t="shared" ref="J120:J169" si="10">IF(I120=0,0,I120+J119)</f>
        <v>0</v>
      </c>
    </row>
    <row r="121" spans="1:10">
      <c r="A121" s="35">
        <v>310043</v>
      </c>
      <c r="B121">
        <f t="shared" ref="B121:B170" si="11">J121</f>
        <v>0</v>
      </c>
      <c r="C121" t="s">
        <v>61</v>
      </c>
      <c r="D121" t="s">
        <v>79</v>
      </c>
      <c r="E121" t="s">
        <v>80</v>
      </c>
      <c r="F121" s="36">
        <v>104412</v>
      </c>
      <c r="G121" s="36">
        <v>1</v>
      </c>
      <c r="H121">
        <f>'H300'!$A$4</f>
        <v>0</v>
      </c>
      <c r="I121">
        <f t="shared" si="9"/>
        <v>0</v>
      </c>
      <c r="J121">
        <f t="shared" si="10"/>
        <v>0</v>
      </c>
    </row>
    <row r="122" spans="1:10">
      <c r="A122" s="35">
        <v>310043</v>
      </c>
      <c r="B122">
        <f t="shared" si="11"/>
        <v>0</v>
      </c>
      <c r="C122" t="s">
        <v>61</v>
      </c>
      <c r="D122" t="s">
        <v>79</v>
      </c>
      <c r="E122" t="s">
        <v>80</v>
      </c>
      <c r="F122" s="36">
        <v>382516</v>
      </c>
      <c r="G122" s="36">
        <v>0.55000000000000004</v>
      </c>
      <c r="H122">
        <f>'H300'!$A$4</f>
        <v>0</v>
      </c>
      <c r="I122">
        <f t="shared" si="9"/>
        <v>0</v>
      </c>
      <c r="J122">
        <f t="shared" si="10"/>
        <v>0</v>
      </c>
    </row>
    <row r="123" spans="1:10">
      <c r="A123" s="35">
        <v>310043</v>
      </c>
      <c r="B123">
        <f t="shared" si="11"/>
        <v>0</v>
      </c>
      <c r="C123" t="s">
        <v>61</v>
      </c>
      <c r="D123" t="s">
        <v>62</v>
      </c>
      <c r="E123" t="s">
        <v>66</v>
      </c>
      <c r="F123" s="36">
        <v>2800000</v>
      </c>
      <c r="G123" s="36">
        <v>1000</v>
      </c>
      <c r="H123">
        <f>'H300'!$A$4</f>
        <v>0</v>
      </c>
      <c r="I123">
        <f t="shared" si="9"/>
        <v>0</v>
      </c>
      <c r="J123">
        <f t="shared" si="10"/>
        <v>0</v>
      </c>
    </row>
    <row r="124" spans="1:10">
      <c r="A124" s="35">
        <v>310043</v>
      </c>
      <c r="B124">
        <f t="shared" si="11"/>
        <v>0</v>
      </c>
      <c r="C124" t="s">
        <v>61</v>
      </c>
      <c r="D124" t="s">
        <v>62</v>
      </c>
      <c r="E124" t="s">
        <v>66</v>
      </c>
      <c r="F124" s="36">
        <v>4800000</v>
      </c>
      <c r="G124" s="36">
        <v>1000</v>
      </c>
      <c r="H124">
        <f>'H300'!$A$4</f>
        <v>0</v>
      </c>
      <c r="I124">
        <f t="shared" si="9"/>
        <v>0</v>
      </c>
      <c r="J124">
        <f t="shared" si="10"/>
        <v>0</v>
      </c>
    </row>
    <row r="125" spans="1:10">
      <c r="A125" s="35">
        <v>310043</v>
      </c>
      <c r="B125">
        <f t="shared" si="11"/>
        <v>0</v>
      </c>
      <c r="C125" t="s">
        <v>61</v>
      </c>
      <c r="D125" t="s">
        <v>62</v>
      </c>
      <c r="E125" t="s">
        <v>66</v>
      </c>
      <c r="F125" s="36">
        <v>2000000</v>
      </c>
      <c r="G125" s="36">
        <v>1000</v>
      </c>
      <c r="H125">
        <f>'H300'!$A$4</f>
        <v>0</v>
      </c>
      <c r="I125">
        <f t="shared" si="9"/>
        <v>0</v>
      </c>
      <c r="J125">
        <f t="shared" si="10"/>
        <v>0</v>
      </c>
    </row>
    <row r="126" spans="1:10">
      <c r="A126" s="35">
        <v>310043</v>
      </c>
      <c r="B126">
        <f t="shared" si="11"/>
        <v>0</v>
      </c>
      <c r="C126" t="s">
        <v>61</v>
      </c>
      <c r="D126" t="s">
        <v>79</v>
      </c>
      <c r="E126" t="s">
        <v>80</v>
      </c>
      <c r="F126" s="36">
        <v>159112</v>
      </c>
      <c r="G126" s="36"/>
      <c r="H126">
        <f>'H300'!$A$4</f>
        <v>0</v>
      </c>
      <c r="I126">
        <f t="shared" si="9"/>
        <v>0</v>
      </c>
      <c r="J126">
        <f t="shared" si="10"/>
        <v>0</v>
      </c>
    </row>
    <row r="127" spans="1:10">
      <c r="A127" s="35">
        <v>310043</v>
      </c>
      <c r="B127">
        <f t="shared" si="11"/>
        <v>0</v>
      </c>
      <c r="C127" t="s">
        <v>61</v>
      </c>
      <c r="D127" t="s">
        <v>79</v>
      </c>
      <c r="E127" t="s">
        <v>80</v>
      </c>
      <c r="F127" s="36">
        <v>64942</v>
      </c>
      <c r="G127" s="36">
        <v>0.16</v>
      </c>
      <c r="H127">
        <f>'H300'!$A$4</f>
        <v>0</v>
      </c>
      <c r="I127">
        <f t="shared" si="9"/>
        <v>0</v>
      </c>
      <c r="J127">
        <f t="shared" si="10"/>
        <v>0</v>
      </c>
    </row>
    <row r="128" spans="1:10">
      <c r="A128" s="35">
        <v>310043</v>
      </c>
      <c r="B128">
        <f t="shared" si="11"/>
        <v>0</v>
      </c>
      <c r="C128" t="s">
        <v>61</v>
      </c>
      <c r="D128" t="s">
        <v>79</v>
      </c>
      <c r="E128" t="s">
        <v>80</v>
      </c>
      <c r="F128" s="36">
        <v>28047</v>
      </c>
      <c r="G128" s="36">
        <v>0.2</v>
      </c>
      <c r="H128">
        <f>'H300'!$A$4</f>
        <v>0</v>
      </c>
      <c r="I128">
        <f t="shared" si="9"/>
        <v>0</v>
      </c>
      <c r="J128">
        <f t="shared" si="10"/>
        <v>0</v>
      </c>
    </row>
    <row r="129" spans="1:10">
      <c r="A129" s="35">
        <v>310043</v>
      </c>
      <c r="B129">
        <f t="shared" si="11"/>
        <v>0</v>
      </c>
      <c r="C129" t="s">
        <v>61</v>
      </c>
      <c r="D129" t="s">
        <v>79</v>
      </c>
      <c r="E129" t="s">
        <v>80</v>
      </c>
      <c r="F129" s="36">
        <v>144197</v>
      </c>
      <c r="G129" s="36">
        <v>0.24</v>
      </c>
      <c r="H129">
        <f>'H300'!$A$4</f>
        <v>0</v>
      </c>
      <c r="I129">
        <f t="shared" si="9"/>
        <v>0</v>
      </c>
      <c r="J129">
        <f t="shared" si="10"/>
        <v>0</v>
      </c>
    </row>
    <row r="130" spans="1:10">
      <c r="A130" s="35">
        <v>310043</v>
      </c>
      <c r="B130">
        <f t="shared" si="11"/>
        <v>0</v>
      </c>
      <c r="C130" t="s">
        <v>61</v>
      </c>
      <c r="D130" t="s">
        <v>62</v>
      </c>
      <c r="E130" t="s">
        <v>66</v>
      </c>
      <c r="F130" s="36">
        <v>1500000</v>
      </c>
      <c r="G130" s="36">
        <v>1</v>
      </c>
      <c r="H130">
        <f>'H300'!$A$4</f>
        <v>0</v>
      </c>
      <c r="I130">
        <f t="shared" si="9"/>
        <v>0</v>
      </c>
      <c r="J130">
        <f t="shared" si="10"/>
        <v>0</v>
      </c>
    </row>
    <row r="131" spans="1:10">
      <c r="A131" s="35">
        <v>310043</v>
      </c>
      <c r="B131">
        <f t="shared" si="11"/>
        <v>0</v>
      </c>
      <c r="C131" t="s">
        <v>61</v>
      </c>
      <c r="D131" t="s">
        <v>62</v>
      </c>
      <c r="E131" t="s">
        <v>66</v>
      </c>
      <c r="F131" s="36">
        <v>250000</v>
      </c>
      <c r="G131" s="36">
        <v>50000</v>
      </c>
      <c r="H131">
        <f>'H300'!$A$4</f>
        <v>0</v>
      </c>
      <c r="I131">
        <f t="shared" si="9"/>
        <v>0</v>
      </c>
      <c r="J131">
        <f t="shared" si="10"/>
        <v>0</v>
      </c>
    </row>
    <row r="132" spans="1:10">
      <c r="A132" s="35">
        <v>310043</v>
      </c>
      <c r="B132">
        <f t="shared" si="11"/>
        <v>0</v>
      </c>
      <c r="C132" t="s">
        <v>61</v>
      </c>
      <c r="D132" t="s">
        <v>62</v>
      </c>
      <c r="E132" t="s">
        <v>66</v>
      </c>
      <c r="F132" s="36">
        <v>250000</v>
      </c>
      <c r="G132" s="36">
        <v>1000</v>
      </c>
      <c r="H132">
        <f>'H300'!$A$4</f>
        <v>0</v>
      </c>
      <c r="I132">
        <f t="shared" si="9"/>
        <v>0</v>
      </c>
      <c r="J132">
        <f t="shared" si="10"/>
        <v>0</v>
      </c>
    </row>
    <row r="133" spans="1:10">
      <c r="A133" s="35">
        <v>310043</v>
      </c>
      <c r="B133">
        <f t="shared" si="11"/>
        <v>0</v>
      </c>
      <c r="C133" t="s">
        <v>6</v>
      </c>
      <c r="D133" t="s">
        <v>62</v>
      </c>
      <c r="E133" t="s">
        <v>92</v>
      </c>
      <c r="F133" s="36">
        <v>120000000</v>
      </c>
      <c r="G133" s="36"/>
      <c r="H133">
        <f>'H300'!$A$4</f>
        <v>0</v>
      </c>
      <c r="I133">
        <f t="shared" si="9"/>
        <v>0</v>
      </c>
      <c r="J133">
        <f t="shared" si="10"/>
        <v>0</v>
      </c>
    </row>
    <row r="134" spans="1:10">
      <c r="A134" s="35">
        <v>310043</v>
      </c>
      <c r="B134">
        <f t="shared" si="11"/>
        <v>0</v>
      </c>
      <c r="C134" t="s">
        <v>6</v>
      </c>
      <c r="D134" t="s">
        <v>62</v>
      </c>
      <c r="E134" t="s">
        <v>92</v>
      </c>
      <c r="F134" s="36">
        <v>55000000</v>
      </c>
      <c r="G134" s="36"/>
      <c r="H134">
        <f>'H300'!$A$4</f>
        <v>0</v>
      </c>
      <c r="I134">
        <f t="shared" si="9"/>
        <v>0</v>
      </c>
      <c r="J134">
        <f t="shared" si="10"/>
        <v>0</v>
      </c>
    </row>
    <row r="135" spans="1:10">
      <c r="A135" s="35">
        <v>310043</v>
      </c>
      <c r="B135">
        <f t="shared" si="11"/>
        <v>0</v>
      </c>
      <c r="C135" t="s">
        <v>6</v>
      </c>
      <c r="D135" t="s">
        <v>62</v>
      </c>
      <c r="E135" t="s">
        <v>92</v>
      </c>
      <c r="F135" s="36">
        <v>250000000</v>
      </c>
      <c r="G135" s="36"/>
      <c r="H135">
        <f>'H300'!$A$4</f>
        <v>0</v>
      </c>
      <c r="I135">
        <f t="shared" si="9"/>
        <v>0</v>
      </c>
      <c r="J135">
        <f t="shared" si="10"/>
        <v>0</v>
      </c>
    </row>
    <row r="136" spans="1:10">
      <c r="A136" s="35">
        <v>310043</v>
      </c>
      <c r="B136">
        <f t="shared" si="11"/>
        <v>0</v>
      </c>
      <c r="C136" t="s">
        <v>67</v>
      </c>
      <c r="D136" t="s">
        <v>91</v>
      </c>
      <c r="E136" t="s">
        <v>69</v>
      </c>
      <c r="F136" s="36">
        <v>1850000</v>
      </c>
      <c r="G136" s="36">
        <v>1</v>
      </c>
      <c r="H136">
        <f>'H300'!$A$4</f>
        <v>0</v>
      </c>
      <c r="I136">
        <f t="shared" si="9"/>
        <v>0</v>
      </c>
      <c r="J136">
        <f t="shared" si="10"/>
        <v>0</v>
      </c>
    </row>
    <row r="137" spans="1:10">
      <c r="A137" s="35">
        <v>310043</v>
      </c>
      <c r="B137">
        <f t="shared" si="11"/>
        <v>0</v>
      </c>
      <c r="C137" t="s">
        <v>93</v>
      </c>
      <c r="D137" t="s">
        <v>94</v>
      </c>
      <c r="E137" t="s">
        <v>95</v>
      </c>
      <c r="F137" s="36">
        <v>70</v>
      </c>
      <c r="G137" s="36"/>
      <c r="H137">
        <f>'H300'!$A$4</f>
        <v>0</v>
      </c>
      <c r="I137">
        <f t="shared" si="9"/>
        <v>0</v>
      </c>
      <c r="J137">
        <f t="shared" si="10"/>
        <v>0</v>
      </c>
    </row>
    <row r="138" spans="1:10">
      <c r="A138" s="35">
        <v>310044</v>
      </c>
      <c r="B138">
        <f t="shared" si="11"/>
        <v>0</v>
      </c>
      <c r="C138" t="s">
        <v>61</v>
      </c>
      <c r="D138" t="s">
        <v>75</v>
      </c>
      <c r="E138" t="s">
        <v>76</v>
      </c>
      <c r="F138" s="36">
        <v>4.59</v>
      </c>
      <c r="G138" s="36">
        <v>7622.45</v>
      </c>
      <c r="H138">
        <f>'H300'!$A$4</f>
        <v>0</v>
      </c>
      <c r="I138">
        <f t="shared" si="9"/>
        <v>0</v>
      </c>
      <c r="J138">
        <f>IF(I138=0,0,I138+#REF!)</f>
        <v>0</v>
      </c>
    </row>
    <row r="139" spans="1:10">
      <c r="A139" s="35">
        <v>310044</v>
      </c>
      <c r="B139">
        <f t="shared" si="11"/>
        <v>0</v>
      </c>
      <c r="C139" t="s">
        <v>61</v>
      </c>
      <c r="D139" t="s">
        <v>79</v>
      </c>
      <c r="E139" t="s">
        <v>80</v>
      </c>
      <c r="F139" s="36">
        <v>3500</v>
      </c>
      <c r="G139" s="36">
        <v>1.5</v>
      </c>
      <c r="H139">
        <f>'H300'!$A$4</f>
        <v>0</v>
      </c>
      <c r="I139">
        <f t="shared" si="9"/>
        <v>0</v>
      </c>
      <c r="J139">
        <f t="shared" si="10"/>
        <v>0</v>
      </c>
    </row>
    <row r="140" spans="1:10">
      <c r="A140" s="35">
        <v>310045</v>
      </c>
      <c r="B140">
        <f t="shared" si="11"/>
        <v>0</v>
      </c>
      <c r="C140" t="s">
        <v>61</v>
      </c>
      <c r="D140" t="s">
        <v>75</v>
      </c>
      <c r="E140" t="s">
        <v>76</v>
      </c>
      <c r="F140" s="36">
        <v>133337</v>
      </c>
      <c r="G140" s="36"/>
      <c r="H140">
        <f>'H300'!$A$4</f>
        <v>0</v>
      </c>
      <c r="I140">
        <f t="shared" si="9"/>
        <v>0</v>
      </c>
      <c r="J140">
        <f>IF(I140=0,0,I140+#REF!)</f>
        <v>0</v>
      </c>
    </row>
    <row r="141" spans="1:10">
      <c r="A141" s="35">
        <v>310045</v>
      </c>
      <c r="B141">
        <f t="shared" si="11"/>
        <v>0</v>
      </c>
      <c r="C141" t="s">
        <v>61</v>
      </c>
      <c r="D141" t="s">
        <v>75</v>
      </c>
      <c r="E141" t="s">
        <v>76</v>
      </c>
      <c r="F141" s="36">
        <v>13850</v>
      </c>
      <c r="G141" s="36"/>
      <c r="H141">
        <f>'H300'!$A$4</f>
        <v>0</v>
      </c>
      <c r="I141">
        <f t="shared" si="9"/>
        <v>0</v>
      </c>
      <c r="J141">
        <f t="shared" si="10"/>
        <v>0</v>
      </c>
    </row>
    <row r="142" spans="1:10">
      <c r="A142" s="35">
        <v>310045</v>
      </c>
      <c r="B142">
        <f t="shared" si="11"/>
        <v>0</v>
      </c>
      <c r="C142" t="s">
        <v>61</v>
      </c>
      <c r="D142" t="s">
        <v>75</v>
      </c>
      <c r="E142" t="s">
        <v>89</v>
      </c>
      <c r="F142" s="36">
        <v>3046.5160000000001</v>
      </c>
      <c r="G142" s="36"/>
      <c r="H142">
        <f>'H300'!$A$4</f>
        <v>0</v>
      </c>
      <c r="I142">
        <f t="shared" si="9"/>
        <v>0</v>
      </c>
      <c r="J142">
        <f t="shared" si="10"/>
        <v>0</v>
      </c>
    </row>
    <row r="143" spans="1:10">
      <c r="A143" s="35">
        <v>310045</v>
      </c>
      <c r="B143">
        <f t="shared" si="11"/>
        <v>0</v>
      </c>
      <c r="C143" t="s">
        <v>61</v>
      </c>
      <c r="D143" t="s">
        <v>75</v>
      </c>
      <c r="E143" t="s">
        <v>76</v>
      </c>
      <c r="F143" s="36">
        <v>22425</v>
      </c>
      <c r="G143" s="36"/>
      <c r="H143">
        <f>'H300'!$A$4</f>
        <v>0</v>
      </c>
      <c r="I143">
        <f t="shared" si="9"/>
        <v>0</v>
      </c>
      <c r="J143">
        <f t="shared" si="10"/>
        <v>0</v>
      </c>
    </row>
    <row r="144" spans="1:10">
      <c r="A144" s="35">
        <v>310045</v>
      </c>
      <c r="B144">
        <f t="shared" si="11"/>
        <v>0</v>
      </c>
      <c r="C144" t="s">
        <v>61</v>
      </c>
      <c r="D144" t="s">
        <v>75</v>
      </c>
      <c r="E144" t="s">
        <v>76</v>
      </c>
      <c r="F144" s="36">
        <v>2650</v>
      </c>
      <c r="G144" s="36">
        <v>1524.49</v>
      </c>
      <c r="H144">
        <f>'H300'!$A$4</f>
        <v>0</v>
      </c>
      <c r="I144">
        <f t="shared" si="9"/>
        <v>0</v>
      </c>
      <c r="J144">
        <f t="shared" si="10"/>
        <v>0</v>
      </c>
    </row>
    <row r="145" spans="1:10">
      <c r="A145" s="35">
        <v>310045</v>
      </c>
      <c r="B145">
        <f t="shared" si="11"/>
        <v>0</v>
      </c>
      <c r="C145" t="s">
        <v>61</v>
      </c>
      <c r="D145" t="s">
        <v>75</v>
      </c>
      <c r="E145" t="s">
        <v>76</v>
      </c>
      <c r="F145" s="36">
        <v>15</v>
      </c>
      <c r="G145" s="36">
        <v>50000</v>
      </c>
      <c r="H145">
        <f>'H300'!$A$4</f>
        <v>0</v>
      </c>
      <c r="I145">
        <f t="shared" si="9"/>
        <v>0</v>
      </c>
      <c r="J145">
        <f t="shared" si="10"/>
        <v>0</v>
      </c>
    </row>
    <row r="146" spans="1:10">
      <c r="A146" s="35">
        <v>310045</v>
      </c>
      <c r="B146">
        <f t="shared" si="11"/>
        <v>0</v>
      </c>
      <c r="C146" t="s">
        <v>61</v>
      </c>
      <c r="D146" t="s">
        <v>75</v>
      </c>
      <c r="E146" t="s">
        <v>76</v>
      </c>
      <c r="F146" s="36">
        <v>14</v>
      </c>
      <c r="G146" s="36">
        <v>50000</v>
      </c>
      <c r="H146">
        <f>'H300'!$A$4</f>
        <v>0</v>
      </c>
      <c r="I146">
        <f t="shared" si="9"/>
        <v>0</v>
      </c>
      <c r="J146">
        <f t="shared" si="10"/>
        <v>0</v>
      </c>
    </row>
    <row r="147" spans="1:10">
      <c r="A147" s="35">
        <v>310045</v>
      </c>
      <c r="B147">
        <f t="shared" si="11"/>
        <v>0</v>
      </c>
      <c r="C147" t="s">
        <v>61</v>
      </c>
      <c r="D147" t="s">
        <v>75</v>
      </c>
      <c r="E147" t="s">
        <v>76</v>
      </c>
      <c r="F147" s="36">
        <v>2200</v>
      </c>
      <c r="G147" s="36"/>
      <c r="H147">
        <f>'H300'!$A$4</f>
        <v>0</v>
      </c>
      <c r="I147">
        <f t="shared" si="9"/>
        <v>0</v>
      </c>
      <c r="J147">
        <f t="shared" si="10"/>
        <v>0</v>
      </c>
    </row>
    <row r="148" spans="1:10">
      <c r="A148" s="35">
        <v>310045</v>
      </c>
      <c r="B148">
        <f t="shared" si="11"/>
        <v>0</v>
      </c>
      <c r="C148" t="s">
        <v>61</v>
      </c>
      <c r="D148" t="s">
        <v>75</v>
      </c>
      <c r="E148" t="s">
        <v>76</v>
      </c>
      <c r="F148" s="36">
        <v>11000</v>
      </c>
      <c r="G148" s="36"/>
      <c r="H148">
        <f>'H300'!$A$4</f>
        <v>0</v>
      </c>
      <c r="I148">
        <f t="shared" si="9"/>
        <v>0</v>
      </c>
      <c r="J148">
        <f t="shared" si="10"/>
        <v>0</v>
      </c>
    </row>
    <row r="149" spans="1:10">
      <c r="A149" s="35">
        <v>310045</v>
      </c>
      <c r="B149">
        <f t="shared" si="11"/>
        <v>0</v>
      </c>
      <c r="C149" t="s">
        <v>61</v>
      </c>
      <c r="D149" t="s">
        <v>75</v>
      </c>
      <c r="E149" t="s">
        <v>76</v>
      </c>
      <c r="F149" s="36">
        <v>797068</v>
      </c>
      <c r="G149" s="36"/>
      <c r="H149">
        <f>'H300'!$A$4</f>
        <v>0</v>
      </c>
      <c r="I149">
        <f t="shared" si="9"/>
        <v>0</v>
      </c>
      <c r="J149">
        <f t="shared" si="10"/>
        <v>0</v>
      </c>
    </row>
    <row r="150" spans="1:10">
      <c r="A150" s="35">
        <v>310045</v>
      </c>
      <c r="B150">
        <f t="shared" si="11"/>
        <v>0</v>
      </c>
      <c r="C150" t="s">
        <v>61</v>
      </c>
      <c r="D150" t="s">
        <v>75</v>
      </c>
      <c r="E150" t="s">
        <v>89</v>
      </c>
      <c r="F150" s="36">
        <v>10990</v>
      </c>
      <c r="G150" s="36"/>
      <c r="H150">
        <f>'H300'!$A$4</f>
        <v>0</v>
      </c>
      <c r="I150">
        <f t="shared" si="9"/>
        <v>0</v>
      </c>
      <c r="J150">
        <f t="shared" si="10"/>
        <v>0</v>
      </c>
    </row>
    <row r="151" spans="1:10">
      <c r="A151" s="35">
        <v>310045</v>
      </c>
      <c r="B151">
        <f t="shared" si="11"/>
        <v>0</v>
      </c>
      <c r="C151" t="s">
        <v>61</v>
      </c>
      <c r="D151" t="s">
        <v>75</v>
      </c>
      <c r="E151" t="s">
        <v>76</v>
      </c>
      <c r="F151" s="36">
        <v>33.447400000000002</v>
      </c>
      <c r="G151" s="36">
        <v>15244.91</v>
      </c>
      <c r="H151">
        <f>'H300'!$A$4</f>
        <v>0</v>
      </c>
      <c r="I151">
        <f t="shared" si="9"/>
        <v>0</v>
      </c>
      <c r="J151">
        <f t="shared" si="10"/>
        <v>0</v>
      </c>
    </row>
    <row r="152" spans="1:10">
      <c r="A152" s="35">
        <v>310045</v>
      </c>
      <c r="B152">
        <f t="shared" si="11"/>
        <v>0</v>
      </c>
      <c r="C152" t="s">
        <v>61</v>
      </c>
      <c r="D152" t="s">
        <v>75</v>
      </c>
      <c r="E152" t="s">
        <v>76</v>
      </c>
      <c r="F152" s="36">
        <v>1</v>
      </c>
      <c r="G152" s="36">
        <v>10000</v>
      </c>
      <c r="H152">
        <f>'H300'!$A$4</f>
        <v>0</v>
      </c>
      <c r="I152">
        <f t="shared" si="9"/>
        <v>0</v>
      </c>
      <c r="J152">
        <f t="shared" si="10"/>
        <v>0</v>
      </c>
    </row>
    <row r="153" spans="1:10">
      <c r="A153" s="35">
        <v>310045</v>
      </c>
      <c r="B153">
        <f t="shared" si="11"/>
        <v>0</v>
      </c>
      <c r="C153" t="s">
        <v>61</v>
      </c>
      <c r="D153" t="s">
        <v>79</v>
      </c>
      <c r="E153" t="s">
        <v>80</v>
      </c>
      <c r="F153" s="36">
        <v>8574</v>
      </c>
      <c r="G153" s="36"/>
      <c r="H153">
        <f>'H300'!$A$4</f>
        <v>0</v>
      </c>
      <c r="I153">
        <f t="shared" si="9"/>
        <v>0</v>
      </c>
      <c r="J153">
        <f t="shared" si="10"/>
        <v>0</v>
      </c>
    </row>
    <row r="154" spans="1:10">
      <c r="A154" s="35">
        <v>310045</v>
      </c>
      <c r="B154">
        <f t="shared" si="11"/>
        <v>0</v>
      </c>
      <c r="C154" t="s">
        <v>61</v>
      </c>
      <c r="D154" t="s">
        <v>79</v>
      </c>
      <c r="E154" t="s">
        <v>80</v>
      </c>
      <c r="F154" s="36">
        <v>13770</v>
      </c>
      <c r="G154" s="36"/>
      <c r="H154">
        <f>'H300'!$A$4</f>
        <v>0</v>
      </c>
      <c r="I154">
        <f t="shared" si="9"/>
        <v>0</v>
      </c>
      <c r="J154">
        <f t="shared" si="10"/>
        <v>0</v>
      </c>
    </row>
    <row r="155" spans="1:10">
      <c r="A155" s="35">
        <v>310045</v>
      </c>
      <c r="B155">
        <f t="shared" si="11"/>
        <v>0</v>
      </c>
      <c r="C155" t="s">
        <v>61</v>
      </c>
      <c r="D155" t="s">
        <v>79</v>
      </c>
      <c r="E155" t="s">
        <v>80</v>
      </c>
      <c r="F155" s="36">
        <v>24881</v>
      </c>
      <c r="G155" s="36"/>
      <c r="H155">
        <f>'H300'!$A$4</f>
        <v>0</v>
      </c>
      <c r="I155">
        <f t="shared" si="9"/>
        <v>0</v>
      </c>
      <c r="J155">
        <f t="shared" si="10"/>
        <v>0</v>
      </c>
    </row>
    <row r="156" spans="1:10">
      <c r="A156" s="35">
        <v>310045</v>
      </c>
      <c r="B156">
        <f t="shared" si="11"/>
        <v>0</v>
      </c>
      <c r="C156" t="s">
        <v>61</v>
      </c>
      <c r="D156" t="s">
        <v>79</v>
      </c>
      <c r="E156" t="s">
        <v>80</v>
      </c>
      <c r="F156" s="36">
        <v>39904</v>
      </c>
      <c r="G156" s="36"/>
      <c r="H156">
        <f>'H300'!$A$4</f>
        <v>0</v>
      </c>
      <c r="I156">
        <f t="shared" si="9"/>
        <v>0</v>
      </c>
      <c r="J156">
        <f t="shared" si="10"/>
        <v>0</v>
      </c>
    </row>
    <row r="157" spans="1:10">
      <c r="A157" s="35">
        <v>310045</v>
      </c>
      <c r="B157">
        <f t="shared" si="11"/>
        <v>0</v>
      </c>
      <c r="C157" t="s">
        <v>61</v>
      </c>
      <c r="D157" t="s">
        <v>79</v>
      </c>
      <c r="E157" t="s">
        <v>80</v>
      </c>
      <c r="F157" s="36">
        <v>37993</v>
      </c>
      <c r="G157" s="36"/>
      <c r="H157">
        <f>'H300'!$A$4</f>
        <v>0</v>
      </c>
      <c r="I157">
        <f t="shared" si="9"/>
        <v>0</v>
      </c>
      <c r="J157">
        <f t="shared" si="10"/>
        <v>0</v>
      </c>
    </row>
    <row r="158" spans="1:10">
      <c r="A158" s="35">
        <v>310045</v>
      </c>
      <c r="B158">
        <f t="shared" si="11"/>
        <v>0</v>
      </c>
      <c r="C158" t="s">
        <v>61</v>
      </c>
      <c r="D158" t="s">
        <v>79</v>
      </c>
      <c r="E158" t="s">
        <v>80</v>
      </c>
      <c r="F158" s="36">
        <v>92054</v>
      </c>
      <c r="G158" s="36"/>
      <c r="H158">
        <f>'H300'!$A$4</f>
        <v>0</v>
      </c>
      <c r="I158">
        <f t="shared" si="9"/>
        <v>0</v>
      </c>
      <c r="J158">
        <f t="shared" si="10"/>
        <v>0</v>
      </c>
    </row>
    <row r="159" spans="1:10">
      <c r="A159" s="35">
        <v>310045</v>
      </c>
      <c r="B159">
        <f t="shared" si="11"/>
        <v>0</v>
      </c>
      <c r="C159" t="s">
        <v>61</v>
      </c>
      <c r="D159" t="s">
        <v>79</v>
      </c>
      <c r="E159" t="s">
        <v>80</v>
      </c>
      <c r="F159" s="36">
        <v>21292</v>
      </c>
      <c r="G159" s="36"/>
      <c r="H159">
        <f>'H300'!$A$4</f>
        <v>0</v>
      </c>
      <c r="I159">
        <f t="shared" si="9"/>
        <v>0</v>
      </c>
      <c r="J159">
        <f t="shared" si="10"/>
        <v>0</v>
      </c>
    </row>
    <row r="160" spans="1:10">
      <c r="A160" s="35">
        <v>310045</v>
      </c>
      <c r="B160">
        <f t="shared" si="11"/>
        <v>0</v>
      </c>
      <c r="C160" t="s">
        <v>61</v>
      </c>
      <c r="D160" t="s">
        <v>79</v>
      </c>
      <c r="E160" t="s">
        <v>80</v>
      </c>
      <c r="F160" s="36">
        <v>8764</v>
      </c>
      <c r="G160" s="36">
        <v>1</v>
      </c>
      <c r="H160">
        <f>'H300'!$A$4</f>
        <v>0</v>
      </c>
      <c r="I160">
        <f t="shared" si="9"/>
        <v>0</v>
      </c>
      <c r="J160">
        <f t="shared" si="10"/>
        <v>0</v>
      </c>
    </row>
    <row r="161" spans="1:10">
      <c r="A161" s="35">
        <v>310045</v>
      </c>
      <c r="B161">
        <f t="shared" si="11"/>
        <v>0</v>
      </c>
      <c r="C161" t="s">
        <v>61</v>
      </c>
      <c r="D161" t="s">
        <v>79</v>
      </c>
      <c r="E161" t="s">
        <v>80</v>
      </c>
      <c r="F161" s="36">
        <v>55630</v>
      </c>
      <c r="G161" s="36"/>
      <c r="H161">
        <f>'H300'!$A$4</f>
        <v>0</v>
      </c>
      <c r="I161">
        <f t="shared" si="9"/>
        <v>0</v>
      </c>
      <c r="J161">
        <f t="shared" si="10"/>
        <v>0</v>
      </c>
    </row>
    <row r="162" spans="1:10">
      <c r="A162" s="35">
        <v>310045</v>
      </c>
      <c r="B162">
        <f t="shared" si="11"/>
        <v>0</v>
      </c>
      <c r="C162" t="s">
        <v>61</v>
      </c>
      <c r="D162" t="s">
        <v>79</v>
      </c>
      <c r="E162" t="s">
        <v>80</v>
      </c>
      <c r="F162" s="36">
        <v>5705</v>
      </c>
      <c r="G162" s="36"/>
      <c r="H162">
        <f>'H300'!$A$4</f>
        <v>0</v>
      </c>
      <c r="I162">
        <f t="shared" si="9"/>
        <v>0</v>
      </c>
      <c r="J162">
        <f t="shared" si="10"/>
        <v>0</v>
      </c>
    </row>
    <row r="163" spans="1:10">
      <c r="A163" s="35">
        <v>310045</v>
      </c>
      <c r="B163">
        <f t="shared" si="11"/>
        <v>0</v>
      </c>
      <c r="C163" t="s">
        <v>61</v>
      </c>
      <c r="D163" t="s">
        <v>79</v>
      </c>
      <c r="E163" t="s">
        <v>80</v>
      </c>
      <c r="F163" s="36">
        <v>2695</v>
      </c>
      <c r="G163" s="36"/>
      <c r="H163">
        <f>'H300'!$A$4</f>
        <v>0</v>
      </c>
      <c r="I163">
        <f t="shared" si="9"/>
        <v>0</v>
      </c>
      <c r="J163">
        <f t="shared" si="10"/>
        <v>0</v>
      </c>
    </row>
    <row r="164" spans="1:10">
      <c r="A164" s="35">
        <v>310045</v>
      </c>
      <c r="B164">
        <f t="shared" si="11"/>
        <v>0</v>
      </c>
      <c r="C164" t="s">
        <v>61</v>
      </c>
      <c r="D164" t="s">
        <v>79</v>
      </c>
      <c r="E164" t="s">
        <v>80</v>
      </c>
      <c r="F164" s="36">
        <v>10305</v>
      </c>
      <c r="G164" s="36"/>
      <c r="H164">
        <f>'H300'!$A$4</f>
        <v>0</v>
      </c>
      <c r="I164">
        <f t="shared" si="9"/>
        <v>0</v>
      </c>
      <c r="J164">
        <f t="shared" si="10"/>
        <v>0</v>
      </c>
    </row>
    <row r="165" spans="1:10">
      <c r="A165" s="35">
        <v>310045</v>
      </c>
      <c r="B165">
        <f t="shared" si="11"/>
        <v>0</v>
      </c>
      <c r="C165" t="s">
        <v>61</v>
      </c>
      <c r="D165" t="s">
        <v>79</v>
      </c>
      <c r="E165" t="s">
        <v>80</v>
      </c>
      <c r="F165" s="36">
        <v>48292</v>
      </c>
      <c r="G165" s="36"/>
      <c r="H165">
        <f>'H300'!$A$4</f>
        <v>0</v>
      </c>
      <c r="I165">
        <f t="shared" si="9"/>
        <v>0</v>
      </c>
      <c r="J165">
        <f t="shared" si="10"/>
        <v>0</v>
      </c>
    </row>
    <row r="166" spans="1:10">
      <c r="A166" s="35">
        <v>310045</v>
      </c>
      <c r="B166">
        <f t="shared" si="11"/>
        <v>0</v>
      </c>
      <c r="C166" t="s">
        <v>61</v>
      </c>
      <c r="D166" t="s">
        <v>79</v>
      </c>
      <c r="E166" t="s">
        <v>80</v>
      </c>
      <c r="F166" s="36">
        <v>32698</v>
      </c>
      <c r="G166" s="36"/>
      <c r="H166">
        <f>'H300'!$A$4</f>
        <v>0</v>
      </c>
      <c r="I166">
        <f t="shared" si="9"/>
        <v>0</v>
      </c>
      <c r="J166">
        <f t="shared" si="10"/>
        <v>0</v>
      </c>
    </row>
    <row r="167" spans="1:10">
      <c r="A167" s="35">
        <v>310045</v>
      </c>
      <c r="B167">
        <f t="shared" si="11"/>
        <v>0</v>
      </c>
      <c r="C167" t="s">
        <v>61</v>
      </c>
      <c r="D167" t="s">
        <v>79</v>
      </c>
      <c r="E167" t="s">
        <v>80</v>
      </c>
      <c r="F167" s="36">
        <v>31897</v>
      </c>
      <c r="G167" s="36"/>
      <c r="H167">
        <f>'H300'!$A$4</f>
        <v>0</v>
      </c>
      <c r="I167">
        <f t="shared" si="9"/>
        <v>0</v>
      </c>
      <c r="J167">
        <f t="shared" si="10"/>
        <v>0</v>
      </c>
    </row>
    <row r="168" spans="1:10">
      <c r="A168" s="35">
        <v>310045</v>
      </c>
      <c r="B168">
        <f t="shared" si="11"/>
        <v>0</v>
      </c>
      <c r="C168" t="s">
        <v>61</v>
      </c>
      <c r="D168" t="s">
        <v>79</v>
      </c>
      <c r="E168" t="s">
        <v>80</v>
      </c>
      <c r="F168" s="36">
        <v>5191</v>
      </c>
      <c r="G168" s="36"/>
      <c r="H168">
        <f>'H300'!$A$4</f>
        <v>0</v>
      </c>
      <c r="I168">
        <f t="shared" si="9"/>
        <v>0</v>
      </c>
      <c r="J168">
        <f t="shared" si="10"/>
        <v>0</v>
      </c>
    </row>
    <row r="169" spans="1:10">
      <c r="A169" s="35">
        <v>310045</v>
      </c>
      <c r="B169">
        <f t="shared" si="11"/>
        <v>0</v>
      </c>
      <c r="C169" t="s">
        <v>61</v>
      </c>
      <c r="D169" t="s">
        <v>79</v>
      </c>
      <c r="E169" t="s">
        <v>80</v>
      </c>
      <c r="F169" s="36">
        <v>6184</v>
      </c>
      <c r="G169" s="36"/>
      <c r="H169">
        <f>'H300'!$A$4</f>
        <v>0</v>
      </c>
      <c r="I169">
        <f t="shared" si="9"/>
        <v>0</v>
      </c>
      <c r="J169">
        <f t="shared" si="10"/>
        <v>0</v>
      </c>
    </row>
    <row r="170" spans="1:10">
      <c r="A170" s="35">
        <v>310045</v>
      </c>
      <c r="B170">
        <f t="shared" si="11"/>
        <v>0</v>
      </c>
      <c r="C170" t="s">
        <v>61</v>
      </c>
      <c r="D170" t="s">
        <v>79</v>
      </c>
      <c r="E170" t="s">
        <v>80</v>
      </c>
      <c r="F170" s="36">
        <v>22781</v>
      </c>
      <c r="G170" s="36"/>
      <c r="H170">
        <f>'H300'!$A$4</f>
        <v>0</v>
      </c>
      <c r="I170">
        <f t="shared" ref="I170:I226" si="12">IF(H170=A170,1,0)</f>
        <v>0</v>
      </c>
      <c r="J170">
        <f t="shared" ref="J170:J226" si="13">IF(I170=0,0,I170+J169)</f>
        <v>0</v>
      </c>
    </row>
    <row r="171" spans="1:10">
      <c r="A171" s="35">
        <v>310045</v>
      </c>
      <c r="B171">
        <f t="shared" ref="B171:B227" si="14">J171</f>
        <v>0</v>
      </c>
      <c r="C171" t="s">
        <v>61</v>
      </c>
      <c r="D171" t="s">
        <v>79</v>
      </c>
      <c r="E171" t="s">
        <v>80</v>
      </c>
      <c r="F171" s="36">
        <v>7476</v>
      </c>
      <c r="G171" s="36"/>
      <c r="H171">
        <f>'H300'!$A$4</f>
        <v>0</v>
      </c>
      <c r="I171">
        <f t="shared" si="12"/>
        <v>0</v>
      </c>
      <c r="J171">
        <f t="shared" si="13"/>
        <v>0</v>
      </c>
    </row>
    <row r="172" spans="1:10">
      <c r="A172" s="35">
        <v>310045</v>
      </c>
      <c r="B172">
        <f t="shared" si="14"/>
        <v>0</v>
      </c>
      <c r="C172" t="s">
        <v>61</v>
      </c>
      <c r="D172" t="s">
        <v>79</v>
      </c>
      <c r="E172" t="s">
        <v>80</v>
      </c>
      <c r="F172" s="36">
        <v>285154</v>
      </c>
      <c r="G172" s="36">
        <v>0.49</v>
      </c>
      <c r="H172">
        <f>'H300'!$A$4</f>
        <v>0</v>
      </c>
      <c r="I172">
        <f t="shared" si="12"/>
        <v>0</v>
      </c>
      <c r="J172">
        <f t="shared" si="13"/>
        <v>0</v>
      </c>
    </row>
    <row r="173" spans="1:10">
      <c r="A173" s="35">
        <v>310045</v>
      </c>
      <c r="B173">
        <f t="shared" si="14"/>
        <v>0</v>
      </c>
      <c r="C173" t="s">
        <v>61</v>
      </c>
      <c r="D173" t="s">
        <v>79</v>
      </c>
      <c r="E173" t="s">
        <v>80</v>
      </c>
      <c r="F173" s="36">
        <v>307059</v>
      </c>
      <c r="G173" s="36">
        <v>0.5</v>
      </c>
      <c r="H173">
        <f>'H300'!$A$4</f>
        <v>0</v>
      </c>
      <c r="I173">
        <f t="shared" si="12"/>
        <v>0</v>
      </c>
      <c r="J173">
        <f t="shared" si="13"/>
        <v>0</v>
      </c>
    </row>
    <row r="174" spans="1:10">
      <c r="A174" s="35">
        <v>310045</v>
      </c>
      <c r="B174">
        <f t="shared" si="14"/>
        <v>0</v>
      </c>
      <c r="C174" t="s">
        <v>61</v>
      </c>
      <c r="D174" t="s">
        <v>79</v>
      </c>
      <c r="E174" t="s">
        <v>80</v>
      </c>
      <c r="F174" s="36">
        <v>74556</v>
      </c>
      <c r="G174" s="36">
        <v>3</v>
      </c>
      <c r="H174">
        <f>'H300'!$A$4</f>
        <v>0</v>
      </c>
      <c r="I174">
        <f t="shared" si="12"/>
        <v>0</v>
      </c>
      <c r="J174">
        <f t="shared" si="13"/>
        <v>0</v>
      </c>
    </row>
    <row r="175" spans="1:10">
      <c r="A175" s="35">
        <v>310045</v>
      </c>
      <c r="B175">
        <f t="shared" si="14"/>
        <v>0</v>
      </c>
      <c r="C175" t="s">
        <v>61</v>
      </c>
      <c r="D175" t="s">
        <v>79</v>
      </c>
      <c r="E175" t="s">
        <v>80</v>
      </c>
      <c r="F175" s="36">
        <v>4172</v>
      </c>
      <c r="G175" s="36">
        <v>0.15</v>
      </c>
      <c r="H175">
        <f>'H300'!$A$4</f>
        <v>0</v>
      </c>
      <c r="I175">
        <f t="shared" si="12"/>
        <v>0</v>
      </c>
      <c r="J175">
        <f t="shared" si="13"/>
        <v>0</v>
      </c>
    </row>
    <row r="176" spans="1:10">
      <c r="A176" s="35">
        <v>310045</v>
      </c>
      <c r="B176">
        <f t="shared" si="14"/>
        <v>0</v>
      </c>
      <c r="C176" t="s">
        <v>61</v>
      </c>
      <c r="D176" t="s">
        <v>79</v>
      </c>
      <c r="E176" t="s">
        <v>80</v>
      </c>
      <c r="F176" s="36">
        <v>61114</v>
      </c>
      <c r="G176" s="36">
        <v>1</v>
      </c>
      <c r="H176">
        <f>'H300'!$A$4</f>
        <v>0</v>
      </c>
      <c r="I176">
        <f t="shared" si="12"/>
        <v>0</v>
      </c>
      <c r="J176">
        <f t="shared" si="13"/>
        <v>0</v>
      </c>
    </row>
    <row r="177" spans="1:10">
      <c r="A177" s="35">
        <v>310045</v>
      </c>
      <c r="B177">
        <f t="shared" si="14"/>
        <v>0</v>
      </c>
      <c r="C177" t="s">
        <v>61</v>
      </c>
      <c r="D177" t="s">
        <v>79</v>
      </c>
      <c r="E177" t="s">
        <v>80</v>
      </c>
      <c r="F177" s="36">
        <v>126736</v>
      </c>
      <c r="G177" s="36">
        <v>1</v>
      </c>
      <c r="H177">
        <f>'H300'!$A$4</f>
        <v>0</v>
      </c>
      <c r="I177">
        <f t="shared" si="12"/>
        <v>0</v>
      </c>
      <c r="J177">
        <f t="shared" si="13"/>
        <v>0</v>
      </c>
    </row>
    <row r="178" spans="1:10">
      <c r="A178" s="35">
        <v>310045</v>
      </c>
      <c r="B178">
        <f t="shared" si="14"/>
        <v>0</v>
      </c>
      <c r="C178" t="s">
        <v>61</v>
      </c>
      <c r="D178" t="s">
        <v>79</v>
      </c>
      <c r="E178" t="s">
        <v>80</v>
      </c>
      <c r="F178" s="36">
        <v>61114</v>
      </c>
      <c r="G178" s="36"/>
      <c r="H178">
        <f>'H300'!$A$4</f>
        <v>0</v>
      </c>
      <c r="I178">
        <f t="shared" si="12"/>
        <v>0</v>
      </c>
      <c r="J178">
        <f t="shared" si="13"/>
        <v>0</v>
      </c>
    </row>
    <row r="179" spans="1:10">
      <c r="A179" s="35">
        <v>310045</v>
      </c>
      <c r="B179">
        <f t="shared" si="14"/>
        <v>0</v>
      </c>
      <c r="C179" t="s">
        <v>61</v>
      </c>
      <c r="D179" t="s">
        <v>79</v>
      </c>
      <c r="E179" t="s">
        <v>80</v>
      </c>
      <c r="F179" s="36">
        <v>11763</v>
      </c>
      <c r="G179" s="36">
        <v>1.7</v>
      </c>
      <c r="H179">
        <f>'H300'!$A$4</f>
        <v>0</v>
      </c>
      <c r="I179">
        <f t="shared" si="12"/>
        <v>0</v>
      </c>
      <c r="J179">
        <f t="shared" si="13"/>
        <v>0</v>
      </c>
    </row>
    <row r="180" spans="1:10">
      <c r="A180" s="35">
        <v>310045</v>
      </c>
      <c r="B180">
        <f t="shared" si="14"/>
        <v>0</v>
      </c>
      <c r="C180" t="s">
        <v>61</v>
      </c>
      <c r="D180" t="s">
        <v>79</v>
      </c>
      <c r="E180" t="s">
        <v>80</v>
      </c>
      <c r="F180" s="36">
        <v>9796</v>
      </c>
      <c r="G180" s="36">
        <v>11</v>
      </c>
      <c r="H180">
        <f>'H300'!$A$4</f>
        <v>0</v>
      </c>
      <c r="I180">
        <f t="shared" si="12"/>
        <v>0</v>
      </c>
      <c r="J180">
        <f t="shared" si="13"/>
        <v>0</v>
      </c>
    </row>
    <row r="181" spans="1:10">
      <c r="A181" s="35">
        <v>310045</v>
      </c>
      <c r="B181">
        <f t="shared" si="14"/>
        <v>0</v>
      </c>
      <c r="C181" t="s">
        <v>61</v>
      </c>
      <c r="D181" t="s">
        <v>79</v>
      </c>
      <c r="E181" t="s">
        <v>80</v>
      </c>
      <c r="F181" s="36">
        <v>9889</v>
      </c>
      <c r="G181" s="36">
        <v>2</v>
      </c>
      <c r="H181">
        <f>'H300'!$A$4</f>
        <v>0</v>
      </c>
      <c r="I181">
        <f t="shared" si="12"/>
        <v>0</v>
      </c>
      <c r="J181">
        <f t="shared" si="13"/>
        <v>0</v>
      </c>
    </row>
    <row r="182" spans="1:10">
      <c r="A182" s="35">
        <v>310045</v>
      </c>
      <c r="B182">
        <f t="shared" si="14"/>
        <v>0</v>
      </c>
      <c r="C182" t="s">
        <v>61</v>
      </c>
      <c r="D182" t="s">
        <v>79</v>
      </c>
      <c r="E182" t="s">
        <v>80</v>
      </c>
      <c r="F182" s="36">
        <v>80861</v>
      </c>
      <c r="G182" s="36">
        <v>10</v>
      </c>
      <c r="H182">
        <f>'H300'!$A$4</f>
        <v>0</v>
      </c>
      <c r="I182">
        <f t="shared" si="12"/>
        <v>0</v>
      </c>
      <c r="J182">
        <f t="shared" si="13"/>
        <v>0</v>
      </c>
    </row>
    <row r="183" spans="1:10">
      <c r="A183" s="35">
        <v>310045</v>
      </c>
      <c r="B183">
        <f t="shared" si="14"/>
        <v>0</v>
      </c>
      <c r="C183" t="s">
        <v>61</v>
      </c>
      <c r="D183" t="s">
        <v>79</v>
      </c>
      <c r="E183" t="s">
        <v>80</v>
      </c>
      <c r="F183" s="36">
        <v>6145</v>
      </c>
      <c r="G183" s="36">
        <v>0.2</v>
      </c>
      <c r="H183">
        <f>'H300'!$A$4</f>
        <v>0</v>
      </c>
      <c r="I183">
        <f t="shared" si="12"/>
        <v>0</v>
      </c>
      <c r="J183">
        <f t="shared" si="13"/>
        <v>0</v>
      </c>
    </row>
    <row r="184" spans="1:10">
      <c r="A184" s="35">
        <v>310045</v>
      </c>
      <c r="B184">
        <f t="shared" si="14"/>
        <v>0</v>
      </c>
      <c r="C184" t="s">
        <v>61</v>
      </c>
      <c r="D184" t="s">
        <v>79</v>
      </c>
      <c r="E184" t="s">
        <v>80</v>
      </c>
      <c r="F184" s="36">
        <v>9605</v>
      </c>
      <c r="G184" s="36">
        <v>1</v>
      </c>
      <c r="H184">
        <f>'H300'!$A$4</f>
        <v>0</v>
      </c>
      <c r="I184">
        <f t="shared" si="12"/>
        <v>0</v>
      </c>
      <c r="J184">
        <f t="shared" si="13"/>
        <v>0</v>
      </c>
    </row>
    <row r="185" spans="1:10">
      <c r="A185" s="35">
        <v>310045</v>
      </c>
      <c r="B185">
        <f t="shared" si="14"/>
        <v>0</v>
      </c>
      <c r="C185" t="s">
        <v>61</v>
      </c>
      <c r="D185" t="s">
        <v>79</v>
      </c>
      <c r="E185" t="s">
        <v>80</v>
      </c>
      <c r="F185" s="36">
        <v>41955</v>
      </c>
      <c r="G185" s="36">
        <v>2</v>
      </c>
      <c r="H185">
        <f>'H300'!$A$4</f>
        <v>0</v>
      </c>
      <c r="I185">
        <f t="shared" si="12"/>
        <v>0</v>
      </c>
      <c r="J185">
        <f t="shared" si="13"/>
        <v>0</v>
      </c>
    </row>
    <row r="186" spans="1:10">
      <c r="A186" s="35">
        <v>310045</v>
      </c>
      <c r="B186">
        <f t="shared" si="14"/>
        <v>0</v>
      </c>
      <c r="C186" t="s">
        <v>61</v>
      </c>
      <c r="D186" t="s">
        <v>79</v>
      </c>
      <c r="E186" t="s">
        <v>80</v>
      </c>
      <c r="F186" s="36">
        <v>82192</v>
      </c>
      <c r="G186" s="36">
        <v>2.29</v>
      </c>
      <c r="H186">
        <f>'H300'!$A$4</f>
        <v>0</v>
      </c>
      <c r="I186">
        <f t="shared" si="12"/>
        <v>0</v>
      </c>
      <c r="J186">
        <f t="shared" si="13"/>
        <v>0</v>
      </c>
    </row>
    <row r="187" spans="1:10">
      <c r="A187" s="35">
        <v>310045</v>
      </c>
      <c r="B187">
        <f t="shared" si="14"/>
        <v>0</v>
      </c>
      <c r="C187" t="s">
        <v>61</v>
      </c>
      <c r="D187" t="s">
        <v>79</v>
      </c>
      <c r="E187" t="s">
        <v>80</v>
      </c>
      <c r="F187" s="36">
        <v>34676</v>
      </c>
      <c r="G187" s="36">
        <v>0.5</v>
      </c>
      <c r="H187">
        <f>'H300'!$A$4</f>
        <v>0</v>
      </c>
      <c r="I187">
        <f t="shared" si="12"/>
        <v>0</v>
      </c>
      <c r="J187">
        <f t="shared" si="13"/>
        <v>0</v>
      </c>
    </row>
    <row r="188" spans="1:10">
      <c r="A188" s="35">
        <v>310045</v>
      </c>
      <c r="B188">
        <f t="shared" si="14"/>
        <v>0</v>
      </c>
      <c r="C188" t="s">
        <v>61</v>
      </c>
      <c r="D188" t="s">
        <v>79</v>
      </c>
      <c r="E188" t="s">
        <v>80</v>
      </c>
      <c r="F188" s="36">
        <v>8328</v>
      </c>
      <c r="G188" s="36">
        <v>0.3</v>
      </c>
      <c r="H188">
        <f>'H300'!$A$4</f>
        <v>0</v>
      </c>
      <c r="I188">
        <f t="shared" si="12"/>
        <v>0</v>
      </c>
      <c r="J188">
        <f t="shared" si="13"/>
        <v>0</v>
      </c>
    </row>
    <row r="189" spans="1:10">
      <c r="A189" s="35">
        <v>310045</v>
      </c>
      <c r="B189">
        <f t="shared" si="14"/>
        <v>0</v>
      </c>
      <c r="C189" t="s">
        <v>61</v>
      </c>
      <c r="D189" t="s">
        <v>79</v>
      </c>
      <c r="E189" t="s">
        <v>80</v>
      </c>
      <c r="F189" s="36">
        <v>2424</v>
      </c>
      <c r="G189" s="36">
        <v>4</v>
      </c>
      <c r="H189">
        <f>'H300'!$A$4</f>
        <v>0</v>
      </c>
      <c r="I189">
        <f t="shared" si="12"/>
        <v>0</v>
      </c>
      <c r="J189">
        <f t="shared" si="13"/>
        <v>0</v>
      </c>
    </row>
    <row r="190" spans="1:10">
      <c r="A190" s="35">
        <v>310045</v>
      </c>
      <c r="B190">
        <f t="shared" si="14"/>
        <v>0</v>
      </c>
      <c r="C190" t="s">
        <v>61</v>
      </c>
      <c r="D190" t="s">
        <v>79</v>
      </c>
      <c r="E190" t="s">
        <v>80</v>
      </c>
      <c r="F190" s="36">
        <v>34236</v>
      </c>
      <c r="G190" s="36">
        <v>8</v>
      </c>
      <c r="H190">
        <f>'H300'!$A$4</f>
        <v>0</v>
      </c>
      <c r="I190">
        <f t="shared" si="12"/>
        <v>0</v>
      </c>
      <c r="J190">
        <f t="shared" si="13"/>
        <v>0</v>
      </c>
    </row>
    <row r="191" spans="1:10">
      <c r="A191" s="35">
        <v>310045</v>
      </c>
      <c r="B191">
        <f t="shared" si="14"/>
        <v>0</v>
      </c>
      <c r="C191" t="s">
        <v>61</v>
      </c>
      <c r="D191" t="s">
        <v>79</v>
      </c>
      <c r="E191" t="s">
        <v>80</v>
      </c>
      <c r="F191" s="36">
        <v>14281</v>
      </c>
      <c r="G191" s="36">
        <v>4</v>
      </c>
      <c r="H191">
        <f>'H300'!$A$4</f>
        <v>0</v>
      </c>
      <c r="I191">
        <f t="shared" si="12"/>
        <v>0</v>
      </c>
      <c r="J191">
        <f t="shared" si="13"/>
        <v>0</v>
      </c>
    </row>
    <row r="192" spans="1:10">
      <c r="A192" s="35">
        <v>310045</v>
      </c>
      <c r="B192">
        <f t="shared" si="14"/>
        <v>0</v>
      </c>
      <c r="C192" t="s">
        <v>61</v>
      </c>
      <c r="D192" t="s">
        <v>79</v>
      </c>
      <c r="E192" t="s">
        <v>80</v>
      </c>
      <c r="F192" s="36">
        <v>14054</v>
      </c>
      <c r="G192" s="36">
        <v>8</v>
      </c>
      <c r="H192">
        <f>'H300'!$A$4</f>
        <v>0</v>
      </c>
      <c r="I192">
        <f t="shared" si="12"/>
        <v>0</v>
      </c>
      <c r="J192">
        <f t="shared" si="13"/>
        <v>0</v>
      </c>
    </row>
    <row r="193" spans="1:10">
      <c r="A193" s="35">
        <v>310045</v>
      </c>
      <c r="B193">
        <f t="shared" si="14"/>
        <v>0</v>
      </c>
      <c r="C193" t="s">
        <v>61</v>
      </c>
      <c r="D193" t="s">
        <v>79</v>
      </c>
      <c r="E193" t="s">
        <v>80</v>
      </c>
      <c r="F193" s="36">
        <v>15094</v>
      </c>
      <c r="G193" s="36">
        <v>5</v>
      </c>
      <c r="H193">
        <f>'H300'!$A$4</f>
        <v>0</v>
      </c>
      <c r="I193">
        <f t="shared" si="12"/>
        <v>0</v>
      </c>
      <c r="J193">
        <f t="shared" si="13"/>
        <v>0</v>
      </c>
    </row>
    <row r="194" spans="1:10">
      <c r="A194" s="35">
        <v>310045</v>
      </c>
      <c r="B194">
        <f t="shared" si="14"/>
        <v>0</v>
      </c>
      <c r="C194" t="s">
        <v>61</v>
      </c>
      <c r="D194" t="s">
        <v>79</v>
      </c>
      <c r="E194" t="s">
        <v>80</v>
      </c>
      <c r="F194" s="36">
        <v>7301</v>
      </c>
      <c r="G194" s="36">
        <v>1.53</v>
      </c>
      <c r="H194">
        <f>'H300'!$A$4</f>
        <v>0</v>
      </c>
      <c r="I194">
        <f t="shared" si="12"/>
        <v>0</v>
      </c>
      <c r="J194">
        <f t="shared" si="13"/>
        <v>0</v>
      </c>
    </row>
    <row r="195" spans="1:10">
      <c r="A195" s="35">
        <v>310045</v>
      </c>
      <c r="B195">
        <f t="shared" si="14"/>
        <v>0</v>
      </c>
      <c r="C195" t="s">
        <v>61</v>
      </c>
      <c r="D195" t="s">
        <v>79</v>
      </c>
      <c r="E195" t="s">
        <v>80</v>
      </c>
      <c r="F195" s="36">
        <v>41091</v>
      </c>
      <c r="G195" s="36">
        <v>5.5</v>
      </c>
      <c r="H195">
        <f>'H300'!$A$4</f>
        <v>0</v>
      </c>
      <c r="I195">
        <f t="shared" si="12"/>
        <v>0</v>
      </c>
      <c r="J195">
        <f t="shared" si="13"/>
        <v>0</v>
      </c>
    </row>
    <row r="196" spans="1:10">
      <c r="A196" s="35">
        <v>310045</v>
      </c>
      <c r="B196">
        <f t="shared" si="14"/>
        <v>0</v>
      </c>
      <c r="C196" t="s">
        <v>61</v>
      </c>
      <c r="D196" t="s">
        <v>79</v>
      </c>
      <c r="E196" t="s">
        <v>80</v>
      </c>
      <c r="F196" s="36">
        <v>14023</v>
      </c>
      <c r="G196" s="36">
        <v>3</v>
      </c>
      <c r="H196">
        <f>'H300'!$A$4</f>
        <v>0</v>
      </c>
      <c r="I196">
        <f t="shared" si="12"/>
        <v>0</v>
      </c>
      <c r="J196">
        <f t="shared" si="13"/>
        <v>0</v>
      </c>
    </row>
    <row r="197" spans="1:10">
      <c r="A197" s="35">
        <v>310045</v>
      </c>
      <c r="B197">
        <f t="shared" si="14"/>
        <v>0</v>
      </c>
      <c r="C197" t="s">
        <v>61</v>
      </c>
      <c r="D197" t="s">
        <v>79</v>
      </c>
      <c r="E197" t="s">
        <v>80</v>
      </c>
      <c r="F197" s="36">
        <v>37200</v>
      </c>
      <c r="G197" s="36">
        <v>1.25</v>
      </c>
      <c r="H197">
        <f>'H300'!$A$4</f>
        <v>0</v>
      </c>
      <c r="I197">
        <f t="shared" si="12"/>
        <v>0</v>
      </c>
      <c r="J197">
        <f t="shared" si="13"/>
        <v>0</v>
      </c>
    </row>
    <row r="198" spans="1:10">
      <c r="A198" s="35">
        <v>310045</v>
      </c>
      <c r="B198">
        <f t="shared" si="14"/>
        <v>0</v>
      </c>
      <c r="C198" t="s">
        <v>61</v>
      </c>
      <c r="D198" t="s">
        <v>79</v>
      </c>
      <c r="E198" t="s">
        <v>80</v>
      </c>
      <c r="F198" s="36">
        <v>60802</v>
      </c>
      <c r="G198" s="36">
        <v>2</v>
      </c>
      <c r="H198">
        <f>'H300'!$A$4</f>
        <v>0</v>
      </c>
      <c r="I198">
        <f t="shared" si="12"/>
        <v>0</v>
      </c>
      <c r="J198">
        <f t="shared" si="13"/>
        <v>0</v>
      </c>
    </row>
    <row r="199" spans="1:10">
      <c r="A199" s="35">
        <v>310045</v>
      </c>
      <c r="B199">
        <f t="shared" si="14"/>
        <v>0</v>
      </c>
      <c r="C199" t="s">
        <v>61</v>
      </c>
      <c r="D199" t="s">
        <v>79</v>
      </c>
      <c r="E199" t="s">
        <v>80</v>
      </c>
      <c r="F199" s="36">
        <v>2636</v>
      </c>
      <c r="G199" s="36"/>
      <c r="H199">
        <f>'H300'!$A$4</f>
        <v>0</v>
      </c>
      <c r="I199">
        <f t="shared" si="12"/>
        <v>0</v>
      </c>
      <c r="J199">
        <f t="shared" si="13"/>
        <v>0</v>
      </c>
    </row>
    <row r="200" spans="1:10">
      <c r="A200" s="35">
        <v>310045</v>
      </c>
      <c r="B200">
        <f t="shared" si="14"/>
        <v>0</v>
      </c>
      <c r="C200" t="s">
        <v>61</v>
      </c>
      <c r="D200" t="s">
        <v>79</v>
      </c>
      <c r="E200" t="s">
        <v>80</v>
      </c>
      <c r="F200" s="36">
        <v>13199</v>
      </c>
      <c r="G200" s="36">
        <v>3.81</v>
      </c>
      <c r="H200">
        <f>'H300'!$A$4</f>
        <v>0</v>
      </c>
      <c r="I200">
        <f t="shared" si="12"/>
        <v>0</v>
      </c>
      <c r="J200">
        <f t="shared" si="13"/>
        <v>0</v>
      </c>
    </row>
    <row r="201" spans="1:10">
      <c r="A201" s="35">
        <v>310045</v>
      </c>
      <c r="B201">
        <f t="shared" si="14"/>
        <v>0</v>
      </c>
      <c r="C201" t="s">
        <v>61</v>
      </c>
      <c r="D201" t="s">
        <v>79</v>
      </c>
      <c r="E201" t="s">
        <v>80</v>
      </c>
      <c r="F201" s="36">
        <v>29759</v>
      </c>
      <c r="G201" s="36">
        <v>4</v>
      </c>
      <c r="H201">
        <f>'H300'!$A$4</f>
        <v>0</v>
      </c>
      <c r="I201">
        <f t="shared" si="12"/>
        <v>0</v>
      </c>
      <c r="J201">
        <f t="shared" si="13"/>
        <v>0</v>
      </c>
    </row>
    <row r="202" spans="1:10">
      <c r="A202" s="35">
        <v>310045</v>
      </c>
      <c r="B202">
        <f t="shared" si="14"/>
        <v>0</v>
      </c>
      <c r="C202" t="s">
        <v>61</v>
      </c>
      <c r="D202" t="s">
        <v>79</v>
      </c>
      <c r="E202" t="s">
        <v>80</v>
      </c>
      <c r="F202" s="36">
        <v>86104</v>
      </c>
      <c r="G202" s="36">
        <v>1</v>
      </c>
      <c r="H202">
        <f>'H300'!$A$4</f>
        <v>0</v>
      </c>
      <c r="I202">
        <f t="shared" si="12"/>
        <v>0</v>
      </c>
      <c r="J202">
        <f t="shared" si="13"/>
        <v>0</v>
      </c>
    </row>
    <row r="203" spans="1:10">
      <c r="A203" s="35">
        <v>310045</v>
      </c>
      <c r="B203">
        <f t="shared" si="14"/>
        <v>0</v>
      </c>
      <c r="C203" t="s">
        <v>61</v>
      </c>
      <c r="D203" t="s">
        <v>79</v>
      </c>
      <c r="E203" t="s">
        <v>85</v>
      </c>
      <c r="F203" s="36">
        <v>6</v>
      </c>
      <c r="G203" s="36"/>
      <c r="H203">
        <f>'H300'!$A$4</f>
        <v>0</v>
      </c>
      <c r="I203">
        <f t="shared" si="12"/>
        <v>0</v>
      </c>
      <c r="J203">
        <f t="shared" si="13"/>
        <v>0</v>
      </c>
    </row>
    <row r="204" spans="1:10">
      <c r="A204" s="35">
        <v>310045</v>
      </c>
      <c r="B204">
        <f t="shared" si="14"/>
        <v>0</v>
      </c>
      <c r="C204" t="s">
        <v>61</v>
      </c>
      <c r="D204" t="s">
        <v>79</v>
      </c>
      <c r="E204" t="s">
        <v>80</v>
      </c>
      <c r="F204" s="36">
        <v>25045</v>
      </c>
      <c r="G204" s="36">
        <v>1</v>
      </c>
      <c r="H204">
        <f>'H300'!$A$4</f>
        <v>0</v>
      </c>
      <c r="I204">
        <f t="shared" si="12"/>
        <v>0</v>
      </c>
      <c r="J204">
        <f t="shared" si="13"/>
        <v>0</v>
      </c>
    </row>
    <row r="205" spans="1:10">
      <c r="A205" s="35">
        <v>310045</v>
      </c>
      <c r="B205">
        <f t="shared" si="14"/>
        <v>0</v>
      </c>
      <c r="C205" t="s">
        <v>61</v>
      </c>
      <c r="D205" t="s">
        <v>79</v>
      </c>
      <c r="E205" t="s">
        <v>80</v>
      </c>
      <c r="F205" s="36">
        <v>792250</v>
      </c>
      <c r="G205" s="36">
        <v>0.52</v>
      </c>
      <c r="H205">
        <f>'H300'!$A$4</f>
        <v>0</v>
      </c>
      <c r="I205">
        <f t="shared" si="12"/>
        <v>0</v>
      </c>
      <c r="J205">
        <f t="shared" si="13"/>
        <v>0</v>
      </c>
    </row>
    <row r="206" spans="1:10">
      <c r="A206" s="35">
        <v>310045</v>
      </c>
      <c r="B206">
        <f t="shared" si="14"/>
        <v>0</v>
      </c>
      <c r="C206" t="s">
        <v>61</v>
      </c>
      <c r="D206" t="s">
        <v>79</v>
      </c>
      <c r="E206" t="s">
        <v>80</v>
      </c>
      <c r="F206" s="36">
        <v>77375</v>
      </c>
      <c r="G206" s="36">
        <v>1</v>
      </c>
      <c r="H206">
        <f>'H300'!$A$4</f>
        <v>0</v>
      </c>
      <c r="I206">
        <f t="shared" si="12"/>
        <v>0</v>
      </c>
      <c r="J206">
        <f t="shared" si="13"/>
        <v>0</v>
      </c>
    </row>
    <row r="207" spans="1:10">
      <c r="A207" s="35">
        <v>310045</v>
      </c>
      <c r="B207">
        <f t="shared" si="14"/>
        <v>0</v>
      </c>
      <c r="C207" t="s">
        <v>61</v>
      </c>
      <c r="D207" t="s">
        <v>79</v>
      </c>
      <c r="E207" t="s">
        <v>80</v>
      </c>
      <c r="F207" s="36">
        <v>94330</v>
      </c>
      <c r="G207" s="36">
        <v>1</v>
      </c>
      <c r="H207">
        <f>'H300'!$A$4</f>
        <v>0</v>
      </c>
      <c r="I207">
        <f t="shared" si="12"/>
        <v>0</v>
      </c>
      <c r="J207">
        <f t="shared" si="13"/>
        <v>0</v>
      </c>
    </row>
    <row r="208" spans="1:10">
      <c r="A208" s="35">
        <v>310045</v>
      </c>
      <c r="B208">
        <f t="shared" si="14"/>
        <v>0</v>
      </c>
      <c r="C208" t="s">
        <v>61</v>
      </c>
      <c r="D208" t="s">
        <v>79</v>
      </c>
      <c r="E208" t="s">
        <v>80</v>
      </c>
      <c r="F208" s="36">
        <v>1153566</v>
      </c>
      <c r="G208" s="36">
        <v>0.55000000000000004</v>
      </c>
      <c r="H208">
        <f>'H300'!$A$4</f>
        <v>0</v>
      </c>
      <c r="I208">
        <f t="shared" si="12"/>
        <v>0</v>
      </c>
      <c r="J208">
        <f t="shared" si="13"/>
        <v>0</v>
      </c>
    </row>
    <row r="209" spans="1:10">
      <c r="A209" s="35">
        <v>310045</v>
      </c>
      <c r="B209">
        <f t="shared" si="14"/>
        <v>0</v>
      </c>
      <c r="C209" t="s">
        <v>61</v>
      </c>
      <c r="D209" t="s">
        <v>79</v>
      </c>
      <c r="E209" t="s">
        <v>80</v>
      </c>
      <c r="F209" s="36">
        <v>128234</v>
      </c>
      <c r="G209" s="36"/>
      <c r="H209">
        <f>'H300'!$A$4</f>
        <v>0</v>
      </c>
      <c r="I209">
        <f t="shared" si="12"/>
        <v>0</v>
      </c>
      <c r="J209">
        <f t="shared" si="13"/>
        <v>0</v>
      </c>
    </row>
    <row r="210" spans="1:10">
      <c r="A210" s="35">
        <v>310045</v>
      </c>
      <c r="B210">
        <f t="shared" si="14"/>
        <v>0</v>
      </c>
      <c r="C210" t="s">
        <v>61</v>
      </c>
      <c r="D210" t="s">
        <v>79</v>
      </c>
      <c r="E210" t="s">
        <v>80</v>
      </c>
      <c r="F210" s="36">
        <v>60003</v>
      </c>
      <c r="G210" s="36">
        <v>0.01</v>
      </c>
      <c r="H210">
        <f>'H300'!$A$4</f>
        <v>0</v>
      </c>
      <c r="I210">
        <f t="shared" si="12"/>
        <v>0</v>
      </c>
      <c r="J210">
        <f t="shared" si="13"/>
        <v>0</v>
      </c>
    </row>
    <row r="211" spans="1:10">
      <c r="A211" s="35">
        <v>310045</v>
      </c>
      <c r="B211">
        <f t="shared" si="14"/>
        <v>0</v>
      </c>
      <c r="C211" t="s">
        <v>61</v>
      </c>
      <c r="D211" t="s">
        <v>79</v>
      </c>
      <c r="E211" t="s">
        <v>80</v>
      </c>
      <c r="F211" s="36">
        <v>7872</v>
      </c>
      <c r="G211" s="36">
        <v>1.6</v>
      </c>
      <c r="H211">
        <f>'H300'!$A$4</f>
        <v>0</v>
      </c>
      <c r="I211">
        <f t="shared" si="12"/>
        <v>0</v>
      </c>
      <c r="J211">
        <f t="shared" si="13"/>
        <v>0</v>
      </c>
    </row>
    <row r="212" spans="1:10">
      <c r="A212" s="35">
        <v>310045</v>
      </c>
      <c r="B212">
        <f t="shared" si="14"/>
        <v>0</v>
      </c>
      <c r="C212" t="s">
        <v>61</v>
      </c>
      <c r="D212" t="s">
        <v>79</v>
      </c>
      <c r="E212" t="s">
        <v>80</v>
      </c>
      <c r="F212" s="36">
        <v>47612</v>
      </c>
      <c r="G212" s="36">
        <v>0.16</v>
      </c>
      <c r="H212">
        <f>'H300'!$A$4</f>
        <v>0</v>
      </c>
      <c r="I212">
        <f t="shared" si="12"/>
        <v>0</v>
      </c>
      <c r="J212">
        <f t="shared" si="13"/>
        <v>0</v>
      </c>
    </row>
    <row r="213" spans="1:10">
      <c r="A213" s="35">
        <v>310045</v>
      </c>
      <c r="B213">
        <f t="shared" si="14"/>
        <v>0</v>
      </c>
      <c r="C213" t="s">
        <v>61</v>
      </c>
      <c r="D213" t="s">
        <v>79</v>
      </c>
      <c r="E213" t="s">
        <v>80</v>
      </c>
      <c r="F213" s="36">
        <v>18463</v>
      </c>
      <c r="G213" s="36">
        <v>0.2</v>
      </c>
      <c r="H213">
        <f>'H300'!$A$4</f>
        <v>0</v>
      </c>
      <c r="I213">
        <f t="shared" si="12"/>
        <v>0</v>
      </c>
      <c r="J213">
        <f t="shared" si="13"/>
        <v>0</v>
      </c>
    </row>
    <row r="214" spans="1:10">
      <c r="A214" s="35">
        <v>310045</v>
      </c>
      <c r="B214">
        <f t="shared" si="14"/>
        <v>0</v>
      </c>
      <c r="C214" t="s">
        <v>61</v>
      </c>
      <c r="D214" t="s">
        <v>79</v>
      </c>
      <c r="E214" t="s">
        <v>80</v>
      </c>
      <c r="F214" s="36">
        <v>4618</v>
      </c>
      <c r="G214" s="36">
        <v>1.5</v>
      </c>
      <c r="H214">
        <f>'H300'!$A$4</f>
        <v>0</v>
      </c>
      <c r="I214">
        <f t="shared" si="12"/>
        <v>0</v>
      </c>
      <c r="J214">
        <f t="shared" si="13"/>
        <v>0</v>
      </c>
    </row>
    <row r="215" spans="1:10">
      <c r="A215" s="35">
        <v>310045</v>
      </c>
      <c r="B215">
        <f t="shared" si="14"/>
        <v>0</v>
      </c>
      <c r="C215" t="s">
        <v>61</v>
      </c>
      <c r="D215" t="s">
        <v>79</v>
      </c>
      <c r="E215" t="s">
        <v>80</v>
      </c>
      <c r="F215" s="36">
        <v>46640</v>
      </c>
      <c r="G215" s="36">
        <v>1.04</v>
      </c>
      <c r="H215">
        <f>'H300'!$A$4</f>
        <v>0</v>
      </c>
      <c r="I215">
        <f t="shared" si="12"/>
        <v>0</v>
      </c>
      <c r="J215">
        <f t="shared" si="13"/>
        <v>0</v>
      </c>
    </row>
    <row r="216" spans="1:10">
      <c r="A216" s="35">
        <v>310045</v>
      </c>
      <c r="B216">
        <f t="shared" si="14"/>
        <v>0</v>
      </c>
      <c r="C216" t="s">
        <v>61</v>
      </c>
      <c r="D216" t="s">
        <v>79</v>
      </c>
      <c r="E216" t="s">
        <v>80</v>
      </c>
      <c r="F216" s="36">
        <v>83498</v>
      </c>
      <c r="G216" s="36">
        <v>0.24</v>
      </c>
      <c r="H216">
        <f>'H300'!$A$4</f>
        <v>0</v>
      </c>
      <c r="I216">
        <f t="shared" si="12"/>
        <v>0</v>
      </c>
      <c r="J216">
        <f t="shared" si="13"/>
        <v>0</v>
      </c>
    </row>
    <row r="217" spans="1:10">
      <c r="A217" s="35">
        <v>310045</v>
      </c>
      <c r="B217">
        <f t="shared" si="14"/>
        <v>0</v>
      </c>
      <c r="C217" t="s">
        <v>61</v>
      </c>
      <c r="D217" t="s">
        <v>79</v>
      </c>
      <c r="E217" t="s">
        <v>80</v>
      </c>
      <c r="F217" s="36">
        <v>17479</v>
      </c>
      <c r="G217" s="36">
        <v>0.25</v>
      </c>
      <c r="H217">
        <f>'H300'!$A$4</f>
        <v>0</v>
      </c>
      <c r="I217">
        <f t="shared" si="12"/>
        <v>0</v>
      </c>
      <c r="J217">
        <f t="shared" si="13"/>
        <v>0</v>
      </c>
    </row>
    <row r="218" spans="1:10">
      <c r="A218" s="35">
        <v>310045</v>
      </c>
      <c r="B218">
        <f t="shared" si="14"/>
        <v>0</v>
      </c>
      <c r="C218" t="s">
        <v>61</v>
      </c>
      <c r="D218" t="s">
        <v>79</v>
      </c>
      <c r="E218" t="s">
        <v>80</v>
      </c>
      <c r="F218" s="36">
        <v>3120</v>
      </c>
      <c r="G218" s="36"/>
      <c r="H218">
        <f>'H300'!$A$4</f>
        <v>0</v>
      </c>
      <c r="I218">
        <f t="shared" si="12"/>
        <v>0</v>
      </c>
      <c r="J218">
        <f t="shared" si="13"/>
        <v>0</v>
      </c>
    </row>
    <row r="219" spans="1:10">
      <c r="A219" s="35">
        <v>310045</v>
      </c>
      <c r="B219">
        <f t="shared" si="14"/>
        <v>0</v>
      </c>
      <c r="C219" t="s">
        <v>61</v>
      </c>
      <c r="D219" t="s">
        <v>79</v>
      </c>
      <c r="E219" t="s">
        <v>80</v>
      </c>
      <c r="F219" s="36">
        <v>49248</v>
      </c>
      <c r="G219" s="36"/>
      <c r="H219">
        <f>'H300'!$A$4</f>
        <v>0</v>
      </c>
      <c r="I219">
        <f t="shared" si="12"/>
        <v>0</v>
      </c>
      <c r="J219">
        <f t="shared" si="13"/>
        <v>0</v>
      </c>
    </row>
    <row r="220" spans="1:10">
      <c r="A220" s="35">
        <v>310045</v>
      </c>
      <c r="B220">
        <f t="shared" si="14"/>
        <v>0</v>
      </c>
      <c r="C220" t="s">
        <v>61</v>
      </c>
      <c r="D220" t="s">
        <v>79</v>
      </c>
      <c r="E220" t="s">
        <v>80</v>
      </c>
      <c r="F220" s="36">
        <v>8812</v>
      </c>
      <c r="G220" s="36">
        <v>0.02</v>
      </c>
      <c r="H220">
        <f>'H300'!$A$4</f>
        <v>0</v>
      </c>
      <c r="I220">
        <f t="shared" si="12"/>
        <v>0</v>
      </c>
      <c r="J220">
        <f t="shared" si="13"/>
        <v>0</v>
      </c>
    </row>
    <row r="221" spans="1:10">
      <c r="A221" s="35">
        <v>310045</v>
      </c>
      <c r="B221">
        <f t="shared" si="14"/>
        <v>0</v>
      </c>
      <c r="C221" t="s">
        <v>6</v>
      </c>
      <c r="D221" t="s">
        <v>79</v>
      </c>
      <c r="E221" t="s">
        <v>92</v>
      </c>
      <c r="F221" s="36">
        <v>14023</v>
      </c>
      <c r="G221" s="36"/>
      <c r="H221">
        <f>'H300'!$A$4</f>
        <v>0</v>
      </c>
      <c r="I221">
        <f t="shared" si="12"/>
        <v>0</v>
      </c>
      <c r="J221">
        <f t="shared" si="13"/>
        <v>0</v>
      </c>
    </row>
    <row r="222" spans="1:10">
      <c r="A222" s="35">
        <v>310045</v>
      </c>
      <c r="B222">
        <f t="shared" si="14"/>
        <v>0</v>
      </c>
      <c r="C222" t="s">
        <v>93</v>
      </c>
      <c r="D222" t="s">
        <v>94</v>
      </c>
      <c r="E222" t="s">
        <v>95</v>
      </c>
      <c r="F222" s="36">
        <v>55</v>
      </c>
      <c r="G222" s="36"/>
      <c r="H222">
        <f>'H300'!$A$4</f>
        <v>0</v>
      </c>
      <c r="I222">
        <f t="shared" si="12"/>
        <v>0</v>
      </c>
      <c r="J222">
        <f t="shared" si="13"/>
        <v>0</v>
      </c>
    </row>
    <row r="223" spans="1:10">
      <c r="A223" s="35">
        <v>310046</v>
      </c>
      <c r="B223">
        <f t="shared" si="14"/>
        <v>0</v>
      </c>
      <c r="C223" t="s">
        <v>61</v>
      </c>
      <c r="D223" t="s">
        <v>75</v>
      </c>
      <c r="E223" t="s">
        <v>76</v>
      </c>
      <c r="F223" s="36">
        <v>4780.0002400000003</v>
      </c>
      <c r="G223" s="36">
        <v>10000</v>
      </c>
      <c r="H223">
        <f>'H300'!$A$4</f>
        <v>0</v>
      </c>
      <c r="I223">
        <f t="shared" si="12"/>
        <v>0</v>
      </c>
      <c r="J223">
        <f>IF(I223=0,0,I223+#REF!)</f>
        <v>0</v>
      </c>
    </row>
    <row r="224" spans="1:10">
      <c r="A224" s="35">
        <v>310046</v>
      </c>
      <c r="B224">
        <f t="shared" si="14"/>
        <v>0</v>
      </c>
      <c r="C224" t="s">
        <v>61</v>
      </c>
      <c r="D224" t="s">
        <v>75</v>
      </c>
      <c r="E224" t="s">
        <v>76</v>
      </c>
      <c r="F224" s="36">
        <v>2575.779</v>
      </c>
      <c r="G224" s="36"/>
      <c r="H224">
        <f>'H300'!$A$4</f>
        <v>0</v>
      </c>
      <c r="I224">
        <f t="shared" si="12"/>
        <v>0</v>
      </c>
      <c r="J224">
        <f t="shared" si="13"/>
        <v>0</v>
      </c>
    </row>
    <row r="225" spans="1:10">
      <c r="A225" s="35">
        <v>310046</v>
      </c>
      <c r="B225">
        <f t="shared" si="14"/>
        <v>0</v>
      </c>
      <c r="C225" t="s">
        <v>61</v>
      </c>
      <c r="D225" t="s">
        <v>62</v>
      </c>
      <c r="E225" t="s">
        <v>66</v>
      </c>
      <c r="F225" s="36">
        <v>1900000</v>
      </c>
      <c r="G225" s="36">
        <v>1000</v>
      </c>
      <c r="H225">
        <f>'H300'!$A$4</f>
        <v>0</v>
      </c>
      <c r="I225">
        <f t="shared" si="12"/>
        <v>0</v>
      </c>
      <c r="J225">
        <f t="shared" si="13"/>
        <v>0</v>
      </c>
    </row>
    <row r="226" spans="1:10">
      <c r="A226" s="35">
        <v>310046</v>
      </c>
      <c r="B226">
        <f t="shared" si="14"/>
        <v>0</v>
      </c>
      <c r="C226" t="s">
        <v>61</v>
      </c>
      <c r="D226" t="s">
        <v>62</v>
      </c>
      <c r="E226" t="s">
        <v>66</v>
      </c>
      <c r="F226" s="36">
        <v>1200000</v>
      </c>
      <c r="G226" s="36">
        <v>0.01</v>
      </c>
      <c r="H226">
        <f>'H300'!$A$4</f>
        <v>0</v>
      </c>
      <c r="I226">
        <f t="shared" si="12"/>
        <v>0</v>
      </c>
      <c r="J226">
        <f t="shared" si="13"/>
        <v>0</v>
      </c>
    </row>
    <row r="227" spans="1:10">
      <c r="A227" s="35">
        <v>310046</v>
      </c>
      <c r="B227">
        <f t="shared" si="14"/>
        <v>0</v>
      </c>
      <c r="C227" t="s">
        <v>61</v>
      </c>
      <c r="D227" t="s">
        <v>62</v>
      </c>
      <c r="E227" t="s">
        <v>66</v>
      </c>
      <c r="F227" s="36">
        <v>1650000</v>
      </c>
      <c r="G227" s="36">
        <v>1000</v>
      </c>
      <c r="H227">
        <f>'H300'!$A$4</f>
        <v>0</v>
      </c>
      <c r="I227">
        <f t="shared" ref="I227:I284" si="15">IF(H227=A227,1,0)</f>
        <v>0</v>
      </c>
      <c r="J227">
        <f t="shared" ref="J227:J284" si="16">IF(I227=0,0,I227+J226)</f>
        <v>0</v>
      </c>
    </row>
    <row r="228" spans="1:10">
      <c r="A228" s="35">
        <v>310046</v>
      </c>
      <c r="B228">
        <f t="shared" ref="B228:B285" si="17">J228</f>
        <v>0</v>
      </c>
      <c r="C228" t="s">
        <v>61</v>
      </c>
      <c r="D228" t="s">
        <v>62</v>
      </c>
      <c r="E228" t="s">
        <v>66</v>
      </c>
      <c r="F228" s="36">
        <v>1000000</v>
      </c>
      <c r="G228" s="36">
        <v>0.01</v>
      </c>
      <c r="H228">
        <f>'H300'!$A$4</f>
        <v>0</v>
      </c>
      <c r="I228">
        <f t="shared" si="15"/>
        <v>0</v>
      </c>
      <c r="J228">
        <f t="shared" si="16"/>
        <v>0</v>
      </c>
    </row>
    <row r="229" spans="1:10">
      <c r="A229" s="35">
        <v>310046</v>
      </c>
      <c r="B229">
        <f t="shared" si="17"/>
        <v>0</v>
      </c>
      <c r="C229" t="s">
        <v>61</v>
      </c>
      <c r="D229" t="s">
        <v>62</v>
      </c>
      <c r="E229" t="s">
        <v>66</v>
      </c>
      <c r="F229" s="36">
        <v>300000</v>
      </c>
      <c r="G229" s="36">
        <v>0.01</v>
      </c>
      <c r="H229">
        <f>'H300'!$A$4</f>
        <v>0</v>
      </c>
      <c r="I229">
        <f t="shared" si="15"/>
        <v>0</v>
      </c>
      <c r="J229">
        <f t="shared" si="16"/>
        <v>0</v>
      </c>
    </row>
    <row r="230" spans="1:10">
      <c r="A230" s="35">
        <v>310046</v>
      </c>
      <c r="B230">
        <f t="shared" si="17"/>
        <v>0</v>
      </c>
      <c r="C230" t="s">
        <v>61</v>
      </c>
      <c r="D230" t="s">
        <v>62</v>
      </c>
      <c r="E230" t="s">
        <v>66</v>
      </c>
      <c r="F230" s="36">
        <v>570000</v>
      </c>
      <c r="G230" s="36">
        <v>0.01</v>
      </c>
      <c r="H230">
        <f>'H300'!$A$4</f>
        <v>0</v>
      </c>
      <c r="I230">
        <f t="shared" si="15"/>
        <v>0</v>
      </c>
      <c r="J230">
        <f t="shared" si="16"/>
        <v>0</v>
      </c>
    </row>
    <row r="231" spans="1:10">
      <c r="A231" s="35">
        <v>310046</v>
      </c>
      <c r="B231">
        <f t="shared" si="17"/>
        <v>0</v>
      </c>
      <c r="C231" t="s">
        <v>61</v>
      </c>
      <c r="D231" t="s">
        <v>62</v>
      </c>
      <c r="E231" t="s">
        <v>66</v>
      </c>
      <c r="F231" s="36">
        <v>2250000</v>
      </c>
      <c r="G231" s="36">
        <v>0.01</v>
      </c>
      <c r="H231">
        <f>'H300'!$A$4</f>
        <v>0</v>
      </c>
      <c r="I231">
        <f t="shared" si="15"/>
        <v>0</v>
      </c>
      <c r="J231">
        <f t="shared" si="16"/>
        <v>0</v>
      </c>
    </row>
    <row r="232" spans="1:10">
      <c r="A232" s="35">
        <v>310046</v>
      </c>
      <c r="B232">
        <f t="shared" si="17"/>
        <v>0</v>
      </c>
      <c r="C232" t="s">
        <v>61</v>
      </c>
      <c r="D232" t="s">
        <v>62</v>
      </c>
      <c r="E232" t="s">
        <v>66</v>
      </c>
      <c r="F232" s="36">
        <v>3000000</v>
      </c>
      <c r="G232" s="36">
        <v>0.01</v>
      </c>
      <c r="H232">
        <f>'H300'!$A$4</f>
        <v>0</v>
      </c>
      <c r="I232">
        <f t="shared" si="15"/>
        <v>0</v>
      </c>
      <c r="J232">
        <f t="shared" si="16"/>
        <v>0</v>
      </c>
    </row>
    <row r="233" spans="1:10">
      <c r="A233" s="35">
        <v>310046</v>
      </c>
      <c r="B233">
        <f t="shared" si="17"/>
        <v>0</v>
      </c>
      <c r="C233" t="s">
        <v>61</v>
      </c>
      <c r="D233" t="s">
        <v>62</v>
      </c>
      <c r="E233" t="s">
        <v>66</v>
      </c>
      <c r="F233" s="36">
        <v>2100000</v>
      </c>
      <c r="G233" s="36">
        <v>1000</v>
      </c>
      <c r="H233">
        <f>'H300'!$A$4</f>
        <v>0</v>
      </c>
      <c r="I233">
        <f t="shared" si="15"/>
        <v>0</v>
      </c>
      <c r="J233">
        <f t="shared" si="16"/>
        <v>0</v>
      </c>
    </row>
    <row r="234" spans="1:10">
      <c r="A234" s="35">
        <v>310046</v>
      </c>
      <c r="B234">
        <f t="shared" si="17"/>
        <v>0</v>
      </c>
      <c r="C234" t="s">
        <v>61</v>
      </c>
      <c r="D234" t="s">
        <v>62</v>
      </c>
      <c r="E234" t="s">
        <v>66</v>
      </c>
      <c r="F234" s="36">
        <v>500000</v>
      </c>
      <c r="G234" s="36">
        <v>1000</v>
      </c>
      <c r="H234">
        <f>'H300'!$A$4</f>
        <v>0</v>
      </c>
      <c r="I234">
        <f t="shared" si="15"/>
        <v>0</v>
      </c>
      <c r="J234">
        <f t="shared" si="16"/>
        <v>0</v>
      </c>
    </row>
    <row r="235" spans="1:10">
      <c r="A235" s="35">
        <v>310046</v>
      </c>
      <c r="B235">
        <f t="shared" si="17"/>
        <v>0</v>
      </c>
      <c r="C235" t="s">
        <v>61</v>
      </c>
      <c r="D235" t="s">
        <v>62</v>
      </c>
      <c r="E235" t="s">
        <v>66</v>
      </c>
      <c r="F235" s="36">
        <v>1600000</v>
      </c>
      <c r="G235" s="36">
        <v>1000</v>
      </c>
      <c r="H235">
        <f>'H300'!$A$4</f>
        <v>0</v>
      </c>
      <c r="I235">
        <f t="shared" si="15"/>
        <v>0</v>
      </c>
      <c r="J235">
        <f t="shared" si="16"/>
        <v>0</v>
      </c>
    </row>
    <row r="236" spans="1:10">
      <c r="A236" s="35">
        <v>310046</v>
      </c>
      <c r="B236">
        <f t="shared" si="17"/>
        <v>0</v>
      </c>
      <c r="C236" t="s">
        <v>61</v>
      </c>
      <c r="D236" t="s">
        <v>62</v>
      </c>
      <c r="E236" t="s">
        <v>66</v>
      </c>
      <c r="F236" s="36">
        <v>750000</v>
      </c>
      <c r="G236" s="36">
        <v>1</v>
      </c>
      <c r="H236">
        <f>'H300'!$A$4</f>
        <v>0</v>
      </c>
      <c r="I236">
        <f t="shared" si="15"/>
        <v>0</v>
      </c>
      <c r="J236">
        <f t="shared" si="16"/>
        <v>0</v>
      </c>
    </row>
    <row r="237" spans="1:10">
      <c r="A237" s="35">
        <v>310046</v>
      </c>
      <c r="B237">
        <f t="shared" si="17"/>
        <v>0</v>
      </c>
      <c r="C237" t="s">
        <v>61</v>
      </c>
      <c r="D237" t="s">
        <v>62</v>
      </c>
      <c r="E237" t="s">
        <v>66</v>
      </c>
      <c r="F237" s="36">
        <v>300000</v>
      </c>
      <c r="G237" s="36">
        <v>1</v>
      </c>
      <c r="H237">
        <f>'H300'!$A$4</f>
        <v>0</v>
      </c>
      <c r="I237">
        <f t="shared" si="15"/>
        <v>0</v>
      </c>
      <c r="J237">
        <f t="shared" si="16"/>
        <v>0</v>
      </c>
    </row>
    <row r="238" spans="1:10">
      <c r="A238" s="35">
        <v>310046</v>
      </c>
      <c r="B238">
        <f t="shared" si="17"/>
        <v>0</v>
      </c>
      <c r="C238" t="s">
        <v>61</v>
      </c>
      <c r="D238" t="s">
        <v>62</v>
      </c>
      <c r="E238" t="s">
        <v>66</v>
      </c>
      <c r="F238" s="36">
        <v>1130000</v>
      </c>
      <c r="G238" s="36">
        <v>1</v>
      </c>
      <c r="H238">
        <f>'H300'!$A$4</f>
        <v>0</v>
      </c>
      <c r="I238">
        <f t="shared" si="15"/>
        <v>0</v>
      </c>
      <c r="J238">
        <f t="shared" si="16"/>
        <v>0</v>
      </c>
    </row>
    <row r="239" spans="1:10">
      <c r="A239" s="35">
        <v>310046</v>
      </c>
      <c r="B239">
        <f t="shared" si="17"/>
        <v>0</v>
      </c>
      <c r="C239" t="s">
        <v>61</v>
      </c>
      <c r="D239" t="s">
        <v>62</v>
      </c>
      <c r="E239" t="s">
        <v>66</v>
      </c>
      <c r="F239" s="36">
        <v>1600000</v>
      </c>
      <c r="G239" s="36">
        <v>1</v>
      </c>
      <c r="H239">
        <f>'H300'!$A$4</f>
        <v>0</v>
      </c>
      <c r="I239">
        <f t="shared" si="15"/>
        <v>0</v>
      </c>
      <c r="J239">
        <f t="shared" si="16"/>
        <v>0</v>
      </c>
    </row>
    <row r="240" spans="1:10">
      <c r="A240" s="35">
        <v>310046</v>
      </c>
      <c r="B240">
        <f t="shared" si="17"/>
        <v>0</v>
      </c>
      <c r="C240" t="s">
        <v>61</v>
      </c>
      <c r="D240" t="s">
        <v>62</v>
      </c>
      <c r="E240" t="s">
        <v>66</v>
      </c>
      <c r="F240" s="36">
        <v>1000000</v>
      </c>
      <c r="G240" s="36">
        <v>1</v>
      </c>
      <c r="H240">
        <f>'H300'!$A$4</f>
        <v>0</v>
      </c>
      <c r="I240">
        <f t="shared" si="15"/>
        <v>0</v>
      </c>
      <c r="J240">
        <f t="shared" si="16"/>
        <v>0</v>
      </c>
    </row>
    <row r="241" spans="1:10">
      <c r="A241" s="35">
        <v>310046</v>
      </c>
      <c r="B241">
        <f t="shared" si="17"/>
        <v>0</v>
      </c>
      <c r="C241" t="s">
        <v>61</v>
      </c>
      <c r="D241" t="s">
        <v>62</v>
      </c>
      <c r="E241" t="s">
        <v>66</v>
      </c>
      <c r="F241" s="36">
        <v>750000</v>
      </c>
      <c r="G241" s="36">
        <v>1</v>
      </c>
      <c r="H241">
        <f>'H300'!$A$4</f>
        <v>0</v>
      </c>
      <c r="I241">
        <f t="shared" si="15"/>
        <v>0</v>
      </c>
      <c r="J241">
        <f t="shared" si="16"/>
        <v>0</v>
      </c>
    </row>
    <row r="242" spans="1:10">
      <c r="A242" s="35">
        <v>310046</v>
      </c>
      <c r="B242">
        <f t="shared" si="17"/>
        <v>0</v>
      </c>
      <c r="C242" t="s">
        <v>61</v>
      </c>
      <c r="D242" t="s">
        <v>62</v>
      </c>
      <c r="E242" t="s">
        <v>66</v>
      </c>
      <c r="F242" s="36">
        <v>850000</v>
      </c>
      <c r="G242" s="36">
        <v>0.01</v>
      </c>
      <c r="H242">
        <f>'H300'!$A$4</f>
        <v>0</v>
      </c>
      <c r="I242">
        <f t="shared" si="15"/>
        <v>0</v>
      </c>
      <c r="J242">
        <f t="shared" si="16"/>
        <v>0</v>
      </c>
    </row>
    <row r="243" spans="1:10">
      <c r="A243" s="35">
        <v>310046</v>
      </c>
      <c r="B243">
        <f t="shared" si="17"/>
        <v>0</v>
      </c>
      <c r="C243" t="s">
        <v>61</v>
      </c>
      <c r="D243" t="s">
        <v>62</v>
      </c>
      <c r="E243" t="s">
        <v>66</v>
      </c>
      <c r="F243" s="36">
        <v>2900000</v>
      </c>
      <c r="G243" s="36">
        <v>1000</v>
      </c>
      <c r="H243">
        <f>'H300'!$A$4</f>
        <v>0</v>
      </c>
      <c r="I243">
        <f t="shared" si="15"/>
        <v>0</v>
      </c>
      <c r="J243">
        <f t="shared" si="16"/>
        <v>0</v>
      </c>
    </row>
    <row r="244" spans="1:10">
      <c r="A244" s="35">
        <v>310046</v>
      </c>
      <c r="B244">
        <f t="shared" si="17"/>
        <v>0</v>
      </c>
      <c r="C244" t="s">
        <v>61</v>
      </c>
      <c r="D244" t="s">
        <v>62</v>
      </c>
      <c r="E244" t="s">
        <v>66</v>
      </c>
      <c r="F244" s="36">
        <v>4900000</v>
      </c>
      <c r="G244" s="36">
        <v>1000</v>
      </c>
      <c r="H244">
        <f>'H300'!$A$4</f>
        <v>0</v>
      </c>
      <c r="I244">
        <f t="shared" si="15"/>
        <v>0</v>
      </c>
      <c r="J244">
        <f t="shared" si="16"/>
        <v>0</v>
      </c>
    </row>
    <row r="245" spans="1:10">
      <c r="A245" s="35">
        <v>310046</v>
      </c>
      <c r="B245">
        <f t="shared" si="17"/>
        <v>0</v>
      </c>
      <c r="C245" t="s">
        <v>61</v>
      </c>
      <c r="D245" t="s">
        <v>62</v>
      </c>
      <c r="E245" t="s">
        <v>66</v>
      </c>
      <c r="F245" s="36">
        <v>2150000</v>
      </c>
      <c r="G245" s="36">
        <v>1000</v>
      </c>
      <c r="H245">
        <f>'H300'!$A$4</f>
        <v>0</v>
      </c>
      <c r="I245">
        <f t="shared" si="15"/>
        <v>0</v>
      </c>
      <c r="J245">
        <f t="shared" si="16"/>
        <v>0</v>
      </c>
    </row>
    <row r="246" spans="1:10">
      <c r="A246" s="35">
        <v>310046</v>
      </c>
      <c r="B246">
        <f t="shared" si="17"/>
        <v>0</v>
      </c>
      <c r="C246" t="s">
        <v>61</v>
      </c>
      <c r="D246" t="s">
        <v>62</v>
      </c>
      <c r="E246" t="s">
        <v>66</v>
      </c>
      <c r="F246" s="36">
        <v>1500000</v>
      </c>
      <c r="G246" s="36">
        <v>1</v>
      </c>
      <c r="H246">
        <f>'H300'!$A$4</f>
        <v>0</v>
      </c>
      <c r="I246">
        <f t="shared" si="15"/>
        <v>0</v>
      </c>
      <c r="J246">
        <f t="shared" si="16"/>
        <v>0</v>
      </c>
    </row>
    <row r="247" spans="1:10">
      <c r="A247" s="35">
        <v>310046</v>
      </c>
      <c r="B247">
        <f t="shared" si="17"/>
        <v>0</v>
      </c>
      <c r="C247" t="s">
        <v>61</v>
      </c>
      <c r="D247" t="s">
        <v>62</v>
      </c>
      <c r="E247" t="s">
        <v>66</v>
      </c>
      <c r="F247" s="36">
        <v>250000</v>
      </c>
      <c r="G247" s="36">
        <v>50000</v>
      </c>
      <c r="H247">
        <f>'H300'!$A$4</f>
        <v>0</v>
      </c>
      <c r="I247">
        <f t="shared" si="15"/>
        <v>0</v>
      </c>
      <c r="J247">
        <f t="shared" si="16"/>
        <v>0</v>
      </c>
    </row>
    <row r="248" spans="1:10">
      <c r="A248" s="35">
        <v>310046</v>
      </c>
      <c r="B248">
        <f t="shared" si="17"/>
        <v>0</v>
      </c>
      <c r="C248" t="s">
        <v>61</v>
      </c>
      <c r="D248" t="s">
        <v>62</v>
      </c>
      <c r="E248" t="s">
        <v>66</v>
      </c>
      <c r="F248" s="36">
        <v>250000</v>
      </c>
      <c r="G248" s="36">
        <v>1000</v>
      </c>
      <c r="H248">
        <f>'H300'!$A$4</f>
        <v>0</v>
      </c>
      <c r="I248">
        <f t="shared" si="15"/>
        <v>0</v>
      </c>
      <c r="J248">
        <f t="shared" si="16"/>
        <v>0</v>
      </c>
    </row>
    <row r="249" spans="1:10">
      <c r="A249" s="35">
        <v>310046</v>
      </c>
      <c r="B249">
        <f t="shared" si="17"/>
        <v>0</v>
      </c>
      <c r="C249" t="s">
        <v>6</v>
      </c>
      <c r="D249" t="s">
        <v>62</v>
      </c>
      <c r="E249" t="s">
        <v>92</v>
      </c>
      <c r="F249" s="36">
        <v>100000000</v>
      </c>
      <c r="G249" s="36"/>
      <c r="H249">
        <f>'H300'!$A$4</f>
        <v>0</v>
      </c>
      <c r="I249">
        <f t="shared" si="15"/>
        <v>0</v>
      </c>
      <c r="J249">
        <f t="shared" si="16"/>
        <v>0</v>
      </c>
    </row>
    <row r="250" spans="1:10">
      <c r="A250" s="35">
        <v>310046</v>
      </c>
      <c r="B250">
        <f t="shared" si="17"/>
        <v>0</v>
      </c>
      <c r="C250" t="s">
        <v>6</v>
      </c>
      <c r="D250" t="s">
        <v>62</v>
      </c>
      <c r="E250" t="s">
        <v>92</v>
      </c>
      <c r="F250" s="36">
        <v>57000000</v>
      </c>
      <c r="G250" s="36"/>
      <c r="H250">
        <f>'H300'!$A$4</f>
        <v>0</v>
      </c>
      <c r="I250">
        <f t="shared" si="15"/>
        <v>0</v>
      </c>
      <c r="J250">
        <f t="shared" si="16"/>
        <v>0</v>
      </c>
    </row>
    <row r="251" spans="1:10">
      <c r="A251" s="35">
        <v>310046</v>
      </c>
      <c r="B251">
        <f t="shared" si="17"/>
        <v>0</v>
      </c>
      <c r="C251" t="s">
        <v>6</v>
      </c>
      <c r="D251" t="s">
        <v>62</v>
      </c>
      <c r="E251" t="s">
        <v>92</v>
      </c>
      <c r="F251" s="36">
        <v>225000000</v>
      </c>
      <c r="G251" s="36"/>
      <c r="H251">
        <f>'H300'!$A$4</f>
        <v>0</v>
      </c>
      <c r="I251">
        <f t="shared" si="15"/>
        <v>0</v>
      </c>
      <c r="J251">
        <f t="shared" si="16"/>
        <v>0</v>
      </c>
    </row>
    <row r="252" spans="1:10">
      <c r="A252" s="35">
        <v>310046</v>
      </c>
      <c r="B252">
        <f t="shared" si="17"/>
        <v>0</v>
      </c>
      <c r="C252" t="s">
        <v>67</v>
      </c>
      <c r="D252" t="s">
        <v>70</v>
      </c>
      <c r="E252" t="s">
        <v>71</v>
      </c>
      <c r="F252" s="36">
        <v>1000000</v>
      </c>
      <c r="G252" s="36">
        <v>1</v>
      </c>
      <c r="H252">
        <f>'H300'!$A$4</f>
        <v>0</v>
      </c>
      <c r="I252">
        <f t="shared" si="15"/>
        <v>0</v>
      </c>
      <c r="J252">
        <f t="shared" si="16"/>
        <v>0</v>
      </c>
    </row>
    <row r="253" spans="1:10">
      <c r="A253" s="35">
        <v>310046</v>
      </c>
      <c r="B253">
        <f t="shared" si="17"/>
        <v>0</v>
      </c>
      <c r="C253" t="s">
        <v>67</v>
      </c>
      <c r="D253" t="s">
        <v>70</v>
      </c>
      <c r="E253" t="s">
        <v>71</v>
      </c>
      <c r="F253" s="36">
        <v>1000000</v>
      </c>
      <c r="G253" s="36">
        <v>1</v>
      </c>
      <c r="H253">
        <f>'H300'!$A$4</f>
        <v>0</v>
      </c>
      <c r="I253">
        <f t="shared" si="15"/>
        <v>0</v>
      </c>
      <c r="J253">
        <f t="shared" si="16"/>
        <v>0</v>
      </c>
    </row>
    <row r="254" spans="1:10">
      <c r="A254" s="35">
        <v>310046</v>
      </c>
      <c r="B254">
        <f t="shared" si="17"/>
        <v>0</v>
      </c>
      <c r="C254" t="s">
        <v>67</v>
      </c>
      <c r="D254" t="s">
        <v>70</v>
      </c>
      <c r="E254" t="s">
        <v>71</v>
      </c>
      <c r="F254" s="36">
        <v>1000000</v>
      </c>
      <c r="G254" s="36">
        <v>1</v>
      </c>
      <c r="H254">
        <f>'H300'!$A$4</f>
        <v>0</v>
      </c>
      <c r="I254">
        <f t="shared" si="15"/>
        <v>0</v>
      </c>
      <c r="J254">
        <f t="shared" si="16"/>
        <v>0</v>
      </c>
    </row>
    <row r="255" spans="1:10">
      <c r="A255" s="35">
        <v>310046</v>
      </c>
      <c r="B255">
        <f t="shared" si="17"/>
        <v>0</v>
      </c>
      <c r="C255" t="s">
        <v>67</v>
      </c>
      <c r="D255" t="s">
        <v>70</v>
      </c>
      <c r="E255" t="s">
        <v>71</v>
      </c>
      <c r="F255" s="36">
        <v>2000000</v>
      </c>
      <c r="G255" s="36">
        <v>1</v>
      </c>
      <c r="H255">
        <f>'H300'!$A$4</f>
        <v>0</v>
      </c>
      <c r="I255">
        <f t="shared" si="15"/>
        <v>0</v>
      </c>
      <c r="J255">
        <f t="shared" si="16"/>
        <v>0</v>
      </c>
    </row>
    <row r="256" spans="1:10">
      <c r="A256" s="35">
        <v>310046</v>
      </c>
      <c r="B256">
        <f t="shared" si="17"/>
        <v>0</v>
      </c>
      <c r="C256" t="s">
        <v>67</v>
      </c>
      <c r="D256" t="s">
        <v>70</v>
      </c>
      <c r="E256" t="s">
        <v>71</v>
      </c>
      <c r="F256" s="36">
        <v>1000000</v>
      </c>
      <c r="G256" s="36">
        <v>1</v>
      </c>
      <c r="H256">
        <f>'H300'!$A$4</f>
        <v>0</v>
      </c>
      <c r="I256">
        <f t="shared" si="15"/>
        <v>0</v>
      </c>
      <c r="J256">
        <f t="shared" si="16"/>
        <v>0</v>
      </c>
    </row>
    <row r="257" spans="1:10">
      <c r="A257" s="35">
        <v>310046</v>
      </c>
      <c r="B257">
        <f t="shared" si="17"/>
        <v>0</v>
      </c>
      <c r="C257" t="s">
        <v>67</v>
      </c>
      <c r="D257" t="s">
        <v>70</v>
      </c>
      <c r="E257" t="s">
        <v>71</v>
      </c>
      <c r="F257" s="36">
        <v>1000000</v>
      </c>
      <c r="G257" s="36">
        <v>1</v>
      </c>
      <c r="H257">
        <f>'H300'!$A$4</f>
        <v>0</v>
      </c>
      <c r="I257">
        <f t="shared" si="15"/>
        <v>0</v>
      </c>
      <c r="J257">
        <f t="shared" si="16"/>
        <v>0</v>
      </c>
    </row>
    <row r="258" spans="1:10">
      <c r="A258" s="35">
        <v>310046</v>
      </c>
      <c r="B258">
        <f t="shared" si="17"/>
        <v>0</v>
      </c>
      <c r="C258" t="s">
        <v>67</v>
      </c>
      <c r="D258" t="s">
        <v>68</v>
      </c>
      <c r="E258" t="s">
        <v>72</v>
      </c>
      <c r="F258" s="36">
        <v>1000000</v>
      </c>
      <c r="G258" s="36">
        <v>1</v>
      </c>
      <c r="H258">
        <f>'H300'!$A$4</f>
        <v>0</v>
      </c>
      <c r="I258">
        <f t="shared" si="15"/>
        <v>0</v>
      </c>
      <c r="J258">
        <f t="shared" si="16"/>
        <v>0</v>
      </c>
    </row>
    <row r="259" spans="1:10">
      <c r="A259" s="35">
        <v>310046</v>
      </c>
      <c r="B259">
        <f t="shared" si="17"/>
        <v>0</v>
      </c>
      <c r="C259" t="s">
        <v>67</v>
      </c>
      <c r="D259" t="s">
        <v>70</v>
      </c>
      <c r="E259" t="s">
        <v>72</v>
      </c>
      <c r="F259" s="36">
        <v>1000000</v>
      </c>
      <c r="G259" s="36">
        <v>1</v>
      </c>
      <c r="H259">
        <f>'H300'!$A$4</f>
        <v>0</v>
      </c>
      <c r="I259">
        <f t="shared" si="15"/>
        <v>0</v>
      </c>
      <c r="J259">
        <f t="shared" si="16"/>
        <v>0</v>
      </c>
    </row>
    <row r="260" spans="1:10">
      <c r="A260" s="35">
        <v>310046</v>
      </c>
      <c r="B260">
        <f t="shared" si="17"/>
        <v>0</v>
      </c>
      <c r="C260" t="s">
        <v>67</v>
      </c>
      <c r="D260" t="s">
        <v>68</v>
      </c>
      <c r="E260" t="s">
        <v>72</v>
      </c>
      <c r="F260" s="36">
        <v>1000000</v>
      </c>
      <c r="G260" s="36">
        <v>1</v>
      </c>
      <c r="H260">
        <f>'H300'!$A$4</f>
        <v>0</v>
      </c>
      <c r="I260">
        <f t="shared" si="15"/>
        <v>0</v>
      </c>
      <c r="J260">
        <f t="shared" si="16"/>
        <v>0</v>
      </c>
    </row>
    <row r="261" spans="1:10">
      <c r="A261" s="35">
        <v>310046</v>
      </c>
      <c r="B261">
        <f t="shared" si="17"/>
        <v>0</v>
      </c>
      <c r="C261" t="s">
        <v>67</v>
      </c>
      <c r="D261" t="s">
        <v>68</v>
      </c>
      <c r="E261" t="s">
        <v>72</v>
      </c>
      <c r="F261" s="36">
        <v>1000000</v>
      </c>
      <c r="G261" s="36">
        <v>1</v>
      </c>
      <c r="H261">
        <f>'H300'!$A$4</f>
        <v>0</v>
      </c>
      <c r="I261">
        <f t="shared" si="15"/>
        <v>0</v>
      </c>
      <c r="J261">
        <f t="shared" si="16"/>
        <v>0</v>
      </c>
    </row>
    <row r="262" spans="1:10">
      <c r="A262" s="35">
        <v>310046</v>
      </c>
      <c r="B262">
        <f t="shared" si="17"/>
        <v>0</v>
      </c>
      <c r="C262" t="s">
        <v>67</v>
      </c>
      <c r="D262" t="s">
        <v>68</v>
      </c>
      <c r="E262" t="s">
        <v>72</v>
      </c>
      <c r="F262" s="36">
        <v>2000000</v>
      </c>
      <c r="G262" s="36">
        <v>1</v>
      </c>
      <c r="H262">
        <f>'H300'!$A$4</f>
        <v>0</v>
      </c>
      <c r="I262">
        <f t="shared" si="15"/>
        <v>0</v>
      </c>
      <c r="J262">
        <f t="shared" si="16"/>
        <v>0</v>
      </c>
    </row>
    <row r="263" spans="1:10">
      <c r="A263" s="35">
        <v>310047</v>
      </c>
      <c r="B263">
        <f t="shared" si="17"/>
        <v>0</v>
      </c>
      <c r="C263" t="s">
        <v>61</v>
      </c>
      <c r="D263" t="s">
        <v>75</v>
      </c>
      <c r="E263" t="s">
        <v>76</v>
      </c>
      <c r="F263" s="36">
        <v>40.5</v>
      </c>
      <c r="G263" s="36">
        <v>10</v>
      </c>
      <c r="H263">
        <f>'H300'!$A$4</f>
        <v>0</v>
      </c>
      <c r="I263">
        <f t="shared" si="15"/>
        <v>0</v>
      </c>
      <c r="J263">
        <f>IF(I263=0,0,I263+#REF!)</f>
        <v>0</v>
      </c>
    </row>
    <row r="264" spans="1:10">
      <c r="A264" s="35">
        <v>310047</v>
      </c>
      <c r="B264">
        <f t="shared" si="17"/>
        <v>0</v>
      </c>
      <c r="C264" t="s">
        <v>61</v>
      </c>
      <c r="D264" t="s">
        <v>75</v>
      </c>
      <c r="E264" t="s">
        <v>89</v>
      </c>
      <c r="F264" s="36">
        <v>33</v>
      </c>
      <c r="G264" s="36"/>
      <c r="H264">
        <f>'H300'!$A$4</f>
        <v>0</v>
      </c>
      <c r="I264">
        <f t="shared" si="15"/>
        <v>0</v>
      </c>
      <c r="J264">
        <f t="shared" si="16"/>
        <v>0</v>
      </c>
    </row>
    <row r="265" spans="1:10">
      <c r="A265" s="35">
        <v>310047</v>
      </c>
      <c r="B265">
        <f t="shared" si="17"/>
        <v>0</v>
      </c>
      <c r="C265" t="s">
        <v>61</v>
      </c>
      <c r="D265" t="s">
        <v>75</v>
      </c>
      <c r="E265" t="s">
        <v>76</v>
      </c>
      <c r="F265" s="36">
        <v>4500</v>
      </c>
      <c r="G265" s="36"/>
      <c r="H265">
        <f>'H300'!$A$4</f>
        <v>0</v>
      </c>
      <c r="I265">
        <f t="shared" si="15"/>
        <v>0</v>
      </c>
      <c r="J265">
        <f t="shared" si="16"/>
        <v>0</v>
      </c>
    </row>
    <row r="266" spans="1:10">
      <c r="A266" s="35">
        <v>310047</v>
      </c>
      <c r="B266">
        <f t="shared" si="17"/>
        <v>0</v>
      </c>
      <c r="C266" t="s">
        <v>61</v>
      </c>
      <c r="D266" t="s">
        <v>75</v>
      </c>
      <c r="E266" t="s">
        <v>76</v>
      </c>
      <c r="F266" s="36">
        <v>1690</v>
      </c>
      <c r="G266" s="36"/>
      <c r="H266">
        <f>'H300'!$A$4</f>
        <v>0</v>
      </c>
      <c r="I266">
        <f t="shared" si="15"/>
        <v>0</v>
      </c>
      <c r="J266">
        <f t="shared" si="16"/>
        <v>0</v>
      </c>
    </row>
    <row r="267" spans="1:10">
      <c r="A267" s="35">
        <v>310047</v>
      </c>
      <c r="B267">
        <f t="shared" si="17"/>
        <v>0</v>
      </c>
      <c r="C267" t="s">
        <v>61</v>
      </c>
      <c r="D267" t="s">
        <v>75</v>
      </c>
      <c r="E267" t="s">
        <v>76</v>
      </c>
      <c r="F267" s="36">
        <v>43.5</v>
      </c>
      <c r="G267" s="36"/>
      <c r="H267">
        <f>'H300'!$A$4</f>
        <v>0</v>
      </c>
      <c r="I267">
        <f t="shared" si="15"/>
        <v>0</v>
      </c>
      <c r="J267">
        <f t="shared" si="16"/>
        <v>0</v>
      </c>
    </row>
    <row r="268" spans="1:10">
      <c r="A268" s="35">
        <v>310047</v>
      </c>
      <c r="B268">
        <f t="shared" si="17"/>
        <v>0</v>
      </c>
      <c r="C268" t="s">
        <v>61</v>
      </c>
      <c r="D268" t="s">
        <v>75</v>
      </c>
      <c r="E268" t="s">
        <v>89</v>
      </c>
      <c r="F268" s="36">
        <v>456.97699999999998</v>
      </c>
      <c r="G268" s="36"/>
      <c r="H268">
        <f>'H300'!$A$4</f>
        <v>0</v>
      </c>
      <c r="I268">
        <f t="shared" si="15"/>
        <v>0</v>
      </c>
      <c r="J268">
        <f t="shared" si="16"/>
        <v>0</v>
      </c>
    </row>
    <row r="269" spans="1:10">
      <c r="A269" s="35">
        <v>310047</v>
      </c>
      <c r="B269">
        <f t="shared" si="17"/>
        <v>0</v>
      </c>
      <c r="C269" t="s">
        <v>61</v>
      </c>
      <c r="D269" t="s">
        <v>75</v>
      </c>
      <c r="E269" t="s">
        <v>76</v>
      </c>
      <c r="F269" s="36">
        <v>245</v>
      </c>
      <c r="G269" s="36">
        <v>1524.49</v>
      </c>
      <c r="H269">
        <f>'H300'!$A$4</f>
        <v>0</v>
      </c>
      <c r="I269">
        <f t="shared" si="15"/>
        <v>0</v>
      </c>
      <c r="J269">
        <f t="shared" si="16"/>
        <v>0</v>
      </c>
    </row>
    <row r="270" spans="1:10">
      <c r="A270" s="35">
        <v>310047</v>
      </c>
      <c r="B270">
        <f t="shared" si="17"/>
        <v>0</v>
      </c>
      <c r="C270" t="s">
        <v>61</v>
      </c>
      <c r="D270" t="s">
        <v>75</v>
      </c>
      <c r="E270" t="s">
        <v>76</v>
      </c>
      <c r="F270" s="36">
        <v>2</v>
      </c>
      <c r="G270" s="36">
        <v>50000</v>
      </c>
      <c r="H270">
        <f>'H300'!$A$4</f>
        <v>0</v>
      </c>
      <c r="I270">
        <f t="shared" si="15"/>
        <v>0</v>
      </c>
      <c r="J270">
        <f t="shared" si="16"/>
        <v>0</v>
      </c>
    </row>
    <row r="271" spans="1:10">
      <c r="A271" s="35">
        <v>310047</v>
      </c>
      <c r="B271">
        <f t="shared" si="17"/>
        <v>0</v>
      </c>
      <c r="C271" t="s">
        <v>61</v>
      </c>
      <c r="D271" t="s">
        <v>75</v>
      </c>
      <c r="E271" t="s">
        <v>89</v>
      </c>
      <c r="F271" s="36">
        <v>2057.3939999999998</v>
      </c>
      <c r="G271" s="36"/>
      <c r="H271">
        <f>'H300'!$A$4</f>
        <v>0</v>
      </c>
      <c r="I271">
        <f t="shared" si="15"/>
        <v>0</v>
      </c>
      <c r="J271">
        <f t="shared" si="16"/>
        <v>0</v>
      </c>
    </row>
    <row r="272" spans="1:10">
      <c r="A272" s="35">
        <v>310047</v>
      </c>
      <c r="B272">
        <f t="shared" si="17"/>
        <v>0</v>
      </c>
      <c r="C272" t="s">
        <v>61</v>
      </c>
      <c r="D272" t="s">
        <v>75</v>
      </c>
      <c r="E272" t="s">
        <v>76</v>
      </c>
      <c r="F272" s="36">
        <v>216</v>
      </c>
      <c r="G272" s="36">
        <v>15244.91</v>
      </c>
      <c r="H272">
        <f>'H300'!$A$4</f>
        <v>0</v>
      </c>
      <c r="I272">
        <f t="shared" si="15"/>
        <v>0</v>
      </c>
      <c r="J272">
        <f t="shared" si="16"/>
        <v>0</v>
      </c>
    </row>
    <row r="273" spans="1:10">
      <c r="A273" s="35">
        <v>310047</v>
      </c>
      <c r="B273">
        <f t="shared" si="17"/>
        <v>0</v>
      </c>
      <c r="C273" t="s">
        <v>61</v>
      </c>
      <c r="D273" t="s">
        <v>75</v>
      </c>
      <c r="E273" t="s">
        <v>76</v>
      </c>
      <c r="F273" s="36">
        <v>3500</v>
      </c>
      <c r="G273" s="36">
        <v>1000</v>
      </c>
      <c r="H273">
        <f>'H300'!$A$4</f>
        <v>0</v>
      </c>
      <c r="I273">
        <f t="shared" si="15"/>
        <v>0</v>
      </c>
      <c r="J273">
        <f t="shared" si="16"/>
        <v>0</v>
      </c>
    </row>
    <row r="274" spans="1:10">
      <c r="A274" s="35">
        <v>310047</v>
      </c>
      <c r="B274">
        <f t="shared" si="17"/>
        <v>0</v>
      </c>
      <c r="C274" t="s">
        <v>61</v>
      </c>
      <c r="D274" t="s">
        <v>75</v>
      </c>
      <c r="E274" t="s">
        <v>89</v>
      </c>
      <c r="F274" s="36">
        <v>4543.2240000000002</v>
      </c>
      <c r="G274" s="36">
        <v>100</v>
      </c>
      <c r="H274">
        <f>'H300'!$A$4</f>
        <v>0</v>
      </c>
      <c r="I274">
        <f t="shared" si="15"/>
        <v>0</v>
      </c>
      <c r="J274">
        <f t="shared" si="16"/>
        <v>0</v>
      </c>
    </row>
    <row r="275" spans="1:10">
      <c r="A275" s="35">
        <v>310048</v>
      </c>
      <c r="B275">
        <f t="shared" si="17"/>
        <v>0</v>
      </c>
      <c r="C275" t="s">
        <v>61</v>
      </c>
      <c r="D275" t="s">
        <v>75</v>
      </c>
      <c r="E275" t="s">
        <v>76</v>
      </c>
      <c r="F275" s="36">
        <v>780</v>
      </c>
      <c r="G275" s="36"/>
      <c r="H275">
        <f>'H300'!$A$4</f>
        <v>0</v>
      </c>
      <c r="I275">
        <f t="shared" si="15"/>
        <v>0</v>
      </c>
      <c r="J275">
        <f>IF(I275=0,0,I275+#REF!)</f>
        <v>0</v>
      </c>
    </row>
    <row r="276" spans="1:10">
      <c r="A276" s="35">
        <v>310048</v>
      </c>
      <c r="B276">
        <f t="shared" si="17"/>
        <v>0</v>
      </c>
      <c r="C276" t="s">
        <v>61</v>
      </c>
      <c r="D276" t="s">
        <v>75</v>
      </c>
      <c r="E276" t="s">
        <v>76</v>
      </c>
      <c r="F276" s="36">
        <v>5</v>
      </c>
      <c r="G276" s="36"/>
      <c r="H276">
        <f>'H300'!$A$4</f>
        <v>0</v>
      </c>
      <c r="I276">
        <f t="shared" si="15"/>
        <v>0</v>
      </c>
      <c r="J276">
        <f t="shared" si="16"/>
        <v>0</v>
      </c>
    </row>
    <row r="277" spans="1:10">
      <c r="A277" s="35">
        <v>310048</v>
      </c>
      <c r="B277">
        <f t="shared" si="17"/>
        <v>0</v>
      </c>
      <c r="C277" t="s">
        <v>61</v>
      </c>
      <c r="D277" t="s">
        <v>75</v>
      </c>
      <c r="E277" t="s">
        <v>76</v>
      </c>
      <c r="F277" s="36">
        <v>250</v>
      </c>
      <c r="G277" s="36"/>
      <c r="H277">
        <f>'H300'!$A$4</f>
        <v>0</v>
      </c>
      <c r="I277">
        <f t="shared" si="15"/>
        <v>0</v>
      </c>
      <c r="J277">
        <f t="shared" si="16"/>
        <v>0</v>
      </c>
    </row>
    <row r="278" spans="1:10">
      <c r="A278" s="35">
        <v>310048</v>
      </c>
      <c r="B278">
        <f t="shared" si="17"/>
        <v>0</v>
      </c>
      <c r="C278" t="s">
        <v>61</v>
      </c>
      <c r="D278" t="s">
        <v>75</v>
      </c>
      <c r="E278" t="s">
        <v>96</v>
      </c>
      <c r="F278" s="36">
        <v>60</v>
      </c>
      <c r="G278" s="36"/>
      <c r="H278">
        <f>'H300'!$A$4</f>
        <v>0</v>
      </c>
      <c r="I278">
        <f t="shared" si="15"/>
        <v>0</v>
      </c>
      <c r="J278">
        <f t="shared" si="16"/>
        <v>0</v>
      </c>
    </row>
    <row r="279" spans="1:10">
      <c r="A279" s="35">
        <v>310048</v>
      </c>
      <c r="B279">
        <f t="shared" si="17"/>
        <v>0</v>
      </c>
      <c r="C279" t="s">
        <v>61</v>
      </c>
      <c r="D279" t="s">
        <v>75</v>
      </c>
      <c r="E279" t="s">
        <v>76</v>
      </c>
      <c r="F279" s="36">
        <v>150</v>
      </c>
      <c r="G279" s="36">
        <v>1524.49</v>
      </c>
      <c r="H279">
        <f>'H300'!$A$4</f>
        <v>0</v>
      </c>
      <c r="I279">
        <f t="shared" si="15"/>
        <v>0</v>
      </c>
      <c r="J279">
        <f t="shared" si="16"/>
        <v>0</v>
      </c>
    </row>
    <row r="280" spans="1:10">
      <c r="A280" s="35">
        <v>310048</v>
      </c>
      <c r="B280">
        <f t="shared" si="17"/>
        <v>0</v>
      </c>
      <c r="C280" t="s">
        <v>61</v>
      </c>
      <c r="D280" t="s">
        <v>75</v>
      </c>
      <c r="E280" t="s">
        <v>76</v>
      </c>
      <c r="F280" s="36">
        <v>90</v>
      </c>
      <c r="G280" s="36">
        <v>100</v>
      </c>
      <c r="H280">
        <f>'H300'!$A$4</f>
        <v>0</v>
      </c>
      <c r="I280">
        <f t="shared" si="15"/>
        <v>0</v>
      </c>
      <c r="J280">
        <f t="shared" si="16"/>
        <v>0</v>
      </c>
    </row>
    <row r="281" spans="1:10">
      <c r="A281" s="35">
        <v>310048</v>
      </c>
      <c r="B281">
        <f t="shared" si="17"/>
        <v>0</v>
      </c>
      <c r="C281" t="s">
        <v>61</v>
      </c>
      <c r="D281" t="s">
        <v>75</v>
      </c>
      <c r="E281" t="s">
        <v>89</v>
      </c>
      <c r="F281" s="36">
        <v>357.44499999999999</v>
      </c>
      <c r="G281" s="36"/>
      <c r="H281">
        <f>'H300'!$A$4</f>
        <v>0</v>
      </c>
      <c r="I281">
        <f t="shared" si="15"/>
        <v>0</v>
      </c>
      <c r="J281">
        <f t="shared" si="16"/>
        <v>0</v>
      </c>
    </row>
    <row r="282" spans="1:10">
      <c r="A282" s="35">
        <v>310048</v>
      </c>
      <c r="B282">
        <f t="shared" si="17"/>
        <v>0</v>
      </c>
      <c r="C282" t="s">
        <v>61</v>
      </c>
      <c r="D282" t="s">
        <v>75</v>
      </c>
      <c r="E282" t="s">
        <v>76</v>
      </c>
      <c r="F282" s="36">
        <v>20.399999999999999</v>
      </c>
      <c r="G282" s="36">
        <v>15244.91</v>
      </c>
      <c r="H282">
        <f>'H300'!$A$4</f>
        <v>0</v>
      </c>
      <c r="I282">
        <f t="shared" si="15"/>
        <v>0</v>
      </c>
      <c r="J282">
        <f t="shared" si="16"/>
        <v>0</v>
      </c>
    </row>
    <row r="283" spans="1:10">
      <c r="A283" s="35">
        <v>310048</v>
      </c>
      <c r="B283">
        <f t="shared" si="17"/>
        <v>0</v>
      </c>
      <c r="C283" t="s">
        <v>61</v>
      </c>
      <c r="D283" t="s">
        <v>75</v>
      </c>
      <c r="E283" t="s">
        <v>76</v>
      </c>
      <c r="F283" s="36">
        <v>2.8</v>
      </c>
      <c r="G283" s="36">
        <v>7622.45</v>
      </c>
      <c r="H283">
        <f>'H300'!$A$4</f>
        <v>0</v>
      </c>
      <c r="I283">
        <f t="shared" si="15"/>
        <v>0</v>
      </c>
      <c r="J283">
        <f t="shared" si="16"/>
        <v>0</v>
      </c>
    </row>
    <row r="284" spans="1:10">
      <c r="A284" s="35">
        <v>310048</v>
      </c>
      <c r="B284">
        <f t="shared" si="17"/>
        <v>0</v>
      </c>
      <c r="C284" t="s">
        <v>61</v>
      </c>
      <c r="D284" t="s">
        <v>75</v>
      </c>
      <c r="E284" t="s">
        <v>76</v>
      </c>
      <c r="F284" s="36">
        <v>12</v>
      </c>
      <c r="G284" s="36">
        <v>15000</v>
      </c>
      <c r="H284">
        <f>'H300'!$A$4</f>
        <v>0</v>
      </c>
      <c r="I284">
        <f t="shared" si="15"/>
        <v>0</v>
      </c>
      <c r="J284">
        <f t="shared" si="16"/>
        <v>0</v>
      </c>
    </row>
    <row r="285" spans="1:10">
      <c r="A285" s="35">
        <v>310048</v>
      </c>
      <c r="B285">
        <f t="shared" si="17"/>
        <v>0</v>
      </c>
      <c r="C285" t="s">
        <v>61</v>
      </c>
      <c r="D285" t="s">
        <v>75</v>
      </c>
      <c r="E285" t="s">
        <v>76</v>
      </c>
      <c r="F285" s="36">
        <v>800</v>
      </c>
      <c r="G285" s="36"/>
      <c r="H285">
        <f>'H300'!$A$4</f>
        <v>0</v>
      </c>
      <c r="I285">
        <f t="shared" ref="I285:I334" si="18">IF(H285=A285,1,0)</f>
        <v>0</v>
      </c>
      <c r="J285">
        <f t="shared" ref="J285:J334" si="19">IF(I285=0,0,I285+J284)</f>
        <v>0</v>
      </c>
    </row>
    <row r="286" spans="1:10">
      <c r="A286" s="35">
        <v>310048</v>
      </c>
      <c r="B286">
        <f t="shared" ref="B286:B335" si="20">J286</f>
        <v>0</v>
      </c>
      <c r="C286" t="s">
        <v>61</v>
      </c>
      <c r="D286" t="s">
        <v>75</v>
      </c>
      <c r="E286" t="s">
        <v>89</v>
      </c>
      <c r="F286" s="36">
        <v>100</v>
      </c>
      <c r="G286" s="36">
        <v>100</v>
      </c>
      <c r="H286">
        <f>'H300'!$A$4</f>
        <v>0</v>
      </c>
      <c r="I286">
        <f t="shared" si="18"/>
        <v>0</v>
      </c>
      <c r="J286">
        <f t="shared" si="19"/>
        <v>0</v>
      </c>
    </row>
    <row r="287" spans="1:10">
      <c r="A287" s="35">
        <v>310049</v>
      </c>
      <c r="B287">
        <f t="shared" si="20"/>
        <v>0</v>
      </c>
      <c r="C287" t="s">
        <v>61</v>
      </c>
      <c r="D287" t="s">
        <v>75</v>
      </c>
      <c r="E287" t="s">
        <v>76</v>
      </c>
      <c r="F287" s="36">
        <v>2</v>
      </c>
      <c r="G287" s="36"/>
      <c r="H287">
        <f>'H300'!$A$4</f>
        <v>0</v>
      </c>
      <c r="I287">
        <f t="shared" si="18"/>
        <v>0</v>
      </c>
      <c r="J287">
        <f>IF(I287=0,0,I287+#REF!)</f>
        <v>0</v>
      </c>
    </row>
    <row r="288" spans="1:10">
      <c r="A288" s="35">
        <v>310049</v>
      </c>
      <c r="B288">
        <f t="shared" si="20"/>
        <v>0</v>
      </c>
      <c r="C288" t="s">
        <v>61</v>
      </c>
      <c r="D288" t="s">
        <v>75</v>
      </c>
      <c r="E288" t="s">
        <v>76</v>
      </c>
      <c r="F288" s="36">
        <v>10000</v>
      </c>
      <c r="G288" s="36"/>
      <c r="H288">
        <f>'H300'!$A$4</f>
        <v>0</v>
      </c>
      <c r="I288">
        <f t="shared" si="18"/>
        <v>0</v>
      </c>
      <c r="J288">
        <f t="shared" si="19"/>
        <v>0</v>
      </c>
    </row>
    <row r="289" spans="1:10">
      <c r="A289" s="35">
        <v>310049</v>
      </c>
      <c r="B289">
        <f t="shared" si="20"/>
        <v>0</v>
      </c>
      <c r="C289" t="s">
        <v>61</v>
      </c>
      <c r="D289" t="s">
        <v>75</v>
      </c>
      <c r="E289" t="s">
        <v>96</v>
      </c>
      <c r="F289" s="36">
        <v>282</v>
      </c>
      <c r="G289" s="36"/>
      <c r="H289">
        <f>'H300'!$A$4</f>
        <v>0</v>
      </c>
      <c r="I289">
        <f t="shared" si="18"/>
        <v>0</v>
      </c>
      <c r="J289">
        <f t="shared" si="19"/>
        <v>0</v>
      </c>
    </row>
    <row r="290" spans="1:10">
      <c r="A290" s="35">
        <v>310049</v>
      </c>
      <c r="B290">
        <f t="shared" si="20"/>
        <v>0</v>
      </c>
      <c r="C290" t="s">
        <v>61</v>
      </c>
      <c r="D290" t="s">
        <v>75</v>
      </c>
      <c r="E290" t="s">
        <v>76</v>
      </c>
      <c r="F290" s="36">
        <v>1</v>
      </c>
      <c r="G290" s="36">
        <v>50000</v>
      </c>
      <c r="H290">
        <f>'H300'!$A$4</f>
        <v>0</v>
      </c>
      <c r="I290">
        <f t="shared" si="18"/>
        <v>0</v>
      </c>
      <c r="J290">
        <f t="shared" si="19"/>
        <v>0</v>
      </c>
    </row>
    <row r="291" spans="1:10">
      <c r="A291" s="35">
        <v>310049</v>
      </c>
      <c r="B291">
        <f t="shared" si="20"/>
        <v>0</v>
      </c>
      <c r="C291" t="s">
        <v>61</v>
      </c>
      <c r="D291" t="s">
        <v>75</v>
      </c>
      <c r="E291" t="s">
        <v>76</v>
      </c>
      <c r="F291" s="36">
        <v>258.7</v>
      </c>
      <c r="G291" s="36">
        <v>15244.91</v>
      </c>
      <c r="H291">
        <f>'H300'!$A$4</f>
        <v>0</v>
      </c>
      <c r="I291">
        <f t="shared" si="18"/>
        <v>0</v>
      </c>
      <c r="J291">
        <f t="shared" si="19"/>
        <v>0</v>
      </c>
    </row>
    <row r="292" spans="1:10">
      <c r="A292" s="35">
        <v>310049</v>
      </c>
      <c r="B292">
        <f t="shared" si="20"/>
        <v>0</v>
      </c>
      <c r="C292" t="s">
        <v>61</v>
      </c>
      <c r="D292" t="s">
        <v>75</v>
      </c>
      <c r="E292" t="s">
        <v>76</v>
      </c>
      <c r="F292" s="36">
        <v>201.4</v>
      </c>
      <c r="G292" s="36">
        <v>10000</v>
      </c>
      <c r="H292">
        <f>'H300'!$A$4</f>
        <v>0</v>
      </c>
      <c r="I292">
        <f t="shared" si="18"/>
        <v>0</v>
      </c>
      <c r="J292">
        <f t="shared" si="19"/>
        <v>0</v>
      </c>
    </row>
    <row r="293" spans="1:10">
      <c r="A293" s="35">
        <v>310049</v>
      </c>
      <c r="B293">
        <f t="shared" si="20"/>
        <v>0</v>
      </c>
      <c r="C293" t="s">
        <v>61</v>
      </c>
      <c r="D293" t="s">
        <v>75</v>
      </c>
      <c r="E293" t="s">
        <v>76</v>
      </c>
      <c r="F293" s="36">
        <v>10</v>
      </c>
      <c r="G293" s="36">
        <v>7622.45</v>
      </c>
      <c r="H293">
        <f>'H300'!$A$4</f>
        <v>0</v>
      </c>
      <c r="I293">
        <f t="shared" si="18"/>
        <v>0</v>
      </c>
      <c r="J293">
        <f t="shared" si="19"/>
        <v>0</v>
      </c>
    </row>
    <row r="294" spans="1:10">
      <c r="A294" s="35">
        <v>310049</v>
      </c>
      <c r="B294">
        <f t="shared" si="20"/>
        <v>0</v>
      </c>
      <c r="C294" t="s">
        <v>61</v>
      </c>
      <c r="D294" t="s">
        <v>75</v>
      </c>
      <c r="E294" t="s">
        <v>76</v>
      </c>
      <c r="F294" s="36">
        <v>92</v>
      </c>
      <c r="G294" s="36">
        <v>15000</v>
      </c>
      <c r="H294">
        <f>'H300'!$A$4</f>
        <v>0</v>
      </c>
      <c r="I294">
        <f t="shared" si="18"/>
        <v>0</v>
      </c>
      <c r="J294">
        <f t="shared" si="19"/>
        <v>0</v>
      </c>
    </row>
    <row r="295" spans="1:10">
      <c r="A295" s="35">
        <v>310049</v>
      </c>
      <c r="B295">
        <f t="shared" si="20"/>
        <v>0</v>
      </c>
      <c r="C295" t="s">
        <v>61</v>
      </c>
      <c r="D295" t="s">
        <v>75</v>
      </c>
      <c r="E295" t="s">
        <v>76</v>
      </c>
      <c r="F295" s="36">
        <v>7000</v>
      </c>
      <c r="G295" s="36"/>
      <c r="H295">
        <f>'H300'!$A$4</f>
        <v>0</v>
      </c>
      <c r="I295">
        <f t="shared" si="18"/>
        <v>0</v>
      </c>
      <c r="J295">
        <f t="shared" si="19"/>
        <v>0</v>
      </c>
    </row>
    <row r="296" spans="1:10">
      <c r="A296" s="35">
        <v>310049</v>
      </c>
      <c r="B296">
        <f t="shared" si="20"/>
        <v>0</v>
      </c>
      <c r="C296" t="s">
        <v>61</v>
      </c>
      <c r="D296" t="s">
        <v>79</v>
      </c>
      <c r="E296" t="s">
        <v>80</v>
      </c>
      <c r="F296" s="36">
        <v>3000</v>
      </c>
      <c r="G296" s="36"/>
      <c r="H296">
        <f>'H300'!$A$4</f>
        <v>0</v>
      </c>
      <c r="I296">
        <f t="shared" si="18"/>
        <v>0</v>
      </c>
      <c r="J296">
        <f t="shared" si="19"/>
        <v>0</v>
      </c>
    </row>
    <row r="297" spans="1:10">
      <c r="A297" s="35">
        <v>310050</v>
      </c>
      <c r="B297">
        <f t="shared" si="20"/>
        <v>0</v>
      </c>
      <c r="C297" t="s">
        <v>61</v>
      </c>
      <c r="D297" t="s">
        <v>75</v>
      </c>
      <c r="E297" t="s">
        <v>76</v>
      </c>
      <c r="F297" s="36">
        <v>243</v>
      </c>
      <c r="G297" s="36"/>
      <c r="H297">
        <f>'H300'!$A$4</f>
        <v>0</v>
      </c>
      <c r="I297">
        <f t="shared" si="18"/>
        <v>0</v>
      </c>
      <c r="J297">
        <f>IF(I297=0,0,I297+#REF!)</f>
        <v>0</v>
      </c>
    </row>
    <row r="298" spans="1:10">
      <c r="A298" s="35">
        <v>310050</v>
      </c>
      <c r="B298">
        <f t="shared" si="20"/>
        <v>0</v>
      </c>
      <c r="C298" t="s">
        <v>61</v>
      </c>
      <c r="D298" t="s">
        <v>75</v>
      </c>
      <c r="E298" t="s">
        <v>76</v>
      </c>
      <c r="F298" s="36">
        <v>15.333</v>
      </c>
      <c r="G298" s="36">
        <v>10</v>
      </c>
      <c r="H298">
        <f>'H300'!$A$4</f>
        <v>0</v>
      </c>
      <c r="I298">
        <f t="shared" si="18"/>
        <v>0</v>
      </c>
      <c r="J298">
        <f t="shared" si="19"/>
        <v>0</v>
      </c>
    </row>
    <row r="299" spans="1:10">
      <c r="A299" s="35">
        <v>310050</v>
      </c>
      <c r="B299">
        <f t="shared" si="20"/>
        <v>0</v>
      </c>
      <c r="C299" t="s">
        <v>61</v>
      </c>
      <c r="D299" t="s">
        <v>75</v>
      </c>
      <c r="E299" t="s">
        <v>76</v>
      </c>
      <c r="F299" s="36">
        <v>23.69</v>
      </c>
      <c r="G299" s="36"/>
      <c r="H299">
        <f>'H300'!$A$4</f>
        <v>0</v>
      </c>
      <c r="I299">
        <f t="shared" si="18"/>
        <v>0</v>
      </c>
      <c r="J299">
        <f t="shared" si="19"/>
        <v>0</v>
      </c>
    </row>
    <row r="300" spans="1:10">
      <c r="A300" s="35">
        <v>310050</v>
      </c>
      <c r="B300">
        <f t="shared" si="20"/>
        <v>0</v>
      </c>
      <c r="C300" t="s">
        <v>61</v>
      </c>
      <c r="D300" t="s">
        <v>75</v>
      </c>
      <c r="E300" t="s">
        <v>76</v>
      </c>
      <c r="F300" s="36">
        <v>68</v>
      </c>
      <c r="G300" s="36"/>
      <c r="H300">
        <f>'H300'!$A$4</f>
        <v>0</v>
      </c>
      <c r="I300">
        <f t="shared" si="18"/>
        <v>0</v>
      </c>
      <c r="J300">
        <f t="shared" si="19"/>
        <v>0</v>
      </c>
    </row>
    <row r="301" spans="1:10">
      <c r="A301" s="35">
        <v>310050</v>
      </c>
      <c r="B301">
        <f t="shared" si="20"/>
        <v>0</v>
      </c>
      <c r="C301" t="s">
        <v>61</v>
      </c>
      <c r="D301" t="s">
        <v>75</v>
      </c>
      <c r="E301" t="s">
        <v>76</v>
      </c>
      <c r="F301" s="36">
        <v>210</v>
      </c>
      <c r="G301" s="36">
        <v>1524.49</v>
      </c>
      <c r="H301">
        <f>'H300'!$A$4</f>
        <v>0</v>
      </c>
      <c r="I301">
        <f t="shared" si="18"/>
        <v>0</v>
      </c>
      <c r="J301">
        <f t="shared" si="19"/>
        <v>0</v>
      </c>
    </row>
    <row r="302" spans="1:10">
      <c r="A302" s="35">
        <v>310050</v>
      </c>
      <c r="B302">
        <f t="shared" si="20"/>
        <v>0</v>
      </c>
      <c r="C302" t="s">
        <v>61</v>
      </c>
      <c r="D302" t="s">
        <v>75</v>
      </c>
      <c r="E302" t="s">
        <v>76</v>
      </c>
      <c r="F302" s="36">
        <v>250</v>
      </c>
      <c r="G302" s="36">
        <v>100</v>
      </c>
      <c r="H302">
        <f>'H300'!$A$4</f>
        <v>0</v>
      </c>
      <c r="I302">
        <f t="shared" si="18"/>
        <v>0</v>
      </c>
      <c r="J302">
        <f t="shared" si="19"/>
        <v>0</v>
      </c>
    </row>
    <row r="303" spans="1:10">
      <c r="A303" s="35">
        <v>310050</v>
      </c>
      <c r="B303">
        <f t="shared" si="20"/>
        <v>0</v>
      </c>
      <c r="C303" t="s">
        <v>61</v>
      </c>
      <c r="D303" t="s">
        <v>75</v>
      </c>
      <c r="E303" t="s">
        <v>89</v>
      </c>
      <c r="F303" s="36">
        <v>1021.502</v>
      </c>
      <c r="G303" s="36"/>
      <c r="H303">
        <f>'H300'!$A$4</f>
        <v>0</v>
      </c>
      <c r="I303">
        <f t="shared" si="18"/>
        <v>0</v>
      </c>
      <c r="J303">
        <f t="shared" si="19"/>
        <v>0</v>
      </c>
    </row>
    <row r="304" spans="1:10">
      <c r="A304" s="35">
        <v>310050</v>
      </c>
      <c r="B304">
        <f t="shared" si="20"/>
        <v>0</v>
      </c>
      <c r="C304" t="s">
        <v>61</v>
      </c>
      <c r="D304" t="s">
        <v>75</v>
      </c>
      <c r="E304" t="s">
        <v>76</v>
      </c>
      <c r="F304" s="36">
        <v>25.9</v>
      </c>
      <c r="G304" s="36">
        <v>15244.91</v>
      </c>
      <c r="H304">
        <f>'H300'!$A$4</f>
        <v>0</v>
      </c>
      <c r="I304">
        <f t="shared" si="18"/>
        <v>0</v>
      </c>
      <c r="J304">
        <f t="shared" si="19"/>
        <v>0</v>
      </c>
    </row>
    <row r="305" spans="1:10">
      <c r="A305" s="35">
        <v>310050</v>
      </c>
      <c r="B305">
        <f t="shared" si="20"/>
        <v>0</v>
      </c>
      <c r="C305" t="s">
        <v>61</v>
      </c>
      <c r="D305" t="s">
        <v>75</v>
      </c>
      <c r="E305" t="s">
        <v>76</v>
      </c>
      <c r="F305" s="36">
        <v>3504.3850000000002</v>
      </c>
      <c r="G305" s="36"/>
      <c r="H305">
        <f>'H300'!$A$4</f>
        <v>0</v>
      </c>
      <c r="I305">
        <f t="shared" si="18"/>
        <v>0</v>
      </c>
      <c r="J305">
        <f t="shared" si="19"/>
        <v>0</v>
      </c>
    </row>
    <row r="306" spans="1:10">
      <c r="A306" s="35">
        <v>310050</v>
      </c>
      <c r="B306">
        <f t="shared" si="20"/>
        <v>0</v>
      </c>
      <c r="C306" t="s">
        <v>61</v>
      </c>
      <c r="D306" t="s">
        <v>75</v>
      </c>
      <c r="E306" t="s">
        <v>76</v>
      </c>
      <c r="F306" s="36">
        <v>370</v>
      </c>
      <c r="G306" s="36">
        <v>1000</v>
      </c>
      <c r="H306">
        <f>'H300'!$A$4</f>
        <v>0</v>
      </c>
      <c r="I306">
        <f t="shared" si="18"/>
        <v>0</v>
      </c>
      <c r="J306">
        <f t="shared" si="19"/>
        <v>0</v>
      </c>
    </row>
    <row r="307" spans="1:10">
      <c r="A307" s="35">
        <v>310050</v>
      </c>
      <c r="B307">
        <f t="shared" si="20"/>
        <v>0</v>
      </c>
      <c r="C307" t="s">
        <v>61</v>
      </c>
      <c r="D307" t="s">
        <v>75</v>
      </c>
      <c r="E307" t="s">
        <v>89</v>
      </c>
      <c r="F307" s="36">
        <v>1127.8610000000001</v>
      </c>
      <c r="G307" s="36">
        <v>100</v>
      </c>
      <c r="H307">
        <f>'H300'!$A$4</f>
        <v>0</v>
      </c>
      <c r="I307">
        <f t="shared" si="18"/>
        <v>0</v>
      </c>
      <c r="J307">
        <f t="shared" si="19"/>
        <v>0</v>
      </c>
    </row>
    <row r="308" spans="1:10">
      <c r="A308" s="35">
        <v>310052</v>
      </c>
      <c r="B308">
        <f t="shared" si="20"/>
        <v>0</v>
      </c>
      <c r="C308" t="s">
        <v>61</v>
      </c>
      <c r="D308" t="s">
        <v>75</v>
      </c>
      <c r="E308" t="s">
        <v>76</v>
      </c>
      <c r="F308" s="36">
        <v>15320</v>
      </c>
      <c r="G308" s="36"/>
      <c r="H308">
        <f>'H300'!$A$4</f>
        <v>0</v>
      </c>
      <c r="I308">
        <f t="shared" si="18"/>
        <v>0</v>
      </c>
      <c r="J308">
        <f>IF(I308=0,0,I308+#REF!)</f>
        <v>0</v>
      </c>
    </row>
    <row r="309" spans="1:10">
      <c r="A309" s="35">
        <v>310052</v>
      </c>
      <c r="B309">
        <f t="shared" si="20"/>
        <v>0</v>
      </c>
      <c r="C309" t="s">
        <v>61</v>
      </c>
      <c r="D309" t="s">
        <v>75</v>
      </c>
      <c r="E309" t="s">
        <v>76</v>
      </c>
      <c r="F309" s="36">
        <v>26.5</v>
      </c>
      <c r="G309" s="36"/>
      <c r="H309">
        <f>'H300'!$A$4</f>
        <v>0</v>
      </c>
      <c r="I309">
        <f t="shared" si="18"/>
        <v>0</v>
      </c>
      <c r="J309">
        <f t="shared" si="19"/>
        <v>0</v>
      </c>
    </row>
    <row r="310" spans="1:10">
      <c r="A310" s="35">
        <v>310052</v>
      </c>
      <c r="B310">
        <f t="shared" si="20"/>
        <v>0</v>
      </c>
      <c r="C310" t="s">
        <v>61</v>
      </c>
      <c r="D310" t="s">
        <v>75</v>
      </c>
      <c r="E310" t="s">
        <v>76</v>
      </c>
      <c r="F310" s="36">
        <v>14.260999999999999</v>
      </c>
      <c r="G310" s="36"/>
      <c r="H310">
        <f>'H300'!$A$4</f>
        <v>0</v>
      </c>
      <c r="I310">
        <f t="shared" si="18"/>
        <v>0</v>
      </c>
      <c r="J310">
        <f t="shared" si="19"/>
        <v>0</v>
      </c>
    </row>
    <row r="311" spans="1:10">
      <c r="A311" s="35">
        <v>310052</v>
      </c>
      <c r="B311">
        <f t="shared" si="20"/>
        <v>0</v>
      </c>
      <c r="C311" t="s">
        <v>61</v>
      </c>
      <c r="D311" t="s">
        <v>75</v>
      </c>
      <c r="E311" t="s">
        <v>76</v>
      </c>
      <c r="F311" s="36">
        <v>201.00020000000001</v>
      </c>
      <c r="G311" s="36">
        <v>15244.91</v>
      </c>
      <c r="H311">
        <f>'H300'!$A$4</f>
        <v>0</v>
      </c>
      <c r="I311">
        <f t="shared" si="18"/>
        <v>0</v>
      </c>
      <c r="J311">
        <f t="shared" si="19"/>
        <v>0</v>
      </c>
    </row>
    <row r="312" spans="1:10">
      <c r="A312" s="35">
        <v>310052</v>
      </c>
      <c r="B312">
        <f t="shared" si="20"/>
        <v>0</v>
      </c>
      <c r="C312" t="s">
        <v>61</v>
      </c>
      <c r="D312" t="s">
        <v>75</v>
      </c>
      <c r="E312" t="s">
        <v>76</v>
      </c>
      <c r="F312" s="36">
        <v>1</v>
      </c>
      <c r="G312" s="36">
        <v>76224.509999999995</v>
      </c>
      <c r="H312">
        <f>'H300'!$A$4</f>
        <v>0</v>
      </c>
      <c r="I312">
        <f t="shared" si="18"/>
        <v>0</v>
      </c>
      <c r="J312">
        <f t="shared" si="19"/>
        <v>0</v>
      </c>
    </row>
    <row r="313" spans="1:10">
      <c r="A313" s="35">
        <v>310052</v>
      </c>
      <c r="B313">
        <f t="shared" si="20"/>
        <v>0</v>
      </c>
      <c r="C313" t="s">
        <v>61</v>
      </c>
      <c r="D313" t="s">
        <v>75</v>
      </c>
      <c r="E313" t="s">
        <v>76</v>
      </c>
      <c r="F313" s="36">
        <v>33.619999999999997</v>
      </c>
      <c r="G313" s="36">
        <v>7622.45</v>
      </c>
      <c r="H313">
        <f>'H300'!$A$4</f>
        <v>0</v>
      </c>
      <c r="I313">
        <f t="shared" si="18"/>
        <v>0</v>
      </c>
      <c r="J313">
        <f t="shared" si="19"/>
        <v>0</v>
      </c>
    </row>
    <row r="314" spans="1:10">
      <c r="A314" s="35">
        <v>310052</v>
      </c>
      <c r="B314">
        <f t="shared" si="20"/>
        <v>0</v>
      </c>
      <c r="C314" t="s">
        <v>61</v>
      </c>
      <c r="D314" t="s">
        <v>75</v>
      </c>
      <c r="E314" t="s">
        <v>76</v>
      </c>
      <c r="F314" s="36">
        <v>2854.3670000000002</v>
      </c>
      <c r="G314" s="36">
        <v>1000</v>
      </c>
      <c r="H314">
        <f>'H300'!$A$4</f>
        <v>0</v>
      </c>
      <c r="I314">
        <f t="shared" si="18"/>
        <v>0</v>
      </c>
      <c r="J314">
        <f t="shared" si="19"/>
        <v>0</v>
      </c>
    </row>
    <row r="315" spans="1:10">
      <c r="A315" s="35">
        <v>310052</v>
      </c>
      <c r="B315">
        <f t="shared" si="20"/>
        <v>0</v>
      </c>
      <c r="C315" t="s">
        <v>61</v>
      </c>
      <c r="D315" t="s">
        <v>75</v>
      </c>
      <c r="E315" t="s">
        <v>76</v>
      </c>
      <c r="F315" s="36">
        <v>1784</v>
      </c>
      <c r="G315" s="36"/>
      <c r="H315">
        <f>'H300'!$A$4</f>
        <v>0</v>
      </c>
      <c r="I315">
        <f t="shared" si="18"/>
        <v>0</v>
      </c>
      <c r="J315">
        <f t="shared" si="19"/>
        <v>0</v>
      </c>
    </row>
    <row r="316" spans="1:10">
      <c r="A316" s="35">
        <v>310052</v>
      </c>
      <c r="B316">
        <f t="shared" si="20"/>
        <v>0</v>
      </c>
      <c r="C316" t="s">
        <v>61</v>
      </c>
      <c r="D316" t="s">
        <v>79</v>
      </c>
      <c r="E316" t="s">
        <v>80</v>
      </c>
      <c r="F316" s="36">
        <v>1610</v>
      </c>
      <c r="G316" s="36"/>
      <c r="H316">
        <f>'H300'!$A$4</f>
        <v>0</v>
      </c>
      <c r="I316">
        <f t="shared" si="18"/>
        <v>0</v>
      </c>
      <c r="J316">
        <f t="shared" si="19"/>
        <v>0</v>
      </c>
    </row>
    <row r="317" spans="1:10">
      <c r="A317" s="35">
        <v>310052</v>
      </c>
      <c r="B317">
        <f t="shared" si="20"/>
        <v>0</v>
      </c>
      <c r="C317" t="s">
        <v>61</v>
      </c>
      <c r="D317" t="s">
        <v>79</v>
      </c>
      <c r="E317" t="s">
        <v>80</v>
      </c>
      <c r="F317" s="36">
        <v>850</v>
      </c>
      <c r="G317" s="36"/>
      <c r="H317">
        <f>'H300'!$A$4</f>
        <v>0</v>
      </c>
      <c r="I317">
        <f t="shared" si="18"/>
        <v>0</v>
      </c>
      <c r="J317">
        <f t="shared" si="19"/>
        <v>0</v>
      </c>
    </row>
    <row r="318" spans="1:10">
      <c r="A318" s="35">
        <v>310052</v>
      </c>
      <c r="B318">
        <f t="shared" si="20"/>
        <v>0</v>
      </c>
      <c r="C318" t="s">
        <v>61</v>
      </c>
      <c r="D318" t="s">
        <v>79</v>
      </c>
      <c r="E318" t="s">
        <v>80</v>
      </c>
      <c r="F318" s="36">
        <v>4122</v>
      </c>
      <c r="G318" s="36"/>
      <c r="H318">
        <f>'H300'!$A$4</f>
        <v>0</v>
      </c>
      <c r="I318">
        <f t="shared" si="18"/>
        <v>0</v>
      </c>
      <c r="J318">
        <f t="shared" si="19"/>
        <v>0</v>
      </c>
    </row>
    <row r="319" spans="1:10">
      <c r="A319" s="35">
        <v>310052</v>
      </c>
      <c r="B319">
        <f t="shared" si="20"/>
        <v>0</v>
      </c>
      <c r="C319" t="s">
        <v>61</v>
      </c>
      <c r="D319" t="s">
        <v>79</v>
      </c>
      <c r="E319" t="s">
        <v>80</v>
      </c>
      <c r="F319" s="36">
        <v>3439</v>
      </c>
      <c r="G319" s="36"/>
      <c r="H319">
        <f>'H300'!$A$4</f>
        <v>0</v>
      </c>
      <c r="I319">
        <f t="shared" si="18"/>
        <v>0</v>
      </c>
      <c r="J319">
        <f t="shared" si="19"/>
        <v>0</v>
      </c>
    </row>
    <row r="320" spans="1:10">
      <c r="A320" s="35">
        <v>310052</v>
      </c>
      <c r="B320">
        <f t="shared" si="20"/>
        <v>0</v>
      </c>
      <c r="C320" t="s">
        <v>61</v>
      </c>
      <c r="D320" t="s">
        <v>79</v>
      </c>
      <c r="E320" t="s">
        <v>80</v>
      </c>
      <c r="F320" s="36">
        <v>5781</v>
      </c>
      <c r="G320" s="36"/>
      <c r="H320">
        <f>'H300'!$A$4</f>
        <v>0</v>
      </c>
      <c r="I320">
        <f t="shared" si="18"/>
        <v>0</v>
      </c>
      <c r="J320">
        <f t="shared" si="19"/>
        <v>0</v>
      </c>
    </row>
    <row r="321" spans="1:10">
      <c r="A321" s="35">
        <v>310052</v>
      </c>
      <c r="B321">
        <f t="shared" si="20"/>
        <v>0</v>
      </c>
      <c r="C321" t="s">
        <v>61</v>
      </c>
      <c r="D321" t="s">
        <v>79</v>
      </c>
      <c r="E321" t="s">
        <v>80</v>
      </c>
      <c r="F321" s="36">
        <v>3322</v>
      </c>
      <c r="G321" s="36"/>
      <c r="H321">
        <f>'H300'!$A$4</f>
        <v>0</v>
      </c>
      <c r="I321">
        <f t="shared" si="18"/>
        <v>0</v>
      </c>
      <c r="J321">
        <f t="shared" si="19"/>
        <v>0</v>
      </c>
    </row>
    <row r="322" spans="1:10">
      <c r="A322" s="35">
        <v>310052</v>
      </c>
      <c r="B322">
        <f t="shared" si="20"/>
        <v>0</v>
      </c>
      <c r="C322" t="s">
        <v>61</v>
      </c>
      <c r="D322" t="s">
        <v>79</v>
      </c>
      <c r="E322" t="s">
        <v>80</v>
      </c>
      <c r="F322" s="36">
        <v>10174</v>
      </c>
      <c r="G322" s="36"/>
      <c r="H322">
        <f>'H300'!$A$4</f>
        <v>0</v>
      </c>
      <c r="I322">
        <f t="shared" si="18"/>
        <v>0</v>
      </c>
      <c r="J322">
        <f t="shared" si="19"/>
        <v>0</v>
      </c>
    </row>
    <row r="323" spans="1:10">
      <c r="A323" s="35">
        <v>310052</v>
      </c>
      <c r="B323">
        <f t="shared" si="20"/>
        <v>0</v>
      </c>
      <c r="C323" t="s">
        <v>61</v>
      </c>
      <c r="D323" t="s">
        <v>79</v>
      </c>
      <c r="E323" t="s">
        <v>80</v>
      </c>
      <c r="F323" s="36">
        <v>4822</v>
      </c>
      <c r="G323" s="36"/>
      <c r="H323">
        <f>'H300'!$A$4</f>
        <v>0</v>
      </c>
      <c r="I323">
        <f t="shared" si="18"/>
        <v>0</v>
      </c>
      <c r="J323">
        <f t="shared" si="19"/>
        <v>0</v>
      </c>
    </row>
    <row r="324" spans="1:10">
      <c r="A324" s="35">
        <v>310052</v>
      </c>
      <c r="B324">
        <f t="shared" si="20"/>
        <v>0</v>
      </c>
      <c r="C324" t="s">
        <v>61</v>
      </c>
      <c r="D324" t="s">
        <v>79</v>
      </c>
      <c r="E324" t="s">
        <v>80</v>
      </c>
      <c r="F324" s="36">
        <v>2519</v>
      </c>
      <c r="G324" s="36"/>
      <c r="H324">
        <f>'H300'!$A$4</f>
        <v>0</v>
      </c>
      <c r="I324">
        <f t="shared" si="18"/>
        <v>0</v>
      </c>
      <c r="J324">
        <f t="shared" si="19"/>
        <v>0</v>
      </c>
    </row>
    <row r="325" spans="1:10">
      <c r="A325" s="35">
        <v>310052</v>
      </c>
      <c r="B325">
        <f t="shared" si="20"/>
        <v>0</v>
      </c>
      <c r="C325" t="s">
        <v>61</v>
      </c>
      <c r="D325" t="s">
        <v>79</v>
      </c>
      <c r="E325" t="s">
        <v>80</v>
      </c>
      <c r="F325" s="36">
        <v>2741</v>
      </c>
      <c r="G325" s="36"/>
      <c r="H325">
        <f>'H300'!$A$4</f>
        <v>0</v>
      </c>
      <c r="I325">
        <f t="shared" si="18"/>
        <v>0</v>
      </c>
      <c r="J325">
        <f t="shared" si="19"/>
        <v>0</v>
      </c>
    </row>
    <row r="326" spans="1:10">
      <c r="A326" s="35">
        <v>310052</v>
      </c>
      <c r="B326">
        <f t="shared" si="20"/>
        <v>0</v>
      </c>
      <c r="C326" t="s">
        <v>61</v>
      </c>
      <c r="D326" t="s">
        <v>79</v>
      </c>
      <c r="E326" t="s">
        <v>80</v>
      </c>
      <c r="F326" s="36">
        <v>838</v>
      </c>
      <c r="G326" s="36"/>
      <c r="H326">
        <f>'H300'!$A$4</f>
        <v>0</v>
      </c>
      <c r="I326">
        <f t="shared" si="18"/>
        <v>0</v>
      </c>
      <c r="J326">
        <f t="shared" si="19"/>
        <v>0</v>
      </c>
    </row>
    <row r="327" spans="1:10">
      <c r="A327" s="35">
        <v>310052</v>
      </c>
      <c r="B327">
        <f t="shared" si="20"/>
        <v>0</v>
      </c>
      <c r="C327" t="s">
        <v>61</v>
      </c>
      <c r="D327" t="s">
        <v>79</v>
      </c>
      <c r="E327" t="s">
        <v>80</v>
      </c>
      <c r="F327" s="36">
        <v>2058</v>
      </c>
      <c r="G327" s="36"/>
      <c r="H327">
        <f>'H300'!$A$4</f>
        <v>0</v>
      </c>
      <c r="I327">
        <f t="shared" si="18"/>
        <v>0</v>
      </c>
      <c r="J327">
        <f t="shared" si="19"/>
        <v>0</v>
      </c>
    </row>
    <row r="328" spans="1:10">
      <c r="A328" s="35">
        <v>310052</v>
      </c>
      <c r="B328">
        <f t="shared" si="20"/>
        <v>0</v>
      </c>
      <c r="C328" t="s">
        <v>61</v>
      </c>
      <c r="D328" t="s">
        <v>79</v>
      </c>
      <c r="E328" t="s">
        <v>80</v>
      </c>
      <c r="F328" s="36">
        <v>2082</v>
      </c>
      <c r="G328" s="36"/>
      <c r="H328">
        <f>'H300'!$A$4</f>
        <v>0</v>
      </c>
      <c r="I328">
        <f t="shared" si="18"/>
        <v>0</v>
      </c>
      <c r="J328">
        <f t="shared" si="19"/>
        <v>0</v>
      </c>
    </row>
    <row r="329" spans="1:10">
      <c r="A329" s="35">
        <v>310052</v>
      </c>
      <c r="B329">
        <f t="shared" si="20"/>
        <v>0</v>
      </c>
      <c r="C329" t="s">
        <v>61</v>
      </c>
      <c r="D329" t="s">
        <v>79</v>
      </c>
      <c r="E329" t="s">
        <v>80</v>
      </c>
      <c r="F329" s="36">
        <v>23818</v>
      </c>
      <c r="G329" s="36">
        <v>0.49</v>
      </c>
      <c r="H329">
        <f>'H300'!$A$4</f>
        <v>0</v>
      </c>
      <c r="I329">
        <f t="shared" si="18"/>
        <v>0</v>
      </c>
      <c r="J329">
        <f t="shared" si="19"/>
        <v>0</v>
      </c>
    </row>
    <row r="330" spans="1:10">
      <c r="A330" s="35">
        <v>310052</v>
      </c>
      <c r="B330">
        <f t="shared" si="20"/>
        <v>0</v>
      </c>
      <c r="C330" t="s">
        <v>61</v>
      </c>
      <c r="D330" t="s">
        <v>79</v>
      </c>
      <c r="E330" t="s">
        <v>80</v>
      </c>
      <c r="F330" s="36">
        <v>6062</v>
      </c>
      <c r="G330" s="36">
        <v>0.5</v>
      </c>
      <c r="H330">
        <f>'H300'!$A$4</f>
        <v>0</v>
      </c>
      <c r="I330">
        <f t="shared" si="18"/>
        <v>0</v>
      </c>
      <c r="J330">
        <f t="shared" si="19"/>
        <v>0</v>
      </c>
    </row>
    <row r="331" spans="1:10">
      <c r="A331" s="35">
        <v>310052</v>
      </c>
      <c r="B331">
        <f t="shared" si="20"/>
        <v>0</v>
      </c>
      <c r="C331" t="s">
        <v>61</v>
      </c>
      <c r="D331" t="s">
        <v>79</v>
      </c>
      <c r="E331" t="s">
        <v>80</v>
      </c>
      <c r="F331" s="36">
        <v>5722</v>
      </c>
      <c r="G331" s="36">
        <v>1</v>
      </c>
      <c r="H331">
        <f>'H300'!$A$4</f>
        <v>0</v>
      </c>
      <c r="I331">
        <f t="shared" si="18"/>
        <v>0</v>
      </c>
      <c r="J331">
        <f t="shared" si="19"/>
        <v>0</v>
      </c>
    </row>
    <row r="332" spans="1:10">
      <c r="A332" s="35">
        <v>310052</v>
      </c>
      <c r="B332">
        <f t="shared" si="20"/>
        <v>0</v>
      </c>
      <c r="C332" t="s">
        <v>61</v>
      </c>
      <c r="D332" t="s">
        <v>79</v>
      </c>
      <c r="E332" t="s">
        <v>80</v>
      </c>
      <c r="F332" s="36">
        <v>6756</v>
      </c>
      <c r="G332" s="36">
        <v>1</v>
      </c>
      <c r="H332">
        <f>'H300'!$A$4</f>
        <v>0</v>
      </c>
      <c r="I332">
        <f t="shared" si="18"/>
        <v>0</v>
      </c>
      <c r="J332">
        <f t="shared" si="19"/>
        <v>0</v>
      </c>
    </row>
    <row r="333" spans="1:10">
      <c r="A333" s="35">
        <v>310052</v>
      </c>
      <c r="B333">
        <f t="shared" si="20"/>
        <v>0</v>
      </c>
      <c r="C333" t="s">
        <v>61</v>
      </c>
      <c r="D333" t="s">
        <v>79</v>
      </c>
      <c r="E333" t="s">
        <v>80</v>
      </c>
      <c r="F333" s="36">
        <v>5722</v>
      </c>
      <c r="G333" s="36"/>
      <c r="H333">
        <f>'H300'!$A$4</f>
        <v>0</v>
      </c>
      <c r="I333">
        <f t="shared" si="18"/>
        <v>0</v>
      </c>
      <c r="J333">
        <f t="shared" si="19"/>
        <v>0</v>
      </c>
    </row>
    <row r="334" spans="1:10">
      <c r="A334" s="35">
        <v>310052</v>
      </c>
      <c r="B334">
        <f t="shared" si="20"/>
        <v>0</v>
      </c>
      <c r="C334" t="s">
        <v>61</v>
      </c>
      <c r="D334" t="s">
        <v>79</v>
      </c>
      <c r="E334" t="s">
        <v>80</v>
      </c>
      <c r="F334" s="36">
        <v>1407</v>
      </c>
      <c r="G334" s="36">
        <v>1.7</v>
      </c>
      <c r="H334">
        <f>'H300'!$A$4</f>
        <v>0</v>
      </c>
      <c r="I334">
        <f t="shared" si="18"/>
        <v>0</v>
      </c>
      <c r="J334">
        <f t="shared" si="19"/>
        <v>0</v>
      </c>
    </row>
    <row r="335" spans="1:10">
      <c r="A335" s="35">
        <v>310052</v>
      </c>
      <c r="B335">
        <f t="shared" si="20"/>
        <v>0</v>
      </c>
      <c r="C335" t="s">
        <v>61</v>
      </c>
      <c r="D335" t="s">
        <v>79</v>
      </c>
      <c r="E335" t="s">
        <v>80</v>
      </c>
      <c r="F335" s="36">
        <v>4576</v>
      </c>
      <c r="G335" s="36"/>
      <c r="H335">
        <f>'H300'!$A$4</f>
        <v>0</v>
      </c>
      <c r="I335">
        <f t="shared" ref="I335:I389" si="21">IF(H335=A335,1,0)</f>
        <v>0</v>
      </c>
      <c r="J335">
        <f t="shared" ref="J335:J389" si="22">IF(I335=0,0,I335+J334)</f>
        <v>0</v>
      </c>
    </row>
    <row r="336" spans="1:10">
      <c r="A336" s="35">
        <v>310052</v>
      </c>
      <c r="B336">
        <f t="shared" ref="B336:B390" si="23">J336</f>
        <v>0</v>
      </c>
      <c r="C336" t="s">
        <v>61</v>
      </c>
      <c r="D336" t="s">
        <v>79</v>
      </c>
      <c r="E336" t="s">
        <v>80</v>
      </c>
      <c r="F336" s="36">
        <v>8229</v>
      </c>
      <c r="G336" s="36">
        <v>3</v>
      </c>
      <c r="H336">
        <f>'H300'!$A$4</f>
        <v>0</v>
      </c>
      <c r="I336">
        <f t="shared" si="21"/>
        <v>0</v>
      </c>
      <c r="J336">
        <f t="shared" si="22"/>
        <v>0</v>
      </c>
    </row>
    <row r="337" spans="1:10">
      <c r="A337" s="35">
        <v>310052</v>
      </c>
      <c r="B337">
        <f t="shared" si="23"/>
        <v>0</v>
      </c>
      <c r="C337" t="s">
        <v>61</v>
      </c>
      <c r="D337" t="s">
        <v>79</v>
      </c>
      <c r="E337" t="s">
        <v>80</v>
      </c>
      <c r="F337" s="36">
        <v>3144</v>
      </c>
      <c r="G337" s="36">
        <v>11</v>
      </c>
      <c r="H337">
        <f>'H300'!$A$4</f>
        <v>0</v>
      </c>
      <c r="I337">
        <f t="shared" si="21"/>
        <v>0</v>
      </c>
      <c r="J337">
        <f t="shared" si="22"/>
        <v>0</v>
      </c>
    </row>
    <row r="338" spans="1:10">
      <c r="A338" s="35">
        <v>310052</v>
      </c>
      <c r="B338">
        <f t="shared" si="23"/>
        <v>0</v>
      </c>
      <c r="C338" t="s">
        <v>61</v>
      </c>
      <c r="D338" t="s">
        <v>79</v>
      </c>
      <c r="E338" t="s">
        <v>80</v>
      </c>
      <c r="F338" s="36">
        <v>4801</v>
      </c>
      <c r="G338" s="36">
        <v>2</v>
      </c>
      <c r="H338">
        <f>'H300'!$A$4</f>
        <v>0</v>
      </c>
      <c r="I338">
        <f t="shared" si="21"/>
        <v>0</v>
      </c>
      <c r="J338">
        <f t="shared" si="22"/>
        <v>0</v>
      </c>
    </row>
    <row r="339" spans="1:10">
      <c r="A339" s="35">
        <v>310052</v>
      </c>
      <c r="B339">
        <f t="shared" si="23"/>
        <v>0</v>
      </c>
      <c r="C339" t="s">
        <v>61</v>
      </c>
      <c r="D339" t="s">
        <v>79</v>
      </c>
      <c r="E339" t="s">
        <v>80</v>
      </c>
      <c r="F339" s="36">
        <v>4230</v>
      </c>
      <c r="G339" s="36">
        <v>2.5</v>
      </c>
      <c r="H339">
        <f>'H300'!$A$4</f>
        <v>0</v>
      </c>
      <c r="I339">
        <f t="shared" si="21"/>
        <v>0</v>
      </c>
      <c r="J339">
        <f t="shared" si="22"/>
        <v>0</v>
      </c>
    </row>
    <row r="340" spans="1:10">
      <c r="A340" s="35">
        <v>310052</v>
      </c>
      <c r="B340">
        <f t="shared" si="23"/>
        <v>0</v>
      </c>
      <c r="C340" t="s">
        <v>61</v>
      </c>
      <c r="D340" t="s">
        <v>79</v>
      </c>
      <c r="E340" t="s">
        <v>80</v>
      </c>
      <c r="F340" s="36">
        <v>24287</v>
      </c>
      <c r="G340" s="36">
        <v>10</v>
      </c>
      <c r="H340">
        <f>'H300'!$A$4</f>
        <v>0</v>
      </c>
      <c r="I340">
        <f t="shared" si="21"/>
        <v>0</v>
      </c>
      <c r="J340">
        <f t="shared" si="22"/>
        <v>0</v>
      </c>
    </row>
    <row r="341" spans="1:10">
      <c r="A341" s="35">
        <v>310052</v>
      </c>
      <c r="B341">
        <f t="shared" si="23"/>
        <v>0</v>
      </c>
      <c r="C341" t="s">
        <v>61</v>
      </c>
      <c r="D341" t="s">
        <v>79</v>
      </c>
      <c r="E341" t="s">
        <v>80</v>
      </c>
      <c r="F341" s="36">
        <v>2218</v>
      </c>
      <c r="G341" s="36">
        <v>0.2</v>
      </c>
      <c r="H341">
        <f>'H300'!$A$4</f>
        <v>0</v>
      </c>
      <c r="I341">
        <f t="shared" si="21"/>
        <v>0</v>
      </c>
      <c r="J341">
        <f t="shared" si="22"/>
        <v>0</v>
      </c>
    </row>
    <row r="342" spans="1:10">
      <c r="A342" s="35">
        <v>310052</v>
      </c>
      <c r="B342">
        <f t="shared" si="23"/>
        <v>0</v>
      </c>
      <c r="C342" t="s">
        <v>61</v>
      </c>
      <c r="D342" t="s">
        <v>79</v>
      </c>
      <c r="E342" t="s">
        <v>80</v>
      </c>
      <c r="F342" s="36">
        <v>539</v>
      </c>
      <c r="G342" s="36">
        <v>20</v>
      </c>
      <c r="H342">
        <f>'H300'!$A$4</f>
        <v>0</v>
      </c>
      <c r="I342">
        <f t="shared" si="21"/>
        <v>0</v>
      </c>
      <c r="J342">
        <f t="shared" si="22"/>
        <v>0</v>
      </c>
    </row>
    <row r="343" spans="1:10">
      <c r="A343" s="35">
        <v>310052</v>
      </c>
      <c r="B343">
        <f t="shared" si="23"/>
        <v>0</v>
      </c>
      <c r="C343" t="s">
        <v>61</v>
      </c>
      <c r="D343" t="s">
        <v>79</v>
      </c>
      <c r="E343" t="s">
        <v>80</v>
      </c>
      <c r="F343" s="36">
        <v>13118</v>
      </c>
      <c r="G343" s="36">
        <v>2</v>
      </c>
      <c r="H343">
        <f>'H300'!$A$4</f>
        <v>0</v>
      </c>
      <c r="I343">
        <f t="shared" si="21"/>
        <v>0</v>
      </c>
      <c r="J343">
        <f t="shared" si="22"/>
        <v>0</v>
      </c>
    </row>
    <row r="344" spans="1:10">
      <c r="A344" s="35">
        <v>310052</v>
      </c>
      <c r="B344">
        <f t="shared" si="23"/>
        <v>0</v>
      </c>
      <c r="C344" t="s">
        <v>61</v>
      </c>
      <c r="D344" t="s">
        <v>79</v>
      </c>
      <c r="E344" t="s">
        <v>80</v>
      </c>
      <c r="F344" s="36">
        <v>14057</v>
      </c>
      <c r="G344" s="36">
        <v>2.29</v>
      </c>
      <c r="H344">
        <f>'H300'!$A$4</f>
        <v>0</v>
      </c>
      <c r="I344">
        <f t="shared" si="21"/>
        <v>0</v>
      </c>
      <c r="J344">
        <f t="shared" si="22"/>
        <v>0</v>
      </c>
    </row>
    <row r="345" spans="1:10">
      <c r="A345" s="35">
        <v>310052</v>
      </c>
      <c r="B345">
        <f t="shared" si="23"/>
        <v>0</v>
      </c>
      <c r="C345" t="s">
        <v>61</v>
      </c>
      <c r="D345" t="s">
        <v>79</v>
      </c>
      <c r="E345" t="s">
        <v>80</v>
      </c>
      <c r="F345" s="36">
        <v>8313</v>
      </c>
      <c r="G345" s="36">
        <v>0.5</v>
      </c>
      <c r="H345">
        <f>'H300'!$A$4</f>
        <v>0</v>
      </c>
      <c r="I345">
        <f t="shared" si="21"/>
        <v>0</v>
      </c>
      <c r="J345">
        <f t="shared" si="22"/>
        <v>0</v>
      </c>
    </row>
    <row r="346" spans="1:10">
      <c r="A346" s="35">
        <v>310052</v>
      </c>
      <c r="B346">
        <f t="shared" si="23"/>
        <v>0</v>
      </c>
      <c r="C346" t="s">
        <v>61</v>
      </c>
      <c r="D346" t="s">
        <v>79</v>
      </c>
      <c r="E346" t="s">
        <v>80</v>
      </c>
      <c r="F346" s="36">
        <v>764</v>
      </c>
      <c r="G346" s="36"/>
      <c r="H346">
        <f>'H300'!$A$4</f>
        <v>0</v>
      </c>
      <c r="I346">
        <f t="shared" si="21"/>
        <v>0</v>
      </c>
      <c r="J346">
        <f t="shared" si="22"/>
        <v>0</v>
      </c>
    </row>
    <row r="347" spans="1:10">
      <c r="A347" s="35">
        <v>310052</v>
      </c>
      <c r="B347">
        <f t="shared" si="23"/>
        <v>0</v>
      </c>
      <c r="C347" t="s">
        <v>61</v>
      </c>
      <c r="D347" t="s">
        <v>79</v>
      </c>
      <c r="E347" t="s">
        <v>80</v>
      </c>
      <c r="F347" s="36">
        <v>3180</v>
      </c>
      <c r="G347" s="36">
        <v>0.3</v>
      </c>
      <c r="H347">
        <f>'H300'!$A$4</f>
        <v>0</v>
      </c>
      <c r="I347">
        <f t="shared" si="21"/>
        <v>0</v>
      </c>
      <c r="J347">
        <f t="shared" si="22"/>
        <v>0</v>
      </c>
    </row>
    <row r="348" spans="1:10">
      <c r="A348" s="35">
        <v>310052</v>
      </c>
      <c r="B348">
        <f t="shared" si="23"/>
        <v>0</v>
      </c>
      <c r="C348" t="s">
        <v>61</v>
      </c>
      <c r="D348" t="s">
        <v>79</v>
      </c>
      <c r="E348" t="s">
        <v>80</v>
      </c>
      <c r="F348" s="36">
        <v>831</v>
      </c>
      <c r="G348" s="36">
        <v>2</v>
      </c>
      <c r="H348">
        <f>'H300'!$A$4</f>
        <v>0</v>
      </c>
      <c r="I348">
        <f t="shared" si="21"/>
        <v>0</v>
      </c>
      <c r="J348">
        <f t="shared" si="22"/>
        <v>0</v>
      </c>
    </row>
    <row r="349" spans="1:10">
      <c r="A349" s="35">
        <v>310052</v>
      </c>
      <c r="B349">
        <f t="shared" si="23"/>
        <v>0</v>
      </c>
      <c r="C349" t="s">
        <v>61</v>
      </c>
      <c r="D349" t="s">
        <v>79</v>
      </c>
      <c r="E349" t="s">
        <v>80</v>
      </c>
      <c r="F349" s="36">
        <v>1347</v>
      </c>
      <c r="G349" s="36">
        <v>4</v>
      </c>
      <c r="H349">
        <f>'H300'!$A$4</f>
        <v>0</v>
      </c>
      <c r="I349">
        <f t="shared" si="21"/>
        <v>0</v>
      </c>
      <c r="J349">
        <f t="shared" si="22"/>
        <v>0</v>
      </c>
    </row>
    <row r="350" spans="1:10">
      <c r="A350" s="35">
        <v>310052</v>
      </c>
      <c r="B350">
        <f t="shared" si="23"/>
        <v>0</v>
      </c>
      <c r="C350" t="s">
        <v>61</v>
      </c>
      <c r="D350" t="s">
        <v>79</v>
      </c>
      <c r="E350" t="s">
        <v>80</v>
      </c>
      <c r="F350" s="36">
        <v>1201</v>
      </c>
      <c r="G350" s="36">
        <v>1</v>
      </c>
      <c r="H350">
        <f>'H300'!$A$4</f>
        <v>0</v>
      </c>
      <c r="I350">
        <f t="shared" si="21"/>
        <v>0</v>
      </c>
      <c r="J350">
        <f t="shared" si="22"/>
        <v>0</v>
      </c>
    </row>
    <row r="351" spans="1:10">
      <c r="A351" s="35">
        <v>310052</v>
      </c>
      <c r="B351">
        <f t="shared" si="23"/>
        <v>0</v>
      </c>
      <c r="C351" t="s">
        <v>61</v>
      </c>
      <c r="D351" t="s">
        <v>79</v>
      </c>
      <c r="E351" t="s">
        <v>80</v>
      </c>
      <c r="F351" s="36">
        <v>1199</v>
      </c>
      <c r="G351" s="36">
        <v>0.35</v>
      </c>
      <c r="H351">
        <f>'H300'!$A$4</f>
        <v>0</v>
      </c>
      <c r="I351">
        <f t="shared" si="21"/>
        <v>0</v>
      </c>
      <c r="J351">
        <f t="shared" si="22"/>
        <v>0</v>
      </c>
    </row>
    <row r="352" spans="1:10">
      <c r="A352" s="35">
        <v>310052</v>
      </c>
      <c r="B352">
        <f t="shared" si="23"/>
        <v>0</v>
      </c>
      <c r="C352" t="s">
        <v>61</v>
      </c>
      <c r="D352" t="s">
        <v>79</v>
      </c>
      <c r="E352" t="s">
        <v>80</v>
      </c>
      <c r="F352" s="36">
        <v>7380</v>
      </c>
      <c r="G352" s="36">
        <v>8</v>
      </c>
      <c r="H352">
        <f>'H300'!$A$4</f>
        <v>0</v>
      </c>
      <c r="I352">
        <f t="shared" si="21"/>
        <v>0</v>
      </c>
      <c r="J352">
        <f t="shared" si="22"/>
        <v>0</v>
      </c>
    </row>
    <row r="353" spans="1:10">
      <c r="A353" s="35">
        <v>310052</v>
      </c>
      <c r="B353">
        <f t="shared" si="23"/>
        <v>0</v>
      </c>
      <c r="C353" t="s">
        <v>61</v>
      </c>
      <c r="D353" t="s">
        <v>79</v>
      </c>
      <c r="E353" t="s">
        <v>80</v>
      </c>
      <c r="F353" s="36">
        <v>610</v>
      </c>
      <c r="G353" s="36">
        <v>5</v>
      </c>
      <c r="H353">
        <f>'H300'!$A$4</f>
        <v>0</v>
      </c>
      <c r="I353">
        <f t="shared" si="21"/>
        <v>0</v>
      </c>
      <c r="J353">
        <f t="shared" si="22"/>
        <v>0</v>
      </c>
    </row>
    <row r="354" spans="1:10">
      <c r="A354" s="35">
        <v>310052</v>
      </c>
      <c r="B354">
        <f t="shared" si="23"/>
        <v>0</v>
      </c>
      <c r="C354" t="s">
        <v>61</v>
      </c>
      <c r="D354" t="s">
        <v>79</v>
      </c>
      <c r="E354" t="s">
        <v>80</v>
      </c>
      <c r="F354" s="36">
        <v>6685</v>
      </c>
      <c r="G354" s="36">
        <v>4</v>
      </c>
      <c r="H354">
        <f>'H300'!$A$4</f>
        <v>0</v>
      </c>
      <c r="I354">
        <f t="shared" si="21"/>
        <v>0</v>
      </c>
      <c r="J354">
        <f t="shared" si="22"/>
        <v>0</v>
      </c>
    </row>
    <row r="355" spans="1:10">
      <c r="A355" s="35">
        <v>310052</v>
      </c>
      <c r="B355">
        <f t="shared" si="23"/>
        <v>0</v>
      </c>
      <c r="C355" t="s">
        <v>61</v>
      </c>
      <c r="D355" t="s">
        <v>79</v>
      </c>
      <c r="E355" t="s">
        <v>80</v>
      </c>
      <c r="F355" s="36">
        <v>4108</v>
      </c>
      <c r="G355" s="36">
        <v>8</v>
      </c>
      <c r="H355">
        <f>'H300'!$A$4</f>
        <v>0</v>
      </c>
      <c r="I355">
        <f t="shared" si="21"/>
        <v>0</v>
      </c>
      <c r="J355">
        <f t="shared" si="22"/>
        <v>0</v>
      </c>
    </row>
    <row r="356" spans="1:10">
      <c r="A356" s="35">
        <v>310052</v>
      </c>
      <c r="B356">
        <f t="shared" si="23"/>
        <v>0</v>
      </c>
      <c r="C356" t="s">
        <v>61</v>
      </c>
      <c r="D356" t="s">
        <v>79</v>
      </c>
      <c r="E356" t="s">
        <v>80</v>
      </c>
      <c r="F356" s="36">
        <v>4576</v>
      </c>
      <c r="G356" s="36">
        <v>5</v>
      </c>
      <c r="H356">
        <f>'H300'!$A$4</f>
        <v>0</v>
      </c>
      <c r="I356">
        <f t="shared" si="21"/>
        <v>0</v>
      </c>
      <c r="J356">
        <f t="shared" si="22"/>
        <v>0</v>
      </c>
    </row>
    <row r="357" spans="1:10">
      <c r="A357" s="35">
        <v>310052</v>
      </c>
      <c r="B357">
        <f t="shared" si="23"/>
        <v>0</v>
      </c>
      <c r="C357" t="s">
        <v>61</v>
      </c>
      <c r="D357" t="s">
        <v>79</v>
      </c>
      <c r="E357" t="s">
        <v>80</v>
      </c>
      <c r="F357" s="36">
        <v>1186</v>
      </c>
      <c r="G357" s="36">
        <v>1.53</v>
      </c>
      <c r="H357">
        <f>'H300'!$A$4</f>
        <v>0</v>
      </c>
      <c r="I357">
        <f t="shared" si="21"/>
        <v>0</v>
      </c>
      <c r="J357">
        <f t="shared" si="22"/>
        <v>0</v>
      </c>
    </row>
    <row r="358" spans="1:10">
      <c r="A358" s="35">
        <v>310052</v>
      </c>
      <c r="B358">
        <f t="shared" si="23"/>
        <v>0</v>
      </c>
      <c r="C358" t="s">
        <v>61</v>
      </c>
      <c r="D358" t="s">
        <v>79</v>
      </c>
      <c r="E358" t="s">
        <v>80</v>
      </c>
      <c r="F358" s="36">
        <v>9962</v>
      </c>
      <c r="G358" s="36">
        <v>5.5</v>
      </c>
      <c r="H358">
        <f>'H300'!$A$4</f>
        <v>0</v>
      </c>
      <c r="I358">
        <f t="shared" si="21"/>
        <v>0</v>
      </c>
      <c r="J358">
        <f t="shared" si="22"/>
        <v>0</v>
      </c>
    </row>
    <row r="359" spans="1:10">
      <c r="A359" s="35">
        <v>310052</v>
      </c>
      <c r="B359">
        <f t="shared" si="23"/>
        <v>0</v>
      </c>
      <c r="C359" t="s">
        <v>61</v>
      </c>
      <c r="D359" t="s">
        <v>79</v>
      </c>
      <c r="E359" t="s">
        <v>80</v>
      </c>
      <c r="F359" s="36">
        <v>2230</v>
      </c>
      <c r="G359" s="36">
        <v>3</v>
      </c>
      <c r="H359">
        <f>'H300'!$A$4</f>
        <v>0</v>
      </c>
      <c r="I359">
        <f t="shared" si="21"/>
        <v>0</v>
      </c>
      <c r="J359">
        <f t="shared" si="22"/>
        <v>0</v>
      </c>
    </row>
    <row r="360" spans="1:10">
      <c r="A360" s="35">
        <v>310052</v>
      </c>
      <c r="B360">
        <f t="shared" si="23"/>
        <v>0</v>
      </c>
      <c r="C360" t="s">
        <v>61</v>
      </c>
      <c r="D360" t="s">
        <v>79</v>
      </c>
      <c r="E360" t="s">
        <v>80</v>
      </c>
      <c r="F360" s="36">
        <v>12566</v>
      </c>
      <c r="G360" s="36">
        <v>1.25</v>
      </c>
      <c r="H360">
        <f>'H300'!$A$4</f>
        <v>0</v>
      </c>
      <c r="I360">
        <f t="shared" si="21"/>
        <v>0</v>
      </c>
      <c r="J360">
        <f t="shared" si="22"/>
        <v>0</v>
      </c>
    </row>
    <row r="361" spans="1:10">
      <c r="A361" s="35">
        <v>310052</v>
      </c>
      <c r="B361">
        <f t="shared" si="23"/>
        <v>0</v>
      </c>
      <c r="C361" t="s">
        <v>61</v>
      </c>
      <c r="D361" t="s">
        <v>79</v>
      </c>
      <c r="E361" t="s">
        <v>80</v>
      </c>
      <c r="F361" s="36">
        <v>14072</v>
      </c>
      <c r="G361" s="36">
        <v>2</v>
      </c>
      <c r="H361">
        <f>'H300'!$A$4</f>
        <v>0</v>
      </c>
      <c r="I361">
        <f t="shared" si="21"/>
        <v>0</v>
      </c>
      <c r="J361">
        <f t="shared" si="22"/>
        <v>0</v>
      </c>
    </row>
    <row r="362" spans="1:10">
      <c r="A362" s="35">
        <v>310052</v>
      </c>
      <c r="B362">
        <f t="shared" si="23"/>
        <v>0</v>
      </c>
      <c r="C362" t="s">
        <v>61</v>
      </c>
      <c r="D362" t="s">
        <v>79</v>
      </c>
      <c r="E362" t="s">
        <v>80</v>
      </c>
      <c r="F362" s="36">
        <v>2253</v>
      </c>
      <c r="G362" s="36">
        <v>3.81</v>
      </c>
      <c r="H362">
        <f>'H300'!$A$4</f>
        <v>0</v>
      </c>
      <c r="I362">
        <f t="shared" si="21"/>
        <v>0</v>
      </c>
      <c r="J362">
        <f t="shared" si="22"/>
        <v>0</v>
      </c>
    </row>
    <row r="363" spans="1:10">
      <c r="A363" s="35">
        <v>310052</v>
      </c>
      <c r="B363">
        <f t="shared" si="23"/>
        <v>0</v>
      </c>
      <c r="C363" t="s">
        <v>61</v>
      </c>
      <c r="D363" t="s">
        <v>79</v>
      </c>
      <c r="E363" t="s">
        <v>80</v>
      </c>
      <c r="F363" s="36">
        <v>14151</v>
      </c>
      <c r="G363" s="36">
        <v>4</v>
      </c>
      <c r="H363">
        <f>'H300'!$A$4</f>
        <v>0</v>
      </c>
      <c r="I363">
        <f t="shared" si="21"/>
        <v>0</v>
      </c>
      <c r="J363">
        <f t="shared" si="22"/>
        <v>0</v>
      </c>
    </row>
    <row r="364" spans="1:10">
      <c r="A364" s="35">
        <v>310052</v>
      </c>
      <c r="B364">
        <f t="shared" si="23"/>
        <v>0</v>
      </c>
      <c r="C364" t="s">
        <v>61</v>
      </c>
      <c r="D364" t="s">
        <v>79</v>
      </c>
      <c r="E364" t="s">
        <v>80</v>
      </c>
      <c r="F364" s="36">
        <v>19395</v>
      </c>
      <c r="G364" s="36">
        <v>1</v>
      </c>
      <c r="H364">
        <f>'H300'!$A$4</f>
        <v>0</v>
      </c>
      <c r="I364">
        <f t="shared" si="21"/>
        <v>0</v>
      </c>
      <c r="J364">
        <f t="shared" si="22"/>
        <v>0</v>
      </c>
    </row>
    <row r="365" spans="1:10">
      <c r="A365" s="35">
        <v>310052</v>
      </c>
      <c r="B365">
        <f t="shared" si="23"/>
        <v>0</v>
      </c>
      <c r="C365" t="s">
        <v>61</v>
      </c>
      <c r="D365" t="s">
        <v>79</v>
      </c>
      <c r="E365" t="s">
        <v>85</v>
      </c>
      <c r="F365" s="36">
        <v>9</v>
      </c>
      <c r="G365" s="36"/>
      <c r="H365">
        <f>'H300'!$A$4</f>
        <v>0</v>
      </c>
      <c r="I365">
        <f t="shared" si="21"/>
        <v>0</v>
      </c>
      <c r="J365">
        <f t="shared" si="22"/>
        <v>0</v>
      </c>
    </row>
    <row r="366" spans="1:10">
      <c r="A366" s="35">
        <v>310052</v>
      </c>
      <c r="B366">
        <f t="shared" si="23"/>
        <v>0</v>
      </c>
      <c r="C366" t="s">
        <v>61</v>
      </c>
      <c r="D366" t="s">
        <v>79</v>
      </c>
      <c r="E366" t="s">
        <v>80</v>
      </c>
      <c r="F366" s="36">
        <v>97284</v>
      </c>
      <c r="G366" s="36">
        <v>0.52</v>
      </c>
      <c r="H366">
        <f>'H300'!$A$4</f>
        <v>0</v>
      </c>
      <c r="I366">
        <f t="shared" si="21"/>
        <v>0</v>
      </c>
      <c r="J366">
        <f t="shared" si="22"/>
        <v>0</v>
      </c>
    </row>
    <row r="367" spans="1:10">
      <c r="A367" s="35">
        <v>310052</v>
      </c>
      <c r="B367">
        <f t="shared" si="23"/>
        <v>0</v>
      </c>
      <c r="C367" t="s">
        <v>61</v>
      </c>
      <c r="D367" t="s">
        <v>79</v>
      </c>
      <c r="E367" t="s">
        <v>80</v>
      </c>
      <c r="F367" s="36">
        <v>7359</v>
      </c>
      <c r="G367" s="36">
        <v>1</v>
      </c>
      <c r="H367">
        <f>'H300'!$A$4</f>
        <v>0</v>
      </c>
      <c r="I367">
        <f t="shared" si="21"/>
        <v>0</v>
      </c>
      <c r="J367">
        <f t="shared" si="22"/>
        <v>0</v>
      </c>
    </row>
    <row r="368" spans="1:10">
      <c r="A368" s="35">
        <v>310052</v>
      </c>
      <c r="B368">
        <f t="shared" si="23"/>
        <v>0</v>
      </c>
      <c r="C368" t="s">
        <v>61</v>
      </c>
      <c r="D368" t="s">
        <v>79</v>
      </c>
      <c r="E368" t="s">
        <v>80</v>
      </c>
      <c r="F368" s="36">
        <v>15380</v>
      </c>
      <c r="G368" s="36">
        <v>0.22</v>
      </c>
      <c r="H368">
        <f>'H300'!$A$4</f>
        <v>0</v>
      </c>
      <c r="I368">
        <f t="shared" si="21"/>
        <v>0</v>
      </c>
      <c r="J368">
        <f t="shared" si="22"/>
        <v>0</v>
      </c>
    </row>
    <row r="369" spans="1:10">
      <c r="A369" s="35">
        <v>310052</v>
      </c>
      <c r="B369">
        <f t="shared" si="23"/>
        <v>0</v>
      </c>
      <c r="C369" t="s">
        <v>61</v>
      </c>
      <c r="D369" t="s">
        <v>79</v>
      </c>
      <c r="E369" t="s">
        <v>80</v>
      </c>
      <c r="F369" s="36">
        <v>142299</v>
      </c>
      <c r="G369" s="36">
        <v>0.55000000000000004</v>
      </c>
      <c r="H369">
        <f>'H300'!$A$4</f>
        <v>0</v>
      </c>
      <c r="I369">
        <f t="shared" si="21"/>
        <v>0</v>
      </c>
      <c r="J369">
        <f t="shared" si="22"/>
        <v>0</v>
      </c>
    </row>
    <row r="370" spans="1:10">
      <c r="A370" s="35">
        <v>310052</v>
      </c>
      <c r="B370">
        <f t="shared" si="23"/>
        <v>0</v>
      </c>
      <c r="C370" t="s">
        <v>61</v>
      </c>
      <c r="D370" t="s">
        <v>79</v>
      </c>
      <c r="E370" t="s">
        <v>80</v>
      </c>
      <c r="F370" s="36">
        <v>16443</v>
      </c>
      <c r="G370" s="36">
        <v>0.01</v>
      </c>
      <c r="H370">
        <f>'H300'!$A$4</f>
        <v>0</v>
      </c>
      <c r="I370">
        <f t="shared" si="21"/>
        <v>0</v>
      </c>
      <c r="J370">
        <f t="shared" si="22"/>
        <v>0</v>
      </c>
    </row>
    <row r="371" spans="1:10">
      <c r="A371" s="35">
        <v>310052</v>
      </c>
      <c r="B371">
        <f t="shared" si="23"/>
        <v>0</v>
      </c>
      <c r="C371" t="s">
        <v>61</v>
      </c>
      <c r="D371" t="s">
        <v>79</v>
      </c>
      <c r="E371" t="s">
        <v>80</v>
      </c>
      <c r="F371" s="36">
        <v>2183</v>
      </c>
      <c r="G371" s="36">
        <v>1.6</v>
      </c>
      <c r="H371">
        <f>'H300'!$A$4</f>
        <v>0</v>
      </c>
      <c r="I371">
        <f t="shared" si="21"/>
        <v>0</v>
      </c>
      <c r="J371">
        <f t="shared" si="22"/>
        <v>0</v>
      </c>
    </row>
    <row r="372" spans="1:10">
      <c r="A372" s="35">
        <v>310052</v>
      </c>
      <c r="B372">
        <f t="shared" si="23"/>
        <v>0</v>
      </c>
      <c r="C372" t="s">
        <v>61</v>
      </c>
      <c r="D372" t="s">
        <v>79</v>
      </c>
      <c r="E372" t="s">
        <v>80</v>
      </c>
      <c r="F372" s="36">
        <v>5537</v>
      </c>
      <c r="G372" s="36">
        <v>0.16</v>
      </c>
      <c r="H372">
        <f>'H300'!$A$4</f>
        <v>0</v>
      </c>
      <c r="I372">
        <f t="shared" si="21"/>
        <v>0</v>
      </c>
      <c r="J372">
        <f t="shared" si="22"/>
        <v>0</v>
      </c>
    </row>
    <row r="373" spans="1:10">
      <c r="A373" s="35">
        <v>310052</v>
      </c>
      <c r="B373">
        <f t="shared" si="23"/>
        <v>0</v>
      </c>
      <c r="C373" t="s">
        <v>61</v>
      </c>
      <c r="D373" t="s">
        <v>79</v>
      </c>
      <c r="E373" t="s">
        <v>80</v>
      </c>
      <c r="F373" s="36">
        <v>1844</v>
      </c>
      <c r="G373" s="36">
        <v>0.2</v>
      </c>
      <c r="H373">
        <f>'H300'!$A$4</f>
        <v>0</v>
      </c>
      <c r="I373">
        <f t="shared" si="21"/>
        <v>0</v>
      </c>
      <c r="J373">
        <f t="shared" si="22"/>
        <v>0</v>
      </c>
    </row>
    <row r="374" spans="1:10">
      <c r="A374" s="35">
        <v>310052</v>
      </c>
      <c r="B374">
        <f t="shared" si="23"/>
        <v>0</v>
      </c>
      <c r="C374" t="s">
        <v>61</v>
      </c>
      <c r="D374" t="s">
        <v>79</v>
      </c>
      <c r="E374" t="s">
        <v>80</v>
      </c>
      <c r="F374" s="36">
        <v>1747</v>
      </c>
      <c r="G374" s="36">
        <v>1.5</v>
      </c>
      <c r="H374">
        <f>'H300'!$A$4</f>
        <v>0</v>
      </c>
      <c r="I374">
        <f t="shared" si="21"/>
        <v>0</v>
      </c>
      <c r="J374">
        <f t="shared" si="22"/>
        <v>0</v>
      </c>
    </row>
    <row r="375" spans="1:10">
      <c r="A375" s="35">
        <v>310052</v>
      </c>
      <c r="B375">
        <f t="shared" si="23"/>
        <v>0</v>
      </c>
      <c r="C375" t="s">
        <v>61</v>
      </c>
      <c r="D375" t="s">
        <v>79</v>
      </c>
      <c r="E375" t="s">
        <v>80</v>
      </c>
      <c r="F375" s="36">
        <v>20208</v>
      </c>
      <c r="G375" s="36">
        <v>1.04</v>
      </c>
      <c r="H375">
        <f>'H300'!$A$4</f>
        <v>0</v>
      </c>
      <c r="I375">
        <f t="shared" si="21"/>
        <v>0</v>
      </c>
      <c r="J375">
        <f t="shared" si="22"/>
        <v>0</v>
      </c>
    </row>
    <row r="376" spans="1:10">
      <c r="A376" s="35">
        <v>310052</v>
      </c>
      <c r="B376">
        <f t="shared" si="23"/>
        <v>0</v>
      </c>
      <c r="C376" t="s">
        <v>61</v>
      </c>
      <c r="D376" t="s">
        <v>79</v>
      </c>
      <c r="E376" t="s">
        <v>80</v>
      </c>
      <c r="F376" s="36">
        <v>1588</v>
      </c>
      <c r="G376" s="36">
        <v>1</v>
      </c>
      <c r="H376">
        <f>'H300'!$A$4</f>
        <v>0</v>
      </c>
      <c r="I376">
        <f t="shared" si="21"/>
        <v>0</v>
      </c>
      <c r="J376">
        <f t="shared" si="22"/>
        <v>0</v>
      </c>
    </row>
    <row r="377" spans="1:10">
      <c r="A377" s="35">
        <v>310052</v>
      </c>
      <c r="B377">
        <f t="shared" si="23"/>
        <v>0</v>
      </c>
      <c r="C377" t="s">
        <v>61</v>
      </c>
      <c r="D377" t="s">
        <v>79</v>
      </c>
      <c r="E377" t="s">
        <v>80</v>
      </c>
      <c r="F377" s="36">
        <v>2641</v>
      </c>
      <c r="G377" s="36">
        <v>0.25</v>
      </c>
      <c r="H377">
        <f>'H300'!$A$4</f>
        <v>0</v>
      </c>
      <c r="I377">
        <f t="shared" si="21"/>
        <v>0</v>
      </c>
      <c r="J377">
        <f t="shared" si="22"/>
        <v>0</v>
      </c>
    </row>
    <row r="378" spans="1:10">
      <c r="A378" s="35">
        <v>310052</v>
      </c>
      <c r="B378">
        <f t="shared" si="23"/>
        <v>0</v>
      </c>
      <c r="C378" t="s">
        <v>61</v>
      </c>
      <c r="D378" t="s">
        <v>79</v>
      </c>
      <c r="E378" t="s">
        <v>80</v>
      </c>
      <c r="F378" s="36">
        <v>4959</v>
      </c>
      <c r="G378" s="36"/>
      <c r="H378">
        <f>'H300'!$A$4</f>
        <v>0</v>
      </c>
      <c r="I378">
        <f t="shared" si="21"/>
        <v>0</v>
      </c>
      <c r="J378">
        <f t="shared" si="22"/>
        <v>0</v>
      </c>
    </row>
    <row r="379" spans="1:10">
      <c r="A379" s="35">
        <v>310052</v>
      </c>
      <c r="B379">
        <f t="shared" si="23"/>
        <v>0</v>
      </c>
      <c r="C379" t="s">
        <v>6</v>
      </c>
      <c r="D379" t="s">
        <v>79</v>
      </c>
      <c r="E379" t="s">
        <v>92</v>
      </c>
      <c r="F379" s="36">
        <v>2230</v>
      </c>
      <c r="G379" s="36"/>
      <c r="H379">
        <f>'H300'!$A$4</f>
        <v>0</v>
      </c>
      <c r="I379">
        <f t="shared" si="21"/>
        <v>0</v>
      </c>
      <c r="J379">
        <f t="shared" si="22"/>
        <v>0</v>
      </c>
    </row>
    <row r="380" spans="1:10">
      <c r="A380" s="35">
        <v>310052</v>
      </c>
      <c r="B380">
        <f t="shared" si="23"/>
        <v>0</v>
      </c>
      <c r="C380" t="s">
        <v>93</v>
      </c>
      <c r="D380" t="s">
        <v>94</v>
      </c>
      <c r="E380" t="s">
        <v>95</v>
      </c>
      <c r="F380" s="36">
        <v>25</v>
      </c>
      <c r="G380" s="36"/>
      <c r="H380">
        <f>'H300'!$A$4</f>
        <v>0</v>
      </c>
      <c r="I380">
        <f t="shared" si="21"/>
        <v>0</v>
      </c>
      <c r="J380">
        <f t="shared" si="22"/>
        <v>0</v>
      </c>
    </row>
    <row r="381" spans="1:10">
      <c r="A381" s="35">
        <v>310052</v>
      </c>
      <c r="B381">
        <f t="shared" si="23"/>
        <v>0</v>
      </c>
      <c r="C381" t="s">
        <v>93</v>
      </c>
      <c r="D381" t="s">
        <v>94</v>
      </c>
      <c r="E381" t="s">
        <v>95</v>
      </c>
      <c r="F381" s="36">
        <v>10</v>
      </c>
      <c r="G381" s="36"/>
      <c r="H381">
        <f>'H300'!$A$4</f>
        <v>0</v>
      </c>
      <c r="I381">
        <f t="shared" si="21"/>
        <v>0</v>
      </c>
      <c r="J381">
        <f t="shared" si="22"/>
        <v>0</v>
      </c>
    </row>
    <row r="382" spans="1:10">
      <c r="A382" s="35">
        <v>310052</v>
      </c>
      <c r="B382">
        <f t="shared" si="23"/>
        <v>0</v>
      </c>
      <c r="C382" t="s">
        <v>93</v>
      </c>
      <c r="D382" t="s">
        <v>94</v>
      </c>
      <c r="E382" t="s">
        <v>95</v>
      </c>
      <c r="F382" s="36">
        <v>-15</v>
      </c>
      <c r="G382" s="36"/>
      <c r="H382">
        <f>'H300'!$A$4</f>
        <v>0</v>
      </c>
      <c r="I382">
        <f t="shared" si="21"/>
        <v>0</v>
      </c>
      <c r="J382">
        <f t="shared" si="22"/>
        <v>0</v>
      </c>
    </row>
    <row r="383" spans="1:10">
      <c r="A383" s="35">
        <v>310053</v>
      </c>
      <c r="B383">
        <f t="shared" si="23"/>
        <v>0</v>
      </c>
      <c r="C383" t="s">
        <v>61</v>
      </c>
      <c r="D383" t="s">
        <v>75</v>
      </c>
      <c r="E383" t="s">
        <v>76</v>
      </c>
      <c r="F383" s="36">
        <v>9123</v>
      </c>
      <c r="G383" s="36"/>
      <c r="H383">
        <f>'H300'!$A$4</f>
        <v>0</v>
      </c>
      <c r="I383">
        <f t="shared" si="21"/>
        <v>0</v>
      </c>
      <c r="J383">
        <f>IF(I383=0,0,I383+#REF!)</f>
        <v>0</v>
      </c>
    </row>
    <row r="384" spans="1:10">
      <c r="A384" s="35">
        <v>310053</v>
      </c>
      <c r="B384">
        <f t="shared" si="23"/>
        <v>0</v>
      </c>
      <c r="C384" t="s">
        <v>61</v>
      </c>
      <c r="D384" t="s">
        <v>75</v>
      </c>
      <c r="E384" t="s">
        <v>76</v>
      </c>
      <c r="F384" s="36">
        <v>14.5</v>
      </c>
      <c r="G384" s="36">
        <v>10</v>
      </c>
      <c r="H384">
        <f>'H300'!$A$4</f>
        <v>0</v>
      </c>
      <c r="I384">
        <f t="shared" si="21"/>
        <v>0</v>
      </c>
      <c r="J384">
        <f t="shared" si="22"/>
        <v>0</v>
      </c>
    </row>
    <row r="385" spans="1:10">
      <c r="A385" s="35">
        <v>310053</v>
      </c>
      <c r="B385">
        <f t="shared" si="23"/>
        <v>0</v>
      </c>
      <c r="C385" t="s">
        <v>61</v>
      </c>
      <c r="D385" t="s">
        <v>75</v>
      </c>
      <c r="E385" t="s">
        <v>76</v>
      </c>
      <c r="F385" s="36">
        <v>38</v>
      </c>
      <c r="G385" s="36"/>
      <c r="H385">
        <f>'H300'!$A$4</f>
        <v>0</v>
      </c>
      <c r="I385">
        <f t="shared" si="21"/>
        <v>0</v>
      </c>
      <c r="J385">
        <f t="shared" si="22"/>
        <v>0</v>
      </c>
    </row>
    <row r="386" spans="1:10">
      <c r="A386" s="35">
        <v>310053</v>
      </c>
      <c r="B386">
        <f t="shared" si="23"/>
        <v>0</v>
      </c>
      <c r="C386" t="s">
        <v>61</v>
      </c>
      <c r="D386" t="s">
        <v>75</v>
      </c>
      <c r="E386" t="s">
        <v>76</v>
      </c>
      <c r="F386" s="36">
        <v>5000</v>
      </c>
      <c r="G386" s="36"/>
      <c r="H386">
        <f>'H300'!$A$4</f>
        <v>0</v>
      </c>
      <c r="I386">
        <f t="shared" si="21"/>
        <v>0</v>
      </c>
      <c r="J386">
        <f t="shared" si="22"/>
        <v>0</v>
      </c>
    </row>
    <row r="387" spans="1:10">
      <c r="A387" s="35">
        <v>310053</v>
      </c>
      <c r="B387">
        <f t="shared" si="23"/>
        <v>0</v>
      </c>
      <c r="C387" t="s">
        <v>61</v>
      </c>
      <c r="D387" t="s">
        <v>75</v>
      </c>
      <c r="E387" t="s">
        <v>76</v>
      </c>
      <c r="F387" s="36">
        <v>2135</v>
      </c>
      <c r="G387" s="36"/>
      <c r="H387">
        <f>'H300'!$A$4</f>
        <v>0</v>
      </c>
      <c r="I387">
        <f t="shared" si="21"/>
        <v>0</v>
      </c>
      <c r="J387">
        <f t="shared" si="22"/>
        <v>0</v>
      </c>
    </row>
    <row r="388" spans="1:10">
      <c r="A388" s="35">
        <v>310053</v>
      </c>
      <c r="B388">
        <f t="shared" si="23"/>
        <v>0</v>
      </c>
      <c r="C388" t="s">
        <v>61</v>
      </c>
      <c r="D388" t="s">
        <v>75</v>
      </c>
      <c r="E388" t="s">
        <v>76</v>
      </c>
      <c r="F388" s="36">
        <v>565</v>
      </c>
      <c r="G388" s="36">
        <v>1524.49</v>
      </c>
      <c r="H388">
        <f>'H300'!$A$4</f>
        <v>0</v>
      </c>
      <c r="I388">
        <f t="shared" si="21"/>
        <v>0</v>
      </c>
      <c r="J388">
        <f t="shared" si="22"/>
        <v>0</v>
      </c>
    </row>
    <row r="389" spans="1:10">
      <c r="A389" s="35">
        <v>310053</v>
      </c>
      <c r="B389">
        <f t="shared" si="23"/>
        <v>0</v>
      </c>
      <c r="C389" t="s">
        <v>61</v>
      </c>
      <c r="D389" t="s">
        <v>75</v>
      </c>
      <c r="E389" t="s">
        <v>76</v>
      </c>
      <c r="F389" s="36">
        <v>2</v>
      </c>
      <c r="G389" s="36">
        <v>50000</v>
      </c>
      <c r="H389">
        <f>'H300'!$A$4</f>
        <v>0</v>
      </c>
      <c r="I389">
        <f t="shared" si="21"/>
        <v>0</v>
      </c>
      <c r="J389">
        <f t="shared" si="22"/>
        <v>0</v>
      </c>
    </row>
    <row r="390" spans="1:10">
      <c r="A390" s="35">
        <v>310053</v>
      </c>
      <c r="B390">
        <f t="shared" si="23"/>
        <v>0</v>
      </c>
      <c r="C390" t="s">
        <v>61</v>
      </c>
      <c r="D390" t="s">
        <v>75</v>
      </c>
      <c r="E390" t="s">
        <v>89</v>
      </c>
      <c r="F390" s="36">
        <v>3273.3780000000002</v>
      </c>
      <c r="G390" s="36"/>
      <c r="H390">
        <f>'H300'!$A$4</f>
        <v>0</v>
      </c>
      <c r="I390">
        <f t="shared" ref="I390:I431" si="24">IF(H390=A390,1,0)</f>
        <v>0</v>
      </c>
      <c r="J390">
        <f t="shared" ref="J390:J431" si="25">IF(I390=0,0,I390+J389)</f>
        <v>0</v>
      </c>
    </row>
    <row r="391" spans="1:10">
      <c r="A391" s="35">
        <v>310053</v>
      </c>
      <c r="B391">
        <f t="shared" ref="B391:B432" si="26">J391</f>
        <v>0</v>
      </c>
      <c r="C391" t="s">
        <v>61</v>
      </c>
      <c r="D391" t="s">
        <v>75</v>
      </c>
      <c r="E391" t="s">
        <v>76</v>
      </c>
      <c r="F391" s="36">
        <v>231.5</v>
      </c>
      <c r="G391" s="36">
        <v>15244.91</v>
      </c>
      <c r="H391">
        <f>'H300'!$A$4</f>
        <v>0</v>
      </c>
      <c r="I391">
        <f t="shared" si="24"/>
        <v>0</v>
      </c>
      <c r="J391">
        <f t="shared" si="25"/>
        <v>0</v>
      </c>
    </row>
    <row r="392" spans="1:10">
      <c r="A392" s="35">
        <v>310053</v>
      </c>
      <c r="B392">
        <f t="shared" si="26"/>
        <v>0</v>
      </c>
      <c r="C392" t="s">
        <v>61</v>
      </c>
      <c r="D392" t="s">
        <v>75</v>
      </c>
      <c r="E392" t="s">
        <v>76</v>
      </c>
      <c r="F392" s="36">
        <v>2250</v>
      </c>
      <c r="G392" s="36">
        <v>1000</v>
      </c>
      <c r="H392">
        <f>'H300'!$A$4</f>
        <v>0</v>
      </c>
      <c r="I392">
        <f t="shared" si="24"/>
        <v>0</v>
      </c>
      <c r="J392">
        <f t="shared" si="25"/>
        <v>0</v>
      </c>
    </row>
    <row r="393" spans="1:10">
      <c r="A393" s="35">
        <v>310053</v>
      </c>
      <c r="B393">
        <f t="shared" si="26"/>
        <v>0</v>
      </c>
      <c r="C393" t="s">
        <v>61</v>
      </c>
      <c r="D393" t="s">
        <v>75</v>
      </c>
      <c r="E393" t="s">
        <v>89</v>
      </c>
      <c r="F393" s="36">
        <v>3614.2040000000002</v>
      </c>
      <c r="G393" s="36">
        <v>100</v>
      </c>
      <c r="H393">
        <f>'H300'!$A$4</f>
        <v>0</v>
      </c>
      <c r="I393">
        <f t="shared" si="24"/>
        <v>0</v>
      </c>
      <c r="J393">
        <f t="shared" si="25"/>
        <v>0</v>
      </c>
    </row>
    <row r="394" spans="1:10">
      <c r="A394" s="35">
        <v>310054</v>
      </c>
      <c r="B394">
        <f t="shared" si="26"/>
        <v>0</v>
      </c>
      <c r="C394" t="s">
        <v>61</v>
      </c>
      <c r="D394" t="s">
        <v>75</v>
      </c>
      <c r="E394" t="s">
        <v>76</v>
      </c>
      <c r="F394" s="36">
        <v>3817</v>
      </c>
      <c r="G394" s="36"/>
      <c r="H394">
        <f>'H300'!$A$4</f>
        <v>0</v>
      </c>
      <c r="I394">
        <f t="shared" si="24"/>
        <v>0</v>
      </c>
      <c r="J394">
        <f>IF(I394=0,0,I394+#REF!)</f>
        <v>0</v>
      </c>
    </row>
    <row r="395" spans="1:10">
      <c r="A395" s="35">
        <v>310054</v>
      </c>
      <c r="B395">
        <f t="shared" si="26"/>
        <v>0</v>
      </c>
      <c r="C395" t="s">
        <v>61</v>
      </c>
      <c r="D395" t="s">
        <v>75</v>
      </c>
      <c r="E395" t="s">
        <v>76</v>
      </c>
      <c r="F395" s="36">
        <v>3.528</v>
      </c>
      <c r="G395" s="36">
        <v>10</v>
      </c>
      <c r="H395">
        <f>'H300'!$A$4</f>
        <v>0</v>
      </c>
      <c r="I395">
        <f t="shared" si="24"/>
        <v>0</v>
      </c>
      <c r="J395">
        <f t="shared" si="25"/>
        <v>0</v>
      </c>
    </row>
    <row r="396" spans="1:10">
      <c r="A396" s="35">
        <v>310054</v>
      </c>
      <c r="B396">
        <f t="shared" si="26"/>
        <v>0</v>
      </c>
      <c r="C396" t="s">
        <v>61</v>
      </c>
      <c r="D396" t="s">
        <v>75</v>
      </c>
      <c r="E396" t="s">
        <v>76</v>
      </c>
      <c r="F396" s="36">
        <v>11.935</v>
      </c>
      <c r="G396" s="36"/>
      <c r="H396">
        <f>'H300'!$A$4</f>
        <v>0</v>
      </c>
      <c r="I396">
        <f t="shared" si="24"/>
        <v>0</v>
      </c>
      <c r="J396">
        <f t="shared" si="25"/>
        <v>0</v>
      </c>
    </row>
    <row r="397" spans="1:10">
      <c r="A397" s="35">
        <v>310054</v>
      </c>
      <c r="B397">
        <f t="shared" si="26"/>
        <v>0</v>
      </c>
      <c r="C397" t="s">
        <v>61</v>
      </c>
      <c r="D397" t="s">
        <v>75</v>
      </c>
      <c r="E397" t="s">
        <v>76</v>
      </c>
      <c r="F397" s="36">
        <v>4871</v>
      </c>
      <c r="G397" s="36"/>
      <c r="H397">
        <f>'H300'!$A$4</f>
        <v>0</v>
      </c>
      <c r="I397">
        <f t="shared" si="24"/>
        <v>0</v>
      </c>
      <c r="J397">
        <f t="shared" si="25"/>
        <v>0</v>
      </c>
    </row>
    <row r="398" spans="1:10">
      <c r="A398" s="35">
        <v>310054</v>
      </c>
      <c r="B398">
        <f t="shared" si="26"/>
        <v>0</v>
      </c>
      <c r="C398" t="s">
        <v>61</v>
      </c>
      <c r="D398" t="s">
        <v>75</v>
      </c>
      <c r="E398" t="s">
        <v>76</v>
      </c>
      <c r="F398" s="36">
        <v>1014</v>
      </c>
      <c r="G398" s="36"/>
      <c r="H398">
        <f>'H300'!$A$4</f>
        <v>0</v>
      </c>
      <c r="I398">
        <f t="shared" si="24"/>
        <v>0</v>
      </c>
      <c r="J398">
        <f t="shared" si="25"/>
        <v>0</v>
      </c>
    </row>
    <row r="399" spans="1:10">
      <c r="A399" s="35">
        <v>310054</v>
      </c>
      <c r="B399">
        <f t="shared" si="26"/>
        <v>0</v>
      </c>
      <c r="C399" t="s">
        <v>61</v>
      </c>
      <c r="D399" t="s">
        <v>75</v>
      </c>
      <c r="E399" t="s">
        <v>76</v>
      </c>
      <c r="F399" s="36">
        <v>1</v>
      </c>
      <c r="G399" s="36">
        <v>50000</v>
      </c>
      <c r="H399">
        <f>'H300'!$A$4</f>
        <v>0</v>
      </c>
      <c r="I399">
        <f t="shared" si="24"/>
        <v>0</v>
      </c>
      <c r="J399">
        <f t="shared" si="25"/>
        <v>0</v>
      </c>
    </row>
    <row r="400" spans="1:10">
      <c r="A400" s="35">
        <v>310054</v>
      </c>
      <c r="B400">
        <f t="shared" si="26"/>
        <v>0</v>
      </c>
      <c r="C400" t="s">
        <v>61</v>
      </c>
      <c r="D400" t="s">
        <v>75</v>
      </c>
      <c r="E400" t="s">
        <v>89</v>
      </c>
      <c r="F400" s="36">
        <v>1556.53</v>
      </c>
      <c r="G400" s="36"/>
      <c r="H400">
        <f>'H300'!$A$4</f>
        <v>0</v>
      </c>
      <c r="I400">
        <f t="shared" si="24"/>
        <v>0</v>
      </c>
      <c r="J400">
        <f t="shared" si="25"/>
        <v>0</v>
      </c>
    </row>
    <row r="401" spans="1:10">
      <c r="A401" s="35">
        <v>310054</v>
      </c>
      <c r="B401">
        <f t="shared" si="26"/>
        <v>0</v>
      </c>
      <c r="C401" t="s">
        <v>61</v>
      </c>
      <c r="D401" t="s">
        <v>75</v>
      </c>
      <c r="E401" t="s">
        <v>76</v>
      </c>
      <c r="F401" s="36">
        <v>59.677300000000002</v>
      </c>
      <c r="G401" s="36">
        <v>15244.91</v>
      </c>
      <c r="H401">
        <f>'H300'!$A$4</f>
        <v>0</v>
      </c>
      <c r="I401">
        <f t="shared" si="24"/>
        <v>0</v>
      </c>
      <c r="J401">
        <f t="shared" si="25"/>
        <v>0</v>
      </c>
    </row>
    <row r="402" spans="1:10">
      <c r="A402" s="35">
        <v>310054</v>
      </c>
      <c r="B402">
        <f t="shared" si="26"/>
        <v>0</v>
      </c>
      <c r="C402" t="s">
        <v>61</v>
      </c>
      <c r="D402" t="s">
        <v>75</v>
      </c>
      <c r="E402" t="s">
        <v>89</v>
      </c>
      <c r="F402" s="36">
        <v>11484.911</v>
      </c>
      <c r="G402" s="36"/>
      <c r="H402">
        <f>'H300'!$A$4</f>
        <v>0</v>
      </c>
      <c r="I402">
        <f t="shared" si="24"/>
        <v>0</v>
      </c>
      <c r="J402">
        <f t="shared" si="25"/>
        <v>0</v>
      </c>
    </row>
    <row r="403" spans="1:10">
      <c r="A403" s="35">
        <v>310054</v>
      </c>
      <c r="B403">
        <f t="shared" si="26"/>
        <v>0</v>
      </c>
      <c r="C403" t="s">
        <v>61</v>
      </c>
      <c r="D403" t="s">
        <v>75</v>
      </c>
      <c r="E403" t="s">
        <v>76</v>
      </c>
      <c r="F403" s="36">
        <v>5.4139999999999997</v>
      </c>
      <c r="G403" s="36">
        <v>7622.45</v>
      </c>
      <c r="H403">
        <f>'H300'!$A$4</f>
        <v>0</v>
      </c>
      <c r="I403">
        <f t="shared" si="24"/>
        <v>0</v>
      </c>
      <c r="J403">
        <f t="shared" si="25"/>
        <v>0</v>
      </c>
    </row>
    <row r="404" spans="1:10">
      <c r="A404" s="35">
        <v>310054</v>
      </c>
      <c r="B404">
        <f t="shared" si="26"/>
        <v>0</v>
      </c>
      <c r="C404" t="s">
        <v>61</v>
      </c>
      <c r="D404" t="s">
        <v>75</v>
      </c>
      <c r="E404" t="s">
        <v>76</v>
      </c>
      <c r="F404" s="36">
        <v>1375.7570000000001</v>
      </c>
      <c r="G404" s="36">
        <v>1000</v>
      </c>
      <c r="H404">
        <f>'H300'!$A$4</f>
        <v>0</v>
      </c>
      <c r="I404">
        <f t="shared" si="24"/>
        <v>0</v>
      </c>
      <c r="J404">
        <f t="shared" si="25"/>
        <v>0</v>
      </c>
    </row>
    <row r="405" spans="1:10">
      <c r="A405" s="35">
        <v>310054</v>
      </c>
      <c r="B405">
        <f t="shared" si="26"/>
        <v>0</v>
      </c>
      <c r="C405" t="s">
        <v>61</v>
      </c>
      <c r="D405" t="s">
        <v>75</v>
      </c>
      <c r="E405" t="s">
        <v>76</v>
      </c>
      <c r="F405" s="36">
        <v>2345</v>
      </c>
      <c r="G405" s="36"/>
      <c r="H405">
        <f>'H300'!$A$4</f>
        <v>0</v>
      </c>
      <c r="I405">
        <f t="shared" si="24"/>
        <v>0</v>
      </c>
      <c r="J405">
        <f t="shared" si="25"/>
        <v>0</v>
      </c>
    </row>
    <row r="406" spans="1:10">
      <c r="A406" s="35">
        <v>310054</v>
      </c>
      <c r="B406">
        <f t="shared" si="26"/>
        <v>0</v>
      </c>
      <c r="C406" t="s">
        <v>61</v>
      </c>
      <c r="D406" t="s">
        <v>75</v>
      </c>
      <c r="E406" t="s">
        <v>89</v>
      </c>
      <c r="F406" s="36">
        <v>859.29899999999998</v>
      </c>
      <c r="G406" s="36">
        <v>100</v>
      </c>
      <c r="H406">
        <f>'H300'!$A$4</f>
        <v>0</v>
      </c>
      <c r="I406">
        <f t="shared" si="24"/>
        <v>0</v>
      </c>
      <c r="J406">
        <f t="shared" si="25"/>
        <v>0</v>
      </c>
    </row>
    <row r="407" spans="1:10">
      <c r="A407" s="35">
        <v>310055</v>
      </c>
      <c r="B407">
        <f t="shared" si="26"/>
        <v>0</v>
      </c>
      <c r="C407" t="s">
        <v>61</v>
      </c>
      <c r="D407" t="s">
        <v>75</v>
      </c>
      <c r="E407" t="s">
        <v>76</v>
      </c>
      <c r="F407" s="36">
        <v>29188.560000000001</v>
      </c>
      <c r="G407" s="36"/>
      <c r="H407">
        <f>'H300'!$A$4</f>
        <v>0</v>
      </c>
      <c r="I407">
        <f t="shared" si="24"/>
        <v>0</v>
      </c>
      <c r="J407">
        <f>IF(I407=0,0,I407+#REF!)</f>
        <v>0</v>
      </c>
    </row>
    <row r="408" spans="1:10">
      <c r="A408" s="35">
        <v>310056</v>
      </c>
      <c r="B408">
        <f t="shared" si="26"/>
        <v>0</v>
      </c>
      <c r="C408" t="s">
        <v>61</v>
      </c>
      <c r="D408" t="s">
        <v>75</v>
      </c>
      <c r="E408" t="s">
        <v>76</v>
      </c>
      <c r="F408" s="36">
        <v>6300</v>
      </c>
      <c r="G408" s="36"/>
      <c r="H408">
        <f>'H300'!$A$4</f>
        <v>0</v>
      </c>
      <c r="I408">
        <f t="shared" si="24"/>
        <v>0</v>
      </c>
      <c r="J408">
        <f>IF(I408=0,0,I408+#REF!)</f>
        <v>0</v>
      </c>
    </row>
    <row r="409" spans="1:10">
      <c r="A409" s="35">
        <v>310056</v>
      </c>
      <c r="B409">
        <f t="shared" si="26"/>
        <v>0</v>
      </c>
      <c r="C409" t="s">
        <v>61</v>
      </c>
      <c r="D409" t="s">
        <v>75</v>
      </c>
      <c r="E409" t="s">
        <v>76</v>
      </c>
      <c r="F409" s="36">
        <v>10</v>
      </c>
      <c r="G409" s="36">
        <v>10</v>
      </c>
      <c r="H409">
        <f>'H300'!$A$4</f>
        <v>0</v>
      </c>
      <c r="I409">
        <f t="shared" si="24"/>
        <v>0</v>
      </c>
      <c r="J409">
        <f t="shared" si="25"/>
        <v>0</v>
      </c>
    </row>
    <row r="410" spans="1:10">
      <c r="A410" s="35">
        <v>310056</v>
      </c>
      <c r="B410">
        <f t="shared" si="26"/>
        <v>0</v>
      </c>
      <c r="C410" t="s">
        <v>61</v>
      </c>
      <c r="D410" t="s">
        <v>75</v>
      </c>
      <c r="E410" t="s">
        <v>76</v>
      </c>
      <c r="F410" s="36">
        <v>23</v>
      </c>
      <c r="G410" s="36"/>
      <c r="H410">
        <f>'H300'!$A$4</f>
        <v>0</v>
      </c>
      <c r="I410">
        <f t="shared" si="24"/>
        <v>0</v>
      </c>
      <c r="J410">
        <f t="shared" si="25"/>
        <v>0</v>
      </c>
    </row>
    <row r="411" spans="1:10">
      <c r="A411" s="35">
        <v>310056</v>
      </c>
      <c r="B411">
        <f t="shared" si="26"/>
        <v>0</v>
      </c>
      <c r="C411" t="s">
        <v>61</v>
      </c>
      <c r="D411" t="s">
        <v>75</v>
      </c>
      <c r="E411" t="s">
        <v>76</v>
      </c>
      <c r="F411" s="36">
        <v>7000</v>
      </c>
      <c r="G411" s="36"/>
      <c r="H411">
        <f>'H300'!$A$4</f>
        <v>0</v>
      </c>
      <c r="I411">
        <f t="shared" si="24"/>
        <v>0</v>
      </c>
      <c r="J411">
        <f t="shared" si="25"/>
        <v>0</v>
      </c>
    </row>
    <row r="412" spans="1:10">
      <c r="A412" s="35">
        <v>310056</v>
      </c>
      <c r="B412">
        <f t="shared" si="26"/>
        <v>0</v>
      </c>
      <c r="C412" t="s">
        <v>61</v>
      </c>
      <c r="D412" t="s">
        <v>75</v>
      </c>
      <c r="E412" t="s">
        <v>76</v>
      </c>
      <c r="F412" s="36">
        <v>2000</v>
      </c>
      <c r="G412" s="36"/>
      <c r="H412">
        <f>'H300'!$A$4</f>
        <v>0</v>
      </c>
      <c r="I412">
        <f t="shared" si="24"/>
        <v>0</v>
      </c>
      <c r="J412">
        <f t="shared" si="25"/>
        <v>0</v>
      </c>
    </row>
    <row r="413" spans="1:10">
      <c r="A413" s="35">
        <v>310056</v>
      </c>
      <c r="B413">
        <f t="shared" si="26"/>
        <v>0</v>
      </c>
      <c r="C413" t="s">
        <v>61</v>
      </c>
      <c r="D413" t="s">
        <v>75</v>
      </c>
      <c r="E413" t="s">
        <v>96</v>
      </c>
      <c r="F413" s="36">
        <v>140.029</v>
      </c>
      <c r="G413" s="36"/>
      <c r="H413">
        <f>'H300'!$A$4</f>
        <v>0</v>
      </c>
      <c r="I413">
        <f t="shared" si="24"/>
        <v>0</v>
      </c>
      <c r="J413">
        <f t="shared" si="25"/>
        <v>0</v>
      </c>
    </row>
    <row r="414" spans="1:10">
      <c r="A414" s="35">
        <v>310056</v>
      </c>
      <c r="B414">
        <f t="shared" si="26"/>
        <v>0</v>
      </c>
      <c r="C414" t="s">
        <v>61</v>
      </c>
      <c r="D414" t="s">
        <v>75</v>
      </c>
      <c r="E414" t="s">
        <v>76</v>
      </c>
      <c r="F414" s="36">
        <v>3</v>
      </c>
      <c r="G414" s="36">
        <v>50000</v>
      </c>
      <c r="H414">
        <f>'H300'!$A$4</f>
        <v>0</v>
      </c>
      <c r="I414">
        <f t="shared" si="24"/>
        <v>0</v>
      </c>
      <c r="J414">
        <f t="shared" si="25"/>
        <v>0</v>
      </c>
    </row>
    <row r="415" spans="1:10">
      <c r="A415" s="35">
        <v>310056</v>
      </c>
      <c r="B415">
        <f t="shared" si="26"/>
        <v>0</v>
      </c>
      <c r="C415" t="s">
        <v>61</v>
      </c>
      <c r="D415" t="s">
        <v>75</v>
      </c>
      <c r="E415" t="s">
        <v>89</v>
      </c>
      <c r="F415" s="36">
        <v>3007.1019999999999</v>
      </c>
      <c r="G415" s="36"/>
      <c r="H415">
        <f>'H300'!$A$4</f>
        <v>0</v>
      </c>
      <c r="I415">
        <f t="shared" si="24"/>
        <v>0</v>
      </c>
      <c r="J415">
        <f t="shared" si="25"/>
        <v>0</v>
      </c>
    </row>
    <row r="416" spans="1:10">
      <c r="A416" s="35">
        <v>310056</v>
      </c>
      <c r="B416">
        <f t="shared" si="26"/>
        <v>0</v>
      </c>
      <c r="C416" t="s">
        <v>61</v>
      </c>
      <c r="D416" t="s">
        <v>75</v>
      </c>
      <c r="E416" t="s">
        <v>76</v>
      </c>
      <c r="F416" s="36">
        <v>245</v>
      </c>
      <c r="G416" s="36">
        <v>15244.91</v>
      </c>
      <c r="H416">
        <f>'H300'!$A$4</f>
        <v>0</v>
      </c>
      <c r="I416">
        <f t="shared" si="24"/>
        <v>0</v>
      </c>
      <c r="J416">
        <f t="shared" si="25"/>
        <v>0</v>
      </c>
    </row>
    <row r="417" spans="1:10">
      <c r="A417" s="35">
        <v>310056</v>
      </c>
      <c r="B417">
        <f t="shared" si="26"/>
        <v>0</v>
      </c>
      <c r="C417" t="s">
        <v>61</v>
      </c>
      <c r="D417" t="s">
        <v>75</v>
      </c>
      <c r="E417" t="s">
        <v>76</v>
      </c>
      <c r="F417" s="36">
        <v>1</v>
      </c>
      <c r="G417" s="36">
        <v>7622.45</v>
      </c>
      <c r="H417">
        <f>'H300'!$A$4</f>
        <v>0</v>
      </c>
      <c r="I417">
        <f t="shared" si="24"/>
        <v>0</v>
      </c>
      <c r="J417">
        <f t="shared" si="25"/>
        <v>0</v>
      </c>
    </row>
    <row r="418" spans="1:10">
      <c r="A418" s="35">
        <v>310056</v>
      </c>
      <c r="B418">
        <f t="shared" si="26"/>
        <v>0</v>
      </c>
      <c r="C418" t="s">
        <v>61</v>
      </c>
      <c r="D418" t="s">
        <v>75</v>
      </c>
      <c r="E418" t="s">
        <v>76</v>
      </c>
      <c r="F418" s="36">
        <v>1600</v>
      </c>
      <c r="G418" s="36">
        <v>1000</v>
      </c>
      <c r="H418">
        <f>'H300'!$A$4</f>
        <v>0</v>
      </c>
      <c r="I418">
        <f t="shared" si="24"/>
        <v>0</v>
      </c>
      <c r="J418">
        <f t="shared" si="25"/>
        <v>0</v>
      </c>
    </row>
    <row r="419" spans="1:10">
      <c r="A419" s="35">
        <v>310056</v>
      </c>
      <c r="B419">
        <f t="shared" si="26"/>
        <v>0</v>
      </c>
      <c r="C419" t="s">
        <v>61</v>
      </c>
      <c r="D419" t="s">
        <v>75</v>
      </c>
      <c r="E419" t="s">
        <v>76</v>
      </c>
      <c r="F419" s="36">
        <v>11000</v>
      </c>
      <c r="G419" s="36"/>
      <c r="H419">
        <f>'H300'!$A$4</f>
        <v>0</v>
      </c>
      <c r="I419">
        <f t="shared" si="24"/>
        <v>0</v>
      </c>
      <c r="J419">
        <f t="shared" si="25"/>
        <v>0</v>
      </c>
    </row>
    <row r="420" spans="1:10">
      <c r="A420" s="35">
        <v>310056</v>
      </c>
      <c r="B420">
        <f t="shared" si="26"/>
        <v>0</v>
      </c>
      <c r="C420" t="s">
        <v>61</v>
      </c>
      <c r="D420" t="s">
        <v>75</v>
      </c>
      <c r="E420" t="s">
        <v>89</v>
      </c>
      <c r="F420" s="36">
        <v>2000</v>
      </c>
      <c r="G420" s="36">
        <v>100</v>
      </c>
      <c r="H420">
        <f>'H300'!$A$4</f>
        <v>0</v>
      </c>
      <c r="I420">
        <f t="shared" si="24"/>
        <v>0</v>
      </c>
      <c r="J420">
        <f t="shared" si="25"/>
        <v>0</v>
      </c>
    </row>
    <row r="421" spans="1:10">
      <c r="A421" s="35">
        <v>310057</v>
      </c>
      <c r="B421">
        <f t="shared" si="26"/>
        <v>0</v>
      </c>
      <c r="C421" t="s">
        <v>61</v>
      </c>
      <c r="D421" t="s">
        <v>75</v>
      </c>
      <c r="E421" t="s">
        <v>76</v>
      </c>
      <c r="F421" s="36">
        <v>28366.266</v>
      </c>
      <c r="G421" s="36"/>
      <c r="H421">
        <f>'H300'!$A$4</f>
        <v>0</v>
      </c>
      <c r="I421">
        <f t="shared" si="24"/>
        <v>0</v>
      </c>
      <c r="J421">
        <f>IF(I421=0,0,I421+#REF!)</f>
        <v>0</v>
      </c>
    </row>
    <row r="422" spans="1:10">
      <c r="A422" s="35">
        <v>310059</v>
      </c>
      <c r="B422">
        <f t="shared" si="26"/>
        <v>0</v>
      </c>
      <c r="C422" t="s">
        <v>61</v>
      </c>
      <c r="D422" t="s">
        <v>75</v>
      </c>
      <c r="E422" t="s">
        <v>76</v>
      </c>
      <c r="F422" s="36">
        <v>5.7</v>
      </c>
      <c r="G422" s="36">
        <v>10</v>
      </c>
      <c r="H422">
        <f>'H300'!$A$4</f>
        <v>0</v>
      </c>
      <c r="I422">
        <f t="shared" si="24"/>
        <v>0</v>
      </c>
      <c r="J422">
        <f>IF(I422=0,0,I422+#REF!)</f>
        <v>0</v>
      </c>
    </row>
    <row r="423" spans="1:10">
      <c r="A423" s="35">
        <v>310059</v>
      </c>
      <c r="B423">
        <f t="shared" si="26"/>
        <v>0</v>
      </c>
      <c r="C423" t="s">
        <v>61</v>
      </c>
      <c r="D423" t="s">
        <v>75</v>
      </c>
      <c r="E423" t="s">
        <v>76</v>
      </c>
      <c r="F423" s="36">
        <v>21.844000000000001</v>
      </c>
      <c r="G423" s="36"/>
      <c r="H423">
        <f>'H300'!$A$4</f>
        <v>0</v>
      </c>
      <c r="I423">
        <f t="shared" si="24"/>
        <v>0</v>
      </c>
      <c r="J423">
        <f t="shared" si="25"/>
        <v>0</v>
      </c>
    </row>
    <row r="424" spans="1:10">
      <c r="A424" s="35">
        <v>310059</v>
      </c>
      <c r="B424">
        <f t="shared" si="26"/>
        <v>0</v>
      </c>
      <c r="C424" t="s">
        <v>61</v>
      </c>
      <c r="D424" t="s">
        <v>75</v>
      </c>
      <c r="E424" t="s">
        <v>76</v>
      </c>
      <c r="F424" s="36">
        <v>1101</v>
      </c>
      <c r="G424" s="36"/>
      <c r="H424">
        <f>'H300'!$A$4</f>
        <v>0</v>
      </c>
      <c r="I424">
        <f t="shared" si="24"/>
        <v>0</v>
      </c>
      <c r="J424">
        <f t="shared" si="25"/>
        <v>0</v>
      </c>
    </row>
    <row r="425" spans="1:10">
      <c r="A425" s="35">
        <v>310059</v>
      </c>
      <c r="B425">
        <f t="shared" si="26"/>
        <v>0</v>
      </c>
      <c r="C425" t="s">
        <v>61</v>
      </c>
      <c r="D425" t="s">
        <v>75</v>
      </c>
      <c r="E425" t="s">
        <v>96</v>
      </c>
      <c r="F425" s="36">
        <v>23.39</v>
      </c>
      <c r="G425" s="36"/>
      <c r="H425">
        <f>'H300'!$A$4</f>
        <v>0</v>
      </c>
      <c r="I425">
        <f t="shared" si="24"/>
        <v>0</v>
      </c>
      <c r="J425">
        <f t="shared" si="25"/>
        <v>0</v>
      </c>
    </row>
    <row r="426" spans="1:10">
      <c r="A426" s="35">
        <v>310059</v>
      </c>
      <c r="B426">
        <f t="shared" si="26"/>
        <v>0</v>
      </c>
      <c r="C426" t="s">
        <v>61</v>
      </c>
      <c r="D426" t="s">
        <v>75</v>
      </c>
      <c r="E426" t="s">
        <v>76</v>
      </c>
      <c r="F426" s="36">
        <v>1</v>
      </c>
      <c r="G426" s="36">
        <v>50000</v>
      </c>
      <c r="H426">
        <f>'H300'!$A$4</f>
        <v>0</v>
      </c>
      <c r="I426">
        <f t="shared" si="24"/>
        <v>0</v>
      </c>
      <c r="J426">
        <f t="shared" si="25"/>
        <v>0</v>
      </c>
    </row>
    <row r="427" spans="1:10">
      <c r="A427" s="35">
        <v>310059</v>
      </c>
      <c r="B427">
        <f t="shared" si="26"/>
        <v>0</v>
      </c>
      <c r="C427" t="s">
        <v>61</v>
      </c>
      <c r="D427" t="s">
        <v>75</v>
      </c>
      <c r="E427" t="s">
        <v>89</v>
      </c>
      <c r="F427" s="36">
        <v>1690.2539999999999</v>
      </c>
      <c r="G427" s="36"/>
      <c r="H427">
        <f>'H300'!$A$4</f>
        <v>0</v>
      </c>
      <c r="I427">
        <f t="shared" si="24"/>
        <v>0</v>
      </c>
      <c r="J427">
        <f t="shared" si="25"/>
        <v>0</v>
      </c>
    </row>
    <row r="428" spans="1:10">
      <c r="A428" s="35">
        <v>310059</v>
      </c>
      <c r="B428">
        <f t="shared" si="26"/>
        <v>0</v>
      </c>
      <c r="C428" t="s">
        <v>61</v>
      </c>
      <c r="D428" t="s">
        <v>75</v>
      </c>
      <c r="E428" t="s">
        <v>76</v>
      </c>
      <c r="F428" s="36">
        <v>221.18217999999999</v>
      </c>
      <c r="G428" s="36">
        <v>10000</v>
      </c>
      <c r="H428">
        <f>'H300'!$A$4</f>
        <v>0</v>
      </c>
      <c r="I428">
        <f t="shared" si="24"/>
        <v>0</v>
      </c>
      <c r="J428">
        <f t="shared" si="25"/>
        <v>0</v>
      </c>
    </row>
    <row r="429" spans="1:10">
      <c r="A429" s="35">
        <v>310059</v>
      </c>
      <c r="B429">
        <f t="shared" si="26"/>
        <v>0</v>
      </c>
      <c r="C429" t="s">
        <v>61</v>
      </c>
      <c r="D429" t="s">
        <v>75</v>
      </c>
      <c r="E429" t="s">
        <v>76</v>
      </c>
      <c r="F429" s="36">
        <v>11.757</v>
      </c>
      <c r="G429" s="36">
        <v>7622.45</v>
      </c>
      <c r="H429">
        <f>'H300'!$A$4</f>
        <v>0</v>
      </c>
      <c r="I429">
        <f t="shared" si="24"/>
        <v>0</v>
      </c>
      <c r="J429">
        <f t="shared" si="25"/>
        <v>0</v>
      </c>
    </row>
    <row r="430" spans="1:10">
      <c r="A430" s="35">
        <v>310059</v>
      </c>
      <c r="B430">
        <f t="shared" si="26"/>
        <v>0</v>
      </c>
      <c r="C430" t="s">
        <v>61</v>
      </c>
      <c r="D430" t="s">
        <v>75</v>
      </c>
      <c r="E430" t="s">
        <v>76</v>
      </c>
      <c r="F430" s="36">
        <v>1445.9380000000001</v>
      </c>
      <c r="G430" s="36">
        <v>1000</v>
      </c>
      <c r="H430">
        <f>'H300'!$A$4</f>
        <v>0</v>
      </c>
      <c r="I430">
        <f t="shared" si="24"/>
        <v>0</v>
      </c>
      <c r="J430">
        <f t="shared" si="25"/>
        <v>0</v>
      </c>
    </row>
    <row r="431" spans="1:10">
      <c r="A431" s="35">
        <v>310059</v>
      </c>
      <c r="B431">
        <f t="shared" si="26"/>
        <v>0</v>
      </c>
      <c r="C431" t="s">
        <v>61</v>
      </c>
      <c r="D431" t="s">
        <v>75</v>
      </c>
      <c r="E431" t="s">
        <v>76</v>
      </c>
      <c r="F431" s="36">
        <v>2894</v>
      </c>
      <c r="G431" s="36"/>
      <c r="H431">
        <f>'H300'!$A$4</f>
        <v>0</v>
      </c>
      <c r="I431">
        <f t="shared" si="24"/>
        <v>0</v>
      </c>
      <c r="J431">
        <f t="shared" si="25"/>
        <v>0</v>
      </c>
    </row>
    <row r="432" spans="1:10">
      <c r="A432" s="35">
        <v>310061</v>
      </c>
      <c r="B432">
        <f t="shared" si="26"/>
        <v>0</v>
      </c>
      <c r="C432" t="s">
        <v>61</v>
      </c>
      <c r="D432" t="s">
        <v>75</v>
      </c>
      <c r="E432" t="s">
        <v>76</v>
      </c>
      <c r="F432" s="36">
        <v>11450</v>
      </c>
      <c r="G432" s="36"/>
      <c r="H432">
        <f>'H300'!$A$4</f>
        <v>0</v>
      </c>
      <c r="I432">
        <f t="shared" ref="I432:I495" si="27">IF(H432=A432,1,0)</f>
        <v>0</v>
      </c>
      <c r="J432">
        <f>IF(I432=0,0,I432+#REF!)</f>
        <v>0</v>
      </c>
    </row>
    <row r="433" spans="1:10">
      <c r="A433" s="35">
        <v>310061</v>
      </c>
      <c r="B433">
        <f t="shared" ref="B433:B496" si="28">J433</f>
        <v>0</v>
      </c>
      <c r="C433" t="s">
        <v>61</v>
      </c>
      <c r="D433" t="s">
        <v>75</v>
      </c>
      <c r="E433" t="s">
        <v>76</v>
      </c>
      <c r="F433" s="36">
        <v>2030</v>
      </c>
      <c r="G433" s="36"/>
      <c r="H433">
        <f>'H300'!$A$4</f>
        <v>0</v>
      </c>
      <c r="I433">
        <f t="shared" si="27"/>
        <v>0</v>
      </c>
      <c r="J433">
        <f t="shared" ref="J433:J495" si="29">IF(I433=0,0,I433+J432)</f>
        <v>0</v>
      </c>
    </row>
    <row r="434" spans="1:10">
      <c r="A434" s="35">
        <v>310061</v>
      </c>
      <c r="B434">
        <f t="shared" si="28"/>
        <v>0</v>
      </c>
      <c r="C434" t="s">
        <v>61</v>
      </c>
      <c r="D434" t="s">
        <v>75</v>
      </c>
      <c r="E434" t="s">
        <v>76</v>
      </c>
      <c r="F434" s="36">
        <v>615</v>
      </c>
      <c r="G434" s="36">
        <v>1524.49</v>
      </c>
      <c r="H434">
        <f>'H300'!$A$4</f>
        <v>0</v>
      </c>
      <c r="I434">
        <f t="shared" si="27"/>
        <v>0</v>
      </c>
      <c r="J434">
        <f t="shared" si="29"/>
        <v>0</v>
      </c>
    </row>
    <row r="435" spans="1:10">
      <c r="A435" s="35">
        <v>310061</v>
      </c>
      <c r="B435">
        <f t="shared" si="28"/>
        <v>0</v>
      </c>
      <c r="C435" t="s">
        <v>61</v>
      </c>
      <c r="D435" t="s">
        <v>75</v>
      </c>
      <c r="E435" t="s">
        <v>76</v>
      </c>
      <c r="F435" s="36">
        <v>2</v>
      </c>
      <c r="G435" s="36">
        <v>50000</v>
      </c>
      <c r="H435">
        <f>'H300'!$A$4</f>
        <v>0</v>
      </c>
      <c r="I435">
        <f t="shared" si="27"/>
        <v>0</v>
      </c>
      <c r="J435">
        <f t="shared" si="29"/>
        <v>0</v>
      </c>
    </row>
    <row r="436" spans="1:10">
      <c r="A436" s="35">
        <v>310061</v>
      </c>
      <c r="B436">
        <f t="shared" si="28"/>
        <v>0</v>
      </c>
      <c r="C436" t="s">
        <v>61</v>
      </c>
      <c r="D436" t="s">
        <v>75</v>
      </c>
      <c r="E436" t="s">
        <v>89</v>
      </c>
      <c r="F436" s="36">
        <v>3132.3969999999999</v>
      </c>
      <c r="G436" s="36"/>
      <c r="H436">
        <f>'H300'!$A$4</f>
        <v>0</v>
      </c>
      <c r="I436">
        <f t="shared" si="27"/>
        <v>0</v>
      </c>
      <c r="J436">
        <f t="shared" si="29"/>
        <v>0</v>
      </c>
    </row>
    <row r="437" spans="1:10">
      <c r="A437" s="35">
        <v>310061</v>
      </c>
      <c r="B437">
        <f t="shared" si="28"/>
        <v>0</v>
      </c>
      <c r="C437" t="s">
        <v>61</v>
      </c>
      <c r="D437" t="s">
        <v>75</v>
      </c>
      <c r="E437" t="s">
        <v>76</v>
      </c>
      <c r="F437" s="36">
        <v>218.4</v>
      </c>
      <c r="G437" s="36">
        <v>15244.91</v>
      </c>
      <c r="H437">
        <f>'H300'!$A$4</f>
        <v>0</v>
      </c>
      <c r="I437">
        <f t="shared" si="27"/>
        <v>0</v>
      </c>
      <c r="J437">
        <f t="shared" si="29"/>
        <v>0</v>
      </c>
    </row>
    <row r="438" spans="1:10">
      <c r="A438" s="35">
        <v>310061</v>
      </c>
      <c r="B438">
        <f t="shared" si="28"/>
        <v>0</v>
      </c>
      <c r="C438" t="s">
        <v>61</v>
      </c>
      <c r="D438" t="s">
        <v>75</v>
      </c>
      <c r="E438" t="s">
        <v>76</v>
      </c>
      <c r="F438" s="36">
        <v>2150</v>
      </c>
      <c r="G438" s="36">
        <v>1000</v>
      </c>
      <c r="H438">
        <f>'H300'!$A$4</f>
        <v>0</v>
      </c>
      <c r="I438">
        <f t="shared" si="27"/>
        <v>0</v>
      </c>
      <c r="J438">
        <f t="shared" si="29"/>
        <v>0</v>
      </c>
    </row>
    <row r="439" spans="1:10">
      <c r="A439" s="35">
        <v>310061</v>
      </c>
      <c r="B439">
        <f t="shared" si="28"/>
        <v>0</v>
      </c>
      <c r="C439" t="s">
        <v>61</v>
      </c>
      <c r="D439" t="s">
        <v>75</v>
      </c>
      <c r="E439" t="s">
        <v>89</v>
      </c>
      <c r="F439" s="36">
        <v>3458.5439999999999</v>
      </c>
      <c r="G439" s="36">
        <v>100</v>
      </c>
      <c r="H439">
        <f>'H300'!$A$4</f>
        <v>0</v>
      </c>
      <c r="I439">
        <f t="shared" si="27"/>
        <v>0</v>
      </c>
      <c r="J439">
        <f t="shared" si="29"/>
        <v>0</v>
      </c>
    </row>
    <row r="440" spans="1:10">
      <c r="A440" s="35">
        <v>310061</v>
      </c>
      <c r="B440">
        <f t="shared" si="28"/>
        <v>0</v>
      </c>
      <c r="C440" t="s">
        <v>61</v>
      </c>
      <c r="D440" t="s">
        <v>79</v>
      </c>
      <c r="E440" t="s">
        <v>80</v>
      </c>
      <c r="F440" s="36">
        <v>544</v>
      </c>
      <c r="G440" s="36"/>
      <c r="H440">
        <f>'H300'!$A$4</f>
        <v>0</v>
      </c>
      <c r="I440">
        <f t="shared" si="27"/>
        <v>0</v>
      </c>
      <c r="J440">
        <f t="shared" si="29"/>
        <v>0</v>
      </c>
    </row>
    <row r="441" spans="1:10">
      <c r="A441" s="35">
        <v>310061</v>
      </c>
      <c r="B441">
        <f t="shared" si="28"/>
        <v>0</v>
      </c>
      <c r="C441" t="s">
        <v>61</v>
      </c>
      <c r="D441" t="s">
        <v>79</v>
      </c>
      <c r="E441" t="s">
        <v>80</v>
      </c>
      <c r="F441" s="36">
        <v>322</v>
      </c>
      <c r="G441" s="36"/>
      <c r="H441">
        <f>'H300'!$A$4</f>
        <v>0</v>
      </c>
      <c r="I441">
        <f t="shared" si="27"/>
        <v>0</v>
      </c>
      <c r="J441">
        <f t="shared" si="29"/>
        <v>0</v>
      </c>
    </row>
    <row r="442" spans="1:10">
      <c r="A442" s="35">
        <v>310061</v>
      </c>
      <c r="B442">
        <f t="shared" si="28"/>
        <v>0</v>
      </c>
      <c r="C442" t="s">
        <v>61</v>
      </c>
      <c r="D442" t="s">
        <v>79</v>
      </c>
      <c r="E442" t="s">
        <v>80</v>
      </c>
      <c r="F442" s="36">
        <v>1056</v>
      </c>
      <c r="G442" s="36"/>
      <c r="H442">
        <f>'H300'!$A$4</f>
        <v>0</v>
      </c>
      <c r="I442">
        <f t="shared" si="27"/>
        <v>0</v>
      </c>
      <c r="J442">
        <f t="shared" si="29"/>
        <v>0</v>
      </c>
    </row>
    <row r="443" spans="1:10">
      <c r="A443" s="35">
        <v>310061</v>
      </c>
      <c r="B443">
        <f t="shared" si="28"/>
        <v>0</v>
      </c>
      <c r="C443" t="s">
        <v>61</v>
      </c>
      <c r="D443" t="s">
        <v>79</v>
      </c>
      <c r="E443" t="s">
        <v>80</v>
      </c>
      <c r="F443" s="36">
        <v>2530</v>
      </c>
      <c r="G443" s="36"/>
      <c r="H443">
        <f>'H300'!$A$4</f>
        <v>0</v>
      </c>
      <c r="I443">
        <f t="shared" si="27"/>
        <v>0</v>
      </c>
      <c r="J443">
        <f t="shared" si="29"/>
        <v>0</v>
      </c>
    </row>
    <row r="444" spans="1:10">
      <c r="A444" s="35">
        <v>310061</v>
      </c>
      <c r="B444">
        <f t="shared" si="28"/>
        <v>0</v>
      </c>
      <c r="C444" t="s">
        <v>61</v>
      </c>
      <c r="D444" t="s">
        <v>79</v>
      </c>
      <c r="E444" t="s">
        <v>80</v>
      </c>
      <c r="F444" s="36">
        <v>1601</v>
      </c>
      <c r="G444" s="36"/>
      <c r="H444">
        <f>'H300'!$A$4</f>
        <v>0</v>
      </c>
      <c r="I444">
        <f t="shared" si="27"/>
        <v>0</v>
      </c>
      <c r="J444">
        <f t="shared" si="29"/>
        <v>0</v>
      </c>
    </row>
    <row r="445" spans="1:10">
      <c r="A445" s="35">
        <v>310061</v>
      </c>
      <c r="B445">
        <f t="shared" si="28"/>
        <v>0</v>
      </c>
      <c r="C445" t="s">
        <v>61</v>
      </c>
      <c r="D445" t="s">
        <v>79</v>
      </c>
      <c r="E445" t="s">
        <v>80</v>
      </c>
      <c r="F445" s="36">
        <v>920</v>
      </c>
      <c r="G445" s="36"/>
      <c r="H445">
        <f>'H300'!$A$4</f>
        <v>0</v>
      </c>
      <c r="I445">
        <f t="shared" si="27"/>
        <v>0</v>
      </c>
      <c r="J445">
        <f t="shared" si="29"/>
        <v>0</v>
      </c>
    </row>
    <row r="446" spans="1:10">
      <c r="A446" s="35">
        <v>310061</v>
      </c>
      <c r="B446">
        <f t="shared" si="28"/>
        <v>0</v>
      </c>
      <c r="C446" t="s">
        <v>61</v>
      </c>
      <c r="D446" t="s">
        <v>79</v>
      </c>
      <c r="E446" t="s">
        <v>80</v>
      </c>
      <c r="F446" s="36">
        <v>2818</v>
      </c>
      <c r="G446" s="36"/>
      <c r="H446">
        <f>'H300'!$A$4</f>
        <v>0</v>
      </c>
      <c r="I446">
        <f t="shared" si="27"/>
        <v>0</v>
      </c>
      <c r="J446">
        <f t="shared" si="29"/>
        <v>0</v>
      </c>
    </row>
    <row r="447" spans="1:10">
      <c r="A447" s="35">
        <v>310061</v>
      </c>
      <c r="B447">
        <f t="shared" si="28"/>
        <v>0</v>
      </c>
      <c r="C447" t="s">
        <v>61</v>
      </c>
      <c r="D447" t="s">
        <v>79</v>
      </c>
      <c r="E447" t="s">
        <v>80</v>
      </c>
      <c r="F447" s="36">
        <v>1335</v>
      </c>
      <c r="G447" s="36"/>
      <c r="H447">
        <f>'H300'!$A$4</f>
        <v>0</v>
      </c>
      <c r="I447">
        <f t="shared" si="27"/>
        <v>0</v>
      </c>
      <c r="J447">
        <f t="shared" si="29"/>
        <v>0</v>
      </c>
    </row>
    <row r="448" spans="1:10">
      <c r="A448" s="35">
        <v>310061</v>
      </c>
      <c r="B448">
        <f t="shared" si="28"/>
        <v>0</v>
      </c>
      <c r="C448" t="s">
        <v>61</v>
      </c>
      <c r="D448" t="s">
        <v>79</v>
      </c>
      <c r="E448" t="s">
        <v>80</v>
      </c>
      <c r="F448" s="36">
        <v>642</v>
      </c>
      <c r="G448" s="36"/>
      <c r="H448">
        <f>'H300'!$A$4</f>
        <v>0</v>
      </c>
      <c r="I448">
        <f t="shared" si="27"/>
        <v>0</v>
      </c>
      <c r="J448">
        <f t="shared" si="29"/>
        <v>0</v>
      </c>
    </row>
    <row r="449" spans="1:10">
      <c r="A449" s="35">
        <v>310061</v>
      </c>
      <c r="B449">
        <f t="shared" si="28"/>
        <v>0</v>
      </c>
      <c r="C449" t="s">
        <v>61</v>
      </c>
      <c r="D449" t="s">
        <v>79</v>
      </c>
      <c r="E449" t="s">
        <v>80</v>
      </c>
      <c r="F449" s="36">
        <v>701</v>
      </c>
      <c r="G449" s="36"/>
      <c r="H449">
        <f>'H300'!$A$4</f>
        <v>0</v>
      </c>
      <c r="I449">
        <f t="shared" si="27"/>
        <v>0</v>
      </c>
      <c r="J449">
        <f t="shared" si="29"/>
        <v>0</v>
      </c>
    </row>
    <row r="450" spans="1:10">
      <c r="A450" s="35">
        <v>310061</v>
      </c>
      <c r="B450">
        <f t="shared" si="28"/>
        <v>0</v>
      </c>
      <c r="C450" t="s">
        <v>61</v>
      </c>
      <c r="D450" t="s">
        <v>79</v>
      </c>
      <c r="E450" t="s">
        <v>80</v>
      </c>
      <c r="F450" s="36">
        <v>259</v>
      </c>
      <c r="G450" s="36"/>
      <c r="H450">
        <f>'H300'!$A$4</f>
        <v>0</v>
      </c>
      <c r="I450">
        <f t="shared" si="27"/>
        <v>0</v>
      </c>
      <c r="J450">
        <f t="shared" si="29"/>
        <v>0</v>
      </c>
    </row>
    <row r="451" spans="1:10">
      <c r="A451" s="35">
        <v>310061</v>
      </c>
      <c r="B451">
        <f t="shared" si="28"/>
        <v>0</v>
      </c>
      <c r="C451" t="s">
        <v>61</v>
      </c>
      <c r="D451" t="s">
        <v>79</v>
      </c>
      <c r="E451" t="s">
        <v>80</v>
      </c>
      <c r="F451" s="36">
        <v>570</v>
      </c>
      <c r="G451" s="36"/>
      <c r="H451">
        <f>'H300'!$A$4</f>
        <v>0</v>
      </c>
      <c r="I451">
        <f t="shared" si="27"/>
        <v>0</v>
      </c>
      <c r="J451">
        <f t="shared" si="29"/>
        <v>0</v>
      </c>
    </row>
    <row r="452" spans="1:10">
      <c r="A452" s="35">
        <v>310061</v>
      </c>
      <c r="B452">
        <f t="shared" si="28"/>
        <v>0</v>
      </c>
      <c r="C452" t="s">
        <v>61</v>
      </c>
      <c r="D452" t="s">
        <v>79</v>
      </c>
      <c r="E452" t="s">
        <v>80</v>
      </c>
      <c r="F452" s="36">
        <v>532</v>
      </c>
      <c r="G452" s="36"/>
      <c r="H452">
        <f>'H300'!$A$4</f>
        <v>0</v>
      </c>
      <c r="I452">
        <f t="shared" si="27"/>
        <v>0</v>
      </c>
      <c r="J452">
        <f t="shared" si="29"/>
        <v>0</v>
      </c>
    </row>
    <row r="453" spans="1:10">
      <c r="A453" s="35">
        <v>310061</v>
      </c>
      <c r="B453">
        <f t="shared" si="28"/>
        <v>0</v>
      </c>
      <c r="C453" t="s">
        <v>61</v>
      </c>
      <c r="D453" t="s">
        <v>79</v>
      </c>
      <c r="E453" t="s">
        <v>80</v>
      </c>
      <c r="F453" s="36">
        <v>6071</v>
      </c>
      <c r="G453" s="36">
        <v>0.49</v>
      </c>
      <c r="H453">
        <f>'H300'!$A$4</f>
        <v>0</v>
      </c>
      <c r="I453">
        <f t="shared" si="27"/>
        <v>0</v>
      </c>
      <c r="J453">
        <f t="shared" si="29"/>
        <v>0</v>
      </c>
    </row>
    <row r="454" spans="1:10">
      <c r="A454" s="35">
        <v>310061</v>
      </c>
      <c r="B454">
        <f t="shared" si="28"/>
        <v>0</v>
      </c>
      <c r="C454" t="s">
        <v>61</v>
      </c>
      <c r="D454" t="s">
        <v>79</v>
      </c>
      <c r="E454" t="s">
        <v>80</v>
      </c>
      <c r="F454" s="36">
        <v>2292</v>
      </c>
      <c r="G454" s="36">
        <v>0.5</v>
      </c>
      <c r="H454">
        <f>'H300'!$A$4</f>
        <v>0</v>
      </c>
      <c r="I454">
        <f t="shared" si="27"/>
        <v>0</v>
      </c>
      <c r="J454">
        <f t="shared" si="29"/>
        <v>0</v>
      </c>
    </row>
    <row r="455" spans="1:10">
      <c r="A455" s="35">
        <v>310061</v>
      </c>
      <c r="B455">
        <f t="shared" si="28"/>
        <v>0</v>
      </c>
      <c r="C455" t="s">
        <v>61</v>
      </c>
      <c r="D455" t="s">
        <v>79</v>
      </c>
      <c r="E455" t="s">
        <v>80</v>
      </c>
      <c r="F455" s="36">
        <v>1750</v>
      </c>
      <c r="G455" s="36">
        <v>1</v>
      </c>
      <c r="H455">
        <f>'H300'!$A$4</f>
        <v>0</v>
      </c>
      <c r="I455">
        <f t="shared" si="27"/>
        <v>0</v>
      </c>
      <c r="J455">
        <f t="shared" si="29"/>
        <v>0</v>
      </c>
    </row>
    <row r="456" spans="1:10">
      <c r="A456" s="35">
        <v>310061</v>
      </c>
      <c r="B456">
        <f t="shared" si="28"/>
        <v>0</v>
      </c>
      <c r="C456" t="s">
        <v>61</v>
      </c>
      <c r="D456" t="s">
        <v>79</v>
      </c>
      <c r="E456" t="s">
        <v>80</v>
      </c>
      <c r="F456" s="36">
        <v>1711</v>
      </c>
      <c r="G456" s="36">
        <v>1</v>
      </c>
      <c r="H456">
        <f>'H300'!$A$4</f>
        <v>0</v>
      </c>
      <c r="I456">
        <f t="shared" si="27"/>
        <v>0</v>
      </c>
      <c r="J456">
        <f t="shared" si="29"/>
        <v>0</v>
      </c>
    </row>
    <row r="457" spans="1:10">
      <c r="A457" s="35">
        <v>310061</v>
      </c>
      <c r="B457">
        <f t="shared" si="28"/>
        <v>0</v>
      </c>
      <c r="C457" t="s">
        <v>61</v>
      </c>
      <c r="D457" t="s">
        <v>79</v>
      </c>
      <c r="E457" t="s">
        <v>80</v>
      </c>
      <c r="F457" s="36">
        <v>1750</v>
      </c>
      <c r="G457" s="36"/>
      <c r="H457">
        <f>'H300'!$A$4</f>
        <v>0</v>
      </c>
      <c r="I457">
        <f t="shared" si="27"/>
        <v>0</v>
      </c>
      <c r="J457">
        <f t="shared" si="29"/>
        <v>0</v>
      </c>
    </row>
    <row r="458" spans="1:10">
      <c r="A458" s="35">
        <v>310061</v>
      </c>
      <c r="B458">
        <f t="shared" si="28"/>
        <v>0</v>
      </c>
      <c r="C458" t="s">
        <v>61</v>
      </c>
      <c r="D458" t="s">
        <v>79</v>
      </c>
      <c r="E458" t="s">
        <v>80</v>
      </c>
      <c r="F458" s="36">
        <v>518</v>
      </c>
      <c r="G458" s="36">
        <v>1.7</v>
      </c>
      <c r="H458">
        <f>'H300'!$A$4</f>
        <v>0</v>
      </c>
      <c r="I458">
        <f t="shared" si="27"/>
        <v>0</v>
      </c>
      <c r="J458">
        <f t="shared" si="29"/>
        <v>0</v>
      </c>
    </row>
    <row r="459" spans="1:10">
      <c r="A459" s="35">
        <v>310061</v>
      </c>
      <c r="B459">
        <f t="shared" si="28"/>
        <v>0</v>
      </c>
      <c r="C459" t="s">
        <v>61</v>
      </c>
      <c r="D459" t="s">
        <v>79</v>
      </c>
      <c r="E459" t="s">
        <v>80</v>
      </c>
      <c r="F459" s="36">
        <v>1630</v>
      </c>
      <c r="G459" s="36"/>
      <c r="H459">
        <f>'H300'!$A$4</f>
        <v>0</v>
      </c>
      <c r="I459">
        <f t="shared" si="27"/>
        <v>0</v>
      </c>
      <c r="J459">
        <f t="shared" si="29"/>
        <v>0</v>
      </c>
    </row>
    <row r="460" spans="1:10">
      <c r="A460" s="35">
        <v>310061</v>
      </c>
      <c r="B460">
        <f t="shared" si="28"/>
        <v>0</v>
      </c>
      <c r="C460" t="s">
        <v>61</v>
      </c>
      <c r="D460" t="s">
        <v>79</v>
      </c>
      <c r="E460" t="s">
        <v>80</v>
      </c>
      <c r="F460" s="36">
        <v>2279</v>
      </c>
      <c r="G460" s="36">
        <v>3</v>
      </c>
      <c r="H460">
        <f>'H300'!$A$4</f>
        <v>0</v>
      </c>
      <c r="I460">
        <f t="shared" si="27"/>
        <v>0</v>
      </c>
      <c r="J460">
        <f t="shared" si="29"/>
        <v>0</v>
      </c>
    </row>
    <row r="461" spans="1:10">
      <c r="A461" s="35">
        <v>310061</v>
      </c>
      <c r="B461">
        <f t="shared" si="28"/>
        <v>0</v>
      </c>
      <c r="C461" t="s">
        <v>61</v>
      </c>
      <c r="D461" t="s">
        <v>79</v>
      </c>
      <c r="E461" t="s">
        <v>80</v>
      </c>
      <c r="F461" s="36">
        <v>804</v>
      </c>
      <c r="G461" s="36">
        <v>11</v>
      </c>
      <c r="H461">
        <f>'H300'!$A$4</f>
        <v>0</v>
      </c>
      <c r="I461">
        <f t="shared" si="27"/>
        <v>0</v>
      </c>
      <c r="J461">
        <f t="shared" si="29"/>
        <v>0</v>
      </c>
    </row>
    <row r="462" spans="1:10">
      <c r="A462" s="35">
        <v>310061</v>
      </c>
      <c r="B462">
        <f t="shared" si="28"/>
        <v>0</v>
      </c>
      <c r="C462" t="s">
        <v>61</v>
      </c>
      <c r="D462" t="s">
        <v>79</v>
      </c>
      <c r="E462" t="s">
        <v>80</v>
      </c>
      <c r="F462" s="36">
        <v>1330</v>
      </c>
      <c r="G462" s="36">
        <v>2</v>
      </c>
      <c r="H462">
        <f>'H300'!$A$4</f>
        <v>0</v>
      </c>
      <c r="I462">
        <f t="shared" si="27"/>
        <v>0</v>
      </c>
      <c r="J462">
        <f t="shared" si="29"/>
        <v>0</v>
      </c>
    </row>
    <row r="463" spans="1:10">
      <c r="A463" s="35">
        <v>310061</v>
      </c>
      <c r="B463">
        <f t="shared" si="28"/>
        <v>0</v>
      </c>
      <c r="C463" t="s">
        <v>61</v>
      </c>
      <c r="D463" t="s">
        <v>79</v>
      </c>
      <c r="E463" t="s">
        <v>80</v>
      </c>
      <c r="F463" s="36">
        <v>1113</v>
      </c>
      <c r="G463" s="36">
        <v>2.5</v>
      </c>
      <c r="H463">
        <f>'H300'!$A$4</f>
        <v>0</v>
      </c>
      <c r="I463">
        <f t="shared" si="27"/>
        <v>0</v>
      </c>
      <c r="J463">
        <f t="shared" si="29"/>
        <v>0</v>
      </c>
    </row>
    <row r="464" spans="1:10">
      <c r="A464" s="35">
        <v>310061</v>
      </c>
      <c r="B464">
        <f t="shared" si="28"/>
        <v>0</v>
      </c>
      <c r="C464" t="s">
        <v>61</v>
      </c>
      <c r="D464" t="s">
        <v>79</v>
      </c>
      <c r="E464" t="s">
        <v>80</v>
      </c>
      <c r="F464" s="36">
        <v>6726</v>
      </c>
      <c r="G464" s="36">
        <v>10</v>
      </c>
      <c r="H464">
        <f>'H300'!$A$4</f>
        <v>0</v>
      </c>
      <c r="I464">
        <f t="shared" si="27"/>
        <v>0</v>
      </c>
      <c r="J464">
        <f t="shared" si="29"/>
        <v>0</v>
      </c>
    </row>
    <row r="465" spans="1:10">
      <c r="A465" s="35">
        <v>310061</v>
      </c>
      <c r="B465">
        <f t="shared" si="28"/>
        <v>0</v>
      </c>
      <c r="C465" t="s">
        <v>61</v>
      </c>
      <c r="D465" t="s">
        <v>79</v>
      </c>
      <c r="E465" t="s">
        <v>80</v>
      </c>
      <c r="F465" s="36">
        <v>568</v>
      </c>
      <c r="G465" s="36">
        <v>0.2</v>
      </c>
      <c r="H465">
        <f>'H300'!$A$4</f>
        <v>0</v>
      </c>
      <c r="I465">
        <f t="shared" si="27"/>
        <v>0</v>
      </c>
      <c r="J465">
        <f t="shared" si="29"/>
        <v>0</v>
      </c>
    </row>
    <row r="466" spans="1:10">
      <c r="A466" s="35">
        <v>310061</v>
      </c>
      <c r="B466">
        <f t="shared" si="28"/>
        <v>0</v>
      </c>
      <c r="C466" t="s">
        <v>61</v>
      </c>
      <c r="D466" t="s">
        <v>79</v>
      </c>
      <c r="E466" t="s">
        <v>80</v>
      </c>
      <c r="F466" s="36">
        <v>192</v>
      </c>
      <c r="G466" s="36">
        <v>20</v>
      </c>
      <c r="H466">
        <f>'H300'!$A$4</f>
        <v>0</v>
      </c>
      <c r="I466">
        <f t="shared" si="27"/>
        <v>0</v>
      </c>
      <c r="J466">
        <f t="shared" si="29"/>
        <v>0</v>
      </c>
    </row>
    <row r="467" spans="1:10">
      <c r="A467" s="35">
        <v>310061</v>
      </c>
      <c r="B467">
        <f t="shared" si="28"/>
        <v>0</v>
      </c>
      <c r="C467" t="s">
        <v>61</v>
      </c>
      <c r="D467" t="s">
        <v>79</v>
      </c>
      <c r="E467" t="s">
        <v>80</v>
      </c>
      <c r="F467" s="36">
        <v>3632</v>
      </c>
      <c r="G467" s="36">
        <v>2</v>
      </c>
      <c r="H467">
        <f>'H300'!$A$4</f>
        <v>0</v>
      </c>
      <c r="I467">
        <f t="shared" si="27"/>
        <v>0</v>
      </c>
      <c r="J467">
        <f t="shared" si="29"/>
        <v>0</v>
      </c>
    </row>
    <row r="468" spans="1:10">
      <c r="A468" s="35">
        <v>310061</v>
      </c>
      <c r="B468">
        <f t="shared" si="28"/>
        <v>0</v>
      </c>
      <c r="C468" t="s">
        <v>61</v>
      </c>
      <c r="D468" t="s">
        <v>79</v>
      </c>
      <c r="E468" t="s">
        <v>80</v>
      </c>
      <c r="F468" s="36">
        <v>3605</v>
      </c>
      <c r="G468" s="36">
        <v>2.29</v>
      </c>
      <c r="H468">
        <f>'H300'!$A$4</f>
        <v>0</v>
      </c>
      <c r="I468">
        <f t="shared" si="27"/>
        <v>0</v>
      </c>
      <c r="J468">
        <f t="shared" si="29"/>
        <v>0</v>
      </c>
    </row>
    <row r="469" spans="1:10">
      <c r="A469" s="35">
        <v>310061</v>
      </c>
      <c r="B469">
        <f t="shared" si="28"/>
        <v>0</v>
      </c>
      <c r="C469" t="s">
        <v>61</v>
      </c>
      <c r="D469" t="s">
        <v>79</v>
      </c>
      <c r="E469" t="s">
        <v>80</v>
      </c>
      <c r="F469" s="36">
        <v>2302</v>
      </c>
      <c r="G469" s="36">
        <v>0.5</v>
      </c>
      <c r="H469">
        <f>'H300'!$A$4</f>
        <v>0</v>
      </c>
      <c r="I469">
        <f t="shared" si="27"/>
        <v>0</v>
      </c>
      <c r="J469">
        <f t="shared" si="29"/>
        <v>0</v>
      </c>
    </row>
    <row r="470" spans="1:10">
      <c r="A470" s="35">
        <v>310061</v>
      </c>
      <c r="B470">
        <f t="shared" si="28"/>
        <v>0</v>
      </c>
      <c r="C470" t="s">
        <v>61</v>
      </c>
      <c r="D470" t="s">
        <v>79</v>
      </c>
      <c r="E470" t="s">
        <v>80</v>
      </c>
      <c r="F470" s="36">
        <v>233</v>
      </c>
      <c r="G470" s="36"/>
      <c r="H470">
        <f>'H300'!$A$4</f>
        <v>0</v>
      </c>
      <c r="I470">
        <f t="shared" si="27"/>
        <v>0</v>
      </c>
      <c r="J470">
        <f t="shared" si="29"/>
        <v>0</v>
      </c>
    </row>
    <row r="471" spans="1:10">
      <c r="A471" s="35">
        <v>310061</v>
      </c>
      <c r="B471">
        <f t="shared" si="28"/>
        <v>0</v>
      </c>
      <c r="C471" t="s">
        <v>61</v>
      </c>
      <c r="D471" t="s">
        <v>79</v>
      </c>
      <c r="E471" t="s">
        <v>80</v>
      </c>
      <c r="F471" s="36">
        <v>881</v>
      </c>
      <c r="G471" s="36">
        <v>0.3</v>
      </c>
      <c r="H471">
        <f>'H300'!$A$4</f>
        <v>0</v>
      </c>
      <c r="I471">
        <f t="shared" si="27"/>
        <v>0</v>
      </c>
      <c r="J471">
        <f t="shared" si="29"/>
        <v>0</v>
      </c>
    </row>
    <row r="472" spans="1:10">
      <c r="A472" s="35">
        <v>310061</v>
      </c>
      <c r="B472">
        <f t="shared" si="28"/>
        <v>0</v>
      </c>
      <c r="C472" t="s">
        <v>61</v>
      </c>
      <c r="D472" t="s">
        <v>79</v>
      </c>
      <c r="E472" t="s">
        <v>80</v>
      </c>
      <c r="F472" s="36">
        <v>314</v>
      </c>
      <c r="G472" s="36">
        <v>2</v>
      </c>
      <c r="H472">
        <f>'H300'!$A$4</f>
        <v>0</v>
      </c>
      <c r="I472">
        <f t="shared" si="27"/>
        <v>0</v>
      </c>
      <c r="J472">
        <f t="shared" si="29"/>
        <v>0</v>
      </c>
    </row>
    <row r="473" spans="1:10">
      <c r="A473" s="35">
        <v>310061</v>
      </c>
      <c r="B473">
        <f t="shared" si="28"/>
        <v>0</v>
      </c>
      <c r="C473" t="s">
        <v>61</v>
      </c>
      <c r="D473" t="s">
        <v>79</v>
      </c>
      <c r="E473" t="s">
        <v>80</v>
      </c>
      <c r="F473" s="36">
        <v>345</v>
      </c>
      <c r="G473" s="36">
        <v>4</v>
      </c>
      <c r="H473">
        <f>'H300'!$A$4</f>
        <v>0</v>
      </c>
      <c r="I473">
        <f t="shared" si="27"/>
        <v>0</v>
      </c>
      <c r="J473">
        <f t="shared" si="29"/>
        <v>0</v>
      </c>
    </row>
    <row r="474" spans="1:10">
      <c r="A474" s="35">
        <v>310061</v>
      </c>
      <c r="B474">
        <f t="shared" si="28"/>
        <v>0</v>
      </c>
      <c r="C474" t="s">
        <v>61</v>
      </c>
      <c r="D474" t="s">
        <v>79</v>
      </c>
      <c r="E474" t="s">
        <v>80</v>
      </c>
      <c r="F474" s="36">
        <v>454</v>
      </c>
      <c r="G474" s="36">
        <v>1</v>
      </c>
      <c r="H474">
        <f>'H300'!$A$4</f>
        <v>0</v>
      </c>
      <c r="I474">
        <f t="shared" si="27"/>
        <v>0</v>
      </c>
      <c r="J474">
        <f t="shared" si="29"/>
        <v>0</v>
      </c>
    </row>
    <row r="475" spans="1:10">
      <c r="A475" s="35">
        <v>310061</v>
      </c>
      <c r="B475">
        <f t="shared" si="28"/>
        <v>0</v>
      </c>
      <c r="C475" t="s">
        <v>61</v>
      </c>
      <c r="D475" t="s">
        <v>79</v>
      </c>
      <c r="E475" t="s">
        <v>80</v>
      </c>
      <c r="F475" s="36">
        <v>332</v>
      </c>
      <c r="G475" s="36">
        <v>0.35</v>
      </c>
      <c r="H475">
        <f>'H300'!$A$4</f>
        <v>0</v>
      </c>
      <c r="I475">
        <f t="shared" si="27"/>
        <v>0</v>
      </c>
      <c r="J475">
        <f t="shared" si="29"/>
        <v>0</v>
      </c>
    </row>
    <row r="476" spans="1:10">
      <c r="A476" s="35">
        <v>310061</v>
      </c>
      <c r="B476">
        <f t="shared" si="28"/>
        <v>0</v>
      </c>
      <c r="C476" t="s">
        <v>61</v>
      </c>
      <c r="D476" t="s">
        <v>79</v>
      </c>
      <c r="E476" t="s">
        <v>80</v>
      </c>
      <c r="F476" s="36">
        <v>2044</v>
      </c>
      <c r="G476" s="36">
        <v>8</v>
      </c>
      <c r="H476">
        <f>'H300'!$A$4</f>
        <v>0</v>
      </c>
      <c r="I476">
        <f t="shared" si="27"/>
        <v>0</v>
      </c>
      <c r="J476">
        <f t="shared" si="29"/>
        <v>0</v>
      </c>
    </row>
    <row r="477" spans="1:10">
      <c r="A477" s="35">
        <v>310061</v>
      </c>
      <c r="B477">
        <f t="shared" si="28"/>
        <v>0</v>
      </c>
      <c r="C477" t="s">
        <v>61</v>
      </c>
      <c r="D477" t="s">
        <v>79</v>
      </c>
      <c r="E477" t="s">
        <v>80</v>
      </c>
      <c r="F477" s="36">
        <v>169</v>
      </c>
      <c r="G477" s="36">
        <v>5</v>
      </c>
      <c r="H477">
        <f>'H300'!$A$4</f>
        <v>0</v>
      </c>
      <c r="I477">
        <f t="shared" si="27"/>
        <v>0</v>
      </c>
      <c r="J477">
        <f t="shared" si="29"/>
        <v>0</v>
      </c>
    </row>
    <row r="478" spans="1:10">
      <c r="A478" s="35">
        <v>310061</v>
      </c>
      <c r="B478">
        <f t="shared" si="28"/>
        <v>0</v>
      </c>
      <c r="C478" t="s">
        <v>61</v>
      </c>
      <c r="D478" t="s">
        <v>79</v>
      </c>
      <c r="E478" t="s">
        <v>80</v>
      </c>
      <c r="F478" s="36">
        <v>1711</v>
      </c>
      <c r="G478" s="36">
        <v>4</v>
      </c>
      <c r="H478">
        <f>'H300'!$A$4</f>
        <v>0</v>
      </c>
      <c r="I478">
        <f t="shared" si="27"/>
        <v>0</v>
      </c>
      <c r="J478">
        <f t="shared" si="29"/>
        <v>0</v>
      </c>
    </row>
    <row r="479" spans="1:10">
      <c r="A479" s="35">
        <v>310061</v>
      </c>
      <c r="B479">
        <f t="shared" si="28"/>
        <v>0</v>
      </c>
      <c r="C479" t="s">
        <v>61</v>
      </c>
      <c r="D479" t="s">
        <v>79</v>
      </c>
      <c r="E479" t="s">
        <v>80</v>
      </c>
      <c r="F479" s="36">
        <v>1126</v>
      </c>
      <c r="G479" s="36">
        <v>8</v>
      </c>
      <c r="H479">
        <f>'H300'!$A$4</f>
        <v>0</v>
      </c>
      <c r="I479">
        <f t="shared" si="27"/>
        <v>0</v>
      </c>
      <c r="J479">
        <f t="shared" si="29"/>
        <v>0</v>
      </c>
    </row>
    <row r="480" spans="1:10">
      <c r="A480" s="35">
        <v>310061</v>
      </c>
      <c r="B480">
        <f t="shared" si="28"/>
        <v>0</v>
      </c>
      <c r="C480" t="s">
        <v>61</v>
      </c>
      <c r="D480" t="s">
        <v>79</v>
      </c>
      <c r="E480" t="s">
        <v>80</v>
      </c>
      <c r="F480" s="36">
        <v>1171</v>
      </c>
      <c r="G480" s="36">
        <v>5</v>
      </c>
      <c r="H480">
        <f>'H300'!$A$4</f>
        <v>0</v>
      </c>
      <c r="I480">
        <f t="shared" si="27"/>
        <v>0</v>
      </c>
      <c r="J480">
        <f t="shared" si="29"/>
        <v>0</v>
      </c>
    </row>
    <row r="481" spans="1:10">
      <c r="A481" s="35">
        <v>310061</v>
      </c>
      <c r="B481">
        <f t="shared" si="28"/>
        <v>0</v>
      </c>
      <c r="C481" t="s">
        <v>61</v>
      </c>
      <c r="D481" t="s">
        <v>79</v>
      </c>
      <c r="E481" t="s">
        <v>80</v>
      </c>
      <c r="F481" s="36">
        <v>366</v>
      </c>
      <c r="G481" s="36">
        <v>1.53</v>
      </c>
      <c r="H481">
        <f>'H300'!$A$4</f>
        <v>0</v>
      </c>
      <c r="I481">
        <f t="shared" si="27"/>
        <v>0</v>
      </c>
      <c r="J481">
        <f t="shared" si="29"/>
        <v>0</v>
      </c>
    </row>
    <row r="482" spans="1:10">
      <c r="A482" s="35">
        <v>310061</v>
      </c>
      <c r="B482">
        <f t="shared" si="28"/>
        <v>0</v>
      </c>
      <c r="C482" t="s">
        <v>61</v>
      </c>
      <c r="D482" t="s">
        <v>79</v>
      </c>
      <c r="E482" t="s">
        <v>80</v>
      </c>
      <c r="F482" s="36">
        <v>2759</v>
      </c>
      <c r="G482" s="36">
        <v>5.5</v>
      </c>
      <c r="H482">
        <f>'H300'!$A$4</f>
        <v>0</v>
      </c>
      <c r="I482">
        <f t="shared" si="27"/>
        <v>0</v>
      </c>
      <c r="J482">
        <f t="shared" si="29"/>
        <v>0</v>
      </c>
    </row>
    <row r="483" spans="1:10">
      <c r="A483" s="35">
        <v>310061</v>
      </c>
      <c r="B483">
        <f t="shared" si="28"/>
        <v>0</v>
      </c>
      <c r="C483" t="s">
        <v>61</v>
      </c>
      <c r="D483" t="s">
        <v>79</v>
      </c>
      <c r="E483" t="s">
        <v>80</v>
      </c>
      <c r="F483" s="36">
        <v>573</v>
      </c>
      <c r="G483" s="36">
        <v>3</v>
      </c>
      <c r="H483">
        <f>'H300'!$A$4</f>
        <v>0</v>
      </c>
      <c r="I483">
        <f t="shared" si="27"/>
        <v>0</v>
      </c>
      <c r="J483">
        <f t="shared" si="29"/>
        <v>0</v>
      </c>
    </row>
    <row r="484" spans="1:10">
      <c r="A484" s="35">
        <v>310061</v>
      </c>
      <c r="B484">
        <f t="shared" si="28"/>
        <v>0</v>
      </c>
      <c r="C484" t="s">
        <v>61</v>
      </c>
      <c r="D484" t="s">
        <v>79</v>
      </c>
      <c r="E484" t="s">
        <v>80</v>
      </c>
      <c r="F484" s="36">
        <v>3209</v>
      </c>
      <c r="G484" s="36">
        <v>1.25</v>
      </c>
      <c r="H484">
        <f>'H300'!$A$4</f>
        <v>0</v>
      </c>
      <c r="I484">
        <f t="shared" si="27"/>
        <v>0</v>
      </c>
      <c r="J484">
        <f t="shared" si="29"/>
        <v>0</v>
      </c>
    </row>
    <row r="485" spans="1:10">
      <c r="A485" s="35">
        <v>310061</v>
      </c>
      <c r="B485">
        <f t="shared" si="28"/>
        <v>0</v>
      </c>
      <c r="C485" t="s">
        <v>61</v>
      </c>
      <c r="D485" t="s">
        <v>79</v>
      </c>
      <c r="E485" t="s">
        <v>80</v>
      </c>
      <c r="F485" s="36">
        <v>3897</v>
      </c>
      <c r="G485" s="36">
        <v>2</v>
      </c>
      <c r="H485">
        <f>'H300'!$A$4</f>
        <v>0</v>
      </c>
      <c r="I485">
        <f t="shared" si="27"/>
        <v>0</v>
      </c>
      <c r="J485">
        <f t="shared" si="29"/>
        <v>0</v>
      </c>
    </row>
    <row r="486" spans="1:10">
      <c r="A486" s="35">
        <v>310061</v>
      </c>
      <c r="B486">
        <f t="shared" si="28"/>
        <v>0</v>
      </c>
      <c r="C486" t="s">
        <v>61</v>
      </c>
      <c r="D486" t="s">
        <v>79</v>
      </c>
      <c r="E486" t="s">
        <v>80</v>
      </c>
      <c r="F486" s="36">
        <v>624</v>
      </c>
      <c r="G486" s="36">
        <v>3.81</v>
      </c>
      <c r="H486">
        <f>'H300'!$A$4</f>
        <v>0</v>
      </c>
      <c r="I486">
        <f t="shared" si="27"/>
        <v>0</v>
      </c>
      <c r="J486">
        <f t="shared" si="29"/>
        <v>0</v>
      </c>
    </row>
    <row r="487" spans="1:10">
      <c r="A487" s="35">
        <v>310061</v>
      </c>
      <c r="B487">
        <f t="shared" si="28"/>
        <v>0</v>
      </c>
      <c r="C487" t="s">
        <v>61</v>
      </c>
      <c r="D487" t="s">
        <v>79</v>
      </c>
      <c r="E487" t="s">
        <v>80</v>
      </c>
      <c r="F487" s="36">
        <v>3919</v>
      </c>
      <c r="G487" s="36">
        <v>4</v>
      </c>
      <c r="H487">
        <f>'H300'!$A$4</f>
        <v>0</v>
      </c>
      <c r="I487">
        <f t="shared" si="27"/>
        <v>0</v>
      </c>
      <c r="J487">
        <f t="shared" si="29"/>
        <v>0</v>
      </c>
    </row>
    <row r="488" spans="1:10">
      <c r="A488" s="35">
        <v>310061</v>
      </c>
      <c r="B488">
        <f t="shared" si="28"/>
        <v>0</v>
      </c>
      <c r="C488" t="s">
        <v>61</v>
      </c>
      <c r="D488" t="s">
        <v>79</v>
      </c>
      <c r="E488" t="s">
        <v>80</v>
      </c>
      <c r="F488" s="36">
        <v>5371</v>
      </c>
      <c r="G488" s="36">
        <v>1</v>
      </c>
      <c r="H488">
        <f>'H300'!$A$4</f>
        <v>0</v>
      </c>
      <c r="I488">
        <f t="shared" si="27"/>
        <v>0</v>
      </c>
      <c r="J488">
        <f t="shared" si="29"/>
        <v>0</v>
      </c>
    </row>
    <row r="489" spans="1:10">
      <c r="A489" s="35">
        <v>310061</v>
      </c>
      <c r="B489">
        <f t="shared" si="28"/>
        <v>0</v>
      </c>
      <c r="C489" t="s">
        <v>61</v>
      </c>
      <c r="D489" t="s">
        <v>79</v>
      </c>
      <c r="E489" t="s">
        <v>85</v>
      </c>
      <c r="F489" s="36">
        <v>1</v>
      </c>
      <c r="G489" s="36"/>
      <c r="H489">
        <f>'H300'!$A$4</f>
        <v>0</v>
      </c>
      <c r="I489">
        <f t="shared" si="27"/>
        <v>0</v>
      </c>
      <c r="J489">
        <f t="shared" si="29"/>
        <v>0</v>
      </c>
    </row>
    <row r="490" spans="1:10">
      <c r="A490" s="35">
        <v>310061</v>
      </c>
      <c r="B490">
        <f t="shared" si="28"/>
        <v>0</v>
      </c>
      <c r="C490" t="s">
        <v>61</v>
      </c>
      <c r="D490" t="s">
        <v>79</v>
      </c>
      <c r="E490" t="s">
        <v>80</v>
      </c>
      <c r="F490" s="36">
        <v>24936</v>
      </c>
      <c r="G490" s="36">
        <v>0.52</v>
      </c>
      <c r="H490">
        <f>'H300'!$A$4</f>
        <v>0</v>
      </c>
      <c r="I490">
        <f t="shared" si="27"/>
        <v>0</v>
      </c>
      <c r="J490">
        <f t="shared" si="29"/>
        <v>0</v>
      </c>
    </row>
    <row r="491" spans="1:10">
      <c r="A491" s="35">
        <v>310061</v>
      </c>
      <c r="B491">
        <f t="shared" si="28"/>
        <v>0</v>
      </c>
      <c r="C491" t="s">
        <v>61</v>
      </c>
      <c r="D491" t="s">
        <v>79</v>
      </c>
      <c r="E491" t="s">
        <v>80</v>
      </c>
      <c r="F491" s="36">
        <v>2038</v>
      </c>
      <c r="G491" s="36">
        <v>1</v>
      </c>
      <c r="H491">
        <f>'H300'!$A$4</f>
        <v>0</v>
      </c>
      <c r="I491">
        <f t="shared" si="27"/>
        <v>0</v>
      </c>
      <c r="J491">
        <f t="shared" si="29"/>
        <v>0</v>
      </c>
    </row>
    <row r="492" spans="1:10">
      <c r="A492" s="35">
        <v>310061</v>
      </c>
      <c r="B492">
        <f t="shared" si="28"/>
        <v>0</v>
      </c>
      <c r="C492" t="s">
        <v>61</v>
      </c>
      <c r="D492" t="s">
        <v>79</v>
      </c>
      <c r="E492" t="s">
        <v>80</v>
      </c>
      <c r="F492" s="36">
        <v>4259</v>
      </c>
      <c r="G492" s="36">
        <v>0.22</v>
      </c>
      <c r="H492">
        <f>'H300'!$A$4</f>
        <v>0</v>
      </c>
      <c r="I492">
        <f t="shared" si="27"/>
        <v>0</v>
      </c>
      <c r="J492">
        <f t="shared" si="29"/>
        <v>0</v>
      </c>
    </row>
    <row r="493" spans="1:10">
      <c r="A493" s="35">
        <v>310061</v>
      </c>
      <c r="B493">
        <f t="shared" si="28"/>
        <v>0</v>
      </c>
      <c r="C493" t="s">
        <v>61</v>
      </c>
      <c r="D493" t="s">
        <v>79</v>
      </c>
      <c r="E493" t="s">
        <v>80</v>
      </c>
      <c r="F493" s="36">
        <v>39407</v>
      </c>
      <c r="G493" s="36">
        <v>0.55000000000000004</v>
      </c>
      <c r="H493">
        <f>'H300'!$A$4</f>
        <v>0</v>
      </c>
      <c r="I493">
        <f t="shared" si="27"/>
        <v>0</v>
      </c>
      <c r="J493">
        <f t="shared" si="29"/>
        <v>0</v>
      </c>
    </row>
    <row r="494" spans="1:10">
      <c r="A494" s="35">
        <v>310061</v>
      </c>
      <c r="B494">
        <f t="shared" si="28"/>
        <v>0</v>
      </c>
      <c r="C494" t="s">
        <v>61</v>
      </c>
      <c r="D494" t="s">
        <v>79</v>
      </c>
      <c r="E494" t="s">
        <v>80</v>
      </c>
      <c r="F494" s="36">
        <v>4211</v>
      </c>
      <c r="G494" s="36">
        <v>0.01</v>
      </c>
      <c r="H494">
        <f>'H300'!$A$4</f>
        <v>0</v>
      </c>
      <c r="I494">
        <f t="shared" si="27"/>
        <v>0</v>
      </c>
      <c r="J494">
        <f t="shared" si="29"/>
        <v>0</v>
      </c>
    </row>
    <row r="495" spans="1:10">
      <c r="A495" s="35">
        <v>310061</v>
      </c>
      <c r="B495">
        <f t="shared" si="28"/>
        <v>0</v>
      </c>
      <c r="C495" t="s">
        <v>61</v>
      </c>
      <c r="D495" t="s">
        <v>79</v>
      </c>
      <c r="E495" t="s">
        <v>80</v>
      </c>
      <c r="F495" s="36">
        <v>605</v>
      </c>
      <c r="G495" s="36">
        <v>1.6</v>
      </c>
      <c r="H495">
        <f>'H300'!$A$4</f>
        <v>0</v>
      </c>
      <c r="I495">
        <f t="shared" si="27"/>
        <v>0</v>
      </c>
      <c r="J495">
        <f t="shared" si="29"/>
        <v>0</v>
      </c>
    </row>
    <row r="496" spans="1:10">
      <c r="A496" s="35">
        <v>310061</v>
      </c>
      <c r="B496">
        <f t="shared" si="28"/>
        <v>0</v>
      </c>
      <c r="C496" t="s">
        <v>61</v>
      </c>
      <c r="D496" t="s">
        <v>79</v>
      </c>
      <c r="E496" t="s">
        <v>80</v>
      </c>
      <c r="F496" s="36">
        <v>1533</v>
      </c>
      <c r="G496" s="36">
        <v>0.16</v>
      </c>
      <c r="H496">
        <f>'H300'!$A$4</f>
        <v>0</v>
      </c>
      <c r="I496">
        <f t="shared" ref="I496:I537" si="30">IF(H496=A496,1,0)</f>
        <v>0</v>
      </c>
      <c r="J496">
        <f t="shared" ref="J496:J537" si="31">IF(I496=0,0,I496+J495)</f>
        <v>0</v>
      </c>
    </row>
    <row r="497" spans="1:10">
      <c r="A497" s="35">
        <v>310061</v>
      </c>
      <c r="B497">
        <f t="shared" ref="B497:B538" si="32">J497</f>
        <v>0</v>
      </c>
      <c r="C497" t="s">
        <v>61</v>
      </c>
      <c r="D497" t="s">
        <v>79</v>
      </c>
      <c r="E497" t="s">
        <v>80</v>
      </c>
      <c r="F497" s="36">
        <v>511</v>
      </c>
      <c r="G497" s="36">
        <v>0.2</v>
      </c>
      <c r="H497">
        <f>'H300'!$A$4</f>
        <v>0</v>
      </c>
      <c r="I497">
        <f t="shared" si="30"/>
        <v>0</v>
      </c>
      <c r="J497">
        <f t="shared" si="31"/>
        <v>0</v>
      </c>
    </row>
    <row r="498" spans="1:10">
      <c r="A498" s="35">
        <v>310061</v>
      </c>
      <c r="B498">
        <f t="shared" si="32"/>
        <v>0</v>
      </c>
      <c r="C498" t="s">
        <v>61</v>
      </c>
      <c r="D498" t="s">
        <v>79</v>
      </c>
      <c r="E498" t="s">
        <v>80</v>
      </c>
      <c r="F498" s="36">
        <v>484</v>
      </c>
      <c r="G498" s="36">
        <v>1.5</v>
      </c>
      <c r="H498">
        <f>'H300'!$A$4</f>
        <v>0</v>
      </c>
      <c r="I498">
        <f t="shared" si="30"/>
        <v>0</v>
      </c>
      <c r="J498">
        <f t="shared" si="31"/>
        <v>0</v>
      </c>
    </row>
    <row r="499" spans="1:10">
      <c r="A499" s="35">
        <v>310061</v>
      </c>
      <c r="B499">
        <f t="shared" si="32"/>
        <v>0</v>
      </c>
      <c r="C499" t="s">
        <v>61</v>
      </c>
      <c r="D499" t="s">
        <v>79</v>
      </c>
      <c r="E499" t="s">
        <v>80</v>
      </c>
      <c r="F499" s="36">
        <v>5429</v>
      </c>
      <c r="G499" s="36">
        <v>1.04</v>
      </c>
      <c r="H499">
        <f>'H300'!$A$4</f>
        <v>0</v>
      </c>
      <c r="I499">
        <f t="shared" si="30"/>
        <v>0</v>
      </c>
      <c r="J499">
        <f t="shared" si="31"/>
        <v>0</v>
      </c>
    </row>
    <row r="500" spans="1:10">
      <c r="A500" s="35">
        <v>310061</v>
      </c>
      <c r="B500">
        <f t="shared" si="32"/>
        <v>0</v>
      </c>
      <c r="C500" t="s">
        <v>61</v>
      </c>
      <c r="D500" t="s">
        <v>79</v>
      </c>
      <c r="E500" t="s">
        <v>80</v>
      </c>
      <c r="F500" s="36">
        <v>600</v>
      </c>
      <c r="G500" s="36">
        <v>1</v>
      </c>
      <c r="H500">
        <f>'H300'!$A$4</f>
        <v>0</v>
      </c>
      <c r="I500">
        <f t="shared" si="30"/>
        <v>0</v>
      </c>
      <c r="J500">
        <f t="shared" si="31"/>
        <v>0</v>
      </c>
    </row>
    <row r="501" spans="1:10">
      <c r="A501" s="35">
        <v>310061</v>
      </c>
      <c r="B501">
        <f t="shared" si="32"/>
        <v>0</v>
      </c>
      <c r="C501" t="s">
        <v>61</v>
      </c>
      <c r="D501" t="s">
        <v>79</v>
      </c>
      <c r="E501" t="s">
        <v>80</v>
      </c>
      <c r="F501" s="36">
        <v>823</v>
      </c>
      <c r="G501" s="36">
        <v>0.25</v>
      </c>
      <c r="H501">
        <f>'H300'!$A$4</f>
        <v>0</v>
      </c>
      <c r="I501">
        <f t="shared" si="30"/>
        <v>0</v>
      </c>
      <c r="J501">
        <f t="shared" si="31"/>
        <v>0</v>
      </c>
    </row>
    <row r="502" spans="1:10">
      <c r="A502" s="35">
        <v>310061</v>
      </c>
      <c r="B502">
        <f t="shared" si="32"/>
        <v>0</v>
      </c>
      <c r="C502" t="s">
        <v>61</v>
      </c>
      <c r="D502" t="s">
        <v>79</v>
      </c>
      <c r="E502" t="s">
        <v>80</v>
      </c>
      <c r="F502" s="36">
        <v>1373</v>
      </c>
      <c r="G502" s="36"/>
      <c r="H502">
        <f>'H300'!$A$4</f>
        <v>0</v>
      </c>
      <c r="I502">
        <f t="shared" si="30"/>
        <v>0</v>
      </c>
      <c r="J502">
        <f t="shared" si="31"/>
        <v>0</v>
      </c>
    </row>
    <row r="503" spans="1:10">
      <c r="A503" s="35">
        <v>310061</v>
      </c>
      <c r="B503">
        <f t="shared" si="32"/>
        <v>0</v>
      </c>
      <c r="C503" t="s">
        <v>6</v>
      </c>
      <c r="D503" t="s">
        <v>79</v>
      </c>
      <c r="E503" t="s">
        <v>92</v>
      </c>
      <c r="F503" s="36">
        <v>1750</v>
      </c>
      <c r="G503" s="36"/>
      <c r="H503">
        <f>'H300'!$A$4</f>
        <v>0</v>
      </c>
      <c r="I503">
        <f t="shared" si="30"/>
        <v>0</v>
      </c>
      <c r="J503">
        <f t="shared" si="31"/>
        <v>0</v>
      </c>
    </row>
    <row r="504" spans="1:10">
      <c r="A504" s="35">
        <v>310061</v>
      </c>
      <c r="B504">
        <f t="shared" si="32"/>
        <v>0</v>
      </c>
      <c r="C504" t="s">
        <v>6</v>
      </c>
      <c r="D504" t="s">
        <v>79</v>
      </c>
      <c r="E504" t="s">
        <v>92</v>
      </c>
      <c r="F504" s="36">
        <v>573</v>
      </c>
      <c r="G504" s="36"/>
      <c r="H504">
        <f>'H300'!$A$4</f>
        <v>0</v>
      </c>
      <c r="I504">
        <f t="shared" si="30"/>
        <v>0</v>
      </c>
      <c r="J504">
        <f t="shared" si="31"/>
        <v>0</v>
      </c>
    </row>
    <row r="505" spans="1:10">
      <c r="A505" s="35">
        <v>310062</v>
      </c>
      <c r="B505">
        <f t="shared" si="32"/>
        <v>0</v>
      </c>
      <c r="C505" t="s">
        <v>61</v>
      </c>
      <c r="D505" t="s">
        <v>75</v>
      </c>
      <c r="E505" t="s">
        <v>76</v>
      </c>
      <c r="F505" s="36">
        <v>38.177</v>
      </c>
      <c r="G505" s="36">
        <v>10</v>
      </c>
      <c r="H505">
        <f>'H300'!$A$4</f>
        <v>0</v>
      </c>
      <c r="I505">
        <f t="shared" si="30"/>
        <v>0</v>
      </c>
      <c r="J505">
        <f>IF(I505=0,0,I505+#REF!)</f>
        <v>0</v>
      </c>
    </row>
    <row r="506" spans="1:10">
      <c r="A506" s="35">
        <v>310062</v>
      </c>
      <c r="B506">
        <f t="shared" si="32"/>
        <v>0</v>
      </c>
      <c r="C506" t="s">
        <v>61</v>
      </c>
      <c r="D506" t="s">
        <v>75</v>
      </c>
      <c r="E506" t="s">
        <v>76</v>
      </c>
      <c r="F506" s="36">
        <v>64.161000000000001</v>
      </c>
      <c r="G506" s="36"/>
      <c r="H506">
        <f>'H300'!$A$4</f>
        <v>0</v>
      </c>
      <c r="I506">
        <f t="shared" si="30"/>
        <v>0</v>
      </c>
      <c r="J506">
        <f t="shared" si="31"/>
        <v>0</v>
      </c>
    </row>
    <row r="507" spans="1:10">
      <c r="A507" s="35">
        <v>310062</v>
      </c>
      <c r="B507">
        <f t="shared" si="32"/>
        <v>0</v>
      </c>
      <c r="C507" t="s">
        <v>61</v>
      </c>
      <c r="D507" t="s">
        <v>75</v>
      </c>
      <c r="E507" t="s">
        <v>76</v>
      </c>
      <c r="F507" s="36">
        <v>12787</v>
      </c>
      <c r="G507" s="36"/>
      <c r="H507">
        <f>'H300'!$A$4</f>
        <v>0</v>
      </c>
      <c r="I507">
        <f t="shared" si="30"/>
        <v>0</v>
      </c>
      <c r="J507">
        <f t="shared" si="31"/>
        <v>0</v>
      </c>
    </row>
    <row r="508" spans="1:10">
      <c r="A508" s="35">
        <v>310062</v>
      </c>
      <c r="B508">
        <f t="shared" si="32"/>
        <v>0</v>
      </c>
      <c r="C508" t="s">
        <v>61</v>
      </c>
      <c r="D508" t="s">
        <v>75</v>
      </c>
      <c r="E508" t="s">
        <v>76</v>
      </c>
      <c r="F508" s="36">
        <v>2140</v>
      </c>
      <c r="G508" s="36"/>
      <c r="H508">
        <f>'H300'!$A$4</f>
        <v>0</v>
      </c>
      <c r="I508">
        <f t="shared" si="30"/>
        <v>0</v>
      </c>
      <c r="J508">
        <f t="shared" si="31"/>
        <v>0</v>
      </c>
    </row>
    <row r="509" spans="1:10">
      <c r="A509" s="35">
        <v>310062</v>
      </c>
      <c r="B509">
        <f t="shared" si="32"/>
        <v>0</v>
      </c>
      <c r="C509" t="s">
        <v>61</v>
      </c>
      <c r="D509" t="s">
        <v>75</v>
      </c>
      <c r="E509" t="s">
        <v>76</v>
      </c>
      <c r="F509" s="36">
        <v>2</v>
      </c>
      <c r="G509" s="36">
        <v>50000</v>
      </c>
      <c r="H509">
        <f>'H300'!$A$4</f>
        <v>0</v>
      </c>
      <c r="I509">
        <f t="shared" si="30"/>
        <v>0</v>
      </c>
      <c r="J509">
        <f t="shared" si="31"/>
        <v>0</v>
      </c>
    </row>
    <row r="510" spans="1:10">
      <c r="A510" s="35">
        <v>310062</v>
      </c>
      <c r="B510">
        <f t="shared" si="32"/>
        <v>0</v>
      </c>
      <c r="C510" t="s">
        <v>61</v>
      </c>
      <c r="D510" t="s">
        <v>75</v>
      </c>
      <c r="E510" t="s">
        <v>89</v>
      </c>
      <c r="F510" s="36">
        <v>3285.8290000000002</v>
      </c>
      <c r="G510" s="36"/>
      <c r="H510">
        <f>'H300'!$A$4</f>
        <v>0</v>
      </c>
      <c r="I510">
        <f t="shared" si="30"/>
        <v>0</v>
      </c>
      <c r="J510">
        <f t="shared" si="31"/>
        <v>0</v>
      </c>
    </row>
    <row r="511" spans="1:10">
      <c r="A511" s="35">
        <v>310062</v>
      </c>
      <c r="B511">
        <f t="shared" si="32"/>
        <v>0</v>
      </c>
      <c r="C511" t="s">
        <v>61</v>
      </c>
      <c r="D511" t="s">
        <v>75</v>
      </c>
      <c r="E511" t="s">
        <v>76</v>
      </c>
      <c r="F511" s="36">
        <v>136.38397000000001</v>
      </c>
      <c r="G511" s="36">
        <v>7622.45</v>
      </c>
      <c r="H511">
        <f>'H300'!$A$4</f>
        <v>0</v>
      </c>
      <c r="I511">
        <f t="shared" si="30"/>
        <v>0</v>
      </c>
      <c r="J511">
        <f t="shared" si="31"/>
        <v>0</v>
      </c>
    </row>
    <row r="512" spans="1:10">
      <c r="A512" s="35">
        <v>310062</v>
      </c>
      <c r="B512">
        <f t="shared" si="32"/>
        <v>0</v>
      </c>
      <c r="C512" t="s">
        <v>61</v>
      </c>
      <c r="D512" t="s">
        <v>75</v>
      </c>
      <c r="E512" t="s">
        <v>89</v>
      </c>
      <c r="F512" s="36">
        <v>9656.9689999999991</v>
      </c>
      <c r="G512" s="36"/>
      <c r="H512">
        <f>'H300'!$A$4</f>
        <v>0</v>
      </c>
      <c r="I512">
        <f t="shared" si="30"/>
        <v>0</v>
      </c>
      <c r="J512">
        <f t="shared" si="31"/>
        <v>0</v>
      </c>
    </row>
    <row r="513" spans="1:10">
      <c r="A513" s="35">
        <v>310062</v>
      </c>
      <c r="B513">
        <f t="shared" si="32"/>
        <v>0</v>
      </c>
      <c r="C513" t="s">
        <v>61</v>
      </c>
      <c r="D513" t="s">
        <v>75</v>
      </c>
      <c r="E513" t="s">
        <v>76</v>
      </c>
      <c r="F513" s="36">
        <v>11.427</v>
      </c>
      <c r="G513" s="36">
        <v>7622.45</v>
      </c>
      <c r="H513">
        <f>'H300'!$A$4</f>
        <v>0</v>
      </c>
      <c r="I513">
        <f t="shared" si="30"/>
        <v>0</v>
      </c>
      <c r="J513">
        <f t="shared" si="31"/>
        <v>0</v>
      </c>
    </row>
    <row r="514" spans="1:10">
      <c r="A514" s="35">
        <v>310062</v>
      </c>
      <c r="B514">
        <f t="shared" si="32"/>
        <v>0</v>
      </c>
      <c r="C514" t="s">
        <v>61</v>
      </c>
      <c r="D514" t="s">
        <v>75</v>
      </c>
      <c r="E514" t="s">
        <v>76</v>
      </c>
      <c r="F514" s="36">
        <v>2348.8969999999999</v>
      </c>
      <c r="G514" s="36">
        <v>1000</v>
      </c>
      <c r="H514">
        <f>'H300'!$A$4</f>
        <v>0</v>
      </c>
      <c r="I514">
        <f t="shared" si="30"/>
        <v>0</v>
      </c>
      <c r="J514">
        <f t="shared" si="31"/>
        <v>0</v>
      </c>
    </row>
    <row r="515" spans="1:10">
      <c r="A515" s="35">
        <v>310062</v>
      </c>
      <c r="B515">
        <f t="shared" si="32"/>
        <v>0</v>
      </c>
      <c r="C515" t="s">
        <v>61</v>
      </c>
      <c r="D515" t="s">
        <v>75</v>
      </c>
      <c r="E515" t="s">
        <v>76</v>
      </c>
      <c r="F515" s="36">
        <v>800</v>
      </c>
      <c r="G515" s="36"/>
      <c r="H515">
        <f>'H300'!$A$4</f>
        <v>0</v>
      </c>
      <c r="I515">
        <f t="shared" si="30"/>
        <v>0</v>
      </c>
      <c r="J515">
        <f t="shared" si="31"/>
        <v>0</v>
      </c>
    </row>
    <row r="516" spans="1:10">
      <c r="A516" s="35">
        <v>310062</v>
      </c>
      <c r="B516">
        <f t="shared" si="32"/>
        <v>0</v>
      </c>
      <c r="C516" t="s">
        <v>61</v>
      </c>
      <c r="D516" t="s">
        <v>75</v>
      </c>
      <c r="E516" t="s">
        <v>89</v>
      </c>
      <c r="F516" s="36">
        <v>1813.9760000000001</v>
      </c>
      <c r="G516" s="36">
        <v>100</v>
      </c>
      <c r="H516">
        <f>'H300'!$A$4</f>
        <v>0</v>
      </c>
      <c r="I516">
        <f t="shared" si="30"/>
        <v>0</v>
      </c>
      <c r="J516">
        <f t="shared" si="31"/>
        <v>0</v>
      </c>
    </row>
    <row r="517" spans="1:10">
      <c r="A517" s="35">
        <v>310062</v>
      </c>
      <c r="B517">
        <f t="shared" si="32"/>
        <v>0</v>
      </c>
      <c r="C517" t="s">
        <v>61</v>
      </c>
      <c r="D517" t="s">
        <v>79</v>
      </c>
      <c r="E517" t="s">
        <v>80</v>
      </c>
      <c r="F517" s="36">
        <v>8200</v>
      </c>
      <c r="G517" s="36">
        <v>1</v>
      </c>
      <c r="H517">
        <f>'H300'!$A$4</f>
        <v>0</v>
      </c>
      <c r="I517">
        <f t="shared" si="30"/>
        <v>0</v>
      </c>
      <c r="J517">
        <f t="shared" si="31"/>
        <v>0</v>
      </c>
    </row>
    <row r="518" spans="1:10">
      <c r="A518" s="35">
        <v>310063</v>
      </c>
      <c r="B518">
        <f t="shared" si="32"/>
        <v>0</v>
      </c>
      <c r="C518" t="s">
        <v>61</v>
      </c>
      <c r="D518" t="s">
        <v>75</v>
      </c>
      <c r="E518" t="s">
        <v>76</v>
      </c>
      <c r="F518" s="36">
        <v>4426</v>
      </c>
      <c r="G518" s="36"/>
      <c r="H518">
        <f>'H300'!$A$4</f>
        <v>0</v>
      </c>
      <c r="I518">
        <f t="shared" si="30"/>
        <v>0</v>
      </c>
      <c r="J518">
        <f>IF(I518=0,0,I518+#REF!)</f>
        <v>0</v>
      </c>
    </row>
    <row r="519" spans="1:10">
      <c r="A519" s="35">
        <v>310063</v>
      </c>
      <c r="B519">
        <f t="shared" si="32"/>
        <v>0</v>
      </c>
      <c r="C519" t="s">
        <v>61</v>
      </c>
      <c r="D519" t="s">
        <v>75</v>
      </c>
      <c r="E519" t="s">
        <v>76</v>
      </c>
      <c r="F519" s="36">
        <v>3048</v>
      </c>
      <c r="G519" s="36"/>
      <c r="H519">
        <f>'H300'!$A$4</f>
        <v>0</v>
      </c>
      <c r="I519">
        <f t="shared" si="30"/>
        <v>0</v>
      </c>
      <c r="J519">
        <f t="shared" si="31"/>
        <v>0</v>
      </c>
    </row>
    <row r="520" spans="1:10">
      <c r="A520" s="35">
        <v>310063</v>
      </c>
      <c r="B520">
        <f t="shared" si="32"/>
        <v>0</v>
      </c>
      <c r="C520" t="s">
        <v>61</v>
      </c>
      <c r="D520" t="s">
        <v>75</v>
      </c>
      <c r="E520" t="s">
        <v>89</v>
      </c>
      <c r="F520" s="36">
        <v>149.607</v>
      </c>
      <c r="G520" s="36"/>
      <c r="H520">
        <f>'H300'!$A$4</f>
        <v>0</v>
      </c>
      <c r="I520">
        <f t="shared" si="30"/>
        <v>0</v>
      </c>
      <c r="J520">
        <f t="shared" si="31"/>
        <v>0</v>
      </c>
    </row>
    <row r="521" spans="1:10">
      <c r="A521" s="35">
        <v>310063</v>
      </c>
      <c r="B521">
        <f t="shared" si="32"/>
        <v>0</v>
      </c>
      <c r="C521" t="s">
        <v>61</v>
      </c>
      <c r="D521" t="s">
        <v>75</v>
      </c>
      <c r="E521" t="s">
        <v>76</v>
      </c>
      <c r="F521" s="36">
        <v>5.4002800000000004</v>
      </c>
      <c r="G521" s="36">
        <v>7622.45</v>
      </c>
      <c r="H521">
        <f>'H300'!$A$4</f>
        <v>0</v>
      </c>
      <c r="I521">
        <f t="shared" si="30"/>
        <v>0</v>
      </c>
      <c r="J521">
        <f t="shared" si="31"/>
        <v>0</v>
      </c>
    </row>
    <row r="522" spans="1:10">
      <c r="A522" s="35">
        <v>310063</v>
      </c>
      <c r="B522">
        <f t="shared" si="32"/>
        <v>0</v>
      </c>
      <c r="C522" t="s">
        <v>61</v>
      </c>
      <c r="D522" t="s">
        <v>79</v>
      </c>
      <c r="E522" t="s">
        <v>80</v>
      </c>
      <c r="F522" s="36">
        <v>27310</v>
      </c>
      <c r="G522" s="36">
        <v>5</v>
      </c>
      <c r="H522">
        <f>'H300'!$A$4</f>
        <v>0</v>
      </c>
      <c r="I522">
        <f t="shared" si="30"/>
        <v>0</v>
      </c>
      <c r="J522">
        <f t="shared" si="31"/>
        <v>0</v>
      </c>
    </row>
    <row r="523" spans="1:10">
      <c r="A523" s="35">
        <v>310065</v>
      </c>
      <c r="B523">
        <f t="shared" si="32"/>
        <v>0</v>
      </c>
      <c r="C523" t="s">
        <v>61</v>
      </c>
      <c r="D523" t="s">
        <v>75</v>
      </c>
      <c r="E523" t="s">
        <v>76</v>
      </c>
      <c r="F523" s="36">
        <v>5.8004100000000003</v>
      </c>
      <c r="G523" s="36">
        <v>7622.45</v>
      </c>
      <c r="H523">
        <f>'H300'!$A$4</f>
        <v>0</v>
      </c>
      <c r="I523">
        <f t="shared" si="30"/>
        <v>0</v>
      </c>
      <c r="J523">
        <f>IF(I523=0,0,I523+#REF!)</f>
        <v>0</v>
      </c>
    </row>
    <row r="524" spans="1:10">
      <c r="A524" s="35">
        <v>310065</v>
      </c>
      <c r="B524">
        <f t="shared" si="32"/>
        <v>0</v>
      </c>
      <c r="C524" t="s">
        <v>61</v>
      </c>
      <c r="D524" t="s">
        <v>79</v>
      </c>
      <c r="E524" t="s">
        <v>80</v>
      </c>
      <c r="F524" s="36">
        <v>315285</v>
      </c>
      <c r="G524" s="36">
        <v>1</v>
      </c>
      <c r="H524">
        <f>'H300'!$A$4</f>
        <v>0</v>
      </c>
      <c r="I524">
        <f t="shared" si="30"/>
        <v>0</v>
      </c>
      <c r="J524">
        <f t="shared" si="31"/>
        <v>0</v>
      </c>
    </row>
    <row r="525" spans="1:10">
      <c r="A525" s="35">
        <v>310066</v>
      </c>
      <c r="B525">
        <f t="shared" si="32"/>
        <v>0</v>
      </c>
      <c r="C525" t="s">
        <v>61</v>
      </c>
      <c r="D525" t="s">
        <v>75</v>
      </c>
      <c r="E525" t="s">
        <v>76</v>
      </c>
      <c r="F525" s="36">
        <v>517.5</v>
      </c>
      <c r="G525" s="36">
        <v>15244.91</v>
      </c>
      <c r="H525">
        <f>'H300'!$A$4</f>
        <v>0</v>
      </c>
      <c r="I525">
        <f t="shared" si="30"/>
        <v>0</v>
      </c>
      <c r="J525">
        <f>IF(I525=0,0,I525+#REF!)</f>
        <v>0</v>
      </c>
    </row>
    <row r="526" spans="1:10">
      <c r="A526" s="35">
        <v>310066</v>
      </c>
      <c r="B526">
        <f t="shared" si="32"/>
        <v>0</v>
      </c>
      <c r="C526" t="s">
        <v>61</v>
      </c>
      <c r="D526" t="s">
        <v>75</v>
      </c>
      <c r="E526" t="s">
        <v>76</v>
      </c>
      <c r="F526" s="36">
        <v>1.0660000000000001</v>
      </c>
      <c r="G526" s="36">
        <v>76224.509999999995</v>
      </c>
      <c r="H526">
        <f>'H300'!$A$4</f>
        <v>0</v>
      </c>
      <c r="I526">
        <f t="shared" si="30"/>
        <v>0</v>
      </c>
      <c r="J526">
        <f t="shared" si="31"/>
        <v>0</v>
      </c>
    </row>
    <row r="527" spans="1:10">
      <c r="A527" s="35">
        <v>310066</v>
      </c>
      <c r="B527">
        <f t="shared" si="32"/>
        <v>0</v>
      </c>
      <c r="C527" t="s">
        <v>61</v>
      </c>
      <c r="D527" t="s">
        <v>75</v>
      </c>
      <c r="E527" t="s">
        <v>76</v>
      </c>
      <c r="F527" s="36">
        <v>0.2</v>
      </c>
      <c r="G527" s="36">
        <v>7622.45</v>
      </c>
      <c r="H527">
        <f>'H300'!$A$4</f>
        <v>0</v>
      </c>
      <c r="I527">
        <f t="shared" si="30"/>
        <v>0</v>
      </c>
      <c r="J527">
        <f t="shared" si="31"/>
        <v>0</v>
      </c>
    </row>
    <row r="528" spans="1:10">
      <c r="A528" s="35">
        <v>310066</v>
      </c>
      <c r="B528">
        <f t="shared" si="32"/>
        <v>0</v>
      </c>
      <c r="C528" t="s">
        <v>61</v>
      </c>
      <c r="D528" t="s">
        <v>75</v>
      </c>
      <c r="E528" t="s">
        <v>76</v>
      </c>
      <c r="F528" s="36">
        <v>143.98048</v>
      </c>
      <c r="G528" s="36">
        <v>10000</v>
      </c>
      <c r="H528">
        <f>'H300'!$A$4</f>
        <v>0</v>
      </c>
      <c r="I528">
        <f t="shared" si="30"/>
        <v>0</v>
      </c>
      <c r="J528">
        <f t="shared" si="31"/>
        <v>0</v>
      </c>
    </row>
    <row r="529" spans="1:10">
      <c r="A529" s="35">
        <v>310066</v>
      </c>
      <c r="B529">
        <f t="shared" si="32"/>
        <v>0</v>
      </c>
      <c r="C529" t="s">
        <v>61</v>
      </c>
      <c r="D529" t="s">
        <v>79</v>
      </c>
      <c r="E529" t="s">
        <v>85</v>
      </c>
      <c r="F529" s="36">
        <v>26532</v>
      </c>
      <c r="G529" s="36"/>
      <c r="H529">
        <f>'H300'!$A$4</f>
        <v>0</v>
      </c>
      <c r="I529">
        <f t="shared" si="30"/>
        <v>0</v>
      </c>
      <c r="J529">
        <f t="shared" si="31"/>
        <v>0</v>
      </c>
    </row>
    <row r="530" spans="1:10">
      <c r="A530" s="35">
        <v>310068</v>
      </c>
      <c r="B530">
        <f t="shared" si="32"/>
        <v>0</v>
      </c>
      <c r="C530" t="s">
        <v>61</v>
      </c>
      <c r="D530" t="s">
        <v>75</v>
      </c>
      <c r="E530" t="s">
        <v>76</v>
      </c>
      <c r="F530" s="36">
        <v>14.599</v>
      </c>
      <c r="G530" s="36">
        <v>10</v>
      </c>
      <c r="H530">
        <f>'H300'!$A$4</f>
        <v>0</v>
      </c>
      <c r="I530">
        <f t="shared" si="30"/>
        <v>0</v>
      </c>
      <c r="J530">
        <f>IF(I530=0,0,I530+#REF!)</f>
        <v>0</v>
      </c>
    </row>
    <row r="531" spans="1:10">
      <c r="A531" s="35">
        <v>310068</v>
      </c>
      <c r="B531">
        <f t="shared" si="32"/>
        <v>0</v>
      </c>
      <c r="C531" t="s">
        <v>61</v>
      </c>
      <c r="D531" t="s">
        <v>75</v>
      </c>
      <c r="E531" t="s">
        <v>76</v>
      </c>
      <c r="F531" s="36">
        <v>13.866</v>
      </c>
      <c r="G531" s="36"/>
      <c r="H531">
        <f>'H300'!$A$4</f>
        <v>0</v>
      </c>
      <c r="I531">
        <f t="shared" si="30"/>
        <v>0</v>
      </c>
      <c r="J531">
        <f t="shared" si="31"/>
        <v>0</v>
      </c>
    </row>
    <row r="532" spans="1:10">
      <c r="A532" s="35">
        <v>310068</v>
      </c>
      <c r="B532">
        <f t="shared" si="32"/>
        <v>0</v>
      </c>
      <c r="C532" t="s">
        <v>61</v>
      </c>
      <c r="D532" t="s">
        <v>75</v>
      </c>
      <c r="E532" t="s">
        <v>76</v>
      </c>
      <c r="F532" s="36">
        <v>3.8</v>
      </c>
      <c r="G532" s="36">
        <v>15244.91</v>
      </c>
      <c r="H532">
        <f>'H300'!$A$4</f>
        <v>0</v>
      </c>
      <c r="I532">
        <f t="shared" si="30"/>
        <v>0</v>
      </c>
      <c r="J532">
        <f t="shared" si="31"/>
        <v>0</v>
      </c>
    </row>
    <row r="533" spans="1:10">
      <c r="A533" s="35">
        <v>310068</v>
      </c>
      <c r="B533">
        <f t="shared" si="32"/>
        <v>0</v>
      </c>
      <c r="C533" t="s">
        <v>61</v>
      </c>
      <c r="D533" t="s">
        <v>79</v>
      </c>
      <c r="E533" t="s">
        <v>80</v>
      </c>
      <c r="F533" s="36">
        <v>840151</v>
      </c>
      <c r="G533" s="36">
        <v>0.5</v>
      </c>
      <c r="H533">
        <f>'H300'!$A$4</f>
        <v>0</v>
      </c>
      <c r="I533">
        <f t="shared" si="30"/>
        <v>0</v>
      </c>
      <c r="J533">
        <f t="shared" si="31"/>
        <v>0</v>
      </c>
    </row>
    <row r="534" spans="1:10">
      <c r="A534" s="35">
        <v>310069</v>
      </c>
      <c r="B534">
        <f t="shared" si="32"/>
        <v>0</v>
      </c>
      <c r="C534" t="s">
        <v>61</v>
      </c>
      <c r="D534" t="s">
        <v>75</v>
      </c>
      <c r="E534" t="s">
        <v>76</v>
      </c>
      <c r="F534" s="36">
        <v>55</v>
      </c>
      <c r="G534" s="36">
        <v>15244.91</v>
      </c>
      <c r="H534">
        <f>'H300'!$A$4</f>
        <v>0</v>
      </c>
      <c r="I534">
        <f t="shared" si="30"/>
        <v>0</v>
      </c>
      <c r="J534">
        <f>IF(I534=0,0,I534+#REF!)</f>
        <v>0</v>
      </c>
    </row>
    <row r="535" spans="1:10">
      <c r="A535" s="35">
        <v>310069</v>
      </c>
      <c r="B535">
        <f t="shared" si="32"/>
        <v>0</v>
      </c>
      <c r="C535" t="s">
        <v>61</v>
      </c>
      <c r="D535" t="s">
        <v>75</v>
      </c>
      <c r="E535" t="s">
        <v>76</v>
      </c>
      <c r="F535" s="36">
        <v>87.5</v>
      </c>
      <c r="G535" s="36">
        <v>7622.45</v>
      </c>
      <c r="H535">
        <f>'H300'!$A$4</f>
        <v>0</v>
      </c>
      <c r="I535">
        <f t="shared" si="30"/>
        <v>0</v>
      </c>
      <c r="J535">
        <f t="shared" si="31"/>
        <v>0</v>
      </c>
    </row>
    <row r="536" spans="1:10">
      <c r="A536" s="35">
        <v>310069</v>
      </c>
      <c r="B536">
        <f t="shared" si="32"/>
        <v>0</v>
      </c>
      <c r="C536" t="s">
        <v>61</v>
      </c>
      <c r="D536" t="s">
        <v>75</v>
      </c>
      <c r="E536" t="s">
        <v>89</v>
      </c>
      <c r="F536" s="36">
        <v>12000</v>
      </c>
      <c r="G536" s="36"/>
      <c r="H536">
        <f>'H300'!$A$4</f>
        <v>0</v>
      </c>
      <c r="I536">
        <f t="shared" si="30"/>
        <v>0</v>
      </c>
      <c r="J536">
        <f t="shared" si="31"/>
        <v>0</v>
      </c>
    </row>
    <row r="537" spans="1:10">
      <c r="A537" s="35">
        <v>310069</v>
      </c>
      <c r="B537">
        <f t="shared" si="32"/>
        <v>0</v>
      </c>
      <c r="C537" t="s">
        <v>61</v>
      </c>
      <c r="D537" t="s">
        <v>62</v>
      </c>
      <c r="E537" t="s">
        <v>65</v>
      </c>
      <c r="F537" s="36">
        <v>9375</v>
      </c>
      <c r="G537" s="36">
        <v>160</v>
      </c>
      <c r="H537">
        <f>'H300'!$A$4</f>
        <v>0</v>
      </c>
      <c r="I537">
        <f t="shared" si="30"/>
        <v>0</v>
      </c>
      <c r="J537">
        <f t="shared" si="31"/>
        <v>0</v>
      </c>
    </row>
    <row r="538" spans="1:10">
      <c r="A538" s="35">
        <v>310069</v>
      </c>
      <c r="B538">
        <f t="shared" si="32"/>
        <v>0</v>
      </c>
      <c r="C538" t="s">
        <v>61</v>
      </c>
      <c r="D538" t="s">
        <v>62</v>
      </c>
      <c r="E538" t="s">
        <v>65</v>
      </c>
      <c r="F538" s="36">
        <v>18750</v>
      </c>
      <c r="G538" s="36">
        <v>160</v>
      </c>
      <c r="H538">
        <f>'H300'!$A$4</f>
        <v>0</v>
      </c>
      <c r="I538">
        <f t="shared" ref="I538:I592" si="33">IF(H538=A538,1,0)</f>
        <v>0</v>
      </c>
      <c r="J538">
        <f t="shared" ref="J538:J592" si="34">IF(I538=0,0,I538+J537)</f>
        <v>0</v>
      </c>
    </row>
    <row r="539" spans="1:10">
      <c r="A539" s="35">
        <v>310069</v>
      </c>
      <c r="B539">
        <f t="shared" ref="B539:B593" si="35">J539</f>
        <v>0</v>
      </c>
      <c r="C539" t="s">
        <v>61</v>
      </c>
      <c r="D539" t="s">
        <v>62</v>
      </c>
      <c r="E539" t="s">
        <v>65</v>
      </c>
      <c r="F539" s="36">
        <v>18750</v>
      </c>
      <c r="G539" s="36">
        <v>160</v>
      </c>
      <c r="H539">
        <f>'H300'!$A$4</f>
        <v>0</v>
      </c>
      <c r="I539">
        <f t="shared" si="33"/>
        <v>0</v>
      </c>
      <c r="J539">
        <f t="shared" si="34"/>
        <v>0</v>
      </c>
    </row>
    <row r="540" spans="1:10">
      <c r="A540" s="35">
        <v>310070</v>
      </c>
      <c r="B540">
        <f t="shared" si="35"/>
        <v>0</v>
      </c>
      <c r="C540" t="s">
        <v>61</v>
      </c>
      <c r="D540" t="s">
        <v>79</v>
      </c>
      <c r="E540" t="s">
        <v>80</v>
      </c>
      <c r="F540" s="36">
        <v>312880</v>
      </c>
      <c r="G540" s="36">
        <v>0.01</v>
      </c>
      <c r="H540">
        <f>'H300'!$A$4</f>
        <v>0</v>
      </c>
      <c r="I540">
        <f t="shared" si="33"/>
        <v>0</v>
      </c>
      <c r="J540">
        <f>IF(I540=0,0,I540+#REF!)</f>
        <v>0</v>
      </c>
    </row>
    <row r="541" spans="1:10">
      <c r="A541" s="35">
        <v>310071</v>
      </c>
      <c r="B541">
        <f t="shared" si="35"/>
        <v>0</v>
      </c>
      <c r="C541" t="s">
        <v>61</v>
      </c>
      <c r="D541" t="s">
        <v>75</v>
      </c>
      <c r="E541" t="s">
        <v>76</v>
      </c>
      <c r="F541" s="36">
        <v>209.5</v>
      </c>
      <c r="G541" s="36">
        <v>15244.91</v>
      </c>
      <c r="H541">
        <f>'H300'!$A$4</f>
        <v>0</v>
      </c>
      <c r="I541">
        <f t="shared" si="33"/>
        <v>0</v>
      </c>
      <c r="J541">
        <f>IF(I541=0,0,I541+#REF!)</f>
        <v>0</v>
      </c>
    </row>
    <row r="542" spans="1:10">
      <c r="A542" s="35">
        <v>310071</v>
      </c>
      <c r="B542">
        <f t="shared" si="35"/>
        <v>0</v>
      </c>
      <c r="C542" t="s">
        <v>61</v>
      </c>
      <c r="D542" t="s">
        <v>75</v>
      </c>
      <c r="E542" t="s">
        <v>76</v>
      </c>
      <c r="F542" s="36">
        <v>0.15</v>
      </c>
      <c r="G542" s="36">
        <v>7622.45</v>
      </c>
      <c r="H542">
        <f>'H300'!$A$4</f>
        <v>0</v>
      </c>
      <c r="I542">
        <f t="shared" si="33"/>
        <v>0</v>
      </c>
      <c r="J542">
        <f t="shared" si="34"/>
        <v>0</v>
      </c>
    </row>
    <row r="543" spans="1:10">
      <c r="A543" s="35">
        <v>310071</v>
      </c>
      <c r="B543">
        <f t="shared" si="35"/>
        <v>0</v>
      </c>
      <c r="C543" t="s">
        <v>61</v>
      </c>
      <c r="D543" t="s">
        <v>79</v>
      </c>
      <c r="E543" t="s">
        <v>80</v>
      </c>
      <c r="F543" s="36">
        <v>241676</v>
      </c>
      <c r="G543" s="36"/>
      <c r="H543">
        <f>'H300'!$A$4</f>
        <v>0</v>
      </c>
      <c r="I543">
        <f t="shared" si="33"/>
        <v>0</v>
      </c>
      <c r="J543">
        <f t="shared" si="34"/>
        <v>0</v>
      </c>
    </row>
    <row r="544" spans="1:10">
      <c r="A544" s="35">
        <v>310071</v>
      </c>
      <c r="B544">
        <f t="shared" si="35"/>
        <v>0</v>
      </c>
      <c r="C544" t="s">
        <v>61</v>
      </c>
      <c r="D544" t="s">
        <v>79</v>
      </c>
      <c r="E544" t="s">
        <v>85</v>
      </c>
      <c r="F544" s="36">
        <v>5939</v>
      </c>
      <c r="G544" s="36">
        <v>1</v>
      </c>
      <c r="H544">
        <f>'H300'!$A$4</f>
        <v>0</v>
      </c>
      <c r="I544">
        <f t="shared" si="33"/>
        <v>0</v>
      </c>
      <c r="J544">
        <f t="shared" si="34"/>
        <v>0</v>
      </c>
    </row>
    <row r="545" spans="1:10">
      <c r="A545" s="35">
        <v>310072</v>
      </c>
      <c r="B545">
        <f t="shared" si="35"/>
        <v>0</v>
      </c>
      <c r="C545" t="s">
        <v>61</v>
      </c>
      <c r="D545" t="s">
        <v>75</v>
      </c>
      <c r="E545" t="s">
        <v>76</v>
      </c>
      <c r="F545" s="36">
        <v>0.24296000000000001</v>
      </c>
      <c r="G545" s="36">
        <v>7622.45</v>
      </c>
      <c r="H545">
        <f>'H300'!$A$4</f>
        <v>0</v>
      </c>
      <c r="I545">
        <f t="shared" si="33"/>
        <v>0</v>
      </c>
      <c r="J545">
        <f>IF(I545=0,0,I545+#REF!)</f>
        <v>0</v>
      </c>
    </row>
    <row r="546" spans="1:10">
      <c r="A546" s="35">
        <v>310072</v>
      </c>
      <c r="B546">
        <f t="shared" si="35"/>
        <v>0</v>
      </c>
      <c r="C546" t="s">
        <v>61</v>
      </c>
      <c r="D546" t="s">
        <v>79</v>
      </c>
      <c r="E546" t="s">
        <v>80</v>
      </c>
      <c r="F546" s="36">
        <v>4224244</v>
      </c>
      <c r="G546" s="36">
        <v>2</v>
      </c>
      <c r="H546">
        <f>'H300'!$A$4</f>
        <v>0</v>
      </c>
      <c r="I546">
        <f t="shared" si="33"/>
        <v>0</v>
      </c>
      <c r="J546">
        <f t="shared" si="34"/>
        <v>0</v>
      </c>
    </row>
    <row r="547" spans="1:10">
      <c r="A547" s="35">
        <v>310075</v>
      </c>
      <c r="B547">
        <f t="shared" si="35"/>
        <v>0</v>
      </c>
      <c r="C547" t="s">
        <v>61</v>
      </c>
      <c r="D547" t="s">
        <v>75</v>
      </c>
      <c r="E547" t="s">
        <v>76</v>
      </c>
      <c r="F547" s="36">
        <v>5.8129999999999997</v>
      </c>
      <c r="G547" s="36"/>
      <c r="H547">
        <f>'H300'!$A$4</f>
        <v>0</v>
      </c>
      <c r="I547">
        <f t="shared" si="33"/>
        <v>0</v>
      </c>
      <c r="J547">
        <f>IF(I547=0,0,I547+#REF!)</f>
        <v>0</v>
      </c>
    </row>
    <row r="548" spans="1:10">
      <c r="A548" s="35">
        <v>310075</v>
      </c>
      <c r="B548">
        <f t="shared" si="35"/>
        <v>0</v>
      </c>
      <c r="C548" t="s">
        <v>61</v>
      </c>
      <c r="D548" t="s">
        <v>75</v>
      </c>
      <c r="E548" t="s">
        <v>76</v>
      </c>
      <c r="F548" s="36">
        <v>4908</v>
      </c>
      <c r="G548" s="36"/>
      <c r="H548">
        <f>'H300'!$A$4</f>
        <v>0</v>
      </c>
      <c r="I548">
        <f t="shared" si="33"/>
        <v>0</v>
      </c>
      <c r="J548">
        <f t="shared" si="34"/>
        <v>0</v>
      </c>
    </row>
    <row r="549" spans="1:10">
      <c r="A549" s="35">
        <v>310075</v>
      </c>
      <c r="B549">
        <f t="shared" si="35"/>
        <v>0</v>
      </c>
      <c r="C549" t="s">
        <v>61</v>
      </c>
      <c r="D549" t="s">
        <v>75</v>
      </c>
      <c r="E549" t="s">
        <v>76</v>
      </c>
      <c r="F549" s="36">
        <v>1151</v>
      </c>
      <c r="G549" s="36"/>
      <c r="H549">
        <f>'H300'!$A$4</f>
        <v>0</v>
      </c>
      <c r="I549">
        <f t="shared" si="33"/>
        <v>0</v>
      </c>
      <c r="J549">
        <f t="shared" si="34"/>
        <v>0</v>
      </c>
    </row>
    <row r="550" spans="1:10">
      <c r="A550" s="35">
        <v>310075</v>
      </c>
      <c r="B550">
        <f t="shared" si="35"/>
        <v>0</v>
      </c>
      <c r="C550" t="s">
        <v>61</v>
      </c>
      <c r="D550" t="s">
        <v>75</v>
      </c>
      <c r="E550" t="s">
        <v>89</v>
      </c>
      <c r="F550" s="36">
        <v>855</v>
      </c>
      <c r="G550" s="36"/>
      <c r="H550">
        <f>'H300'!$A$4</f>
        <v>0</v>
      </c>
      <c r="I550">
        <f t="shared" si="33"/>
        <v>0</v>
      </c>
      <c r="J550">
        <f t="shared" si="34"/>
        <v>0</v>
      </c>
    </row>
    <row r="551" spans="1:10">
      <c r="A551" s="35">
        <v>310075</v>
      </c>
      <c r="B551">
        <f t="shared" si="35"/>
        <v>0</v>
      </c>
      <c r="C551" t="s">
        <v>61</v>
      </c>
      <c r="D551" t="s">
        <v>75</v>
      </c>
      <c r="E551" t="s">
        <v>76</v>
      </c>
      <c r="F551" s="36">
        <v>35.567</v>
      </c>
      <c r="G551" s="36">
        <v>15244.91</v>
      </c>
      <c r="H551">
        <f>'H300'!$A$4</f>
        <v>0</v>
      </c>
      <c r="I551">
        <f t="shared" si="33"/>
        <v>0</v>
      </c>
      <c r="J551">
        <f t="shared" si="34"/>
        <v>0</v>
      </c>
    </row>
    <row r="552" spans="1:10">
      <c r="A552" s="35">
        <v>310075</v>
      </c>
      <c r="B552">
        <f t="shared" si="35"/>
        <v>0</v>
      </c>
      <c r="C552" t="s">
        <v>61</v>
      </c>
      <c r="D552" t="s">
        <v>75</v>
      </c>
      <c r="E552" t="s">
        <v>76</v>
      </c>
      <c r="F552" s="36">
        <v>12.288</v>
      </c>
      <c r="G552" s="36">
        <v>7622.45</v>
      </c>
      <c r="H552">
        <f>'H300'!$A$4</f>
        <v>0</v>
      </c>
      <c r="I552">
        <f t="shared" si="33"/>
        <v>0</v>
      </c>
      <c r="J552">
        <f t="shared" si="34"/>
        <v>0</v>
      </c>
    </row>
    <row r="553" spans="1:10">
      <c r="A553" s="35">
        <v>310075</v>
      </c>
      <c r="B553">
        <f t="shared" si="35"/>
        <v>0</v>
      </c>
      <c r="C553" t="s">
        <v>61</v>
      </c>
      <c r="D553" t="s">
        <v>75</v>
      </c>
      <c r="E553" t="s">
        <v>76</v>
      </c>
      <c r="F553" s="36">
        <v>459.89600000000002</v>
      </c>
      <c r="G553" s="36">
        <v>1000</v>
      </c>
      <c r="H553">
        <f>'H300'!$A$4</f>
        <v>0</v>
      </c>
      <c r="I553">
        <f t="shared" si="33"/>
        <v>0</v>
      </c>
      <c r="J553">
        <f t="shared" si="34"/>
        <v>0</v>
      </c>
    </row>
    <row r="554" spans="1:10">
      <c r="A554" s="35">
        <v>310075</v>
      </c>
      <c r="B554">
        <f t="shared" si="35"/>
        <v>0</v>
      </c>
      <c r="C554" t="s">
        <v>61</v>
      </c>
      <c r="D554" t="s">
        <v>75</v>
      </c>
      <c r="E554" t="s">
        <v>76</v>
      </c>
      <c r="F554" s="36">
        <v>413</v>
      </c>
      <c r="G554" s="36"/>
      <c r="H554">
        <f>'H300'!$A$4</f>
        <v>0</v>
      </c>
      <c r="I554">
        <f t="shared" si="33"/>
        <v>0</v>
      </c>
      <c r="J554">
        <f t="shared" si="34"/>
        <v>0</v>
      </c>
    </row>
    <row r="555" spans="1:10">
      <c r="A555" s="35">
        <v>310075</v>
      </c>
      <c r="B555">
        <f t="shared" si="35"/>
        <v>0</v>
      </c>
      <c r="C555" t="s">
        <v>61</v>
      </c>
      <c r="D555" t="s">
        <v>79</v>
      </c>
      <c r="E555" t="s">
        <v>80</v>
      </c>
      <c r="F555" s="36">
        <v>704</v>
      </c>
      <c r="G555" s="36"/>
      <c r="H555">
        <f>'H300'!$A$4</f>
        <v>0</v>
      </c>
      <c r="I555">
        <f t="shared" si="33"/>
        <v>0</v>
      </c>
      <c r="J555">
        <f t="shared" si="34"/>
        <v>0</v>
      </c>
    </row>
    <row r="556" spans="1:10">
      <c r="A556" s="35">
        <v>310075</v>
      </c>
      <c r="B556">
        <f t="shared" si="35"/>
        <v>0</v>
      </c>
      <c r="C556" t="s">
        <v>61</v>
      </c>
      <c r="D556" t="s">
        <v>79</v>
      </c>
      <c r="E556" t="s">
        <v>80</v>
      </c>
      <c r="F556" s="36">
        <v>1130</v>
      </c>
      <c r="G556" s="36"/>
      <c r="H556">
        <f>'H300'!$A$4</f>
        <v>0</v>
      </c>
      <c r="I556">
        <f t="shared" si="33"/>
        <v>0</v>
      </c>
      <c r="J556">
        <f t="shared" si="34"/>
        <v>0</v>
      </c>
    </row>
    <row r="557" spans="1:10">
      <c r="A557" s="35">
        <v>310075</v>
      </c>
      <c r="B557">
        <f t="shared" si="35"/>
        <v>0</v>
      </c>
      <c r="C557" t="s">
        <v>61</v>
      </c>
      <c r="D557" t="s">
        <v>79</v>
      </c>
      <c r="E557" t="s">
        <v>80</v>
      </c>
      <c r="F557" s="36">
        <v>2042</v>
      </c>
      <c r="G557" s="36"/>
      <c r="H557">
        <f>'H300'!$A$4</f>
        <v>0</v>
      </c>
      <c r="I557">
        <f t="shared" si="33"/>
        <v>0</v>
      </c>
      <c r="J557">
        <f t="shared" si="34"/>
        <v>0</v>
      </c>
    </row>
    <row r="558" spans="1:10">
      <c r="A558" s="35">
        <v>310075</v>
      </c>
      <c r="B558">
        <f t="shared" si="35"/>
        <v>0</v>
      </c>
      <c r="C558" t="s">
        <v>61</v>
      </c>
      <c r="D558" t="s">
        <v>79</v>
      </c>
      <c r="E558" t="s">
        <v>80</v>
      </c>
      <c r="F558" s="36">
        <v>3275</v>
      </c>
      <c r="G558" s="36"/>
      <c r="H558">
        <f>'H300'!$A$4</f>
        <v>0</v>
      </c>
      <c r="I558">
        <f t="shared" si="33"/>
        <v>0</v>
      </c>
      <c r="J558">
        <f t="shared" si="34"/>
        <v>0</v>
      </c>
    </row>
    <row r="559" spans="1:10">
      <c r="A559" s="35">
        <v>310075</v>
      </c>
      <c r="B559">
        <f t="shared" si="35"/>
        <v>0</v>
      </c>
      <c r="C559" t="s">
        <v>61</v>
      </c>
      <c r="D559" t="s">
        <v>79</v>
      </c>
      <c r="E559" t="s">
        <v>80</v>
      </c>
      <c r="F559" s="36">
        <v>3118</v>
      </c>
      <c r="G559" s="36"/>
      <c r="H559">
        <f>'H300'!$A$4</f>
        <v>0</v>
      </c>
      <c r="I559">
        <f t="shared" si="33"/>
        <v>0</v>
      </c>
      <c r="J559">
        <f t="shared" si="34"/>
        <v>0</v>
      </c>
    </row>
    <row r="560" spans="1:10">
      <c r="A560" s="35">
        <v>310075</v>
      </c>
      <c r="B560">
        <f t="shared" si="35"/>
        <v>0</v>
      </c>
      <c r="C560" t="s">
        <v>61</v>
      </c>
      <c r="D560" t="s">
        <v>79</v>
      </c>
      <c r="E560" t="s">
        <v>80</v>
      </c>
      <c r="F560" s="36">
        <v>7556</v>
      </c>
      <c r="G560" s="36"/>
      <c r="H560">
        <f>'H300'!$A$4</f>
        <v>0</v>
      </c>
      <c r="I560">
        <f t="shared" si="33"/>
        <v>0</v>
      </c>
      <c r="J560">
        <f t="shared" si="34"/>
        <v>0</v>
      </c>
    </row>
    <row r="561" spans="1:10">
      <c r="A561" s="35">
        <v>310075</v>
      </c>
      <c r="B561">
        <f t="shared" si="35"/>
        <v>0</v>
      </c>
      <c r="C561" t="s">
        <v>61</v>
      </c>
      <c r="D561" t="s">
        <v>79</v>
      </c>
      <c r="E561" t="s">
        <v>80</v>
      </c>
      <c r="F561" s="36">
        <v>1691</v>
      </c>
      <c r="G561" s="36"/>
      <c r="H561">
        <f>'H300'!$A$4</f>
        <v>0</v>
      </c>
      <c r="I561">
        <f t="shared" si="33"/>
        <v>0</v>
      </c>
      <c r="J561">
        <f t="shared" si="34"/>
        <v>0</v>
      </c>
    </row>
    <row r="562" spans="1:10">
      <c r="A562" s="35">
        <v>310075</v>
      </c>
      <c r="B562">
        <f t="shared" si="35"/>
        <v>0</v>
      </c>
      <c r="C562" t="s">
        <v>61</v>
      </c>
      <c r="D562" t="s">
        <v>79</v>
      </c>
      <c r="E562" t="s">
        <v>80</v>
      </c>
      <c r="F562" s="36">
        <v>719</v>
      </c>
      <c r="G562" s="36">
        <v>1</v>
      </c>
      <c r="H562">
        <f>'H300'!$A$4</f>
        <v>0</v>
      </c>
      <c r="I562">
        <f t="shared" si="33"/>
        <v>0</v>
      </c>
      <c r="J562">
        <f t="shared" si="34"/>
        <v>0</v>
      </c>
    </row>
    <row r="563" spans="1:10">
      <c r="A563" s="35">
        <v>310075</v>
      </c>
      <c r="B563">
        <f t="shared" si="35"/>
        <v>0</v>
      </c>
      <c r="C563" t="s">
        <v>61</v>
      </c>
      <c r="D563" t="s">
        <v>79</v>
      </c>
      <c r="E563" t="s">
        <v>80</v>
      </c>
      <c r="F563" s="36">
        <v>4566</v>
      </c>
      <c r="G563" s="36"/>
      <c r="H563">
        <f>'H300'!$A$4</f>
        <v>0</v>
      </c>
      <c r="I563">
        <f t="shared" si="33"/>
        <v>0</v>
      </c>
      <c r="J563">
        <f t="shared" si="34"/>
        <v>0</v>
      </c>
    </row>
    <row r="564" spans="1:10">
      <c r="A564" s="35">
        <v>310075</v>
      </c>
      <c r="B564">
        <f t="shared" si="35"/>
        <v>0</v>
      </c>
      <c r="C564" t="s">
        <v>61</v>
      </c>
      <c r="D564" t="s">
        <v>79</v>
      </c>
      <c r="E564" t="s">
        <v>80</v>
      </c>
      <c r="F564" s="36">
        <v>438</v>
      </c>
      <c r="G564" s="36"/>
      <c r="H564">
        <f>'H300'!$A$4</f>
        <v>0</v>
      </c>
      <c r="I564">
        <f t="shared" si="33"/>
        <v>0</v>
      </c>
      <c r="J564">
        <f t="shared" si="34"/>
        <v>0</v>
      </c>
    </row>
    <row r="565" spans="1:10">
      <c r="A565" s="35">
        <v>310075</v>
      </c>
      <c r="B565">
        <f t="shared" si="35"/>
        <v>0</v>
      </c>
      <c r="C565" t="s">
        <v>61</v>
      </c>
      <c r="D565" t="s">
        <v>79</v>
      </c>
      <c r="E565" t="s">
        <v>80</v>
      </c>
      <c r="F565" s="36">
        <v>221</v>
      </c>
      <c r="G565" s="36"/>
      <c r="H565">
        <f>'H300'!$A$4</f>
        <v>0</v>
      </c>
      <c r="I565">
        <f t="shared" si="33"/>
        <v>0</v>
      </c>
      <c r="J565">
        <f t="shared" si="34"/>
        <v>0</v>
      </c>
    </row>
    <row r="566" spans="1:10">
      <c r="A566" s="35">
        <v>310075</v>
      </c>
      <c r="B566">
        <f t="shared" si="35"/>
        <v>0</v>
      </c>
      <c r="C566" t="s">
        <v>61</v>
      </c>
      <c r="D566" t="s">
        <v>79</v>
      </c>
      <c r="E566" t="s">
        <v>80</v>
      </c>
      <c r="F566" s="36">
        <v>851</v>
      </c>
      <c r="G566" s="36"/>
      <c r="H566">
        <f>'H300'!$A$4</f>
        <v>0</v>
      </c>
      <c r="I566">
        <f t="shared" si="33"/>
        <v>0</v>
      </c>
      <c r="J566">
        <f t="shared" si="34"/>
        <v>0</v>
      </c>
    </row>
    <row r="567" spans="1:10">
      <c r="A567" s="35">
        <v>310075</v>
      </c>
      <c r="B567">
        <f t="shared" si="35"/>
        <v>0</v>
      </c>
      <c r="C567" t="s">
        <v>61</v>
      </c>
      <c r="D567" t="s">
        <v>79</v>
      </c>
      <c r="E567" t="s">
        <v>80</v>
      </c>
      <c r="F567" s="36">
        <v>3964</v>
      </c>
      <c r="G567" s="36"/>
      <c r="H567">
        <f>'H300'!$A$4</f>
        <v>0</v>
      </c>
      <c r="I567">
        <f t="shared" si="33"/>
        <v>0</v>
      </c>
      <c r="J567">
        <f t="shared" si="34"/>
        <v>0</v>
      </c>
    </row>
    <row r="568" spans="1:10">
      <c r="A568" s="35">
        <v>310075</v>
      </c>
      <c r="B568">
        <f t="shared" si="35"/>
        <v>0</v>
      </c>
      <c r="C568" t="s">
        <v>61</v>
      </c>
      <c r="D568" t="s">
        <v>79</v>
      </c>
      <c r="E568" t="s">
        <v>80</v>
      </c>
      <c r="F568" s="36">
        <v>2684</v>
      </c>
      <c r="G568" s="36"/>
      <c r="H568">
        <f>'H300'!$A$4</f>
        <v>0</v>
      </c>
      <c r="I568">
        <f t="shared" si="33"/>
        <v>0</v>
      </c>
      <c r="J568">
        <f t="shared" si="34"/>
        <v>0</v>
      </c>
    </row>
    <row r="569" spans="1:10">
      <c r="A569" s="35">
        <v>310075</v>
      </c>
      <c r="B569">
        <f t="shared" si="35"/>
        <v>0</v>
      </c>
      <c r="C569" t="s">
        <v>61</v>
      </c>
      <c r="D569" t="s">
        <v>79</v>
      </c>
      <c r="E569" t="s">
        <v>80</v>
      </c>
      <c r="F569" s="36">
        <v>2618</v>
      </c>
      <c r="G569" s="36"/>
      <c r="H569">
        <f>'H300'!$A$4</f>
        <v>0</v>
      </c>
      <c r="I569">
        <f t="shared" si="33"/>
        <v>0</v>
      </c>
      <c r="J569">
        <f t="shared" si="34"/>
        <v>0</v>
      </c>
    </row>
    <row r="570" spans="1:10">
      <c r="A570" s="35">
        <v>310075</v>
      </c>
      <c r="B570">
        <f t="shared" si="35"/>
        <v>0</v>
      </c>
      <c r="C570" t="s">
        <v>61</v>
      </c>
      <c r="D570" t="s">
        <v>79</v>
      </c>
      <c r="E570" t="s">
        <v>80</v>
      </c>
      <c r="F570" s="36">
        <v>398</v>
      </c>
      <c r="G570" s="36"/>
      <c r="H570">
        <f>'H300'!$A$4</f>
        <v>0</v>
      </c>
      <c r="I570">
        <f t="shared" si="33"/>
        <v>0</v>
      </c>
      <c r="J570">
        <f t="shared" si="34"/>
        <v>0</v>
      </c>
    </row>
    <row r="571" spans="1:10">
      <c r="A571" s="35">
        <v>310075</v>
      </c>
      <c r="B571">
        <f t="shared" si="35"/>
        <v>0</v>
      </c>
      <c r="C571" t="s">
        <v>61</v>
      </c>
      <c r="D571" t="s">
        <v>79</v>
      </c>
      <c r="E571" t="s">
        <v>80</v>
      </c>
      <c r="F571" s="36">
        <v>508</v>
      </c>
      <c r="G571" s="36"/>
      <c r="H571">
        <f>'H300'!$A$4</f>
        <v>0</v>
      </c>
      <c r="I571">
        <f t="shared" si="33"/>
        <v>0</v>
      </c>
      <c r="J571">
        <f t="shared" si="34"/>
        <v>0</v>
      </c>
    </row>
    <row r="572" spans="1:10">
      <c r="A572" s="35">
        <v>310075</v>
      </c>
      <c r="B572">
        <f t="shared" si="35"/>
        <v>0</v>
      </c>
      <c r="C572" t="s">
        <v>61</v>
      </c>
      <c r="D572" t="s">
        <v>79</v>
      </c>
      <c r="E572" t="s">
        <v>80</v>
      </c>
      <c r="F572" s="36">
        <v>1870</v>
      </c>
      <c r="G572" s="36"/>
      <c r="H572">
        <f>'H300'!$A$4</f>
        <v>0</v>
      </c>
      <c r="I572">
        <f t="shared" si="33"/>
        <v>0</v>
      </c>
      <c r="J572">
        <f t="shared" si="34"/>
        <v>0</v>
      </c>
    </row>
    <row r="573" spans="1:10">
      <c r="A573" s="35">
        <v>310075</v>
      </c>
      <c r="B573">
        <f t="shared" si="35"/>
        <v>0</v>
      </c>
      <c r="C573" t="s">
        <v>61</v>
      </c>
      <c r="D573" t="s">
        <v>79</v>
      </c>
      <c r="E573" t="s">
        <v>80</v>
      </c>
      <c r="F573" s="36">
        <v>614</v>
      </c>
      <c r="G573" s="36"/>
      <c r="H573">
        <f>'H300'!$A$4</f>
        <v>0</v>
      </c>
      <c r="I573">
        <f t="shared" si="33"/>
        <v>0</v>
      </c>
      <c r="J573">
        <f t="shared" si="34"/>
        <v>0</v>
      </c>
    </row>
    <row r="574" spans="1:10">
      <c r="A574" s="35">
        <v>310075</v>
      </c>
      <c r="B574">
        <f t="shared" si="35"/>
        <v>0</v>
      </c>
      <c r="C574" t="s">
        <v>61</v>
      </c>
      <c r="D574" t="s">
        <v>79</v>
      </c>
      <c r="E574" t="s">
        <v>80</v>
      </c>
      <c r="F574" s="36">
        <v>23406</v>
      </c>
      <c r="G574" s="36">
        <v>0.49</v>
      </c>
      <c r="H574">
        <f>'H300'!$A$4</f>
        <v>0</v>
      </c>
      <c r="I574">
        <f t="shared" si="33"/>
        <v>0</v>
      </c>
      <c r="J574">
        <f t="shared" si="34"/>
        <v>0</v>
      </c>
    </row>
    <row r="575" spans="1:10">
      <c r="A575" s="35">
        <v>310075</v>
      </c>
      <c r="B575">
        <f t="shared" si="35"/>
        <v>0</v>
      </c>
      <c r="C575" t="s">
        <v>61</v>
      </c>
      <c r="D575" t="s">
        <v>79</v>
      </c>
      <c r="E575" t="s">
        <v>80</v>
      </c>
      <c r="F575" s="36">
        <v>25204</v>
      </c>
      <c r="G575" s="36">
        <v>0.5</v>
      </c>
      <c r="H575">
        <f>'H300'!$A$4</f>
        <v>0</v>
      </c>
      <c r="I575">
        <f t="shared" si="33"/>
        <v>0</v>
      </c>
      <c r="J575">
        <f t="shared" si="34"/>
        <v>0</v>
      </c>
    </row>
    <row r="576" spans="1:10">
      <c r="A576" s="35">
        <v>310075</v>
      </c>
      <c r="B576">
        <f t="shared" si="35"/>
        <v>0</v>
      </c>
      <c r="C576" t="s">
        <v>61</v>
      </c>
      <c r="D576" t="s">
        <v>79</v>
      </c>
      <c r="E576" t="s">
        <v>80</v>
      </c>
      <c r="F576" s="36">
        <v>5963</v>
      </c>
      <c r="G576" s="36">
        <v>3</v>
      </c>
      <c r="H576">
        <f>'H300'!$A$4</f>
        <v>0</v>
      </c>
      <c r="I576">
        <f t="shared" si="33"/>
        <v>0</v>
      </c>
      <c r="J576">
        <f t="shared" si="34"/>
        <v>0</v>
      </c>
    </row>
    <row r="577" spans="1:10">
      <c r="A577" s="35">
        <v>310075</v>
      </c>
      <c r="B577">
        <f t="shared" si="35"/>
        <v>0</v>
      </c>
      <c r="C577" t="s">
        <v>61</v>
      </c>
      <c r="D577" t="s">
        <v>79</v>
      </c>
      <c r="E577" t="s">
        <v>80</v>
      </c>
      <c r="F577" s="36">
        <v>329</v>
      </c>
      <c r="G577" s="36">
        <v>0.15</v>
      </c>
      <c r="H577">
        <f>'H300'!$A$4</f>
        <v>0</v>
      </c>
      <c r="I577">
        <f t="shared" si="33"/>
        <v>0</v>
      </c>
      <c r="J577">
        <f t="shared" si="34"/>
        <v>0</v>
      </c>
    </row>
    <row r="578" spans="1:10">
      <c r="A578" s="35">
        <v>310075</v>
      </c>
      <c r="B578">
        <f t="shared" si="35"/>
        <v>0</v>
      </c>
      <c r="C578" t="s">
        <v>61</v>
      </c>
      <c r="D578" t="s">
        <v>79</v>
      </c>
      <c r="E578" t="s">
        <v>80</v>
      </c>
      <c r="F578" s="36">
        <v>5048</v>
      </c>
      <c r="G578" s="36">
        <v>1</v>
      </c>
      <c r="H578">
        <f>'H300'!$A$4</f>
        <v>0</v>
      </c>
      <c r="I578">
        <f t="shared" si="33"/>
        <v>0</v>
      </c>
      <c r="J578">
        <f t="shared" si="34"/>
        <v>0</v>
      </c>
    </row>
    <row r="579" spans="1:10">
      <c r="A579" s="35">
        <v>310075</v>
      </c>
      <c r="B579">
        <f t="shared" si="35"/>
        <v>0</v>
      </c>
      <c r="C579" t="s">
        <v>61</v>
      </c>
      <c r="D579" t="s">
        <v>79</v>
      </c>
      <c r="E579" t="s">
        <v>80</v>
      </c>
      <c r="F579" s="36">
        <v>10403</v>
      </c>
      <c r="G579" s="36">
        <v>1</v>
      </c>
      <c r="H579">
        <f>'H300'!$A$4</f>
        <v>0</v>
      </c>
      <c r="I579">
        <f t="shared" si="33"/>
        <v>0</v>
      </c>
      <c r="J579">
        <f t="shared" si="34"/>
        <v>0</v>
      </c>
    </row>
    <row r="580" spans="1:10">
      <c r="A580" s="35">
        <v>310075</v>
      </c>
      <c r="B580">
        <f t="shared" si="35"/>
        <v>0</v>
      </c>
      <c r="C580" t="s">
        <v>61</v>
      </c>
      <c r="D580" t="s">
        <v>79</v>
      </c>
      <c r="E580" t="s">
        <v>80</v>
      </c>
      <c r="F580" s="36">
        <v>5048</v>
      </c>
      <c r="G580" s="36"/>
      <c r="H580">
        <f>'H300'!$A$4</f>
        <v>0</v>
      </c>
      <c r="I580">
        <f t="shared" si="33"/>
        <v>0</v>
      </c>
      <c r="J580">
        <f t="shared" si="34"/>
        <v>0</v>
      </c>
    </row>
    <row r="581" spans="1:10">
      <c r="A581" s="35">
        <v>310075</v>
      </c>
      <c r="B581">
        <f t="shared" si="35"/>
        <v>0</v>
      </c>
      <c r="C581" t="s">
        <v>61</v>
      </c>
      <c r="D581" t="s">
        <v>79</v>
      </c>
      <c r="E581" t="s">
        <v>80</v>
      </c>
      <c r="F581" s="36">
        <v>814</v>
      </c>
      <c r="G581" s="36">
        <v>1.7</v>
      </c>
      <c r="H581">
        <f>'H300'!$A$4</f>
        <v>0</v>
      </c>
      <c r="I581">
        <f t="shared" si="33"/>
        <v>0</v>
      </c>
      <c r="J581">
        <f t="shared" si="34"/>
        <v>0</v>
      </c>
    </row>
    <row r="582" spans="1:10">
      <c r="A582" s="35">
        <v>310075</v>
      </c>
      <c r="B582">
        <f t="shared" si="35"/>
        <v>0</v>
      </c>
      <c r="C582" t="s">
        <v>61</v>
      </c>
      <c r="D582" t="s">
        <v>79</v>
      </c>
      <c r="E582" t="s">
        <v>80</v>
      </c>
      <c r="F582" s="36">
        <v>804</v>
      </c>
      <c r="G582" s="36">
        <v>11</v>
      </c>
      <c r="H582">
        <f>'H300'!$A$4</f>
        <v>0</v>
      </c>
      <c r="I582">
        <f t="shared" si="33"/>
        <v>0</v>
      </c>
      <c r="J582">
        <f t="shared" si="34"/>
        <v>0</v>
      </c>
    </row>
    <row r="583" spans="1:10">
      <c r="A583" s="35">
        <v>310075</v>
      </c>
      <c r="B583">
        <f t="shared" si="35"/>
        <v>0</v>
      </c>
      <c r="C583" t="s">
        <v>61</v>
      </c>
      <c r="D583" t="s">
        <v>79</v>
      </c>
      <c r="E583" t="s">
        <v>80</v>
      </c>
      <c r="F583" s="36">
        <v>923</v>
      </c>
      <c r="G583" s="36">
        <v>2</v>
      </c>
      <c r="H583">
        <f>'H300'!$A$4</f>
        <v>0</v>
      </c>
      <c r="I583">
        <f t="shared" si="33"/>
        <v>0</v>
      </c>
      <c r="J583">
        <f t="shared" si="34"/>
        <v>0</v>
      </c>
    </row>
    <row r="584" spans="1:10">
      <c r="A584" s="35">
        <v>310075</v>
      </c>
      <c r="B584">
        <f t="shared" si="35"/>
        <v>0</v>
      </c>
      <c r="C584" t="s">
        <v>61</v>
      </c>
      <c r="D584" t="s">
        <v>79</v>
      </c>
      <c r="E584" t="s">
        <v>80</v>
      </c>
      <c r="F584" s="36">
        <v>6637</v>
      </c>
      <c r="G584" s="36">
        <v>10</v>
      </c>
      <c r="H584">
        <f>'H300'!$A$4</f>
        <v>0</v>
      </c>
      <c r="I584">
        <f t="shared" si="33"/>
        <v>0</v>
      </c>
      <c r="J584">
        <f t="shared" si="34"/>
        <v>0</v>
      </c>
    </row>
    <row r="585" spans="1:10">
      <c r="A585" s="35">
        <v>310075</v>
      </c>
      <c r="B585">
        <f t="shared" si="35"/>
        <v>0</v>
      </c>
      <c r="C585" t="s">
        <v>61</v>
      </c>
      <c r="D585" t="s">
        <v>79</v>
      </c>
      <c r="E585" t="s">
        <v>80</v>
      </c>
      <c r="F585" s="36">
        <v>508</v>
      </c>
      <c r="G585" s="36">
        <v>0.2</v>
      </c>
      <c r="H585">
        <f>'H300'!$A$4</f>
        <v>0</v>
      </c>
      <c r="I585">
        <f t="shared" si="33"/>
        <v>0</v>
      </c>
      <c r="J585">
        <f t="shared" si="34"/>
        <v>0</v>
      </c>
    </row>
    <row r="586" spans="1:10">
      <c r="A586" s="35">
        <v>310075</v>
      </c>
      <c r="B586">
        <f t="shared" si="35"/>
        <v>0</v>
      </c>
      <c r="C586" t="s">
        <v>61</v>
      </c>
      <c r="D586" t="s">
        <v>79</v>
      </c>
      <c r="E586" t="s">
        <v>80</v>
      </c>
      <c r="F586" s="36">
        <v>753</v>
      </c>
      <c r="G586" s="36">
        <v>1</v>
      </c>
      <c r="H586">
        <f>'H300'!$A$4</f>
        <v>0</v>
      </c>
      <c r="I586">
        <f t="shared" si="33"/>
        <v>0</v>
      </c>
      <c r="J586">
        <f t="shared" si="34"/>
        <v>0</v>
      </c>
    </row>
    <row r="587" spans="1:10">
      <c r="A587" s="35">
        <v>310075</v>
      </c>
      <c r="B587">
        <f t="shared" si="35"/>
        <v>0</v>
      </c>
      <c r="C587" t="s">
        <v>61</v>
      </c>
      <c r="D587" t="s">
        <v>79</v>
      </c>
      <c r="E587" t="s">
        <v>80</v>
      </c>
      <c r="F587" s="36">
        <v>3444</v>
      </c>
      <c r="G587" s="36">
        <v>2</v>
      </c>
      <c r="H587">
        <f>'H300'!$A$4</f>
        <v>0</v>
      </c>
      <c r="I587">
        <f t="shared" si="33"/>
        <v>0</v>
      </c>
      <c r="J587">
        <f t="shared" si="34"/>
        <v>0</v>
      </c>
    </row>
    <row r="588" spans="1:10">
      <c r="A588" s="35">
        <v>310075</v>
      </c>
      <c r="B588">
        <f t="shared" si="35"/>
        <v>0</v>
      </c>
      <c r="C588" t="s">
        <v>61</v>
      </c>
      <c r="D588" t="s">
        <v>79</v>
      </c>
      <c r="E588" t="s">
        <v>80</v>
      </c>
      <c r="F588" s="36">
        <v>6746</v>
      </c>
      <c r="G588" s="36">
        <v>2.29</v>
      </c>
      <c r="H588">
        <f>'H300'!$A$4</f>
        <v>0</v>
      </c>
      <c r="I588">
        <f t="shared" si="33"/>
        <v>0</v>
      </c>
      <c r="J588">
        <f t="shared" si="34"/>
        <v>0</v>
      </c>
    </row>
    <row r="589" spans="1:10">
      <c r="A589" s="35">
        <v>310075</v>
      </c>
      <c r="B589">
        <f t="shared" si="35"/>
        <v>0</v>
      </c>
      <c r="C589" t="s">
        <v>61</v>
      </c>
      <c r="D589" t="s">
        <v>79</v>
      </c>
      <c r="E589" t="s">
        <v>80</v>
      </c>
      <c r="F589" s="36">
        <v>2846</v>
      </c>
      <c r="G589" s="36">
        <v>0.5</v>
      </c>
      <c r="H589">
        <f>'H300'!$A$4</f>
        <v>0</v>
      </c>
      <c r="I589">
        <f t="shared" si="33"/>
        <v>0</v>
      </c>
      <c r="J589">
        <f t="shared" si="34"/>
        <v>0</v>
      </c>
    </row>
    <row r="590" spans="1:10">
      <c r="A590" s="35">
        <v>310075</v>
      </c>
      <c r="B590">
        <f t="shared" si="35"/>
        <v>0</v>
      </c>
      <c r="C590" t="s">
        <v>61</v>
      </c>
      <c r="D590" t="s">
        <v>79</v>
      </c>
      <c r="E590" t="s">
        <v>80</v>
      </c>
      <c r="F590" s="36">
        <v>688</v>
      </c>
      <c r="G590" s="36">
        <v>0.3</v>
      </c>
      <c r="H590">
        <f>'H300'!$A$4</f>
        <v>0</v>
      </c>
      <c r="I590">
        <f t="shared" si="33"/>
        <v>0</v>
      </c>
      <c r="J590">
        <f t="shared" si="34"/>
        <v>0</v>
      </c>
    </row>
    <row r="591" spans="1:10">
      <c r="A591" s="35">
        <v>310075</v>
      </c>
      <c r="B591">
        <f t="shared" si="35"/>
        <v>0</v>
      </c>
      <c r="C591" t="s">
        <v>61</v>
      </c>
      <c r="D591" t="s">
        <v>79</v>
      </c>
      <c r="E591" t="s">
        <v>80</v>
      </c>
      <c r="F591" s="36">
        <v>200</v>
      </c>
      <c r="G591" s="36">
        <v>4</v>
      </c>
      <c r="H591">
        <f>'H300'!$A$4</f>
        <v>0</v>
      </c>
      <c r="I591">
        <f t="shared" si="33"/>
        <v>0</v>
      </c>
      <c r="J591">
        <f t="shared" si="34"/>
        <v>0</v>
      </c>
    </row>
    <row r="592" spans="1:10">
      <c r="A592" s="35">
        <v>310075</v>
      </c>
      <c r="B592">
        <f t="shared" si="35"/>
        <v>0</v>
      </c>
      <c r="C592" t="s">
        <v>61</v>
      </c>
      <c r="D592" t="s">
        <v>79</v>
      </c>
      <c r="E592" t="s">
        <v>80</v>
      </c>
      <c r="F592" s="36">
        <v>2810</v>
      </c>
      <c r="G592" s="36">
        <v>8</v>
      </c>
      <c r="H592">
        <f>'H300'!$A$4</f>
        <v>0</v>
      </c>
      <c r="I592">
        <f t="shared" si="33"/>
        <v>0</v>
      </c>
      <c r="J592">
        <f t="shared" si="34"/>
        <v>0</v>
      </c>
    </row>
    <row r="593" spans="1:10">
      <c r="A593" s="35">
        <v>310075</v>
      </c>
      <c r="B593">
        <f t="shared" si="35"/>
        <v>0</v>
      </c>
      <c r="C593" t="s">
        <v>61</v>
      </c>
      <c r="D593" t="s">
        <v>79</v>
      </c>
      <c r="E593" t="s">
        <v>80</v>
      </c>
      <c r="F593" s="36">
        <v>1172</v>
      </c>
      <c r="G593" s="36">
        <v>4</v>
      </c>
      <c r="H593">
        <f>'H300'!$A$4</f>
        <v>0</v>
      </c>
      <c r="I593">
        <f t="shared" ref="I593:I650" si="36">IF(H593=A593,1,0)</f>
        <v>0</v>
      </c>
      <c r="J593">
        <f t="shared" ref="J593:J650" si="37">IF(I593=0,0,I593+J592)</f>
        <v>0</v>
      </c>
    </row>
    <row r="594" spans="1:10">
      <c r="A594" s="35">
        <v>310075</v>
      </c>
      <c r="B594">
        <f t="shared" ref="B594:B651" si="38">J594</f>
        <v>0</v>
      </c>
      <c r="C594" t="s">
        <v>61</v>
      </c>
      <c r="D594" t="s">
        <v>79</v>
      </c>
      <c r="E594" t="s">
        <v>80</v>
      </c>
      <c r="F594" s="36">
        <v>1161</v>
      </c>
      <c r="G594" s="36">
        <v>8</v>
      </c>
      <c r="H594">
        <f>'H300'!$A$4</f>
        <v>0</v>
      </c>
      <c r="I594">
        <f t="shared" si="36"/>
        <v>0</v>
      </c>
      <c r="J594">
        <f t="shared" si="37"/>
        <v>0</v>
      </c>
    </row>
    <row r="595" spans="1:10">
      <c r="A595" s="35">
        <v>310075</v>
      </c>
      <c r="B595">
        <f t="shared" si="38"/>
        <v>0</v>
      </c>
      <c r="C595" t="s">
        <v>61</v>
      </c>
      <c r="D595" t="s">
        <v>79</v>
      </c>
      <c r="E595" t="s">
        <v>80</v>
      </c>
      <c r="F595" s="36">
        <v>1247</v>
      </c>
      <c r="G595" s="36">
        <v>5</v>
      </c>
      <c r="H595">
        <f>'H300'!$A$4</f>
        <v>0</v>
      </c>
      <c r="I595">
        <f t="shared" si="36"/>
        <v>0</v>
      </c>
      <c r="J595">
        <f t="shared" si="37"/>
        <v>0</v>
      </c>
    </row>
    <row r="596" spans="1:10">
      <c r="A596" s="35">
        <v>310075</v>
      </c>
      <c r="B596">
        <f t="shared" si="38"/>
        <v>0</v>
      </c>
      <c r="C596" t="s">
        <v>61</v>
      </c>
      <c r="D596" t="s">
        <v>79</v>
      </c>
      <c r="E596" t="s">
        <v>80</v>
      </c>
      <c r="F596" s="36">
        <v>563</v>
      </c>
      <c r="G596" s="36">
        <v>1.53</v>
      </c>
      <c r="H596">
        <f>'H300'!$A$4</f>
        <v>0</v>
      </c>
      <c r="I596">
        <f t="shared" si="36"/>
        <v>0</v>
      </c>
      <c r="J596">
        <f t="shared" si="37"/>
        <v>0</v>
      </c>
    </row>
    <row r="597" spans="1:10">
      <c r="A597" s="35">
        <v>310075</v>
      </c>
      <c r="B597">
        <f t="shared" si="38"/>
        <v>0</v>
      </c>
      <c r="C597" t="s">
        <v>61</v>
      </c>
      <c r="D597" t="s">
        <v>79</v>
      </c>
      <c r="E597" t="s">
        <v>80</v>
      </c>
      <c r="F597" s="36">
        <v>3394</v>
      </c>
      <c r="G597" s="36">
        <v>5.5</v>
      </c>
      <c r="H597">
        <f>'H300'!$A$4</f>
        <v>0</v>
      </c>
      <c r="I597">
        <f t="shared" si="36"/>
        <v>0</v>
      </c>
      <c r="J597">
        <f t="shared" si="37"/>
        <v>0</v>
      </c>
    </row>
    <row r="598" spans="1:10">
      <c r="A598" s="35">
        <v>310075</v>
      </c>
      <c r="B598">
        <f t="shared" si="38"/>
        <v>0</v>
      </c>
      <c r="C598" t="s">
        <v>61</v>
      </c>
      <c r="D598" t="s">
        <v>79</v>
      </c>
      <c r="E598" t="s">
        <v>80</v>
      </c>
      <c r="F598" s="36">
        <v>1151</v>
      </c>
      <c r="G598" s="36">
        <v>3</v>
      </c>
      <c r="H598">
        <f>'H300'!$A$4</f>
        <v>0</v>
      </c>
      <c r="I598">
        <f t="shared" si="36"/>
        <v>0</v>
      </c>
      <c r="J598">
        <f t="shared" si="37"/>
        <v>0</v>
      </c>
    </row>
    <row r="599" spans="1:10">
      <c r="A599" s="35">
        <v>310075</v>
      </c>
      <c r="B599">
        <f t="shared" si="38"/>
        <v>0</v>
      </c>
      <c r="C599" t="s">
        <v>61</v>
      </c>
      <c r="D599" t="s">
        <v>79</v>
      </c>
      <c r="E599" t="s">
        <v>80</v>
      </c>
      <c r="F599" s="36">
        <v>4550</v>
      </c>
      <c r="G599" s="36">
        <v>1.25</v>
      </c>
      <c r="H599">
        <f>'H300'!$A$4</f>
        <v>0</v>
      </c>
      <c r="I599">
        <f t="shared" si="36"/>
        <v>0</v>
      </c>
      <c r="J599">
        <f t="shared" si="37"/>
        <v>0</v>
      </c>
    </row>
    <row r="600" spans="1:10">
      <c r="A600" s="35">
        <v>310075</v>
      </c>
      <c r="B600">
        <f t="shared" si="38"/>
        <v>0</v>
      </c>
      <c r="C600" t="s">
        <v>61</v>
      </c>
      <c r="D600" t="s">
        <v>79</v>
      </c>
      <c r="E600" t="s">
        <v>80</v>
      </c>
      <c r="F600" s="36">
        <v>4990</v>
      </c>
      <c r="G600" s="36">
        <v>2</v>
      </c>
      <c r="H600">
        <f>'H300'!$A$4</f>
        <v>0</v>
      </c>
      <c r="I600">
        <f t="shared" si="36"/>
        <v>0</v>
      </c>
      <c r="J600">
        <f t="shared" si="37"/>
        <v>0</v>
      </c>
    </row>
    <row r="601" spans="1:10">
      <c r="A601" s="35">
        <v>310075</v>
      </c>
      <c r="B601">
        <f t="shared" si="38"/>
        <v>0</v>
      </c>
      <c r="C601" t="s">
        <v>61</v>
      </c>
      <c r="D601" t="s">
        <v>79</v>
      </c>
      <c r="E601" t="s">
        <v>80</v>
      </c>
      <c r="F601" s="36">
        <v>203</v>
      </c>
      <c r="G601" s="36"/>
      <c r="H601">
        <f>'H300'!$A$4</f>
        <v>0</v>
      </c>
      <c r="I601">
        <f t="shared" si="36"/>
        <v>0</v>
      </c>
      <c r="J601">
        <f t="shared" si="37"/>
        <v>0</v>
      </c>
    </row>
    <row r="602" spans="1:10">
      <c r="A602" s="35">
        <v>310075</v>
      </c>
      <c r="B602">
        <f t="shared" si="38"/>
        <v>0</v>
      </c>
      <c r="C602" t="s">
        <v>61</v>
      </c>
      <c r="D602" t="s">
        <v>79</v>
      </c>
      <c r="E602" t="s">
        <v>80</v>
      </c>
      <c r="F602" s="36">
        <v>1083</v>
      </c>
      <c r="G602" s="36">
        <v>3.81</v>
      </c>
      <c r="H602">
        <f>'H300'!$A$4</f>
        <v>0</v>
      </c>
      <c r="I602">
        <f t="shared" si="36"/>
        <v>0</v>
      </c>
      <c r="J602">
        <f t="shared" si="37"/>
        <v>0</v>
      </c>
    </row>
    <row r="603" spans="1:10">
      <c r="A603" s="35">
        <v>310075</v>
      </c>
      <c r="B603">
        <f t="shared" si="38"/>
        <v>0</v>
      </c>
      <c r="C603" t="s">
        <v>61</v>
      </c>
      <c r="D603" t="s">
        <v>79</v>
      </c>
      <c r="E603" t="s">
        <v>80</v>
      </c>
      <c r="F603" s="36">
        <v>2443</v>
      </c>
      <c r="G603" s="36">
        <v>4</v>
      </c>
      <c r="H603">
        <f>'H300'!$A$4</f>
        <v>0</v>
      </c>
      <c r="I603">
        <f t="shared" si="36"/>
        <v>0</v>
      </c>
      <c r="J603">
        <f t="shared" si="37"/>
        <v>0</v>
      </c>
    </row>
    <row r="604" spans="1:10">
      <c r="A604" s="35">
        <v>310075</v>
      </c>
      <c r="B604">
        <f t="shared" si="38"/>
        <v>0</v>
      </c>
      <c r="C604" t="s">
        <v>61</v>
      </c>
      <c r="D604" t="s">
        <v>79</v>
      </c>
      <c r="E604" t="s">
        <v>80</v>
      </c>
      <c r="F604" s="36">
        <v>7067</v>
      </c>
      <c r="G604" s="36">
        <v>1</v>
      </c>
      <c r="H604">
        <f>'H300'!$A$4</f>
        <v>0</v>
      </c>
      <c r="I604">
        <f t="shared" si="36"/>
        <v>0</v>
      </c>
      <c r="J604">
        <f t="shared" si="37"/>
        <v>0</v>
      </c>
    </row>
    <row r="605" spans="1:10">
      <c r="A605" s="35">
        <v>310075</v>
      </c>
      <c r="B605">
        <f t="shared" si="38"/>
        <v>0</v>
      </c>
      <c r="C605" t="s">
        <v>61</v>
      </c>
      <c r="D605" t="s">
        <v>79</v>
      </c>
      <c r="E605" t="s">
        <v>85</v>
      </c>
      <c r="F605" s="36">
        <v>1</v>
      </c>
      <c r="G605" s="36"/>
      <c r="H605">
        <f>'H300'!$A$4</f>
        <v>0</v>
      </c>
      <c r="I605">
        <f t="shared" si="36"/>
        <v>0</v>
      </c>
      <c r="J605">
        <f t="shared" si="37"/>
        <v>0</v>
      </c>
    </row>
    <row r="606" spans="1:10">
      <c r="A606" s="35">
        <v>310075</v>
      </c>
      <c r="B606">
        <f t="shared" si="38"/>
        <v>0</v>
      </c>
      <c r="C606" t="s">
        <v>61</v>
      </c>
      <c r="D606" t="s">
        <v>79</v>
      </c>
      <c r="E606" t="s">
        <v>80</v>
      </c>
      <c r="F606" s="36">
        <v>1941</v>
      </c>
      <c r="G606" s="36">
        <v>1</v>
      </c>
      <c r="H606">
        <f>'H300'!$A$4</f>
        <v>0</v>
      </c>
      <c r="I606">
        <f t="shared" si="36"/>
        <v>0</v>
      </c>
      <c r="J606">
        <f t="shared" si="37"/>
        <v>0</v>
      </c>
    </row>
    <row r="607" spans="1:10">
      <c r="A607" s="35">
        <v>310075</v>
      </c>
      <c r="B607">
        <f t="shared" si="38"/>
        <v>0</v>
      </c>
      <c r="C607" t="s">
        <v>61</v>
      </c>
      <c r="D607" t="s">
        <v>79</v>
      </c>
      <c r="E607" t="s">
        <v>80</v>
      </c>
      <c r="F607" s="36">
        <v>65445</v>
      </c>
      <c r="G607" s="36">
        <v>0.52</v>
      </c>
      <c r="H607">
        <f>'H300'!$A$4</f>
        <v>0</v>
      </c>
      <c r="I607">
        <f t="shared" si="36"/>
        <v>0</v>
      </c>
      <c r="J607">
        <f t="shared" si="37"/>
        <v>0</v>
      </c>
    </row>
    <row r="608" spans="1:10">
      <c r="A608" s="35">
        <v>310075</v>
      </c>
      <c r="B608">
        <f t="shared" si="38"/>
        <v>0</v>
      </c>
      <c r="C608" t="s">
        <v>61</v>
      </c>
      <c r="D608" t="s">
        <v>79</v>
      </c>
      <c r="E608" t="s">
        <v>80</v>
      </c>
      <c r="F608" s="36">
        <v>6146</v>
      </c>
      <c r="G608" s="36">
        <v>1</v>
      </c>
      <c r="H608">
        <f>'H300'!$A$4</f>
        <v>0</v>
      </c>
      <c r="I608">
        <f t="shared" si="36"/>
        <v>0</v>
      </c>
      <c r="J608">
        <f t="shared" si="37"/>
        <v>0</v>
      </c>
    </row>
    <row r="609" spans="1:10">
      <c r="A609" s="35">
        <v>310075</v>
      </c>
      <c r="B609">
        <f t="shared" si="38"/>
        <v>0</v>
      </c>
      <c r="C609" t="s">
        <v>61</v>
      </c>
      <c r="D609" t="s">
        <v>79</v>
      </c>
      <c r="E609" t="s">
        <v>80</v>
      </c>
      <c r="F609" s="36">
        <v>7743</v>
      </c>
      <c r="G609" s="36">
        <v>1</v>
      </c>
      <c r="H609">
        <f>'H300'!$A$4</f>
        <v>0</v>
      </c>
      <c r="I609">
        <f t="shared" si="36"/>
        <v>0</v>
      </c>
      <c r="J609">
        <f t="shared" si="37"/>
        <v>0</v>
      </c>
    </row>
    <row r="610" spans="1:10">
      <c r="A610" s="35">
        <v>310075</v>
      </c>
      <c r="B610">
        <f t="shared" si="38"/>
        <v>0</v>
      </c>
      <c r="C610" t="s">
        <v>61</v>
      </c>
      <c r="D610" t="s">
        <v>79</v>
      </c>
      <c r="E610" t="s">
        <v>80</v>
      </c>
      <c r="F610" s="36">
        <v>94686</v>
      </c>
      <c r="G610" s="36">
        <v>0.55000000000000004</v>
      </c>
      <c r="H610">
        <f>'H300'!$A$4</f>
        <v>0</v>
      </c>
      <c r="I610">
        <f t="shared" si="36"/>
        <v>0</v>
      </c>
      <c r="J610">
        <f t="shared" si="37"/>
        <v>0</v>
      </c>
    </row>
    <row r="611" spans="1:10">
      <c r="A611" s="35">
        <v>310075</v>
      </c>
      <c r="B611">
        <f t="shared" si="38"/>
        <v>0</v>
      </c>
      <c r="C611" t="s">
        <v>61</v>
      </c>
      <c r="D611" t="s">
        <v>79</v>
      </c>
      <c r="E611" t="s">
        <v>80</v>
      </c>
      <c r="F611" s="36">
        <v>9809</v>
      </c>
      <c r="G611" s="36"/>
      <c r="H611">
        <f>'H300'!$A$4</f>
        <v>0</v>
      </c>
      <c r="I611">
        <f t="shared" si="36"/>
        <v>0</v>
      </c>
      <c r="J611">
        <f t="shared" si="37"/>
        <v>0</v>
      </c>
    </row>
    <row r="612" spans="1:10">
      <c r="A612" s="35">
        <v>310075</v>
      </c>
      <c r="B612">
        <f t="shared" si="38"/>
        <v>0</v>
      </c>
      <c r="C612" t="s">
        <v>61</v>
      </c>
      <c r="D612" t="s">
        <v>79</v>
      </c>
      <c r="E612" t="s">
        <v>80</v>
      </c>
      <c r="F612" s="36">
        <v>4781</v>
      </c>
      <c r="G612" s="36">
        <v>0.01</v>
      </c>
      <c r="H612">
        <f>'H300'!$A$4</f>
        <v>0</v>
      </c>
      <c r="I612">
        <f t="shared" si="36"/>
        <v>0</v>
      </c>
      <c r="J612">
        <f t="shared" si="37"/>
        <v>0</v>
      </c>
    </row>
    <row r="613" spans="1:10">
      <c r="A613" s="35">
        <v>310075</v>
      </c>
      <c r="B613">
        <f t="shared" si="38"/>
        <v>0</v>
      </c>
      <c r="C613" t="s">
        <v>61</v>
      </c>
      <c r="D613" t="s">
        <v>79</v>
      </c>
      <c r="E613" t="s">
        <v>80</v>
      </c>
      <c r="F613" s="36">
        <v>650</v>
      </c>
      <c r="G613" s="36">
        <v>1.6</v>
      </c>
      <c r="H613">
        <f>'H300'!$A$4</f>
        <v>0</v>
      </c>
      <c r="I613">
        <f t="shared" si="36"/>
        <v>0</v>
      </c>
      <c r="J613">
        <f t="shared" si="37"/>
        <v>0</v>
      </c>
    </row>
    <row r="614" spans="1:10">
      <c r="A614" s="35">
        <v>310075</v>
      </c>
      <c r="B614">
        <f t="shared" si="38"/>
        <v>0</v>
      </c>
      <c r="C614" t="s">
        <v>61</v>
      </c>
      <c r="D614" t="s">
        <v>79</v>
      </c>
      <c r="E614" t="s">
        <v>80</v>
      </c>
      <c r="F614" s="36">
        <v>3908</v>
      </c>
      <c r="G614" s="36">
        <v>0.16</v>
      </c>
      <c r="H614">
        <f>'H300'!$A$4</f>
        <v>0</v>
      </c>
      <c r="I614">
        <f t="shared" si="36"/>
        <v>0</v>
      </c>
      <c r="J614">
        <f t="shared" si="37"/>
        <v>0</v>
      </c>
    </row>
    <row r="615" spans="1:10">
      <c r="A615" s="35">
        <v>310075</v>
      </c>
      <c r="B615">
        <f t="shared" si="38"/>
        <v>0</v>
      </c>
      <c r="C615" t="s">
        <v>61</v>
      </c>
      <c r="D615" t="s">
        <v>79</v>
      </c>
      <c r="E615" t="s">
        <v>80</v>
      </c>
      <c r="F615" s="36">
        <v>1515</v>
      </c>
      <c r="G615" s="36">
        <v>0.2</v>
      </c>
      <c r="H615">
        <f>'H300'!$A$4</f>
        <v>0</v>
      </c>
      <c r="I615">
        <f t="shared" si="36"/>
        <v>0</v>
      </c>
      <c r="J615">
        <f t="shared" si="37"/>
        <v>0</v>
      </c>
    </row>
    <row r="616" spans="1:10">
      <c r="A616" s="35">
        <v>310075</v>
      </c>
      <c r="B616">
        <f t="shared" si="38"/>
        <v>0</v>
      </c>
      <c r="C616" t="s">
        <v>61</v>
      </c>
      <c r="D616" t="s">
        <v>79</v>
      </c>
      <c r="E616" t="s">
        <v>80</v>
      </c>
      <c r="F616" s="36">
        <v>382</v>
      </c>
      <c r="G616" s="36">
        <v>1.5</v>
      </c>
      <c r="H616">
        <f>'H300'!$A$4</f>
        <v>0</v>
      </c>
      <c r="I616">
        <f t="shared" si="36"/>
        <v>0</v>
      </c>
      <c r="J616">
        <f t="shared" si="37"/>
        <v>0</v>
      </c>
    </row>
    <row r="617" spans="1:10">
      <c r="A617" s="35">
        <v>310075</v>
      </c>
      <c r="B617">
        <f t="shared" si="38"/>
        <v>0</v>
      </c>
      <c r="C617" t="s">
        <v>61</v>
      </c>
      <c r="D617" t="s">
        <v>79</v>
      </c>
      <c r="E617" t="s">
        <v>80</v>
      </c>
      <c r="F617" s="36">
        <v>3853</v>
      </c>
      <c r="G617" s="36">
        <v>1.04</v>
      </c>
      <c r="H617">
        <f>'H300'!$A$4</f>
        <v>0</v>
      </c>
      <c r="I617">
        <f t="shared" si="36"/>
        <v>0</v>
      </c>
      <c r="J617">
        <f t="shared" si="37"/>
        <v>0</v>
      </c>
    </row>
    <row r="618" spans="1:10">
      <c r="A618" s="35">
        <v>310075</v>
      </c>
      <c r="B618">
        <f t="shared" si="38"/>
        <v>0</v>
      </c>
      <c r="C618" t="s">
        <v>61</v>
      </c>
      <c r="D618" t="s">
        <v>79</v>
      </c>
      <c r="E618" t="s">
        <v>80</v>
      </c>
      <c r="F618" s="36">
        <v>6487</v>
      </c>
      <c r="G618" s="36">
        <v>0.24</v>
      </c>
      <c r="H618">
        <f>'H300'!$A$4</f>
        <v>0</v>
      </c>
      <c r="I618">
        <f t="shared" si="36"/>
        <v>0</v>
      </c>
      <c r="J618">
        <f t="shared" si="37"/>
        <v>0</v>
      </c>
    </row>
    <row r="619" spans="1:10">
      <c r="A619" s="35">
        <v>310075</v>
      </c>
      <c r="B619">
        <f t="shared" si="38"/>
        <v>0</v>
      </c>
      <c r="C619" t="s">
        <v>61</v>
      </c>
      <c r="D619" t="s">
        <v>79</v>
      </c>
      <c r="E619" t="s">
        <v>80</v>
      </c>
      <c r="F619" s="36">
        <v>1444</v>
      </c>
      <c r="G619" s="36">
        <v>0.25</v>
      </c>
      <c r="H619">
        <f>'H300'!$A$4</f>
        <v>0</v>
      </c>
      <c r="I619">
        <f t="shared" si="36"/>
        <v>0</v>
      </c>
      <c r="J619">
        <f t="shared" si="37"/>
        <v>0</v>
      </c>
    </row>
    <row r="620" spans="1:10">
      <c r="A620" s="35">
        <v>310075</v>
      </c>
      <c r="B620">
        <f t="shared" si="38"/>
        <v>0</v>
      </c>
      <c r="C620" t="s">
        <v>61</v>
      </c>
      <c r="D620" t="s">
        <v>79</v>
      </c>
      <c r="E620" t="s">
        <v>80</v>
      </c>
      <c r="F620" s="36">
        <v>256</v>
      </c>
      <c r="G620" s="36"/>
      <c r="H620">
        <f>'H300'!$A$4</f>
        <v>0</v>
      </c>
      <c r="I620">
        <f t="shared" si="36"/>
        <v>0</v>
      </c>
      <c r="J620">
        <f t="shared" si="37"/>
        <v>0</v>
      </c>
    </row>
    <row r="621" spans="1:10">
      <c r="A621" s="35">
        <v>310075</v>
      </c>
      <c r="B621">
        <f t="shared" si="38"/>
        <v>0</v>
      </c>
      <c r="C621" t="s">
        <v>61</v>
      </c>
      <c r="D621" t="s">
        <v>79</v>
      </c>
      <c r="E621" t="s">
        <v>80</v>
      </c>
      <c r="F621" s="36">
        <v>3858</v>
      </c>
      <c r="G621" s="36"/>
      <c r="H621">
        <f>'H300'!$A$4</f>
        <v>0</v>
      </c>
      <c r="I621">
        <f t="shared" si="36"/>
        <v>0</v>
      </c>
      <c r="J621">
        <f t="shared" si="37"/>
        <v>0</v>
      </c>
    </row>
    <row r="622" spans="1:10">
      <c r="A622" s="35">
        <v>310075</v>
      </c>
      <c r="B622">
        <f t="shared" si="38"/>
        <v>0</v>
      </c>
      <c r="C622" t="s">
        <v>61</v>
      </c>
      <c r="D622" t="s">
        <v>79</v>
      </c>
      <c r="E622" t="s">
        <v>80</v>
      </c>
      <c r="F622" s="36">
        <v>723</v>
      </c>
      <c r="G622" s="36">
        <v>0.02</v>
      </c>
      <c r="H622">
        <f>'H300'!$A$4</f>
        <v>0</v>
      </c>
      <c r="I622">
        <f t="shared" si="36"/>
        <v>0</v>
      </c>
      <c r="J622">
        <f t="shared" si="37"/>
        <v>0</v>
      </c>
    </row>
    <row r="623" spans="1:10">
      <c r="A623" s="35">
        <v>310075</v>
      </c>
      <c r="B623">
        <f t="shared" si="38"/>
        <v>0</v>
      </c>
      <c r="C623" t="s">
        <v>6</v>
      </c>
      <c r="D623" t="s">
        <v>79</v>
      </c>
      <c r="E623" t="s">
        <v>92</v>
      </c>
      <c r="F623" s="36">
        <v>1151</v>
      </c>
      <c r="G623" s="36"/>
      <c r="H623">
        <f>'H300'!$A$4</f>
        <v>0</v>
      </c>
      <c r="I623">
        <f t="shared" si="36"/>
        <v>0</v>
      </c>
      <c r="J623">
        <f t="shared" si="37"/>
        <v>0</v>
      </c>
    </row>
    <row r="624" spans="1:10">
      <c r="A624" s="35">
        <v>310075</v>
      </c>
      <c r="B624">
        <f t="shared" si="38"/>
        <v>0</v>
      </c>
      <c r="C624" t="s">
        <v>93</v>
      </c>
      <c r="D624" t="s">
        <v>94</v>
      </c>
      <c r="E624" t="s">
        <v>95</v>
      </c>
      <c r="F624" s="36">
        <v>2</v>
      </c>
      <c r="G624" s="36"/>
      <c r="H624">
        <f>'H300'!$A$4</f>
        <v>0</v>
      </c>
      <c r="I624">
        <f t="shared" si="36"/>
        <v>0</v>
      </c>
      <c r="J624">
        <f t="shared" si="37"/>
        <v>0</v>
      </c>
    </row>
    <row r="625" spans="1:10">
      <c r="A625" s="35">
        <v>310075</v>
      </c>
      <c r="B625">
        <f t="shared" si="38"/>
        <v>0</v>
      </c>
      <c r="C625" t="s">
        <v>93</v>
      </c>
      <c r="D625" t="s">
        <v>94</v>
      </c>
      <c r="E625" t="s">
        <v>95</v>
      </c>
      <c r="F625" s="36">
        <v>11</v>
      </c>
      <c r="G625" s="36"/>
      <c r="H625">
        <f>'H300'!$A$4</f>
        <v>0</v>
      </c>
      <c r="I625">
        <f t="shared" si="36"/>
        <v>0</v>
      </c>
      <c r="J625">
        <f t="shared" si="37"/>
        <v>0</v>
      </c>
    </row>
    <row r="626" spans="1:10">
      <c r="A626" s="35">
        <v>310076</v>
      </c>
      <c r="B626">
        <f t="shared" si="38"/>
        <v>0</v>
      </c>
      <c r="C626" t="s">
        <v>61</v>
      </c>
      <c r="D626" t="s">
        <v>75</v>
      </c>
      <c r="E626" t="s">
        <v>76</v>
      </c>
      <c r="F626" s="36">
        <v>3486</v>
      </c>
      <c r="G626" s="36"/>
      <c r="H626">
        <f>'H300'!$A$4</f>
        <v>0</v>
      </c>
      <c r="I626">
        <f t="shared" si="36"/>
        <v>0</v>
      </c>
      <c r="J626">
        <f>IF(I626=0,0,I626+#REF!)</f>
        <v>0</v>
      </c>
    </row>
    <row r="627" spans="1:10">
      <c r="A627" s="35">
        <v>310076</v>
      </c>
      <c r="B627">
        <f t="shared" si="38"/>
        <v>0</v>
      </c>
      <c r="C627" t="s">
        <v>61</v>
      </c>
      <c r="D627" t="s">
        <v>75</v>
      </c>
      <c r="E627" t="s">
        <v>76</v>
      </c>
      <c r="F627" s="36">
        <v>2335</v>
      </c>
      <c r="G627" s="36"/>
      <c r="H627">
        <f>'H300'!$A$4</f>
        <v>0</v>
      </c>
      <c r="I627">
        <f t="shared" si="36"/>
        <v>0</v>
      </c>
      <c r="J627">
        <f t="shared" si="37"/>
        <v>0</v>
      </c>
    </row>
    <row r="628" spans="1:10">
      <c r="A628" s="35">
        <v>310076</v>
      </c>
      <c r="B628">
        <f t="shared" si="38"/>
        <v>0</v>
      </c>
      <c r="C628" t="s">
        <v>61</v>
      </c>
      <c r="D628" t="s">
        <v>75</v>
      </c>
      <c r="E628" t="s">
        <v>76</v>
      </c>
      <c r="F628" s="36">
        <v>4896</v>
      </c>
      <c r="G628" s="36"/>
      <c r="H628">
        <f>'H300'!$A$4</f>
        <v>0</v>
      </c>
      <c r="I628">
        <f t="shared" si="36"/>
        <v>0</v>
      </c>
      <c r="J628">
        <f t="shared" si="37"/>
        <v>0</v>
      </c>
    </row>
    <row r="629" spans="1:10">
      <c r="A629" s="35">
        <v>310076</v>
      </c>
      <c r="B629">
        <f t="shared" si="38"/>
        <v>0</v>
      </c>
      <c r="C629" t="s">
        <v>61</v>
      </c>
      <c r="D629" t="s">
        <v>75</v>
      </c>
      <c r="E629" t="s">
        <v>76</v>
      </c>
      <c r="F629" s="36">
        <v>3</v>
      </c>
      <c r="G629" s="36">
        <v>50000</v>
      </c>
      <c r="H629">
        <f>'H300'!$A$4</f>
        <v>0</v>
      </c>
      <c r="I629">
        <f t="shared" si="36"/>
        <v>0</v>
      </c>
      <c r="J629">
        <f t="shared" si="37"/>
        <v>0</v>
      </c>
    </row>
    <row r="630" spans="1:10">
      <c r="A630" s="35">
        <v>310076</v>
      </c>
      <c r="B630">
        <f t="shared" si="38"/>
        <v>0</v>
      </c>
      <c r="C630" t="s">
        <v>61</v>
      </c>
      <c r="D630" t="s">
        <v>75</v>
      </c>
      <c r="E630" t="s">
        <v>89</v>
      </c>
      <c r="F630" s="36">
        <v>1858.9680000000001</v>
      </c>
      <c r="G630" s="36"/>
      <c r="H630">
        <f>'H300'!$A$4</f>
        <v>0</v>
      </c>
      <c r="I630">
        <f t="shared" si="36"/>
        <v>0</v>
      </c>
      <c r="J630">
        <f t="shared" si="37"/>
        <v>0</v>
      </c>
    </row>
    <row r="631" spans="1:10">
      <c r="A631" s="35">
        <v>310076</v>
      </c>
      <c r="B631">
        <f t="shared" si="38"/>
        <v>0</v>
      </c>
      <c r="C631" t="s">
        <v>61</v>
      </c>
      <c r="D631" t="s">
        <v>75</v>
      </c>
      <c r="E631" t="s">
        <v>76</v>
      </c>
      <c r="F631" s="36">
        <v>158.7997</v>
      </c>
      <c r="G631" s="36">
        <v>15244.91</v>
      </c>
      <c r="H631">
        <f>'H300'!$A$4</f>
        <v>0</v>
      </c>
      <c r="I631">
        <f t="shared" si="36"/>
        <v>0</v>
      </c>
      <c r="J631">
        <f t="shared" si="37"/>
        <v>0</v>
      </c>
    </row>
    <row r="632" spans="1:10">
      <c r="A632" s="35">
        <v>310076</v>
      </c>
      <c r="B632">
        <f t="shared" si="38"/>
        <v>0</v>
      </c>
      <c r="C632" t="s">
        <v>61</v>
      </c>
      <c r="D632" t="s">
        <v>75</v>
      </c>
      <c r="E632" t="s">
        <v>76</v>
      </c>
      <c r="F632" s="36">
        <v>1</v>
      </c>
      <c r="G632" s="36">
        <v>76224.509999999995</v>
      </c>
      <c r="H632">
        <f>'H300'!$A$4</f>
        <v>0</v>
      </c>
      <c r="I632">
        <f t="shared" si="36"/>
        <v>0</v>
      </c>
      <c r="J632">
        <f t="shared" si="37"/>
        <v>0</v>
      </c>
    </row>
    <row r="633" spans="1:10">
      <c r="A633" s="35">
        <v>310076</v>
      </c>
      <c r="B633">
        <f t="shared" si="38"/>
        <v>0</v>
      </c>
      <c r="C633" t="s">
        <v>61</v>
      </c>
      <c r="D633" t="s">
        <v>75</v>
      </c>
      <c r="E633" t="s">
        <v>76</v>
      </c>
      <c r="F633" s="36">
        <v>26.27</v>
      </c>
      <c r="G633" s="36">
        <v>7622.45</v>
      </c>
      <c r="H633">
        <f>'H300'!$A$4</f>
        <v>0</v>
      </c>
      <c r="I633">
        <f t="shared" si="36"/>
        <v>0</v>
      </c>
      <c r="J633">
        <f t="shared" si="37"/>
        <v>0</v>
      </c>
    </row>
    <row r="634" spans="1:10">
      <c r="A634" s="35">
        <v>310076</v>
      </c>
      <c r="B634">
        <f t="shared" si="38"/>
        <v>0</v>
      </c>
      <c r="C634" t="s">
        <v>61</v>
      </c>
      <c r="D634" t="s">
        <v>75</v>
      </c>
      <c r="E634" t="s">
        <v>76</v>
      </c>
      <c r="F634" s="36">
        <v>2186.0360000000001</v>
      </c>
      <c r="G634" s="36">
        <v>1000</v>
      </c>
      <c r="H634">
        <f>'H300'!$A$4</f>
        <v>0</v>
      </c>
      <c r="I634">
        <f t="shared" si="36"/>
        <v>0</v>
      </c>
      <c r="J634">
        <f t="shared" si="37"/>
        <v>0</v>
      </c>
    </row>
    <row r="635" spans="1:10">
      <c r="A635" s="35">
        <v>310076</v>
      </c>
      <c r="B635">
        <f t="shared" si="38"/>
        <v>0</v>
      </c>
      <c r="C635" t="s">
        <v>61</v>
      </c>
      <c r="D635" t="s">
        <v>75</v>
      </c>
      <c r="E635" t="s">
        <v>76</v>
      </c>
      <c r="F635" s="36">
        <v>5000</v>
      </c>
      <c r="G635" s="36"/>
      <c r="H635">
        <f>'H300'!$A$4</f>
        <v>0</v>
      </c>
      <c r="I635">
        <f t="shared" si="36"/>
        <v>0</v>
      </c>
      <c r="J635">
        <f t="shared" si="37"/>
        <v>0</v>
      </c>
    </row>
    <row r="636" spans="1:10">
      <c r="A636" s="35">
        <v>310076</v>
      </c>
      <c r="B636">
        <f t="shared" si="38"/>
        <v>0</v>
      </c>
      <c r="C636" t="s">
        <v>61</v>
      </c>
      <c r="D636" t="s">
        <v>79</v>
      </c>
      <c r="E636" t="s">
        <v>80</v>
      </c>
      <c r="F636" s="36">
        <v>831</v>
      </c>
      <c r="G636" s="36"/>
      <c r="H636">
        <f>'H300'!$A$4</f>
        <v>0</v>
      </c>
      <c r="I636">
        <f t="shared" si="36"/>
        <v>0</v>
      </c>
      <c r="J636">
        <f t="shared" si="37"/>
        <v>0</v>
      </c>
    </row>
    <row r="637" spans="1:10">
      <c r="A637" s="35">
        <v>310076</v>
      </c>
      <c r="B637">
        <f t="shared" si="38"/>
        <v>0</v>
      </c>
      <c r="C637" t="s">
        <v>61</v>
      </c>
      <c r="D637" t="s">
        <v>79</v>
      </c>
      <c r="E637" t="s">
        <v>80</v>
      </c>
      <c r="F637" s="36">
        <v>1300</v>
      </c>
      <c r="G637" s="36"/>
      <c r="H637">
        <f>'H300'!$A$4</f>
        <v>0</v>
      </c>
      <c r="I637">
        <f t="shared" si="36"/>
        <v>0</v>
      </c>
      <c r="J637">
        <f t="shared" si="37"/>
        <v>0</v>
      </c>
    </row>
    <row r="638" spans="1:10">
      <c r="A638" s="35">
        <v>310076</v>
      </c>
      <c r="B638">
        <f t="shared" si="38"/>
        <v>0</v>
      </c>
      <c r="C638" t="s">
        <v>61</v>
      </c>
      <c r="D638" t="s">
        <v>79</v>
      </c>
      <c r="E638" t="s">
        <v>80</v>
      </c>
      <c r="F638" s="36">
        <v>2344</v>
      </c>
      <c r="G638" s="36"/>
      <c r="H638">
        <f>'H300'!$A$4</f>
        <v>0</v>
      </c>
      <c r="I638">
        <f t="shared" si="36"/>
        <v>0</v>
      </c>
      <c r="J638">
        <f t="shared" si="37"/>
        <v>0</v>
      </c>
    </row>
    <row r="639" spans="1:10">
      <c r="A639" s="35">
        <v>310076</v>
      </c>
      <c r="B639">
        <f t="shared" si="38"/>
        <v>0</v>
      </c>
      <c r="C639" t="s">
        <v>61</v>
      </c>
      <c r="D639" t="s">
        <v>79</v>
      </c>
      <c r="E639" t="s">
        <v>80</v>
      </c>
      <c r="F639" s="36">
        <v>3867</v>
      </c>
      <c r="G639" s="36"/>
      <c r="H639">
        <f>'H300'!$A$4</f>
        <v>0</v>
      </c>
      <c r="I639">
        <f t="shared" si="36"/>
        <v>0</v>
      </c>
      <c r="J639">
        <f t="shared" si="37"/>
        <v>0</v>
      </c>
    </row>
    <row r="640" spans="1:10">
      <c r="A640" s="35">
        <v>310076</v>
      </c>
      <c r="B640">
        <f t="shared" si="38"/>
        <v>0</v>
      </c>
      <c r="C640" t="s">
        <v>61</v>
      </c>
      <c r="D640" t="s">
        <v>79</v>
      </c>
      <c r="E640" t="s">
        <v>80</v>
      </c>
      <c r="F640" s="36">
        <v>3682</v>
      </c>
      <c r="G640" s="36"/>
      <c r="H640">
        <f>'H300'!$A$4</f>
        <v>0</v>
      </c>
      <c r="I640">
        <f t="shared" si="36"/>
        <v>0</v>
      </c>
      <c r="J640">
        <f t="shared" si="37"/>
        <v>0</v>
      </c>
    </row>
    <row r="641" spans="1:10">
      <c r="A641" s="35">
        <v>310076</v>
      </c>
      <c r="B641">
        <f t="shared" si="38"/>
        <v>0</v>
      </c>
      <c r="C641" t="s">
        <v>61</v>
      </c>
      <c r="D641" t="s">
        <v>79</v>
      </c>
      <c r="E641" t="s">
        <v>80</v>
      </c>
      <c r="F641" s="36">
        <v>8686</v>
      </c>
      <c r="G641" s="36"/>
      <c r="H641">
        <f>'H300'!$A$4</f>
        <v>0</v>
      </c>
      <c r="I641">
        <f t="shared" si="36"/>
        <v>0</v>
      </c>
      <c r="J641">
        <f t="shared" si="37"/>
        <v>0</v>
      </c>
    </row>
    <row r="642" spans="1:10">
      <c r="A642" s="35">
        <v>310076</v>
      </c>
      <c r="B642">
        <f t="shared" si="38"/>
        <v>0</v>
      </c>
      <c r="C642" t="s">
        <v>61</v>
      </c>
      <c r="D642" t="s">
        <v>79</v>
      </c>
      <c r="E642" t="s">
        <v>80</v>
      </c>
      <c r="F642" s="36">
        <v>2006</v>
      </c>
      <c r="G642" s="36"/>
      <c r="H642">
        <f>'H300'!$A$4</f>
        <v>0</v>
      </c>
      <c r="I642">
        <f t="shared" si="36"/>
        <v>0</v>
      </c>
      <c r="J642">
        <f t="shared" si="37"/>
        <v>0</v>
      </c>
    </row>
    <row r="643" spans="1:10">
      <c r="A643" s="35">
        <v>310076</v>
      </c>
      <c r="B643">
        <f t="shared" si="38"/>
        <v>0</v>
      </c>
      <c r="C643" t="s">
        <v>61</v>
      </c>
      <c r="D643" t="s">
        <v>79</v>
      </c>
      <c r="E643" t="s">
        <v>80</v>
      </c>
      <c r="F643" s="36">
        <v>849</v>
      </c>
      <c r="G643" s="36">
        <v>1</v>
      </c>
      <c r="H643">
        <f>'H300'!$A$4</f>
        <v>0</v>
      </c>
      <c r="I643">
        <f t="shared" si="36"/>
        <v>0</v>
      </c>
      <c r="J643">
        <f t="shared" si="37"/>
        <v>0</v>
      </c>
    </row>
    <row r="644" spans="1:10">
      <c r="A644" s="35">
        <v>310076</v>
      </c>
      <c r="B644">
        <f t="shared" si="38"/>
        <v>0</v>
      </c>
      <c r="C644" t="s">
        <v>61</v>
      </c>
      <c r="D644" t="s">
        <v>79</v>
      </c>
      <c r="E644" t="s">
        <v>80</v>
      </c>
      <c r="F644" s="36">
        <v>5391</v>
      </c>
      <c r="G644" s="36"/>
      <c r="H644">
        <f>'H300'!$A$4</f>
        <v>0</v>
      </c>
      <c r="I644">
        <f t="shared" si="36"/>
        <v>0</v>
      </c>
      <c r="J644">
        <f t="shared" si="37"/>
        <v>0</v>
      </c>
    </row>
    <row r="645" spans="1:10">
      <c r="A645" s="35">
        <v>310076</v>
      </c>
      <c r="B645">
        <f t="shared" si="38"/>
        <v>0</v>
      </c>
      <c r="C645" t="s">
        <v>61</v>
      </c>
      <c r="D645" t="s">
        <v>79</v>
      </c>
      <c r="E645" t="s">
        <v>80</v>
      </c>
      <c r="F645" s="36">
        <v>520</v>
      </c>
      <c r="G645" s="36"/>
      <c r="H645">
        <f>'H300'!$A$4</f>
        <v>0</v>
      </c>
      <c r="I645">
        <f t="shared" si="36"/>
        <v>0</v>
      </c>
      <c r="J645">
        <f t="shared" si="37"/>
        <v>0</v>
      </c>
    </row>
    <row r="646" spans="1:10">
      <c r="A646" s="35">
        <v>310076</v>
      </c>
      <c r="B646">
        <f t="shared" si="38"/>
        <v>0</v>
      </c>
      <c r="C646" t="s">
        <v>61</v>
      </c>
      <c r="D646" t="s">
        <v>79</v>
      </c>
      <c r="E646" t="s">
        <v>80</v>
      </c>
      <c r="F646" s="36">
        <v>261</v>
      </c>
      <c r="G646" s="36"/>
      <c r="H646">
        <f>'H300'!$A$4</f>
        <v>0</v>
      </c>
      <c r="I646">
        <f t="shared" si="36"/>
        <v>0</v>
      </c>
      <c r="J646">
        <f t="shared" si="37"/>
        <v>0</v>
      </c>
    </row>
    <row r="647" spans="1:10">
      <c r="A647" s="35">
        <v>310076</v>
      </c>
      <c r="B647">
        <f t="shared" si="38"/>
        <v>0</v>
      </c>
      <c r="C647" t="s">
        <v>61</v>
      </c>
      <c r="D647" t="s">
        <v>79</v>
      </c>
      <c r="E647" t="s">
        <v>80</v>
      </c>
      <c r="F647" s="36">
        <v>1010</v>
      </c>
      <c r="G647" s="36"/>
      <c r="H647">
        <f>'H300'!$A$4</f>
        <v>0</v>
      </c>
      <c r="I647">
        <f t="shared" si="36"/>
        <v>0</v>
      </c>
      <c r="J647">
        <f t="shared" si="37"/>
        <v>0</v>
      </c>
    </row>
    <row r="648" spans="1:10">
      <c r="A648" s="35">
        <v>310076</v>
      </c>
      <c r="B648">
        <f t="shared" si="38"/>
        <v>0</v>
      </c>
      <c r="C648" t="s">
        <v>61</v>
      </c>
      <c r="D648" t="s">
        <v>79</v>
      </c>
      <c r="E648" t="s">
        <v>80</v>
      </c>
      <c r="F648" s="36">
        <v>4554</v>
      </c>
      <c r="G648" s="36"/>
      <c r="H648">
        <f>'H300'!$A$4</f>
        <v>0</v>
      </c>
      <c r="I648">
        <f t="shared" si="36"/>
        <v>0</v>
      </c>
      <c r="J648">
        <f t="shared" si="37"/>
        <v>0</v>
      </c>
    </row>
    <row r="649" spans="1:10">
      <c r="A649" s="35">
        <v>310076</v>
      </c>
      <c r="B649">
        <f t="shared" si="38"/>
        <v>0</v>
      </c>
      <c r="C649" t="s">
        <v>61</v>
      </c>
      <c r="D649" t="s">
        <v>79</v>
      </c>
      <c r="E649" t="s">
        <v>80</v>
      </c>
      <c r="F649" s="36">
        <v>3087</v>
      </c>
      <c r="G649" s="36"/>
      <c r="H649">
        <f>'H300'!$A$4</f>
        <v>0</v>
      </c>
      <c r="I649">
        <f t="shared" si="36"/>
        <v>0</v>
      </c>
      <c r="J649">
        <f t="shared" si="37"/>
        <v>0</v>
      </c>
    </row>
    <row r="650" spans="1:10">
      <c r="A650" s="35">
        <v>310076</v>
      </c>
      <c r="B650">
        <f t="shared" si="38"/>
        <v>0</v>
      </c>
      <c r="C650" t="s">
        <v>61</v>
      </c>
      <c r="D650" t="s">
        <v>79</v>
      </c>
      <c r="E650" t="s">
        <v>80</v>
      </c>
      <c r="F650" s="36">
        <v>3006</v>
      </c>
      <c r="G650" s="36"/>
      <c r="H650">
        <f>'H300'!$A$4</f>
        <v>0</v>
      </c>
      <c r="I650">
        <f t="shared" si="36"/>
        <v>0</v>
      </c>
      <c r="J650">
        <f t="shared" si="37"/>
        <v>0</v>
      </c>
    </row>
    <row r="651" spans="1:10">
      <c r="A651" s="35">
        <v>310076</v>
      </c>
      <c r="B651">
        <f t="shared" si="38"/>
        <v>0</v>
      </c>
      <c r="C651" t="s">
        <v>61</v>
      </c>
      <c r="D651" t="s">
        <v>79</v>
      </c>
      <c r="E651" t="s">
        <v>80</v>
      </c>
      <c r="F651" s="36">
        <v>472</v>
      </c>
      <c r="G651" s="36"/>
      <c r="H651">
        <f>'H300'!$A$4</f>
        <v>0</v>
      </c>
      <c r="I651">
        <f t="shared" ref="I651:I705" si="39">IF(H651=A651,1,0)</f>
        <v>0</v>
      </c>
      <c r="J651">
        <f t="shared" ref="J651:J705" si="40">IF(I651=0,0,I651+J650)</f>
        <v>0</v>
      </c>
    </row>
    <row r="652" spans="1:10">
      <c r="A652" s="35">
        <v>310076</v>
      </c>
      <c r="B652">
        <f t="shared" ref="B652:B706" si="41">J652</f>
        <v>0</v>
      </c>
      <c r="C652" t="s">
        <v>61</v>
      </c>
      <c r="D652" t="s">
        <v>79</v>
      </c>
      <c r="E652" t="s">
        <v>80</v>
      </c>
      <c r="F652" s="36">
        <v>599</v>
      </c>
      <c r="G652" s="36"/>
      <c r="H652">
        <f>'H300'!$A$4</f>
        <v>0</v>
      </c>
      <c r="I652">
        <f t="shared" si="39"/>
        <v>0</v>
      </c>
      <c r="J652">
        <f t="shared" si="40"/>
        <v>0</v>
      </c>
    </row>
    <row r="653" spans="1:10">
      <c r="A653" s="35">
        <v>310076</v>
      </c>
      <c r="B653">
        <f t="shared" si="41"/>
        <v>0</v>
      </c>
      <c r="C653" t="s">
        <v>61</v>
      </c>
      <c r="D653" t="s">
        <v>79</v>
      </c>
      <c r="E653" t="s">
        <v>80</v>
      </c>
      <c r="F653" s="36">
        <v>2145</v>
      </c>
      <c r="G653" s="36"/>
      <c r="H653">
        <f>'H300'!$A$4</f>
        <v>0</v>
      </c>
      <c r="I653">
        <f t="shared" si="39"/>
        <v>0</v>
      </c>
      <c r="J653">
        <f t="shared" si="40"/>
        <v>0</v>
      </c>
    </row>
    <row r="654" spans="1:10">
      <c r="A654" s="35">
        <v>310076</v>
      </c>
      <c r="B654">
        <f t="shared" si="41"/>
        <v>0</v>
      </c>
      <c r="C654" t="s">
        <v>61</v>
      </c>
      <c r="D654" t="s">
        <v>79</v>
      </c>
      <c r="E654" t="s">
        <v>80</v>
      </c>
      <c r="F654" s="36">
        <v>724</v>
      </c>
      <c r="G654" s="36"/>
      <c r="H654">
        <f>'H300'!$A$4</f>
        <v>0</v>
      </c>
      <c r="I654">
        <f t="shared" si="39"/>
        <v>0</v>
      </c>
      <c r="J654">
        <f t="shared" si="40"/>
        <v>0</v>
      </c>
    </row>
    <row r="655" spans="1:10">
      <c r="A655" s="35">
        <v>310076</v>
      </c>
      <c r="B655">
        <f t="shared" si="41"/>
        <v>0</v>
      </c>
      <c r="C655" t="s">
        <v>61</v>
      </c>
      <c r="D655" t="s">
        <v>79</v>
      </c>
      <c r="E655" t="s">
        <v>80</v>
      </c>
      <c r="F655" s="36">
        <v>26852</v>
      </c>
      <c r="G655" s="36">
        <v>0.49</v>
      </c>
      <c r="H655">
        <f>'H300'!$A$4</f>
        <v>0</v>
      </c>
      <c r="I655">
        <f t="shared" si="39"/>
        <v>0</v>
      </c>
      <c r="J655">
        <f t="shared" si="40"/>
        <v>0</v>
      </c>
    </row>
    <row r="656" spans="1:10">
      <c r="A656" s="35">
        <v>310076</v>
      </c>
      <c r="B656">
        <f t="shared" si="41"/>
        <v>0</v>
      </c>
      <c r="C656" t="s">
        <v>61</v>
      </c>
      <c r="D656" t="s">
        <v>79</v>
      </c>
      <c r="E656" t="s">
        <v>80</v>
      </c>
      <c r="F656" s="36">
        <v>28980</v>
      </c>
      <c r="G656" s="36">
        <v>0.5</v>
      </c>
      <c r="H656">
        <f>'H300'!$A$4</f>
        <v>0</v>
      </c>
      <c r="I656">
        <f t="shared" si="39"/>
        <v>0</v>
      </c>
      <c r="J656">
        <f t="shared" si="40"/>
        <v>0</v>
      </c>
    </row>
    <row r="657" spans="1:10">
      <c r="A657" s="35">
        <v>310076</v>
      </c>
      <c r="B657">
        <f t="shared" si="41"/>
        <v>0</v>
      </c>
      <c r="C657" t="s">
        <v>61</v>
      </c>
      <c r="D657" t="s">
        <v>79</v>
      </c>
      <c r="E657" t="s">
        <v>80</v>
      </c>
      <c r="F657" s="36">
        <v>7077</v>
      </c>
      <c r="G657" s="36">
        <v>3</v>
      </c>
      <c r="H657">
        <f>'H300'!$A$4</f>
        <v>0</v>
      </c>
      <c r="I657">
        <f t="shared" si="39"/>
        <v>0</v>
      </c>
      <c r="J657">
        <f t="shared" si="40"/>
        <v>0</v>
      </c>
    </row>
    <row r="658" spans="1:10">
      <c r="A658" s="35">
        <v>310076</v>
      </c>
      <c r="B658">
        <f t="shared" si="41"/>
        <v>0</v>
      </c>
      <c r="C658" t="s">
        <v>61</v>
      </c>
      <c r="D658" t="s">
        <v>79</v>
      </c>
      <c r="E658" t="s">
        <v>80</v>
      </c>
      <c r="F658" s="36">
        <v>390</v>
      </c>
      <c r="G658" s="36">
        <v>0.15</v>
      </c>
      <c r="H658">
        <f>'H300'!$A$4</f>
        <v>0</v>
      </c>
      <c r="I658">
        <f t="shared" si="39"/>
        <v>0</v>
      </c>
      <c r="J658">
        <f t="shared" si="40"/>
        <v>0</v>
      </c>
    </row>
    <row r="659" spans="1:10">
      <c r="A659" s="35">
        <v>310076</v>
      </c>
      <c r="B659">
        <f t="shared" si="41"/>
        <v>0</v>
      </c>
      <c r="C659" t="s">
        <v>61</v>
      </c>
      <c r="D659" t="s">
        <v>79</v>
      </c>
      <c r="E659" t="s">
        <v>80</v>
      </c>
      <c r="F659" s="36">
        <v>5991</v>
      </c>
      <c r="G659" s="36">
        <v>1</v>
      </c>
      <c r="H659">
        <f>'H300'!$A$4</f>
        <v>0</v>
      </c>
      <c r="I659">
        <f t="shared" si="39"/>
        <v>0</v>
      </c>
      <c r="J659">
        <f t="shared" si="40"/>
        <v>0</v>
      </c>
    </row>
    <row r="660" spans="1:10">
      <c r="A660" s="35">
        <v>310076</v>
      </c>
      <c r="B660">
        <f t="shared" si="41"/>
        <v>0</v>
      </c>
      <c r="C660" t="s">
        <v>61</v>
      </c>
      <c r="D660" t="s">
        <v>79</v>
      </c>
      <c r="E660" t="s">
        <v>80</v>
      </c>
      <c r="F660" s="36">
        <v>11927</v>
      </c>
      <c r="G660" s="36">
        <v>1</v>
      </c>
      <c r="H660">
        <f>'H300'!$A$4</f>
        <v>0</v>
      </c>
      <c r="I660">
        <f t="shared" si="39"/>
        <v>0</v>
      </c>
      <c r="J660">
        <f t="shared" si="40"/>
        <v>0</v>
      </c>
    </row>
    <row r="661" spans="1:10">
      <c r="A661" s="35">
        <v>310076</v>
      </c>
      <c r="B661">
        <f t="shared" si="41"/>
        <v>0</v>
      </c>
      <c r="C661" t="s">
        <v>61</v>
      </c>
      <c r="D661" t="s">
        <v>79</v>
      </c>
      <c r="E661" t="s">
        <v>80</v>
      </c>
      <c r="F661" s="36">
        <v>5991</v>
      </c>
      <c r="G661" s="36"/>
      <c r="H661">
        <f>'H300'!$A$4</f>
        <v>0</v>
      </c>
      <c r="I661">
        <f t="shared" si="39"/>
        <v>0</v>
      </c>
      <c r="J661">
        <f t="shared" si="40"/>
        <v>0</v>
      </c>
    </row>
    <row r="662" spans="1:10">
      <c r="A662" s="35">
        <v>310076</v>
      </c>
      <c r="B662">
        <f t="shared" si="41"/>
        <v>0</v>
      </c>
      <c r="C662" t="s">
        <v>61</v>
      </c>
      <c r="D662" t="s">
        <v>79</v>
      </c>
      <c r="E662" t="s">
        <v>80</v>
      </c>
      <c r="F662" s="36">
        <v>932</v>
      </c>
      <c r="G662" s="36">
        <v>1.7</v>
      </c>
      <c r="H662">
        <f>'H300'!$A$4</f>
        <v>0</v>
      </c>
      <c r="I662">
        <f t="shared" si="39"/>
        <v>0</v>
      </c>
      <c r="J662">
        <f t="shared" si="40"/>
        <v>0</v>
      </c>
    </row>
    <row r="663" spans="1:10">
      <c r="A663" s="35">
        <v>310076</v>
      </c>
      <c r="B663">
        <f t="shared" si="41"/>
        <v>0</v>
      </c>
      <c r="C663" t="s">
        <v>61</v>
      </c>
      <c r="D663" t="s">
        <v>79</v>
      </c>
      <c r="E663" t="s">
        <v>80</v>
      </c>
      <c r="F663" s="36">
        <v>949</v>
      </c>
      <c r="G663" s="36">
        <v>11</v>
      </c>
      <c r="H663">
        <f>'H300'!$A$4</f>
        <v>0</v>
      </c>
      <c r="I663">
        <f t="shared" si="39"/>
        <v>0</v>
      </c>
      <c r="J663">
        <f t="shared" si="40"/>
        <v>0</v>
      </c>
    </row>
    <row r="664" spans="1:10">
      <c r="A664" s="35">
        <v>310076</v>
      </c>
      <c r="B664">
        <f t="shared" si="41"/>
        <v>0</v>
      </c>
      <c r="C664" t="s">
        <v>61</v>
      </c>
      <c r="D664" t="s">
        <v>79</v>
      </c>
      <c r="E664" t="s">
        <v>80</v>
      </c>
      <c r="F664" s="36">
        <v>813</v>
      </c>
      <c r="G664" s="36">
        <v>2</v>
      </c>
      <c r="H664">
        <f>'H300'!$A$4</f>
        <v>0</v>
      </c>
      <c r="I664">
        <f t="shared" si="39"/>
        <v>0</v>
      </c>
      <c r="J664">
        <f t="shared" si="40"/>
        <v>0</v>
      </c>
    </row>
    <row r="665" spans="1:10">
      <c r="A665" s="35">
        <v>310076</v>
      </c>
      <c r="B665">
        <f t="shared" si="41"/>
        <v>0</v>
      </c>
      <c r="C665" t="s">
        <v>61</v>
      </c>
      <c r="D665" t="s">
        <v>79</v>
      </c>
      <c r="E665" t="s">
        <v>80</v>
      </c>
      <c r="F665" s="36">
        <v>7627</v>
      </c>
      <c r="G665" s="36">
        <v>10</v>
      </c>
      <c r="H665">
        <f>'H300'!$A$4</f>
        <v>0</v>
      </c>
      <c r="I665">
        <f t="shared" si="39"/>
        <v>0</v>
      </c>
      <c r="J665">
        <f t="shared" si="40"/>
        <v>0</v>
      </c>
    </row>
    <row r="666" spans="1:10">
      <c r="A666" s="35">
        <v>310076</v>
      </c>
      <c r="B666">
        <f t="shared" si="41"/>
        <v>0</v>
      </c>
      <c r="C666" t="s">
        <v>61</v>
      </c>
      <c r="D666" t="s">
        <v>79</v>
      </c>
      <c r="E666" t="s">
        <v>80</v>
      </c>
      <c r="F666" s="36">
        <v>602</v>
      </c>
      <c r="G666" s="36">
        <v>0.2</v>
      </c>
      <c r="H666">
        <f>'H300'!$A$4</f>
        <v>0</v>
      </c>
      <c r="I666">
        <f t="shared" si="39"/>
        <v>0</v>
      </c>
      <c r="J666">
        <f t="shared" si="40"/>
        <v>0</v>
      </c>
    </row>
    <row r="667" spans="1:10">
      <c r="A667" s="35">
        <v>310076</v>
      </c>
      <c r="B667">
        <f t="shared" si="41"/>
        <v>0</v>
      </c>
      <c r="C667" t="s">
        <v>61</v>
      </c>
      <c r="D667" t="s">
        <v>79</v>
      </c>
      <c r="E667" t="s">
        <v>80</v>
      </c>
      <c r="F667" s="36">
        <v>894</v>
      </c>
      <c r="G667" s="36">
        <v>1</v>
      </c>
      <c r="H667">
        <f>'H300'!$A$4</f>
        <v>0</v>
      </c>
      <c r="I667">
        <f t="shared" si="39"/>
        <v>0</v>
      </c>
      <c r="J667">
        <f t="shared" si="40"/>
        <v>0</v>
      </c>
    </row>
    <row r="668" spans="1:10">
      <c r="A668" s="35">
        <v>310076</v>
      </c>
      <c r="B668">
        <f t="shared" si="41"/>
        <v>0</v>
      </c>
      <c r="C668" t="s">
        <v>61</v>
      </c>
      <c r="D668" t="s">
        <v>79</v>
      </c>
      <c r="E668" t="s">
        <v>80</v>
      </c>
      <c r="F668" s="36">
        <v>4066</v>
      </c>
      <c r="G668" s="36">
        <v>2</v>
      </c>
      <c r="H668">
        <f>'H300'!$A$4</f>
        <v>0</v>
      </c>
      <c r="I668">
        <f t="shared" si="39"/>
        <v>0</v>
      </c>
      <c r="J668">
        <f t="shared" si="40"/>
        <v>0</v>
      </c>
    </row>
    <row r="669" spans="1:10">
      <c r="A669" s="35">
        <v>310076</v>
      </c>
      <c r="B669">
        <f t="shared" si="41"/>
        <v>0</v>
      </c>
      <c r="C669" t="s">
        <v>61</v>
      </c>
      <c r="D669" t="s">
        <v>79</v>
      </c>
      <c r="E669" t="s">
        <v>80</v>
      </c>
      <c r="F669" s="36">
        <v>7965</v>
      </c>
      <c r="G669" s="36">
        <v>2.29</v>
      </c>
      <c r="H669">
        <f>'H300'!$A$4</f>
        <v>0</v>
      </c>
      <c r="I669">
        <f t="shared" si="39"/>
        <v>0</v>
      </c>
      <c r="J669">
        <f t="shared" si="40"/>
        <v>0</v>
      </c>
    </row>
    <row r="670" spans="1:10">
      <c r="A670" s="35">
        <v>310076</v>
      </c>
      <c r="B670">
        <f t="shared" si="41"/>
        <v>0</v>
      </c>
      <c r="C670" t="s">
        <v>61</v>
      </c>
      <c r="D670" t="s">
        <v>79</v>
      </c>
      <c r="E670" t="s">
        <v>80</v>
      </c>
      <c r="F670" s="36">
        <v>3273</v>
      </c>
      <c r="G670" s="36">
        <v>0.5</v>
      </c>
      <c r="H670">
        <f>'H300'!$A$4</f>
        <v>0</v>
      </c>
      <c r="I670">
        <f t="shared" si="39"/>
        <v>0</v>
      </c>
      <c r="J670">
        <f t="shared" si="40"/>
        <v>0</v>
      </c>
    </row>
    <row r="671" spans="1:10">
      <c r="A671" s="35">
        <v>310076</v>
      </c>
      <c r="B671">
        <f t="shared" si="41"/>
        <v>0</v>
      </c>
      <c r="C671" t="s">
        <v>61</v>
      </c>
      <c r="D671" t="s">
        <v>79</v>
      </c>
      <c r="E671" t="s">
        <v>80</v>
      </c>
      <c r="F671" s="36">
        <v>816</v>
      </c>
      <c r="G671" s="36">
        <v>0.3</v>
      </c>
      <c r="H671">
        <f>'H300'!$A$4</f>
        <v>0</v>
      </c>
      <c r="I671">
        <f t="shared" si="39"/>
        <v>0</v>
      </c>
      <c r="J671">
        <f t="shared" si="40"/>
        <v>0</v>
      </c>
    </row>
    <row r="672" spans="1:10">
      <c r="A672" s="35">
        <v>310076</v>
      </c>
      <c r="B672">
        <f t="shared" si="41"/>
        <v>0</v>
      </c>
      <c r="C672" t="s">
        <v>61</v>
      </c>
      <c r="D672" t="s">
        <v>79</v>
      </c>
      <c r="E672" t="s">
        <v>80</v>
      </c>
      <c r="F672" s="36">
        <v>238</v>
      </c>
      <c r="G672" s="36">
        <v>4</v>
      </c>
      <c r="H672">
        <f>'H300'!$A$4</f>
        <v>0</v>
      </c>
      <c r="I672">
        <f t="shared" si="39"/>
        <v>0</v>
      </c>
      <c r="J672">
        <f t="shared" si="40"/>
        <v>0</v>
      </c>
    </row>
    <row r="673" spans="1:10">
      <c r="A673" s="35">
        <v>310076</v>
      </c>
      <c r="B673">
        <f t="shared" si="41"/>
        <v>0</v>
      </c>
      <c r="C673" t="s">
        <v>61</v>
      </c>
      <c r="D673" t="s">
        <v>79</v>
      </c>
      <c r="E673" t="s">
        <v>80</v>
      </c>
      <c r="F673" s="36">
        <v>3223</v>
      </c>
      <c r="G673" s="36">
        <v>8</v>
      </c>
      <c r="H673">
        <f>'H300'!$A$4</f>
        <v>0</v>
      </c>
      <c r="I673">
        <f t="shared" si="39"/>
        <v>0</v>
      </c>
      <c r="J673">
        <f t="shared" si="40"/>
        <v>0</v>
      </c>
    </row>
    <row r="674" spans="1:10">
      <c r="A674" s="35">
        <v>310076</v>
      </c>
      <c r="B674">
        <f t="shared" si="41"/>
        <v>0</v>
      </c>
      <c r="C674" t="s">
        <v>61</v>
      </c>
      <c r="D674" t="s">
        <v>79</v>
      </c>
      <c r="E674" t="s">
        <v>80</v>
      </c>
      <c r="F674" s="36">
        <v>1384</v>
      </c>
      <c r="G674" s="36">
        <v>4</v>
      </c>
      <c r="H674">
        <f>'H300'!$A$4</f>
        <v>0</v>
      </c>
      <c r="I674">
        <f t="shared" si="39"/>
        <v>0</v>
      </c>
      <c r="J674">
        <f t="shared" si="40"/>
        <v>0</v>
      </c>
    </row>
    <row r="675" spans="1:10">
      <c r="A675" s="35">
        <v>310076</v>
      </c>
      <c r="B675">
        <f t="shared" si="41"/>
        <v>0</v>
      </c>
      <c r="C675" t="s">
        <v>61</v>
      </c>
      <c r="D675" t="s">
        <v>79</v>
      </c>
      <c r="E675" t="s">
        <v>80</v>
      </c>
      <c r="F675" s="36">
        <v>1378</v>
      </c>
      <c r="G675" s="36">
        <v>8</v>
      </c>
      <c r="H675">
        <f>'H300'!$A$4</f>
        <v>0</v>
      </c>
      <c r="I675">
        <f t="shared" si="39"/>
        <v>0</v>
      </c>
      <c r="J675">
        <f t="shared" si="40"/>
        <v>0</v>
      </c>
    </row>
    <row r="676" spans="1:10">
      <c r="A676" s="35">
        <v>310076</v>
      </c>
      <c r="B676">
        <f t="shared" si="41"/>
        <v>0</v>
      </c>
      <c r="C676" t="s">
        <v>61</v>
      </c>
      <c r="D676" t="s">
        <v>79</v>
      </c>
      <c r="E676" t="s">
        <v>80</v>
      </c>
      <c r="F676" s="36">
        <v>1480</v>
      </c>
      <c r="G676" s="36">
        <v>5</v>
      </c>
      <c r="H676">
        <f>'H300'!$A$4</f>
        <v>0</v>
      </c>
      <c r="I676">
        <f t="shared" si="39"/>
        <v>0</v>
      </c>
      <c r="J676">
        <f t="shared" si="40"/>
        <v>0</v>
      </c>
    </row>
    <row r="677" spans="1:10">
      <c r="A677" s="35">
        <v>310076</v>
      </c>
      <c r="B677">
        <f t="shared" si="41"/>
        <v>0</v>
      </c>
      <c r="C677" t="s">
        <v>61</v>
      </c>
      <c r="D677" t="s">
        <v>79</v>
      </c>
      <c r="E677" t="s">
        <v>80</v>
      </c>
      <c r="F677" s="36">
        <v>668</v>
      </c>
      <c r="G677" s="36">
        <v>1.53</v>
      </c>
      <c r="H677">
        <f>'H300'!$A$4</f>
        <v>0</v>
      </c>
      <c r="I677">
        <f t="shared" si="39"/>
        <v>0</v>
      </c>
      <c r="J677">
        <f t="shared" si="40"/>
        <v>0</v>
      </c>
    </row>
    <row r="678" spans="1:10">
      <c r="A678" s="35">
        <v>310076</v>
      </c>
      <c r="B678">
        <f t="shared" si="41"/>
        <v>0</v>
      </c>
      <c r="C678" t="s">
        <v>61</v>
      </c>
      <c r="D678" t="s">
        <v>79</v>
      </c>
      <c r="E678" t="s">
        <v>80</v>
      </c>
      <c r="F678" s="36">
        <v>4027</v>
      </c>
      <c r="G678" s="36">
        <v>5.5</v>
      </c>
      <c r="H678">
        <f>'H300'!$A$4</f>
        <v>0</v>
      </c>
      <c r="I678">
        <f t="shared" si="39"/>
        <v>0</v>
      </c>
      <c r="J678">
        <f t="shared" si="40"/>
        <v>0</v>
      </c>
    </row>
    <row r="679" spans="1:10">
      <c r="A679" s="35">
        <v>310076</v>
      </c>
      <c r="B679">
        <f t="shared" si="41"/>
        <v>0</v>
      </c>
      <c r="C679" t="s">
        <v>61</v>
      </c>
      <c r="D679" t="s">
        <v>79</v>
      </c>
      <c r="E679" t="s">
        <v>80</v>
      </c>
      <c r="F679" s="36">
        <v>1359</v>
      </c>
      <c r="G679" s="36">
        <v>3</v>
      </c>
      <c r="H679">
        <f>'H300'!$A$4</f>
        <v>0</v>
      </c>
      <c r="I679">
        <f t="shared" si="39"/>
        <v>0</v>
      </c>
      <c r="J679">
        <f t="shared" si="40"/>
        <v>0</v>
      </c>
    </row>
    <row r="680" spans="1:10">
      <c r="A680" s="35">
        <v>310076</v>
      </c>
      <c r="B680">
        <f t="shared" si="41"/>
        <v>0</v>
      </c>
      <c r="C680" t="s">
        <v>61</v>
      </c>
      <c r="D680" t="s">
        <v>79</v>
      </c>
      <c r="E680" t="s">
        <v>80</v>
      </c>
      <c r="F680" s="36">
        <v>5399</v>
      </c>
      <c r="G680" s="36">
        <v>1.25</v>
      </c>
      <c r="H680">
        <f>'H300'!$A$4</f>
        <v>0</v>
      </c>
      <c r="I680">
        <f t="shared" si="39"/>
        <v>0</v>
      </c>
      <c r="J680">
        <f t="shared" si="40"/>
        <v>0</v>
      </c>
    </row>
    <row r="681" spans="1:10">
      <c r="A681" s="35">
        <v>310076</v>
      </c>
      <c r="B681">
        <f t="shared" si="41"/>
        <v>0</v>
      </c>
      <c r="C681" t="s">
        <v>61</v>
      </c>
      <c r="D681" t="s">
        <v>79</v>
      </c>
      <c r="E681" t="s">
        <v>80</v>
      </c>
      <c r="F681" s="36">
        <v>5730</v>
      </c>
      <c r="G681" s="36">
        <v>2</v>
      </c>
      <c r="H681">
        <f>'H300'!$A$4</f>
        <v>0</v>
      </c>
      <c r="I681">
        <f t="shared" si="39"/>
        <v>0</v>
      </c>
      <c r="J681">
        <f t="shared" si="40"/>
        <v>0</v>
      </c>
    </row>
    <row r="682" spans="1:10">
      <c r="A682" s="35">
        <v>310076</v>
      </c>
      <c r="B682">
        <f t="shared" si="41"/>
        <v>0</v>
      </c>
      <c r="C682" t="s">
        <v>61</v>
      </c>
      <c r="D682" t="s">
        <v>79</v>
      </c>
      <c r="E682" t="s">
        <v>80</v>
      </c>
      <c r="F682" s="36">
        <v>241</v>
      </c>
      <c r="G682" s="36"/>
      <c r="H682">
        <f>'H300'!$A$4</f>
        <v>0</v>
      </c>
      <c r="I682">
        <f t="shared" si="39"/>
        <v>0</v>
      </c>
      <c r="J682">
        <f t="shared" si="40"/>
        <v>0</v>
      </c>
    </row>
    <row r="683" spans="1:10">
      <c r="A683" s="35">
        <v>310076</v>
      </c>
      <c r="B683">
        <f t="shared" si="41"/>
        <v>0</v>
      </c>
      <c r="C683" t="s">
        <v>61</v>
      </c>
      <c r="D683" t="s">
        <v>79</v>
      </c>
      <c r="E683" t="s">
        <v>80</v>
      </c>
      <c r="F683" s="36">
        <v>1279</v>
      </c>
      <c r="G683" s="36">
        <v>3.81</v>
      </c>
      <c r="H683">
        <f>'H300'!$A$4</f>
        <v>0</v>
      </c>
      <c r="I683">
        <f t="shared" si="39"/>
        <v>0</v>
      </c>
      <c r="J683">
        <f t="shared" si="40"/>
        <v>0</v>
      </c>
    </row>
    <row r="684" spans="1:10">
      <c r="A684" s="35">
        <v>310076</v>
      </c>
      <c r="B684">
        <f t="shared" si="41"/>
        <v>0</v>
      </c>
      <c r="C684" t="s">
        <v>61</v>
      </c>
      <c r="D684" t="s">
        <v>79</v>
      </c>
      <c r="E684" t="s">
        <v>80</v>
      </c>
      <c r="F684" s="36">
        <v>2884</v>
      </c>
      <c r="G684" s="36">
        <v>4</v>
      </c>
      <c r="H684">
        <f>'H300'!$A$4</f>
        <v>0</v>
      </c>
      <c r="I684">
        <f t="shared" si="39"/>
        <v>0</v>
      </c>
      <c r="J684">
        <f t="shared" si="40"/>
        <v>0</v>
      </c>
    </row>
    <row r="685" spans="1:10">
      <c r="A685" s="35">
        <v>310076</v>
      </c>
      <c r="B685">
        <f t="shared" si="41"/>
        <v>0</v>
      </c>
      <c r="C685" t="s">
        <v>61</v>
      </c>
      <c r="D685" t="s">
        <v>79</v>
      </c>
      <c r="E685" t="s">
        <v>80</v>
      </c>
      <c r="F685" s="36">
        <v>8112</v>
      </c>
      <c r="G685" s="36">
        <v>1</v>
      </c>
      <c r="H685">
        <f>'H300'!$A$4</f>
        <v>0</v>
      </c>
      <c r="I685">
        <f t="shared" si="39"/>
        <v>0</v>
      </c>
      <c r="J685">
        <f t="shared" si="40"/>
        <v>0</v>
      </c>
    </row>
    <row r="686" spans="1:10">
      <c r="A686" s="35">
        <v>310076</v>
      </c>
      <c r="B686">
        <f t="shared" si="41"/>
        <v>0</v>
      </c>
      <c r="C686" t="s">
        <v>61</v>
      </c>
      <c r="D686" t="s">
        <v>79</v>
      </c>
      <c r="E686" t="s">
        <v>85</v>
      </c>
      <c r="F686" s="36">
        <v>3</v>
      </c>
      <c r="G686" s="36"/>
      <c r="H686">
        <f>'H300'!$A$4</f>
        <v>0</v>
      </c>
      <c r="I686">
        <f t="shared" si="39"/>
        <v>0</v>
      </c>
      <c r="J686">
        <f t="shared" si="40"/>
        <v>0</v>
      </c>
    </row>
    <row r="687" spans="1:10">
      <c r="A687" s="35">
        <v>310076</v>
      </c>
      <c r="B687">
        <f t="shared" si="41"/>
        <v>0</v>
      </c>
      <c r="C687" t="s">
        <v>61</v>
      </c>
      <c r="D687" t="s">
        <v>79</v>
      </c>
      <c r="E687" t="s">
        <v>80</v>
      </c>
      <c r="F687" s="36">
        <v>2303</v>
      </c>
      <c r="G687" s="36">
        <v>1</v>
      </c>
      <c r="H687">
        <f>'H300'!$A$4</f>
        <v>0</v>
      </c>
      <c r="I687">
        <f t="shared" si="39"/>
        <v>0</v>
      </c>
      <c r="J687">
        <f t="shared" si="40"/>
        <v>0</v>
      </c>
    </row>
    <row r="688" spans="1:10">
      <c r="A688" s="35">
        <v>310076</v>
      </c>
      <c r="B688">
        <f t="shared" si="41"/>
        <v>0</v>
      </c>
      <c r="C688" t="s">
        <v>61</v>
      </c>
      <c r="D688" t="s">
        <v>79</v>
      </c>
      <c r="E688" t="s">
        <v>80</v>
      </c>
      <c r="F688" s="36">
        <v>77667</v>
      </c>
      <c r="G688" s="36">
        <v>0.52</v>
      </c>
      <c r="H688">
        <f>'H300'!$A$4</f>
        <v>0</v>
      </c>
      <c r="I688">
        <f t="shared" si="39"/>
        <v>0</v>
      </c>
      <c r="J688">
        <f t="shared" si="40"/>
        <v>0</v>
      </c>
    </row>
    <row r="689" spans="1:10">
      <c r="A689" s="35">
        <v>310076</v>
      </c>
      <c r="B689">
        <f t="shared" si="41"/>
        <v>0</v>
      </c>
      <c r="C689" t="s">
        <v>61</v>
      </c>
      <c r="D689" t="s">
        <v>79</v>
      </c>
      <c r="E689" t="s">
        <v>80</v>
      </c>
      <c r="F689" s="36">
        <v>7293</v>
      </c>
      <c r="G689" s="36">
        <v>1</v>
      </c>
      <c r="H689">
        <f>'H300'!$A$4</f>
        <v>0</v>
      </c>
      <c r="I689">
        <f t="shared" si="39"/>
        <v>0</v>
      </c>
      <c r="J689">
        <f t="shared" si="40"/>
        <v>0</v>
      </c>
    </row>
    <row r="690" spans="1:10">
      <c r="A690" s="35">
        <v>310076</v>
      </c>
      <c r="B690">
        <f t="shared" si="41"/>
        <v>0</v>
      </c>
      <c r="C690" t="s">
        <v>61</v>
      </c>
      <c r="D690" t="s">
        <v>79</v>
      </c>
      <c r="E690" t="s">
        <v>80</v>
      </c>
      <c r="F690" s="36">
        <v>9142</v>
      </c>
      <c r="G690" s="36">
        <v>1</v>
      </c>
      <c r="H690">
        <f>'H300'!$A$4</f>
        <v>0</v>
      </c>
      <c r="I690">
        <f t="shared" si="39"/>
        <v>0</v>
      </c>
      <c r="J690">
        <f t="shared" si="40"/>
        <v>0</v>
      </c>
    </row>
    <row r="691" spans="1:10">
      <c r="A691" s="35">
        <v>310076</v>
      </c>
      <c r="B691">
        <f t="shared" si="41"/>
        <v>0</v>
      </c>
      <c r="C691" t="s">
        <v>61</v>
      </c>
      <c r="D691" t="s">
        <v>79</v>
      </c>
      <c r="E691" t="s">
        <v>80</v>
      </c>
      <c r="F691" s="36">
        <v>111793</v>
      </c>
      <c r="G691" s="36">
        <v>0.55000000000000004</v>
      </c>
      <c r="H691">
        <f>'H300'!$A$4</f>
        <v>0</v>
      </c>
      <c r="I691">
        <f t="shared" si="39"/>
        <v>0</v>
      </c>
      <c r="J691">
        <f t="shared" si="40"/>
        <v>0</v>
      </c>
    </row>
    <row r="692" spans="1:10">
      <c r="A692" s="35">
        <v>310076</v>
      </c>
      <c r="B692">
        <f t="shared" si="41"/>
        <v>0</v>
      </c>
      <c r="C692" t="s">
        <v>61</v>
      </c>
      <c r="D692" t="s">
        <v>79</v>
      </c>
      <c r="E692" t="s">
        <v>80</v>
      </c>
      <c r="F692" s="36">
        <v>11641</v>
      </c>
      <c r="G692" s="36"/>
      <c r="H692">
        <f>'H300'!$A$4</f>
        <v>0</v>
      </c>
      <c r="I692">
        <f t="shared" si="39"/>
        <v>0</v>
      </c>
      <c r="J692">
        <f t="shared" si="40"/>
        <v>0</v>
      </c>
    </row>
    <row r="693" spans="1:10">
      <c r="A693" s="35">
        <v>310076</v>
      </c>
      <c r="B693">
        <f t="shared" si="41"/>
        <v>0</v>
      </c>
      <c r="C693" t="s">
        <v>61</v>
      </c>
      <c r="D693" t="s">
        <v>79</v>
      </c>
      <c r="E693" t="s">
        <v>80</v>
      </c>
      <c r="F693" s="36">
        <v>5673</v>
      </c>
      <c r="G693" s="36">
        <v>0.01</v>
      </c>
      <c r="H693">
        <f>'H300'!$A$4</f>
        <v>0</v>
      </c>
      <c r="I693">
        <f t="shared" si="39"/>
        <v>0</v>
      </c>
      <c r="J693">
        <f t="shared" si="40"/>
        <v>0</v>
      </c>
    </row>
    <row r="694" spans="1:10">
      <c r="A694" s="35">
        <v>310076</v>
      </c>
      <c r="B694">
        <f t="shared" si="41"/>
        <v>0</v>
      </c>
      <c r="C694" t="s">
        <v>61</v>
      </c>
      <c r="D694" t="s">
        <v>79</v>
      </c>
      <c r="E694" t="s">
        <v>80</v>
      </c>
      <c r="F694" s="36">
        <v>772</v>
      </c>
      <c r="G694" s="36">
        <v>1.6</v>
      </c>
      <c r="H694">
        <f>'H300'!$A$4</f>
        <v>0</v>
      </c>
      <c r="I694">
        <f t="shared" si="39"/>
        <v>0</v>
      </c>
      <c r="J694">
        <f t="shared" si="40"/>
        <v>0</v>
      </c>
    </row>
    <row r="695" spans="1:10">
      <c r="A695" s="35">
        <v>310076</v>
      </c>
      <c r="B695">
        <f t="shared" si="41"/>
        <v>0</v>
      </c>
      <c r="C695" t="s">
        <v>61</v>
      </c>
      <c r="D695" t="s">
        <v>79</v>
      </c>
      <c r="E695" t="s">
        <v>80</v>
      </c>
      <c r="F695" s="36">
        <v>4614</v>
      </c>
      <c r="G695" s="36">
        <v>0.16</v>
      </c>
      <c r="H695">
        <f>'H300'!$A$4</f>
        <v>0</v>
      </c>
      <c r="I695">
        <f t="shared" si="39"/>
        <v>0</v>
      </c>
      <c r="J695">
        <f t="shared" si="40"/>
        <v>0</v>
      </c>
    </row>
    <row r="696" spans="1:10">
      <c r="A696" s="35">
        <v>310076</v>
      </c>
      <c r="B696">
        <f t="shared" si="41"/>
        <v>0</v>
      </c>
      <c r="C696" t="s">
        <v>61</v>
      </c>
      <c r="D696" t="s">
        <v>79</v>
      </c>
      <c r="E696" t="s">
        <v>80</v>
      </c>
      <c r="F696" s="36">
        <v>1789</v>
      </c>
      <c r="G696" s="36">
        <v>0.2</v>
      </c>
      <c r="H696">
        <f>'H300'!$A$4</f>
        <v>0</v>
      </c>
      <c r="I696">
        <f t="shared" si="39"/>
        <v>0</v>
      </c>
      <c r="J696">
        <f t="shared" si="40"/>
        <v>0</v>
      </c>
    </row>
    <row r="697" spans="1:10">
      <c r="A697" s="35">
        <v>310076</v>
      </c>
      <c r="B697">
        <f t="shared" si="41"/>
        <v>0</v>
      </c>
      <c r="C697" t="s">
        <v>61</v>
      </c>
      <c r="D697" t="s">
        <v>79</v>
      </c>
      <c r="E697" t="s">
        <v>80</v>
      </c>
      <c r="F697" s="36">
        <v>453</v>
      </c>
      <c r="G697" s="36">
        <v>1.5</v>
      </c>
      <c r="H697">
        <f>'H300'!$A$4</f>
        <v>0</v>
      </c>
      <c r="I697">
        <f t="shared" si="39"/>
        <v>0</v>
      </c>
      <c r="J697">
        <f t="shared" si="40"/>
        <v>0</v>
      </c>
    </row>
    <row r="698" spans="1:10">
      <c r="A698" s="35">
        <v>310076</v>
      </c>
      <c r="B698">
        <f t="shared" si="41"/>
        <v>0</v>
      </c>
      <c r="C698" t="s">
        <v>61</v>
      </c>
      <c r="D698" t="s">
        <v>79</v>
      </c>
      <c r="E698" t="s">
        <v>80</v>
      </c>
      <c r="F698" s="36">
        <v>4572</v>
      </c>
      <c r="G698" s="36">
        <v>1.04</v>
      </c>
      <c r="H698">
        <f>'H300'!$A$4</f>
        <v>0</v>
      </c>
      <c r="I698">
        <f t="shared" si="39"/>
        <v>0</v>
      </c>
      <c r="J698">
        <f t="shared" si="40"/>
        <v>0</v>
      </c>
    </row>
    <row r="699" spans="1:10">
      <c r="A699" s="35">
        <v>310076</v>
      </c>
      <c r="B699">
        <f t="shared" si="41"/>
        <v>0</v>
      </c>
      <c r="C699" t="s">
        <v>61</v>
      </c>
      <c r="D699" t="s">
        <v>79</v>
      </c>
      <c r="E699" t="s">
        <v>80</v>
      </c>
      <c r="F699" s="36">
        <v>7698</v>
      </c>
      <c r="G699" s="36">
        <v>0.24</v>
      </c>
      <c r="H699">
        <f>'H300'!$A$4</f>
        <v>0</v>
      </c>
      <c r="I699">
        <f t="shared" si="39"/>
        <v>0</v>
      </c>
      <c r="J699">
        <f t="shared" si="40"/>
        <v>0</v>
      </c>
    </row>
    <row r="700" spans="1:10">
      <c r="A700" s="35">
        <v>310076</v>
      </c>
      <c r="B700">
        <f t="shared" si="41"/>
        <v>0</v>
      </c>
      <c r="C700" t="s">
        <v>61</v>
      </c>
      <c r="D700" t="s">
        <v>79</v>
      </c>
      <c r="E700" t="s">
        <v>80</v>
      </c>
      <c r="F700" s="36">
        <v>1713</v>
      </c>
      <c r="G700" s="36">
        <v>0.25</v>
      </c>
      <c r="H700">
        <f>'H300'!$A$4</f>
        <v>0</v>
      </c>
      <c r="I700">
        <f t="shared" si="39"/>
        <v>0</v>
      </c>
      <c r="J700">
        <f t="shared" si="40"/>
        <v>0</v>
      </c>
    </row>
    <row r="701" spans="1:10">
      <c r="A701" s="35">
        <v>310076</v>
      </c>
      <c r="B701">
        <f t="shared" si="41"/>
        <v>0</v>
      </c>
      <c r="C701" t="s">
        <v>61</v>
      </c>
      <c r="D701" t="s">
        <v>79</v>
      </c>
      <c r="E701" t="s">
        <v>80</v>
      </c>
      <c r="F701" s="36">
        <v>302</v>
      </c>
      <c r="G701" s="36"/>
      <c r="H701">
        <f>'H300'!$A$4</f>
        <v>0</v>
      </c>
      <c r="I701">
        <f t="shared" si="39"/>
        <v>0</v>
      </c>
      <c r="J701">
        <f t="shared" si="40"/>
        <v>0</v>
      </c>
    </row>
    <row r="702" spans="1:10">
      <c r="A702" s="35">
        <v>310076</v>
      </c>
      <c r="B702">
        <f t="shared" si="41"/>
        <v>0</v>
      </c>
      <c r="C702" t="s">
        <v>61</v>
      </c>
      <c r="D702" t="s">
        <v>79</v>
      </c>
      <c r="E702" t="s">
        <v>80</v>
      </c>
      <c r="F702" s="36">
        <v>4579</v>
      </c>
      <c r="G702" s="36"/>
      <c r="H702">
        <f>'H300'!$A$4</f>
        <v>0</v>
      </c>
      <c r="I702">
        <f t="shared" si="39"/>
        <v>0</v>
      </c>
      <c r="J702">
        <f t="shared" si="40"/>
        <v>0</v>
      </c>
    </row>
    <row r="703" spans="1:10">
      <c r="A703" s="35">
        <v>310076</v>
      </c>
      <c r="B703">
        <f t="shared" si="41"/>
        <v>0</v>
      </c>
      <c r="C703" t="s">
        <v>61</v>
      </c>
      <c r="D703" t="s">
        <v>79</v>
      </c>
      <c r="E703" t="s">
        <v>80</v>
      </c>
      <c r="F703" s="36">
        <v>854</v>
      </c>
      <c r="G703" s="36">
        <v>0.02</v>
      </c>
      <c r="H703">
        <f>'H300'!$A$4</f>
        <v>0</v>
      </c>
      <c r="I703">
        <f t="shared" si="39"/>
        <v>0</v>
      </c>
      <c r="J703">
        <f t="shared" si="40"/>
        <v>0</v>
      </c>
    </row>
    <row r="704" spans="1:10">
      <c r="A704" s="35">
        <v>310076</v>
      </c>
      <c r="B704">
        <f t="shared" si="41"/>
        <v>0</v>
      </c>
      <c r="C704" t="s">
        <v>6</v>
      </c>
      <c r="D704" t="s">
        <v>79</v>
      </c>
      <c r="E704" t="s">
        <v>92</v>
      </c>
      <c r="F704" s="36">
        <v>1359</v>
      </c>
      <c r="G704" s="36"/>
      <c r="H704">
        <f>'H300'!$A$4</f>
        <v>0</v>
      </c>
      <c r="I704">
        <f t="shared" si="39"/>
        <v>0</v>
      </c>
      <c r="J704">
        <f t="shared" si="40"/>
        <v>0</v>
      </c>
    </row>
    <row r="705" spans="1:10">
      <c r="A705" s="35">
        <v>310076</v>
      </c>
      <c r="B705">
        <f t="shared" si="41"/>
        <v>0</v>
      </c>
      <c r="C705" t="s">
        <v>93</v>
      </c>
      <c r="D705" t="s">
        <v>94</v>
      </c>
      <c r="E705" t="s">
        <v>95</v>
      </c>
      <c r="F705" s="36">
        <v>35</v>
      </c>
      <c r="G705" s="36"/>
      <c r="H705">
        <f>'H300'!$A$4</f>
        <v>0</v>
      </c>
      <c r="I705">
        <f t="shared" si="39"/>
        <v>0</v>
      </c>
      <c r="J705">
        <f t="shared" si="40"/>
        <v>0</v>
      </c>
    </row>
    <row r="706" spans="1:10">
      <c r="A706" s="35">
        <v>310077</v>
      </c>
      <c r="B706">
        <f t="shared" si="41"/>
        <v>0</v>
      </c>
      <c r="C706" t="s">
        <v>61</v>
      </c>
      <c r="D706" t="s">
        <v>75</v>
      </c>
      <c r="E706" t="s">
        <v>76</v>
      </c>
      <c r="F706" s="36">
        <v>33.176000000000002</v>
      </c>
      <c r="G706" s="36">
        <v>7622.45</v>
      </c>
      <c r="H706">
        <f>'H300'!$A$4</f>
        <v>0</v>
      </c>
      <c r="I706">
        <f t="shared" ref="I706:I753" si="42">IF(H706=A706,1,0)</f>
        <v>0</v>
      </c>
      <c r="J706">
        <f>IF(I706=0,0,I706+#REF!)</f>
        <v>0</v>
      </c>
    </row>
    <row r="707" spans="1:10">
      <c r="A707" s="35">
        <v>310077</v>
      </c>
      <c r="B707">
        <f t="shared" ref="B707:B754" si="43">J707</f>
        <v>0</v>
      </c>
      <c r="C707" t="s">
        <v>61</v>
      </c>
      <c r="D707" t="s">
        <v>79</v>
      </c>
      <c r="E707" t="s">
        <v>80</v>
      </c>
      <c r="F707" s="36">
        <v>1621378</v>
      </c>
      <c r="G707" s="36">
        <v>1</v>
      </c>
      <c r="H707">
        <f>'H300'!$A$4</f>
        <v>0</v>
      </c>
      <c r="I707">
        <f t="shared" si="42"/>
        <v>0</v>
      </c>
      <c r="J707">
        <f t="shared" ref="J707:J753" si="44">IF(I707=0,0,I707+J706)</f>
        <v>0</v>
      </c>
    </row>
    <row r="708" spans="1:10">
      <c r="A708" s="35">
        <v>310086</v>
      </c>
      <c r="B708">
        <f t="shared" si="43"/>
        <v>0</v>
      </c>
      <c r="C708" t="s">
        <v>61</v>
      </c>
      <c r="D708" t="s">
        <v>75</v>
      </c>
      <c r="E708" t="s">
        <v>89</v>
      </c>
      <c r="F708" s="36">
        <v>505</v>
      </c>
      <c r="G708" s="36"/>
      <c r="H708">
        <f>'H300'!$A$4</f>
        <v>0</v>
      </c>
      <c r="I708">
        <f t="shared" si="42"/>
        <v>0</v>
      </c>
      <c r="J708">
        <f>IF(I708=0,0,I708+#REF!)</f>
        <v>0</v>
      </c>
    </row>
    <row r="709" spans="1:10">
      <c r="A709" s="35">
        <v>310086</v>
      </c>
      <c r="B709">
        <f t="shared" si="43"/>
        <v>0</v>
      </c>
      <c r="C709" t="s">
        <v>61</v>
      </c>
      <c r="D709" t="s">
        <v>75</v>
      </c>
      <c r="E709" t="s">
        <v>89</v>
      </c>
      <c r="F709" s="36">
        <v>65</v>
      </c>
      <c r="G709" s="36"/>
      <c r="H709">
        <f>'H300'!$A$4</f>
        <v>0</v>
      </c>
      <c r="I709">
        <f t="shared" si="42"/>
        <v>0</v>
      </c>
      <c r="J709">
        <f t="shared" si="44"/>
        <v>0</v>
      </c>
    </row>
    <row r="710" spans="1:10">
      <c r="A710" s="35">
        <v>310086</v>
      </c>
      <c r="B710">
        <f t="shared" si="43"/>
        <v>0</v>
      </c>
      <c r="C710" t="s">
        <v>61</v>
      </c>
      <c r="D710" t="s">
        <v>75</v>
      </c>
      <c r="E710" t="s">
        <v>89</v>
      </c>
      <c r="F710" s="36">
        <v>13300</v>
      </c>
      <c r="G710" s="36"/>
      <c r="H710">
        <f>'H300'!$A$4</f>
        <v>0</v>
      </c>
      <c r="I710">
        <f t="shared" si="42"/>
        <v>0</v>
      </c>
      <c r="J710">
        <f t="shared" si="44"/>
        <v>0</v>
      </c>
    </row>
    <row r="711" spans="1:10">
      <c r="A711" s="35">
        <v>310086</v>
      </c>
      <c r="B711">
        <f t="shared" si="43"/>
        <v>0</v>
      </c>
      <c r="C711" t="s">
        <v>61</v>
      </c>
      <c r="D711" t="s">
        <v>75</v>
      </c>
      <c r="E711" t="s">
        <v>89</v>
      </c>
      <c r="F711" s="36">
        <v>12210</v>
      </c>
      <c r="G711" s="36"/>
      <c r="H711">
        <f>'H300'!$A$4</f>
        <v>0</v>
      </c>
      <c r="I711">
        <f t="shared" si="42"/>
        <v>0</v>
      </c>
      <c r="J711">
        <f t="shared" si="44"/>
        <v>0</v>
      </c>
    </row>
    <row r="712" spans="1:10">
      <c r="A712" s="35">
        <v>310086</v>
      </c>
      <c r="B712">
        <f t="shared" si="43"/>
        <v>0</v>
      </c>
      <c r="C712" t="s">
        <v>61</v>
      </c>
      <c r="D712" t="s">
        <v>75</v>
      </c>
      <c r="E712" t="s">
        <v>89</v>
      </c>
      <c r="F712" s="36">
        <v>50.966000000000001</v>
      </c>
      <c r="G712" s="36"/>
      <c r="H712">
        <f>'H300'!$A$4</f>
        <v>0</v>
      </c>
      <c r="I712">
        <f t="shared" si="42"/>
        <v>0</v>
      </c>
      <c r="J712">
        <f t="shared" si="44"/>
        <v>0</v>
      </c>
    </row>
    <row r="713" spans="1:10">
      <c r="A713" s="35">
        <v>310086</v>
      </c>
      <c r="B713">
        <f t="shared" si="43"/>
        <v>0</v>
      </c>
      <c r="C713" t="s">
        <v>61</v>
      </c>
      <c r="D713" t="s">
        <v>75</v>
      </c>
      <c r="E713" t="s">
        <v>89</v>
      </c>
      <c r="F713" s="36">
        <v>200</v>
      </c>
      <c r="G713" s="36"/>
      <c r="H713">
        <f>'H300'!$A$4</f>
        <v>0</v>
      </c>
      <c r="I713">
        <f t="shared" si="42"/>
        <v>0</v>
      </c>
      <c r="J713">
        <f t="shared" si="44"/>
        <v>0</v>
      </c>
    </row>
    <row r="714" spans="1:10">
      <c r="A714" s="35">
        <v>310086</v>
      </c>
      <c r="B714">
        <f t="shared" si="43"/>
        <v>0</v>
      </c>
      <c r="C714" t="s">
        <v>61</v>
      </c>
      <c r="D714" t="s">
        <v>75</v>
      </c>
      <c r="E714" t="s">
        <v>89</v>
      </c>
      <c r="F714" s="36">
        <v>7017</v>
      </c>
      <c r="G714" s="36"/>
      <c r="H714">
        <f>'H300'!$A$4</f>
        <v>0</v>
      </c>
      <c r="I714">
        <f t="shared" si="42"/>
        <v>0</v>
      </c>
      <c r="J714">
        <f t="shared" si="44"/>
        <v>0</v>
      </c>
    </row>
    <row r="715" spans="1:10">
      <c r="A715" s="35">
        <v>310087</v>
      </c>
      <c r="B715">
        <f t="shared" si="43"/>
        <v>0</v>
      </c>
      <c r="C715" t="s">
        <v>61</v>
      </c>
      <c r="D715" t="s">
        <v>75</v>
      </c>
      <c r="E715" t="s">
        <v>89</v>
      </c>
      <c r="F715" s="36">
        <v>148</v>
      </c>
      <c r="G715" s="36"/>
      <c r="H715">
        <f>'H300'!$A$4</f>
        <v>0</v>
      </c>
      <c r="I715">
        <f t="shared" si="42"/>
        <v>0</v>
      </c>
      <c r="J715">
        <f>IF(I715=0,0,I715+#REF!)</f>
        <v>0</v>
      </c>
    </row>
    <row r="716" spans="1:10">
      <c r="A716" s="35">
        <v>310087</v>
      </c>
      <c r="B716">
        <f t="shared" si="43"/>
        <v>0</v>
      </c>
      <c r="C716" t="s">
        <v>61</v>
      </c>
      <c r="D716" t="s">
        <v>75</v>
      </c>
      <c r="E716" t="s">
        <v>89</v>
      </c>
      <c r="F716" s="36">
        <v>41</v>
      </c>
      <c r="G716" s="36"/>
      <c r="H716">
        <f>'H300'!$A$4</f>
        <v>0</v>
      </c>
      <c r="I716">
        <f t="shared" si="42"/>
        <v>0</v>
      </c>
      <c r="J716">
        <f t="shared" si="44"/>
        <v>0</v>
      </c>
    </row>
    <row r="717" spans="1:10">
      <c r="A717" s="35">
        <v>310087</v>
      </c>
      <c r="B717">
        <f t="shared" si="43"/>
        <v>0</v>
      </c>
      <c r="C717" t="s">
        <v>61</v>
      </c>
      <c r="D717" t="s">
        <v>75</v>
      </c>
      <c r="E717" t="s">
        <v>89</v>
      </c>
      <c r="F717" s="36">
        <v>4220</v>
      </c>
      <c r="G717" s="36"/>
      <c r="H717">
        <f>'H300'!$A$4</f>
        <v>0</v>
      </c>
      <c r="I717">
        <f t="shared" si="42"/>
        <v>0</v>
      </c>
      <c r="J717">
        <f t="shared" si="44"/>
        <v>0</v>
      </c>
    </row>
    <row r="718" spans="1:10">
      <c r="A718" s="35">
        <v>310087</v>
      </c>
      <c r="B718">
        <f t="shared" si="43"/>
        <v>0</v>
      </c>
      <c r="C718" t="s">
        <v>61</v>
      </c>
      <c r="D718" t="s">
        <v>75</v>
      </c>
      <c r="E718" t="s">
        <v>89</v>
      </c>
      <c r="F718" s="36">
        <v>4700</v>
      </c>
      <c r="G718" s="36"/>
      <c r="H718">
        <f>'H300'!$A$4</f>
        <v>0</v>
      </c>
      <c r="I718">
        <f t="shared" si="42"/>
        <v>0</v>
      </c>
      <c r="J718">
        <f t="shared" si="44"/>
        <v>0</v>
      </c>
    </row>
    <row r="719" spans="1:10">
      <c r="A719" s="35">
        <v>310087</v>
      </c>
      <c r="B719">
        <f t="shared" si="43"/>
        <v>0</v>
      </c>
      <c r="C719" t="s">
        <v>61</v>
      </c>
      <c r="D719" t="s">
        <v>75</v>
      </c>
      <c r="E719" t="s">
        <v>89</v>
      </c>
      <c r="F719" s="36">
        <v>64.680000000000007</v>
      </c>
      <c r="G719" s="36"/>
      <c r="H719">
        <f>'H300'!$A$4</f>
        <v>0</v>
      </c>
      <c r="I719">
        <f t="shared" si="42"/>
        <v>0</v>
      </c>
      <c r="J719">
        <f t="shared" si="44"/>
        <v>0</v>
      </c>
    </row>
    <row r="720" spans="1:10">
      <c r="A720" s="35">
        <v>310087</v>
      </c>
      <c r="B720">
        <f t="shared" si="43"/>
        <v>0</v>
      </c>
      <c r="C720" t="s">
        <v>61</v>
      </c>
      <c r="D720" t="s">
        <v>75</v>
      </c>
      <c r="E720" t="s">
        <v>89</v>
      </c>
      <c r="F720" s="36">
        <v>259.53699999999998</v>
      </c>
      <c r="G720" s="36"/>
      <c r="H720">
        <f>'H300'!$A$4</f>
        <v>0</v>
      </c>
      <c r="I720">
        <f t="shared" si="42"/>
        <v>0</v>
      </c>
      <c r="J720">
        <f t="shared" si="44"/>
        <v>0</v>
      </c>
    </row>
    <row r="721" spans="1:10">
      <c r="A721" s="35">
        <v>310087</v>
      </c>
      <c r="B721">
        <f t="shared" si="43"/>
        <v>0</v>
      </c>
      <c r="C721" t="s">
        <v>61</v>
      </c>
      <c r="D721" t="s">
        <v>75</v>
      </c>
      <c r="E721" t="s">
        <v>89</v>
      </c>
      <c r="F721" s="36">
        <v>9800</v>
      </c>
      <c r="G721" s="36"/>
      <c r="H721">
        <f>'H300'!$A$4</f>
        <v>0</v>
      </c>
      <c r="I721">
        <f t="shared" si="42"/>
        <v>0</v>
      </c>
      <c r="J721">
        <f t="shared" si="44"/>
        <v>0</v>
      </c>
    </row>
    <row r="722" spans="1:10">
      <c r="A722" s="35">
        <v>310088</v>
      </c>
      <c r="B722">
        <f t="shared" si="43"/>
        <v>0</v>
      </c>
      <c r="C722" t="s">
        <v>61</v>
      </c>
      <c r="D722" t="s">
        <v>75</v>
      </c>
      <c r="E722" t="s">
        <v>76</v>
      </c>
      <c r="F722" s="36">
        <v>81.3</v>
      </c>
      <c r="G722" s="36"/>
      <c r="H722">
        <f>'H300'!$A$4</f>
        <v>0</v>
      </c>
      <c r="I722">
        <f t="shared" si="42"/>
        <v>0</v>
      </c>
      <c r="J722">
        <f>IF(I722=0,0,I722+#REF!)</f>
        <v>0</v>
      </c>
    </row>
    <row r="723" spans="1:10">
      <c r="A723" s="35">
        <v>310088</v>
      </c>
      <c r="B723">
        <f t="shared" si="43"/>
        <v>0</v>
      </c>
      <c r="C723" t="s">
        <v>61</v>
      </c>
      <c r="D723" t="s">
        <v>75</v>
      </c>
      <c r="E723" t="s">
        <v>76</v>
      </c>
      <c r="F723" s="36">
        <v>20.574000000000002</v>
      </c>
      <c r="G723" s="36"/>
      <c r="H723">
        <f>'H300'!$A$4</f>
        <v>0</v>
      </c>
      <c r="I723">
        <f t="shared" si="42"/>
        <v>0</v>
      </c>
      <c r="J723">
        <f t="shared" si="44"/>
        <v>0</v>
      </c>
    </row>
    <row r="724" spans="1:10">
      <c r="A724" s="35">
        <v>310088</v>
      </c>
      <c r="B724">
        <f t="shared" si="43"/>
        <v>0</v>
      </c>
      <c r="C724" t="s">
        <v>61</v>
      </c>
      <c r="D724" t="s">
        <v>75</v>
      </c>
      <c r="E724" t="s">
        <v>76</v>
      </c>
      <c r="F724" s="36">
        <v>35153</v>
      </c>
      <c r="G724" s="36"/>
      <c r="H724">
        <f>'H300'!$A$4</f>
        <v>0</v>
      </c>
      <c r="I724">
        <f t="shared" si="42"/>
        <v>0</v>
      </c>
      <c r="J724">
        <f t="shared" si="44"/>
        <v>0</v>
      </c>
    </row>
    <row r="725" spans="1:10">
      <c r="A725" s="35">
        <v>310088</v>
      </c>
      <c r="B725">
        <f t="shared" si="43"/>
        <v>0</v>
      </c>
      <c r="C725" t="s">
        <v>61</v>
      </c>
      <c r="D725" t="s">
        <v>75</v>
      </c>
      <c r="E725" t="s">
        <v>76</v>
      </c>
      <c r="F725" s="36">
        <v>1909</v>
      </c>
      <c r="G725" s="36"/>
      <c r="H725">
        <f>'H300'!$A$4</f>
        <v>0</v>
      </c>
      <c r="I725">
        <f t="shared" si="42"/>
        <v>0</v>
      </c>
      <c r="J725">
        <f t="shared" si="44"/>
        <v>0</v>
      </c>
    </row>
    <row r="726" spans="1:10">
      <c r="A726" s="35">
        <v>310088</v>
      </c>
      <c r="B726">
        <f t="shared" si="43"/>
        <v>0</v>
      </c>
      <c r="C726" t="s">
        <v>61</v>
      </c>
      <c r="D726" t="s">
        <v>75</v>
      </c>
      <c r="E726" t="s">
        <v>89</v>
      </c>
      <c r="F726" s="36">
        <v>4550</v>
      </c>
      <c r="G726" s="36"/>
      <c r="H726">
        <f>'H300'!$A$4</f>
        <v>0</v>
      </c>
      <c r="I726">
        <f t="shared" si="42"/>
        <v>0</v>
      </c>
      <c r="J726">
        <f t="shared" si="44"/>
        <v>0</v>
      </c>
    </row>
    <row r="727" spans="1:10">
      <c r="A727" s="35">
        <v>310088</v>
      </c>
      <c r="B727">
        <f t="shared" si="43"/>
        <v>0</v>
      </c>
      <c r="C727" t="s">
        <v>61</v>
      </c>
      <c r="D727" t="s">
        <v>75</v>
      </c>
      <c r="E727" t="s">
        <v>76</v>
      </c>
      <c r="F727" s="36">
        <v>2</v>
      </c>
      <c r="G727" s="36">
        <v>50000</v>
      </c>
      <c r="H727">
        <f>'H300'!$A$4</f>
        <v>0</v>
      </c>
      <c r="I727">
        <f t="shared" si="42"/>
        <v>0</v>
      </c>
      <c r="J727">
        <f t="shared" si="44"/>
        <v>0</v>
      </c>
    </row>
    <row r="728" spans="1:10">
      <c r="A728" s="35">
        <v>310088</v>
      </c>
      <c r="B728">
        <f t="shared" si="43"/>
        <v>0</v>
      </c>
      <c r="C728" t="s">
        <v>61</v>
      </c>
      <c r="D728" t="s">
        <v>75</v>
      </c>
      <c r="E728" t="s">
        <v>89</v>
      </c>
      <c r="F728" s="36">
        <v>2931.1289999999999</v>
      </c>
      <c r="G728" s="36"/>
      <c r="H728">
        <f>'H300'!$A$4</f>
        <v>0</v>
      </c>
      <c r="I728">
        <f t="shared" si="42"/>
        <v>0</v>
      </c>
      <c r="J728">
        <f t="shared" si="44"/>
        <v>0</v>
      </c>
    </row>
    <row r="729" spans="1:10">
      <c r="A729" s="35">
        <v>310088</v>
      </c>
      <c r="B729">
        <f t="shared" si="43"/>
        <v>0</v>
      </c>
      <c r="C729" t="s">
        <v>61</v>
      </c>
      <c r="D729" t="s">
        <v>75</v>
      </c>
      <c r="E729" t="s">
        <v>76</v>
      </c>
      <c r="F729" s="36">
        <v>96.575500000000005</v>
      </c>
      <c r="G729" s="36">
        <v>15244.91</v>
      </c>
      <c r="H729">
        <f>'H300'!$A$4</f>
        <v>0</v>
      </c>
      <c r="I729">
        <f t="shared" si="42"/>
        <v>0</v>
      </c>
      <c r="J729">
        <f t="shared" si="44"/>
        <v>0</v>
      </c>
    </row>
    <row r="730" spans="1:10">
      <c r="A730" s="35">
        <v>310088</v>
      </c>
      <c r="B730">
        <f t="shared" si="43"/>
        <v>0</v>
      </c>
      <c r="C730" t="s">
        <v>61</v>
      </c>
      <c r="D730" t="s">
        <v>75</v>
      </c>
      <c r="E730" t="s">
        <v>76</v>
      </c>
      <c r="F730" s="36">
        <v>1</v>
      </c>
      <c r="G730" s="36">
        <v>76224.509999999995</v>
      </c>
      <c r="H730">
        <f>'H300'!$A$4</f>
        <v>0</v>
      </c>
      <c r="I730">
        <f t="shared" si="42"/>
        <v>0</v>
      </c>
      <c r="J730">
        <f t="shared" si="44"/>
        <v>0</v>
      </c>
    </row>
    <row r="731" spans="1:10">
      <c r="A731" s="35">
        <v>310088</v>
      </c>
      <c r="B731">
        <f t="shared" si="43"/>
        <v>0</v>
      </c>
      <c r="C731" t="s">
        <v>61</v>
      </c>
      <c r="D731" t="s">
        <v>75</v>
      </c>
      <c r="E731" t="s">
        <v>76</v>
      </c>
      <c r="F731" s="36">
        <v>16.54</v>
      </c>
      <c r="G731" s="36">
        <v>7622.45</v>
      </c>
      <c r="H731">
        <f>'H300'!$A$4</f>
        <v>0</v>
      </c>
      <c r="I731">
        <f t="shared" si="42"/>
        <v>0</v>
      </c>
      <c r="J731">
        <f t="shared" si="44"/>
        <v>0</v>
      </c>
    </row>
    <row r="732" spans="1:10">
      <c r="A732" s="35">
        <v>310088</v>
      </c>
      <c r="B732">
        <f t="shared" si="43"/>
        <v>0</v>
      </c>
      <c r="C732" t="s">
        <v>61</v>
      </c>
      <c r="D732" t="s">
        <v>75</v>
      </c>
      <c r="E732" t="s">
        <v>76</v>
      </c>
      <c r="F732" s="36">
        <v>1637.5250000000001</v>
      </c>
      <c r="G732" s="36">
        <v>1000</v>
      </c>
      <c r="H732">
        <f>'H300'!$A$4</f>
        <v>0</v>
      </c>
      <c r="I732">
        <f t="shared" si="42"/>
        <v>0</v>
      </c>
      <c r="J732">
        <f t="shared" si="44"/>
        <v>0</v>
      </c>
    </row>
    <row r="733" spans="1:10">
      <c r="A733" s="35">
        <v>310088</v>
      </c>
      <c r="B733">
        <f t="shared" si="43"/>
        <v>0</v>
      </c>
      <c r="C733" t="s">
        <v>61</v>
      </c>
      <c r="D733" t="s">
        <v>75</v>
      </c>
      <c r="E733" t="s">
        <v>76</v>
      </c>
      <c r="F733" s="36">
        <v>877</v>
      </c>
      <c r="G733" s="36"/>
      <c r="H733">
        <f>'H300'!$A$4</f>
        <v>0</v>
      </c>
      <c r="I733">
        <f t="shared" si="42"/>
        <v>0</v>
      </c>
      <c r="J733">
        <f t="shared" si="44"/>
        <v>0</v>
      </c>
    </row>
    <row r="734" spans="1:10">
      <c r="A734" s="35">
        <v>310088</v>
      </c>
      <c r="B734">
        <f t="shared" si="43"/>
        <v>0</v>
      </c>
      <c r="C734" t="s">
        <v>61</v>
      </c>
      <c r="D734" t="s">
        <v>75</v>
      </c>
      <c r="E734" t="s">
        <v>89</v>
      </c>
      <c r="F734" s="36">
        <v>759.13300000000004</v>
      </c>
      <c r="G734" s="36">
        <v>100</v>
      </c>
      <c r="H734">
        <f>'H300'!$A$4</f>
        <v>0</v>
      </c>
      <c r="I734">
        <f t="shared" si="42"/>
        <v>0</v>
      </c>
      <c r="J734">
        <f t="shared" si="44"/>
        <v>0</v>
      </c>
    </row>
    <row r="735" spans="1:10">
      <c r="A735" s="35">
        <v>310089</v>
      </c>
      <c r="B735">
        <f t="shared" si="43"/>
        <v>0</v>
      </c>
      <c r="C735" t="s">
        <v>61</v>
      </c>
      <c r="D735" t="s">
        <v>75</v>
      </c>
      <c r="E735" t="s">
        <v>76</v>
      </c>
      <c r="F735" s="36">
        <v>2250</v>
      </c>
      <c r="G735" s="36"/>
      <c r="H735">
        <f>'H300'!$A$4</f>
        <v>0</v>
      </c>
      <c r="I735">
        <f t="shared" si="42"/>
        <v>0</v>
      </c>
      <c r="J735">
        <f>IF(I735=0,0,I735+#REF!)</f>
        <v>0</v>
      </c>
    </row>
    <row r="736" spans="1:10">
      <c r="A736" s="35">
        <v>310089</v>
      </c>
      <c r="B736">
        <f t="shared" si="43"/>
        <v>0</v>
      </c>
      <c r="C736" t="s">
        <v>61</v>
      </c>
      <c r="D736" t="s">
        <v>75</v>
      </c>
      <c r="E736" t="s">
        <v>76</v>
      </c>
      <c r="F736" s="36">
        <v>3</v>
      </c>
      <c r="G736" s="36">
        <v>10</v>
      </c>
      <c r="H736">
        <f>'H300'!$A$4</f>
        <v>0</v>
      </c>
      <c r="I736">
        <f t="shared" si="42"/>
        <v>0</v>
      </c>
      <c r="J736">
        <f t="shared" si="44"/>
        <v>0</v>
      </c>
    </row>
    <row r="737" spans="1:10">
      <c r="A737" s="35">
        <v>310089</v>
      </c>
      <c r="B737">
        <f t="shared" si="43"/>
        <v>0</v>
      </c>
      <c r="C737" t="s">
        <v>61</v>
      </c>
      <c r="D737" t="s">
        <v>75</v>
      </c>
      <c r="E737" t="s">
        <v>76</v>
      </c>
      <c r="F737" s="36">
        <v>4.5999999999999996</v>
      </c>
      <c r="G737" s="36"/>
      <c r="H737">
        <f>'H300'!$A$4</f>
        <v>0</v>
      </c>
      <c r="I737">
        <f t="shared" si="42"/>
        <v>0</v>
      </c>
      <c r="J737">
        <f t="shared" si="44"/>
        <v>0</v>
      </c>
    </row>
    <row r="738" spans="1:10">
      <c r="A738" s="35">
        <v>310089</v>
      </c>
      <c r="B738">
        <f t="shared" si="43"/>
        <v>0</v>
      </c>
      <c r="C738" t="s">
        <v>61</v>
      </c>
      <c r="D738" t="s">
        <v>75</v>
      </c>
      <c r="E738" t="s">
        <v>76</v>
      </c>
      <c r="F738" s="36">
        <v>300</v>
      </c>
      <c r="G738" s="36"/>
      <c r="H738">
        <f>'H300'!$A$4</f>
        <v>0</v>
      </c>
      <c r="I738">
        <f t="shared" si="42"/>
        <v>0</v>
      </c>
      <c r="J738">
        <f t="shared" si="44"/>
        <v>0</v>
      </c>
    </row>
    <row r="739" spans="1:10">
      <c r="A739" s="35">
        <v>310089</v>
      </c>
      <c r="B739">
        <f t="shared" si="43"/>
        <v>0</v>
      </c>
      <c r="C739" t="s">
        <v>61</v>
      </c>
      <c r="D739" t="s">
        <v>75</v>
      </c>
      <c r="E739" t="s">
        <v>96</v>
      </c>
      <c r="F739" s="36">
        <v>20</v>
      </c>
      <c r="G739" s="36"/>
      <c r="H739">
        <f>'H300'!$A$4</f>
        <v>0</v>
      </c>
      <c r="I739">
        <f t="shared" si="42"/>
        <v>0</v>
      </c>
      <c r="J739">
        <f t="shared" si="44"/>
        <v>0</v>
      </c>
    </row>
    <row r="740" spans="1:10">
      <c r="A740" s="35">
        <v>310089</v>
      </c>
      <c r="B740">
        <f t="shared" si="43"/>
        <v>0</v>
      </c>
      <c r="C740" t="s">
        <v>61</v>
      </c>
      <c r="D740" t="s">
        <v>75</v>
      </c>
      <c r="E740" t="s">
        <v>76</v>
      </c>
      <c r="F740" s="36">
        <v>110</v>
      </c>
      <c r="G740" s="36">
        <v>1524.49</v>
      </c>
      <c r="H740">
        <f>'H300'!$A$4</f>
        <v>0</v>
      </c>
      <c r="I740">
        <f t="shared" si="42"/>
        <v>0</v>
      </c>
      <c r="J740">
        <f t="shared" si="44"/>
        <v>0</v>
      </c>
    </row>
    <row r="741" spans="1:10">
      <c r="A741" s="35">
        <v>310089</v>
      </c>
      <c r="B741">
        <f t="shared" si="43"/>
        <v>0</v>
      </c>
      <c r="C741" t="s">
        <v>61</v>
      </c>
      <c r="D741" t="s">
        <v>75</v>
      </c>
      <c r="E741" t="s">
        <v>76</v>
      </c>
      <c r="F741" s="36">
        <v>100</v>
      </c>
      <c r="G741" s="36">
        <v>100</v>
      </c>
      <c r="H741">
        <f>'H300'!$A$4</f>
        <v>0</v>
      </c>
      <c r="I741">
        <f t="shared" si="42"/>
        <v>0</v>
      </c>
      <c r="J741">
        <f t="shared" si="44"/>
        <v>0</v>
      </c>
    </row>
    <row r="742" spans="1:10">
      <c r="A742" s="35">
        <v>310089</v>
      </c>
      <c r="B742">
        <f t="shared" si="43"/>
        <v>0</v>
      </c>
      <c r="C742" t="s">
        <v>61</v>
      </c>
      <c r="D742" t="s">
        <v>75</v>
      </c>
      <c r="E742" t="s">
        <v>89</v>
      </c>
      <c r="F742" s="36">
        <v>410.1</v>
      </c>
      <c r="G742" s="36"/>
      <c r="H742">
        <f>'H300'!$A$4</f>
        <v>0</v>
      </c>
      <c r="I742">
        <f t="shared" si="42"/>
        <v>0</v>
      </c>
      <c r="J742">
        <f t="shared" si="44"/>
        <v>0</v>
      </c>
    </row>
    <row r="743" spans="1:10">
      <c r="A743" s="35">
        <v>310089</v>
      </c>
      <c r="B743">
        <f t="shared" si="43"/>
        <v>0</v>
      </c>
      <c r="C743" t="s">
        <v>61</v>
      </c>
      <c r="D743" t="s">
        <v>75</v>
      </c>
      <c r="E743" t="s">
        <v>76</v>
      </c>
      <c r="F743" s="36">
        <v>21.6</v>
      </c>
      <c r="G743" s="36">
        <v>15244.91</v>
      </c>
      <c r="H743">
        <f>'H300'!$A$4</f>
        <v>0</v>
      </c>
      <c r="I743">
        <f t="shared" si="42"/>
        <v>0</v>
      </c>
      <c r="J743">
        <f t="shared" si="44"/>
        <v>0</v>
      </c>
    </row>
    <row r="744" spans="1:10">
      <c r="A744" s="35">
        <v>310089</v>
      </c>
      <c r="B744">
        <f t="shared" si="43"/>
        <v>0</v>
      </c>
      <c r="C744" t="s">
        <v>61</v>
      </c>
      <c r="D744" t="s">
        <v>75</v>
      </c>
      <c r="E744" t="s">
        <v>76</v>
      </c>
      <c r="F744" s="36">
        <v>1.871</v>
      </c>
      <c r="G744" s="36">
        <v>7622.45</v>
      </c>
      <c r="H744">
        <f>'H300'!$A$4</f>
        <v>0</v>
      </c>
      <c r="I744">
        <f t="shared" si="42"/>
        <v>0</v>
      </c>
      <c r="J744">
        <f t="shared" si="44"/>
        <v>0</v>
      </c>
    </row>
    <row r="745" spans="1:10">
      <c r="A745" s="35">
        <v>310089</v>
      </c>
      <c r="B745">
        <f t="shared" si="43"/>
        <v>0</v>
      </c>
      <c r="C745" t="s">
        <v>61</v>
      </c>
      <c r="D745" t="s">
        <v>75</v>
      </c>
      <c r="E745" t="s">
        <v>76</v>
      </c>
      <c r="F745" s="36">
        <v>2</v>
      </c>
      <c r="G745" s="36">
        <v>7622.45</v>
      </c>
      <c r="H745">
        <f>'H300'!$A$4</f>
        <v>0</v>
      </c>
      <c r="I745">
        <f t="shared" si="42"/>
        <v>0</v>
      </c>
      <c r="J745">
        <f t="shared" si="44"/>
        <v>0</v>
      </c>
    </row>
    <row r="746" spans="1:10">
      <c r="A746" s="35">
        <v>310089</v>
      </c>
      <c r="B746">
        <f t="shared" si="43"/>
        <v>0</v>
      </c>
      <c r="C746" t="s">
        <v>61</v>
      </c>
      <c r="D746" t="s">
        <v>75</v>
      </c>
      <c r="E746" t="s">
        <v>76</v>
      </c>
      <c r="F746" s="36">
        <v>10</v>
      </c>
      <c r="G746" s="36">
        <v>15000</v>
      </c>
      <c r="H746">
        <f>'H300'!$A$4</f>
        <v>0</v>
      </c>
      <c r="I746">
        <f t="shared" si="42"/>
        <v>0</v>
      </c>
      <c r="J746">
        <f t="shared" si="44"/>
        <v>0</v>
      </c>
    </row>
    <row r="747" spans="1:10">
      <c r="A747" s="35">
        <v>310089</v>
      </c>
      <c r="B747">
        <f t="shared" si="43"/>
        <v>0</v>
      </c>
      <c r="C747" t="s">
        <v>61</v>
      </c>
      <c r="D747" t="s">
        <v>75</v>
      </c>
      <c r="E747" t="s">
        <v>76</v>
      </c>
      <c r="F747" s="36">
        <v>900</v>
      </c>
      <c r="G747" s="36"/>
      <c r="H747">
        <f>'H300'!$A$4</f>
        <v>0</v>
      </c>
      <c r="I747">
        <f t="shared" si="42"/>
        <v>0</v>
      </c>
      <c r="J747">
        <f t="shared" si="44"/>
        <v>0</v>
      </c>
    </row>
    <row r="748" spans="1:10">
      <c r="A748" s="35">
        <v>310089</v>
      </c>
      <c r="B748">
        <f t="shared" si="43"/>
        <v>0</v>
      </c>
      <c r="C748" t="s">
        <v>61</v>
      </c>
      <c r="D748" t="s">
        <v>79</v>
      </c>
      <c r="E748" t="s">
        <v>80</v>
      </c>
      <c r="F748" s="36">
        <v>2427</v>
      </c>
      <c r="G748" s="36"/>
      <c r="H748">
        <f>'H300'!$A$4</f>
        <v>0</v>
      </c>
      <c r="I748">
        <f t="shared" si="42"/>
        <v>0</v>
      </c>
      <c r="J748">
        <f t="shared" si="44"/>
        <v>0</v>
      </c>
    </row>
    <row r="749" spans="1:10">
      <c r="A749" s="35">
        <v>310090</v>
      </c>
      <c r="B749">
        <f t="shared" si="43"/>
        <v>0</v>
      </c>
      <c r="C749" t="s">
        <v>61</v>
      </c>
      <c r="D749" t="s">
        <v>75</v>
      </c>
      <c r="E749" t="s">
        <v>89</v>
      </c>
      <c r="F749" s="36">
        <v>175000</v>
      </c>
      <c r="G749" s="36"/>
      <c r="H749">
        <f>'H300'!$A$4</f>
        <v>0</v>
      </c>
      <c r="I749">
        <f t="shared" si="42"/>
        <v>0</v>
      </c>
      <c r="J749">
        <f>IF(I749=0,0,I749+#REF!)</f>
        <v>0</v>
      </c>
    </row>
    <row r="750" spans="1:10">
      <c r="A750" s="35">
        <v>310090</v>
      </c>
      <c r="B750">
        <f t="shared" si="43"/>
        <v>0</v>
      </c>
      <c r="C750" t="s">
        <v>61</v>
      </c>
      <c r="D750" t="s">
        <v>75</v>
      </c>
      <c r="E750" t="s">
        <v>89</v>
      </c>
      <c r="F750" s="36">
        <v>3654.9</v>
      </c>
      <c r="G750" s="36"/>
      <c r="H750">
        <f>'H300'!$A$4</f>
        <v>0</v>
      </c>
      <c r="I750">
        <f t="shared" si="42"/>
        <v>0</v>
      </c>
      <c r="J750">
        <f t="shared" si="44"/>
        <v>0</v>
      </c>
    </row>
    <row r="751" spans="1:10">
      <c r="A751" s="35">
        <v>310090</v>
      </c>
      <c r="B751">
        <f t="shared" si="43"/>
        <v>0</v>
      </c>
      <c r="C751" t="s">
        <v>61</v>
      </c>
      <c r="D751" t="s">
        <v>75</v>
      </c>
      <c r="E751" t="s">
        <v>89</v>
      </c>
      <c r="F751" s="36">
        <v>6700</v>
      </c>
      <c r="G751" s="36"/>
      <c r="H751">
        <f>'H300'!$A$4</f>
        <v>0</v>
      </c>
      <c r="I751">
        <f t="shared" si="42"/>
        <v>0</v>
      </c>
      <c r="J751">
        <f t="shared" si="44"/>
        <v>0</v>
      </c>
    </row>
    <row r="752" spans="1:10">
      <c r="A752" s="35">
        <v>310090</v>
      </c>
      <c r="B752">
        <f t="shared" si="43"/>
        <v>0</v>
      </c>
      <c r="C752" t="s">
        <v>61</v>
      </c>
      <c r="D752" t="s">
        <v>75</v>
      </c>
      <c r="E752" t="s">
        <v>89</v>
      </c>
      <c r="F752" s="36">
        <v>1838</v>
      </c>
      <c r="G752" s="36"/>
      <c r="H752">
        <f>'H300'!$A$4</f>
        <v>0</v>
      </c>
      <c r="I752">
        <f t="shared" si="42"/>
        <v>0</v>
      </c>
      <c r="J752">
        <f t="shared" si="44"/>
        <v>0</v>
      </c>
    </row>
    <row r="753" spans="1:10">
      <c r="A753" s="35">
        <v>310090</v>
      </c>
      <c r="B753">
        <f t="shared" si="43"/>
        <v>0</v>
      </c>
      <c r="C753" t="s">
        <v>61</v>
      </c>
      <c r="D753" t="s">
        <v>75</v>
      </c>
      <c r="E753" t="s">
        <v>89</v>
      </c>
      <c r="F753" s="36">
        <v>920</v>
      </c>
      <c r="G753" s="36"/>
      <c r="H753">
        <f>'H300'!$A$4</f>
        <v>0</v>
      </c>
      <c r="I753">
        <f t="shared" si="42"/>
        <v>0</v>
      </c>
      <c r="J753">
        <f t="shared" si="44"/>
        <v>0</v>
      </c>
    </row>
    <row r="754" spans="1:10">
      <c r="A754" s="35">
        <v>310090</v>
      </c>
      <c r="B754">
        <f t="shared" si="43"/>
        <v>0</v>
      </c>
      <c r="C754" t="s">
        <v>61</v>
      </c>
      <c r="D754" t="s">
        <v>75</v>
      </c>
      <c r="E754" t="s">
        <v>89</v>
      </c>
      <c r="F754" s="36">
        <v>244400</v>
      </c>
      <c r="G754" s="36"/>
      <c r="H754">
        <f>'H300'!$A$4</f>
        <v>0</v>
      </c>
      <c r="I754">
        <f t="shared" ref="I754:I779" si="45">IF(H754=A754,1,0)</f>
        <v>0</v>
      </c>
      <c r="J754">
        <f t="shared" ref="J754:J779" si="46">IF(I754=0,0,I754+J753)</f>
        <v>0</v>
      </c>
    </row>
    <row r="755" spans="1:10">
      <c r="A755" s="35">
        <v>310090</v>
      </c>
      <c r="B755">
        <f t="shared" ref="B755:B779" si="47">J755</f>
        <v>0</v>
      </c>
      <c r="C755" t="s">
        <v>61</v>
      </c>
      <c r="D755" t="s">
        <v>75</v>
      </c>
      <c r="E755" t="s">
        <v>89</v>
      </c>
      <c r="F755" s="36">
        <v>304400</v>
      </c>
      <c r="G755" s="36"/>
      <c r="H755">
        <f>'H300'!$A$4</f>
        <v>0</v>
      </c>
      <c r="I755">
        <f t="shared" si="45"/>
        <v>0</v>
      </c>
      <c r="J755">
        <f t="shared" si="46"/>
        <v>0</v>
      </c>
    </row>
    <row r="756" spans="1:10">
      <c r="A756" s="35">
        <v>310090</v>
      </c>
      <c r="B756">
        <f t="shared" si="47"/>
        <v>0</v>
      </c>
      <c r="C756" t="s">
        <v>61</v>
      </c>
      <c r="D756" t="s">
        <v>75</v>
      </c>
      <c r="E756" t="s">
        <v>89</v>
      </c>
      <c r="F756" s="36">
        <v>49930</v>
      </c>
      <c r="G756" s="36"/>
      <c r="H756">
        <f>'H300'!$A$4</f>
        <v>0</v>
      </c>
      <c r="I756">
        <f t="shared" si="45"/>
        <v>0</v>
      </c>
      <c r="J756">
        <f t="shared" si="46"/>
        <v>0</v>
      </c>
    </row>
    <row r="757" spans="1:10">
      <c r="A757" s="35">
        <v>310090</v>
      </c>
      <c r="B757">
        <f t="shared" si="47"/>
        <v>0</v>
      </c>
      <c r="C757" t="s">
        <v>61</v>
      </c>
      <c r="D757" t="s">
        <v>75</v>
      </c>
      <c r="E757" t="s">
        <v>89</v>
      </c>
      <c r="F757" s="36">
        <v>1720</v>
      </c>
      <c r="G757" s="36"/>
      <c r="H757">
        <f>'H300'!$A$4</f>
        <v>0</v>
      </c>
      <c r="I757">
        <f t="shared" si="45"/>
        <v>0</v>
      </c>
      <c r="J757">
        <f t="shared" si="46"/>
        <v>0</v>
      </c>
    </row>
    <row r="758" spans="1:10">
      <c r="A758" s="35">
        <v>310090</v>
      </c>
      <c r="B758">
        <f t="shared" si="47"/>
        <v>0</v>
      </c>
      <c r="C758" t="s">
        <v>61</v>
      </c>
      <c r="D758" t="s">
        <v>75</v>
      </c>
      <c r="E758" t="s">
        <v>89</v>
      </c>
      <c r="F758" s="36">
        <v>1294170.7579999999</v>
      </c>
      <c r="G758" s="36"/>
      <c r="H758">
        <f>'H300'!$A$4</f>
        <v>0</v>
      </c>
      <c r="I758">
        <f t="shared" si="45"/>
        <v>0</v>
      </c>
      <c r="J758">
        <f t="shared" si="46"/>
        <v>0</v>
      </c>
    </row>
    <row r="759" spans="1:10">
      <c r="A759" s="35">
        <v>310090</v>
      </c>
      <c r="B759">
        <f t="shared" si="47"/>
        <v>0</v>
      </c>
      <c r="C759" t="s">
        <v>61</v>
      </c>
      <c r="D759" t="s">
        <v>75</v>
      </c>
      <c r="E759" t="s">
        <v>89</v>
      </c>
      <c r="F759" s="36">
        <v>7599.7910000000002</v>
      </c>
      <c r="G759" s="36"/>
      <c r="H759">
        <f>'H300'!$A$4</f>
        <v>0</v>
      </c>
      <c r="I759">
        <f t="shared" si="45"/>
        <v>0</v>
      </c>
      <c r="J759">
        <f t="shared" si="46"/>
        <v>0</v>
      </c>
    </row>
    <row r="760" spans="1:10">
      <c r="A760" s="35">
        <v>310090</v>
      </c>
      <c r="B760">
        <f t="shared" si="47"/>
        <v>0</v>
      </c>
      <c r="C760" t="s">
        <v>61</v>
      </c>
      <c r="D760" t="s">
        <v>75</v>
      </c>
      <c r="E760" t="s">
        <v>89</v>
      </c>
      <c r="F760" s="36">
        <v>1270</v>
      </c>
      <c r="G760" s="36"/>
      <c r="H760">
        <f>'H300'!$A$4</f>
        <v>0</v>
      </c>
      <c r="I760">
        <f t="shared" si="45"/>
        <v>0</v>
      </c>
      <c r="J760">
        <f t="shared" si="46"/>
        <v>0</v>
      </c>
    </row>
    <row r="761" spans="1:10">
      <c r="A761" s="35">
        <v>310091</v>
      </c>
      <c r="B761">
        <f t="shared" si="47"/>
        <v>0</v>
      </c>
      <c r="C761" t="s">
        <v>61</v>
      </c>
      <c r="D761" t="s">
        <v>75</v>
      </c>
      <c r="E761" t="s">
        <v>76</v>
      </c>
      <c r="F761" s="36">
        <v>192</v>
      </c>
      <c r="G761" s="36">
        <v>15244.91</v>
      </c>
      <c r="H761">
        <f>'H300'!$A$4</f>
        <v>0</v>
      </c>
      <c r="I761">
        <f t="shared" si="45"/>
        <v>0</v>
      </c>
      <c r="J761">
        <f>IF(I761=0,0,I761+#REF!)</f>
        <v>0</v>
      </c>
    </row>
    <row r="762" spans="1:10">
      <c r="A762" s="35">
        <v>310091</v>
      </c>
      <c r="B762">
        <f t="shared" si="47"/>
        <v>0</v>
      </c>
      <c r="C762" t="s">
        <v>61</v>
      </c>
      <c r="D762" t="s">
        <v>75</v>
      </c>
      <c r="E762" t="s">
        <v>76</v>
      </c>
      <c r="F762" s="36">
        <v>3</v>
      </c>
      <c r="G762" s="36">
        <v>76224.509999999995</v>
      </c>
      <c r="H762">
        <f>'H300'!$A$4</f>
        <v>0</v>
      </c>
      <c r="I762">
        <f t="shared" si="45"/>
        <v>0</v>
      </c>
      <c r="J762">
        <f t="shared" si="46"/>
        <v>0</v>
      </c>
    </row>
    <row r="763" spans="1:10">
      <c r="A763" s="35">
        <v>310091</v>
      </c>
      <c r="B763">
        <f t="shared" si="47"/>
        <v>0</v>
      </c>
      <c r="C763" t="s">
        <v>61</v>
      </c>
      <c r="D763" t="s">
        <v>75</v>
      </c>
      <c r="E763" t="s">
        <v>76</v>
      </c>
      <c r="F763" s="36">
        <v>385.7</v>
      </c>
      <c r="G763" s="36">
        <v>10000</v>
      </c>
      <c r="H763">
        <f>'H300'!$A$4</f>
        <v>0</v>
      </c>
      <c r="I763">
        <f t="shared" si="45"/>
        <v>0</v>
      </c>
      <c r="J763">
        <f t="shared" si="46"/>
        <v>0</v>
      </c>
    </row>
    <row r="764" spans="1:10">
      <c r="A764" s="35">
        <v>310096</v>
      </c>
      <c r="B764">
        <f t="shared" si="47"/>
        <v>0</v>
      </c>
      <c r="C764" t="s">
        <v>61</v>
      </c>
      <c r="D764" t="s">
        <v>75</v>
      </c>
      <c r="E764" t="s">
        <v>76</v>
      </c>
      <c r="F764" s="36">
        <v>4.5999999999999996</v>
      </c>
      <c r="G764" s="36">
        <v>15244.91</v>
      </c>
      <c r="H764">
        <f>'H300'!$A$4</f>
        <v>0</v>
      </c>
      <c r="I764">
        <f t="shared" si="45"/>
        <v>0</v>
      </c>
      <c r="J764">
        <f>IF(I764=0,0,I764+#REF!)</f>
        <v>0</v>
      </c>
    </row>
    <row r="765" spans="1:10">
      <c r="A765" s="35">
        <v>310096</v>
      </c>
      <c r="B765">
        <f t="shared" si="47"/>
        <v>0</v>
      </c>
      <c r="C765" t="s">
        <v>61</v>
      </c>
      <c r="D765" t="s">
        <v>62</v>
      </c>
      <c r="E765" t="s">
        <v>64</v>
      </c>
      <c r="F765" s="36">
        <v>12750</v>
      </c>
      <c r="G765" s="36">
        <v>100</v>
      </c>
      <c r="H765">
        <f>'H300'!$A$4</f>
        <v>0</v>
      </c>
      <c r="I765">
        <f t="shared" si="45"/>
        <v>0</v>
      </c>
      <c r="J765">
        <f t="shared" si="46"/>
        <v>0</v>
      </c>
    </row>
    <row r="766" spans="1:10">
      <c r="A766" s="35">
        <v>310096</v>
      </c>
      <c r="B766">
        <f t="shared" si="47"/>
        <v>0</v>
      </c>
      <c r="C766" t="s">
        <v>61</v>
      </c>
      <c r="D766" t="s">
        <v>62</v>
      </c>
      <c r="E766" t="s">
        <v>64</v>
      </c>
      <c r="F766" s="36">
        <v>10000</v>
      </c>
      <c r="G766" s="36">
        <v>100</v>
      </c>
      <c r="H766">
        <f>'H300'!$A$4</f>
        <v>0</v>
      </c>
      <c r="I766">
        <f t="shared" si="45"/>
        <v>0</v>
      </c>
      <c r="J766">
        <f t="shared" si="46"/>
        <v>0</v>
      </c>
    </row>
    <row r="767" spans="1:10">
      <c r="A767" s="35">
        <v>310096</v>
      </c>
      <c r="B767">
        <f t="shared" si="47"/>
        <v>0</v>
      </c>
      <c r="C767" t="s">
        <v>61</v>
      </c>
      <c r="D767" t="s">
        <v>62</v>
      </c>
      <c r="E767" t="s">
        <v>97</v>
      </c>
      <c r="F767" s="36">
        <v>17928</v>
      </c>
      <c r="G767" s="36">
        <v>100</v>
      </c>
      <c r="H767">
        <f>'H300'!$A$4</f>
        <v>0</v>
      </c>
      <c r="I767">
        <f t="shared" si="45"/>
        <v>0</v>
      </c>
      <c r="J767">
        <f t="shared" si="46"/>
        <v>0</v>
      </c>
    </row>
    <row r="768" spans="1:10">
      <c r="A768" s="35">
        <v>310096</v>
      </c>
      <c r="B768">
        <f t="shared" si="47"/>
        <v>0</v>
      </c>
      <c r="C768" t="s">
        <v>6</v>
      </c>
      <c r="D768" t="s">
        <v>62</v>
      </c>
      <c r="E768" t="s">
        <v>92</v>
      </c>
      <c r="F768" s="36">
        <v>12750</v>
      </c>
      <c r="G768" s="36"/>
      <c r="H768">
        <f>'H300'!$A$4</f>
        <v>0</v>
      </c>
      <c r="I768">
        <f t="shared" si="45"/>
        <v>0</v>
      </c>
      <c r="J768">
        <f t="shared" si="46"/>
        <v>0</v>
      </c>
    </row>
    <row r="769" spans="1:10">
      <c r="A769" s="35">
        <v>310096</v>
      </c>
      <c r="B769">
        <f t="shared" si="47"/>
        <v>0</v>
      </c>
      <c r="C769" t="s">
        <v>6</v>
      </c>
      <c r="D769" t="s">
        <v>62</v>
      </c>
      <c r="E769" t="s">
        <v>92</v>
      </c>
      <c r="F769" s="36">
        <v>10000</v>
      </c>
      <c r="G769" s="36"/>
      <c r="H769">
        <f>'H300'!$A$4</f>
        <v>0</v>
      </c>
      <c r="I769">
        <f t="shared" si="45"/>
        <v>0</v>
      </c>
      <c r="J769">
        <f t="shared" si="46"/>
        <v>0</v>
      </c>
    </row>
    <row r="770" spans="1:10">
      <c r="A770" s="35">
        <v>310096</v>
      </c>
      <c r="B770">
        <f t="shared" si="47"/>
        <v>0</v>
      </c>
      <c r="C770" t="s">
        <v>6</v>
      </c>
      <c r="D770" t="s">
        <v>62</v>
      </c>
      <c r="E770" t="s">
        <v>92</v>
      </c>
      <c r="F770" s="36">
        <v>17928</v>
      </c>
      <c r="G770" s="36"/>
      <c r="H770">
        <f>'H300'!$A$4</f>
        <v>0</v>
      </c>
      <c r="I770">
        <f t="shared" si="45"/>
        <v>0</v>
      </c>
      <c r="J770">
        <f t="shared" si="46"/>
        <v>0</v>
      </c>
    </row>
    <row r="771" spans="1:10">
      <c r="A771" s="35">
        <v>310097</v>
      </c>
      <c r="B771">
        <f t="shared" si="47"/>
        <v>0</v>
      </c>
      <c r="C771" t="s">
        <v>61</v>
      </c>
      <c r="D771" t="s">
        <v>75</v>
      </c>
      <c r="E771" t="s">
        <v>76</v>
      </c>
      <c r="F771" s="36">
        <v>6203</v>
      </c>
      <c r="G771" s="36"/>
      <c r="H771">
        <f>'H300'!$A$4</f>
        <v>0</v>
      </c>
      <c r="I771">
        <f t="shared" si="45"/>
        <v>0</v>
      </c>
      <c r="J771">
        <f>IF(I771=0,0,I771+#REF!)</f>
        <v>0</v>
      </c>
    </row>
    <row r="772" spans="1:10">
      <c r="A772" s="35">
        <v>310097</v>
      </c>
      <c r="B772">
        <f t="shared" si="47"/>
        <v>0</v>
      </c>
      <c r="C772" t="s">
        <v>61</v>
      </c>
      <c r="D772" t="s">
        <v>75</v>
      </c>
      <c r="E772" t="s">
        <v>76</v>
      </c>
      <c r="F772" s="36">
        <v>4804</v>
      </c>
      <c r="G772" s="36">
        <v>100</v>
      </c>
      <c r="H772">
        <f>'H300'!$A$4</f>
        <v>0</v>
      </c>
      <c r="I772">
        <f t="shared" si="45"/>
        <v>0</v>
      </c>
      <c r="J772">
        <f t="shared" si="46"/>
        <v>0</v>
      </c>
    </row>
    <row r="773" spans="1:10">
      <c r="A773" s="35">
        <v>310097</v>
      </c>
      <c r="B773">
        <f t="shared" si="47"/>
        <v>0</v>
      </c>
      <c r="C773" t="s">
        <v>61</v>
      </c>
      <c r="D773" t="s">
        <v>75</v>
      </c>
      <c r="E773" t="s">
        <v>76</v>
      </c>
      <c r="F773" s="36">
        <v>2366</v>
      </c>
      <c r="G773" s="36">
        <v>762.24</v>
      </c>
      <c r="H773">
        <f>'H300'!$A$4</f>
        <v>0</v>
      </c>
      <c r="I773">
        <f t="shared" si="45"/>
        <v>0</v>
      </c>
      <c r="J773">
        <f t="shared" si="46"/>
        <v>0</v>
      </c>
    </row>
    <row r="774" spans="1:10">
      <c r="A774" s="35">
        <v>310097</v>
      </c>
      <c r="B774">
        <f t="shared" si="47"/>
        <v>0</v>
      </c>
      <c r="C774" t="s">
        <v>61</v>
      </c>
      <c r="D774" t="s">
        <v>75</v>
      </c>
      <c r="E774" t="s">
        <v>76</v>
      </c>
      <c r="F774" s="36">
        <v>74.951700000000002</v>
      </c>
      <c r="G774" s="36">
        <v>15244.91</v>
      </c>
      <c r="H774">
        <f>'H300'!$A$4</f>
        <v>0</v>
      </c>
      <c r="I774">
        <f t="shared" si="45"/>
        <v>0</v>
      </c>
      <c r="J774">
        <f t="shared" si="46"/>
        <v>0</v>
      </c>
    </row>
    <row r="775" spans="1:10">
      <c r="A775" s="35">
        <v>310098</v>
      </c>
      <c r="B775">
        <f t="shared" si="47"/>
        <v>0</v>
      </c>
      <c r="C775" t="s">
        <v>61</v>
      </c>
      <c r="D775" t="s">
        <v>75</v>
      </c>
      <c r="E775" t="s">
        <v>76</v>
      </c>
      <c r="F775" s="36">
        <v>4300</v>
      </c>
      <c r="G775" s="36"/>
      <c r="H775">
        <f>'H300'!$A$4</f>
        <v>0</v>
      </c>
      <c r="I775">
        <f t="shared" si="45"/>
        <v>0</v>
      </c>
      <c r="J775">
        <f>IF(I775=0,0,I775+#REF!)</f>
        <v>0</v>
      </c>
    </row>
    <row r="776" spans="1:10">
      <c r="A776" s="35">
        <v>310098</v>
      </c>
      <c r="B776">
        <f t="shared" si="47"/>
        <v>0</v>
      </c>
      <c r="C776" t="s">
        <v>61</v>
      </c>
      <c r="D776" t="s">
        <v>75</v>
      </c>
      <c r="E776" t="s">
        <v>76</v>
      </c>
      <c r="F776" s="36">
        <v>14800</v>
      </c>
      <c r="G776" s="36">
        <v>100</v>
      </c>
      <c r="H776">
        <f>'H300'!$A$4</f>
        <v>0</v>
      </c>
      <c r="I776">
        <f t="shared" si="45"/>
        <v>0</v>
      </c>
      <c r="J776">
        <f t="shared" si="46"/>
        <v>0</v>
      </c>
    </row>
    <row r="777" spans="1:10">
      <c r="A777" s="35">
        <v>310098</v>
      </c>
      <c r="B777">
        <f t="shared" si="47"/>
        <v>0</v>
      </c>
      <c r="C777" t="s">
        <v>61</v>
      </c>
      <c r="D777" t="s">
        <v>75</v>
      </c>
      <c r="E777" t="s">
        <v>76</v>
      </c>
      <c r="F777" s="36">
        <v>7200</v>
      </c>
      <c r="G777" s="36">
        <v>762.24</v>
      </c>
      <c r="H777">
        <f>'H300'!$A$4</f>
        <v>0</v>
      </c>
      <c r="I777">
        <f t="shared" si="45"/>
        <v>0</v>
      </c>
      <c r="J777">
        <f t="shared" si="46"/>
        <v>0</v>
      </c>
    </row>
    <row r="778" spans="1:10">
      <c r="A778" s="35">
        <v>310098</v>
      </c>
      <c r="B778">
        <f t="shared" si="47"/>
        <v>0</v>
      </c>
      <c r="C778" t="s">
        <v>61</v>
      </c>
      <c r="D778" t="s">
        <v>75</v>
      </c>
      <c r="E778" t="s">
        <v>76</v>
      </c>
      <c r="F778" s="36">
        <v>5.5</v>
      </c>
      <c r="G778" s="36">
        <v>15244.91</v>
      </c>
      <c r="H778">
        <f>'H300'!$A$4</f>
        <v>0</v>
      </c>
      <c r="I778">
        <f t="shared" si="45"/>
        <v>0</v>
      </c>
      <c r="J778">
        <f t="shared" si="46"/>
        <v>0</v>
      </c>
    </row>
    <row r="779" spans="1:10">
      <c r="A779" s="35">
        <v>310098</v>
      </c>
      <c r="B779">
        <f t="shared" si="47"/>
        <v>0</v>
      </c>
      <c r="C779" t="s">
        <v>61</v>
      </c>
      <c r="D779" t="s">
        <v>75</v>
      </c>
      <c r="E779" t="s">
        <v>76</v>
      </c>
      <c r="F779" s="36">
        <v>0.5</v>
      </c>
      <c r="G779" s="36">
        <v>7622.45</v>
      </c>
      <c r="H779">
        <f>'H300'!$A$4</f>
        <v>0</v>
      </c>
      <c r="I779">
        <f t="shared" si="45"/>
        <v>0</v>
      </c>
      <c r="J779">
        <f t="shared" si="46"/>
        <v>0</v>
      </c>
    </row>
  </sheetData>
  <autoFilter ref="A1:F779">
    <filterColumn colId="3"/>
    <filterColumn colId="4"/>
    <sortState ref="A2:BW3427">
      <sortCondition ref="A1:A3427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H30"/>
  <sheetViews>
    <sheetView tabSelected="1" workbookViewId="0">
      <selection activeCell="B36" sqref="B36"/>
    </sheetView>
  </sheetViews>
  <sheetFormatPr baseColWidth="10" defaultRowHeight="12.75"/>
  <cols>
    <col min="1" max="1" width="19.42578125" style="34" customWidth="1"/>
    <col min="2" max="2" width="41.42578125" style="34" customWidth="1"/>
    <col min="3" max="3" width="35.85546875" style="34" bestFit="1" customWidth="1"/>
    <col min="4" max="4" width="29.42578125" style="6" bestFit="1" customWidth="1"/>
    <col min="5" max="5" width="8.5703125" style="6" customWidth="1"/>
    <col min="6" max="6" width="12.28515625" style="6" customWidth="1"/>
    <col min="7" max="8" width="11.42578125" style="6"/>
    <col min="9" max="16384" width="11.42578125" style="34"/>
  </cols>
  <sheetData>
    <row r="1" spans="1:8" s="16" customFormat="1" ht="30" customHeight="1">
      <c r="A1" s="13"/>
      <c r="B1" s="40"/>
      <c r="C1" s="40"/>
      <c r="D1" s="14"/>
      <c r="E1" s="14"/>
      <c r="F1" s="15"/>
      <c r="G1" s="15"/>
      <c r="H1" s="15"/>
    </row>
    <row r="2" spans="1:8" s="20" customFormat="1" ht="12.75" customHeight="1" thickBot="1">
      <c r="A2" s="17"/>
      <c r="B2" s="18"/>
      <c r="C2" s="19"/>
    </row>
    <row r="3" spans="1:8" s="6" customFormat="1" ht="12.75" customHeight="1" thickTop="1">
      <c r="A3" s="21" t="s">
        <v>12</v>
      </c>
      <c r="B3" s="21"/>
      <c r="C3" s="21"/>
    </row>
    <row r="4" spans="1:8" s="6" customFormat="1" ht="12.75" customHeight="1" thickBot="1">
      <c r="A4" s="22"/>
      <c r="B4" s="12" t="e">
        <f>VLOOKUP('H300'!A4,'Tableau Juridique'!A:B,2,FALSE)</f>
        <v>#N/A</v>
      </c>
      <c r="C4" s="23"/>
      <c r="E4" s="10"/>
    </row>
    <row r="5" spans="1:8" s="6" customFormat="1" ht="12.75" customHeight="1" thickTop="1">
      <c r="A5" s="21"/>
      <c r="B5" s="21"/>
      <c r="C5" s="24"/>
    </row>
    <row r="6" spans="1:8" s="6" customFormat="1" ht="12.75" customHeight="1">
      <c r="A6" s="25"/>
      <c r="B6" s="25"/>
      <c r="C6" s="26"/>
      <c r="D6" s="27"/>
    </row>
    <row r="7" spans="1:8" s="6" customFormat="1" ht="12.75" customHeight="1">
      <c r="A7" s="28"/>
      <c r="B7" s="28"/>
      <c r="C7" s="29"/>
    </row>
    <row r="8" spans="1:8" s="6" customFormat="1" ht="12.75" customHeight="1" thickBot="1">
      <c r="A8" s="30"/>
      <c r="B8" s="31"/>
      <c r="C8" s="32"/>
    </row>
    <row r="9" spans="1:8" s="6" customFormat="1" ht="12.75" customHeight="1" thickTop="1"/>
    <row r="10" spans="1:8" s="6" customFormat="1" ht="12.75" customHeight="1"/>
    <row r="11" spans="1:8" s="6" customFormat="1" ht="12.75" customHeight="1">
      <c r="A11" s="33"/>
      <c r="B11" s="6" t="s">
        <v>4</v>
      </c>
      <c r="C11" s="7">
        <f>COUNTIF(Inventaire!A:A,'H300'!A4)</f>
        <v>0</v>
      </c>
    </row>
    <row r="12" spans="1:8" s="6" customFormat="1" ht="12.75" customHeight="1" thickBot="1">
      <c r="A12" s="33"/>
      <c r="C12" s="8">
        <f>+C11</f>
        <v>0</v>
      </c>
    </row>
    <row r="13" spans="1:8" s="6" customFormat="1" ht="12.75" customHeight="1"/>
    <row r="14" spans="1:8" s="6" customFormat="1" ht="12.75" customHeight="1"/>
    <row r="15" spans="1:8" s="6" customFormat="1" ht="12.75" customHeight="1"/>
    <row r="16" spans="1:8" s="6" customFormat="1" ht="17.25" customHeight="1" thickBot="1">
      <c r="A16" s="9" t="s">
        <v>7</v>
      </c>
      <c r="B16" s="9" t="s">
        <v>8</v>
      </c>
      <c r="C16" s="9" t="s">
        <v>9</v>
      </c>
    </row>
    <row r="17" spans="1:5" s="6" customFormat="1" ht="12.75" customHeight="1">
      <c r="A17" s="6" t="e">
        <f>VLOOKUP(D17,Inventaire!B:J,2,FALSE)</f>
        <v>#N/A</v>
      </c>
      <c r="B17" s="6" t="e">
        <f>VLOOKUP(D17,Inventaire!$B:$G,3,FALSE)</f>
        <v>#N/A</v>
      </c>
      <c r="C17" s="6" t="e">
        <f>VLOOKUP(D17,Inventaire!$B:$G,4,FALSE)</f>
        <v>#N/A</v>
      </c>
      <c r="D17" s="11" t="str">
        <f t="shared" ref="D17:D30" si="0">IF(E17&lt;$C$12,E17," ")</f>
        <v xml:space="preserve"> </v>
      </c>
      <c r="E17" s="7">
        <v>1</v>
      </c>
    </row>
    <row r="18" spans="1:5" s="6" customFormat="1" ht="12.75" customHeight="1">
      <c r="A18" s="6" t="e">
        <f>VLOOKUP(D18,Inventaire!B:J,2,FALSE)</f>
        <v>#N/A</v>
      </c>
      <c r="B18" s="6" t="e">
        <f>VLOOKUP(D18,Inventaire!$B:$G,3,FALSE)</f>
        <v>#N/A</v>
      </c>
      <c r="C18" s="6" t="e">
        <f>VLOOKUP(D18,Inventaire!$B:$G,4,FALSE)</f>
        <v>#N/A</v>
      </c>
      <c r="D18" s="11" t="str">
        <f t="shared" si="0"/>
        <v xml:space="preserve"> </v>
      </c>
      <c r="E18" s="7">
        <v>2</v>
      </c>
    </row>
    <row r="19" spans="1:5" s="6" customFormat="1" ht="12.75" customHeight="1">
      <c r="A19" s="6" t="e">
        <f>VLOOKUP(D19,Inventaire!B:J,2,FALSE)</f>
        <v>#N/A</v>
      </c>
      <c r="B19" s="6" t="e">
        <f>VLOOKUP(D19,Inventaire!$B:$G,3,FALSE)</f>
        <v>#N/A</v>
      </c>
      <c r="C19" s="6" t="e">
        <f>VLOOKUP(D19,Inventaire!$B:$G,4,FALSE)</f>
        <v>#N/A</v>
      </c>
      <c r="D19" s="11" t="str">
        <f t="shared" si="0"/>
        <v xml:space="preserve"> </v>
      </c>
      <c r="E19" s="7">
        <v>3</v>
      </c>
    </row>
    <row r="20" spans="1:5" s="6" customFormat="1" ht="12.75" customHeight="1">
      <c r="A20" s="6" t="e">
        <f>VLOOKUP(D20,Inventaire!B:J,2,FALSE)</f>
        <v>#N/A</v>
      </c>
      <c r="B20" s="6" t="e">
        <f>VLOOKUP(D20,Inventaire!$B:$G,3,FALSE)</f>
        <v>#N/A</v>
      </c>
      <c r="C20" s="6" t="e">
        <f>VLOOKUP(D20,Inventaire!$B:$G,4,FALSE)</f>
        <v>#N/A</v>
      </c>
      <c r="D20" s="11" t="str">
        <f>IF(OR(E20&lt;$C$12,$C$12=E20),E20," ")</f>
        <v xml:space="preserve"> </v>
      </c>
      <c r="E20" s="7">
        <v>4</v>
      </c>
    </row>
    <row r="21" spans="1:5" s="6" customFormat="1" ht="12.75" customHeight="1">
      <c r="A21" s="6" t="e">
        <f>VLOOKUP(D21,Inventaire!B:J,2,FALSE)</f>
        <v>#N/A</v>
      </c>
      <c r="B21" s="6" t="e">
        <f>VLOOKUP(D21,Inventaire!$B:$G,3,FALSE)</f>
        <v>#N/A</v>
      </c>
      <c r="C21" s="6" t="e">
        <f>VLOOKUP(D21,Inventaire!$B:$G,4,FALSE)</f>
        <v>#N/A</v>
      </c>
      <c r="D21" s="11" t="str">
        <f t="shared" ref="D21:D30" si="1">IF(OR(E21&lt;$C$12,$C$12=E21),E21," ")</f>
        <v xml:space="preserve"> </v>
      </c>
      <c r="E21" s="7">
        <v>5</v>
      </c>
    </row>
    <row r="22" spans="1:5" s="6" customFormat="1" ht="12.75" customHeight="1">
      <c r="A22" s="6" t="e">
        <f>VLOOKUP(D22,Inventaire!B:J,2,FALSE)</f>
        <v>#N/A</v>
      </c>
      <c r="B22" s="6" t="e">
        <f>VLOOKUP(D22,Inventaire!$B:$G,3,FALSE)</f>
        <v>#N/A</v>
      </c>
      <c r="C22" s="6" t="e">
        <f>VLOOKUP(D22,Inventaire!$B:$G,4,FALSE)</f>
        <v>#N/A</v>
      </c>
      <c r="D22" s="11" t="str">
        <f t="shared" si="1"/>
        <v xml:space="preserve"> </v>
      </c>
      <c r="E22" s="7">
        <v>6</v>
      </c>
    </row>
    <row r="23" spans="1:5" s="6" customFormat="1" ht="12.75" customHeight="1">
      <c r="A23" s="6" t="e">
        <f>VLOOKUP(D23,Inventaire!B:J,2,FALSE)</f>
        <v>#N/A</v>
      </c>
      <c r="B23" s="6" t="e">
        <f>VLOOKUP(D23,Inventaire!$B:$G,3,FALSE)</f>
        <v>#N/A</v>
      </c>
      <c r="C23" s="6" t="e">
        <f>VLOOKUP(D23,Inventaire!$B:$G,4,FALSE)</f>
        <v>#N/A</v>
      </c>
      <c r="D23" s="11" t="str">
        <f t="shared" si="1"/>
        <v xml:space="preserve"> </v>
      </c>
      <c r="E23" s="7">
        <v>7</v>
      </c>
    </row>
    <row r="24" spans="1:5" s="6" customFormat="1" ht="12.75" customHeight="1">
      <c r="A24" s="6" t="e">
        <f>VLOOKUP(D24,Inventaire!B:J,2,FALSE)</f>
        <v>#N/A</v>
      </c>
      <c r="B24" s="6" t="e">
        <f>VLOOKUP(D24,Inventaire!$B:$G,3,FALSE)</f>
        <v>#N/A</v>
      </c>
      <c r="C24" s="6" t="e">
        <f>VLOOKUP(D24,Inventaire!$B:$G,4,FALSE)</f>
        <v>#N/A</v>
      </c>
      <c r="D24" s="11" t="str">
        <f t="shared" si="1"/>
        <v xml:space="preserve"> </v>
      </c>
      <c r="E24" s="7">
        <v>8</v>
      </c>
    </row>
    <row r="25" spans="1:5">
      <c r="A25" s="6" t="e">
        <f>VLOOKUP(D25,Inventaire!B:J,2,FALSE)</f>
        <v>#N/A</v>
      </c>
      <c r="B25" s="6" t="e">
        <f>VLOOKUP(D25,Inventaire!$B:$G,3,FALSE)</f>
        <v>#N/A</v>
      </c>
      <c r="C25" s="6" t="e">
        <f>VLOOKUP(D25,Inventaire!$B:$G,4,FALSE)</f>
        <v>#N/A</v>
      </c>
      <c r="D25" s="11" t="str">
        <f t="shared" si="1"/>
        <v xml:space="preserve"> </v>
      </c>
      <c r="E25" s="7">
        <v>9</v>
      </c>
    </row>
    <row r="26" spans="1:5">
      <c r="A26" s="6" t="e">
        <f>VLOOKUP(D26,Inventaire!B:J,2,FALSE)</f>
        <v>#N/A</v>
      </c>
      <c r="B26" s="6" t="e">
        <f>VLOOKUP(D26,Inventaire!$B:$G,3,FALSE)</f>
        <v>#N/A</v>
      </c>
      <c r="C26" s="6" t="e">
        <f>VLOOKUP(D26,Inventaire!$B:$G,4,FALSE)</f>
        <v>#N/A</v>
      </c>
      <c r="D26" s="11" t="str">
        <f t="shared" si="1"/>
        <v xml:space="preserve"> </v>
      </c>
      <c r="E26" s="7">
        <v>10</v>
      </c>
    </row>
    <row r="27" spans="1:5">
      <c r="A27" s="6" t="e">
        <f>VLOOKUP(D27,Inventaire!B:J,2,FALSE)</f>
        <v>#N/A</v>
      </c>
      <c r="B27" s="6" t="e">
        <f>VLOOKUP(D27,Inventaire!$B:$G,3,FALSE)</f>
        <v>#N/A</v>
      </c>
      <c r="C27" s="6" t="e">
        <f>VLOOKUP(D27,Inventaire!$B:$G,4,FALSE)</f>
        <v>#N/A</v>
      </c>
      <c r="D27" s="11" t="str">
        <f t="shared" si="1"/>
        <v xml:space="preserve"> </v>
      </c>
      <c r="E27" s="7">
        <v>11</v>
      </c>
    </row>
    <row r="28" spans="1:5">
      <c r="A28" s="6" t="e">
        <f>VLOOKUP(D28,Inventaire!B:J,2,FALSE)</f>
        <v>#N/A</v>
      </c>
      <c r="B28" s="6" t="e">
        <f>VLOOKUP(D28,Inventaire!$B:$G,3,FALSE)</f>
        <v>#N/A</v>
      </c>
      <c r="C28" s="6" t="e">
        <f>VLOOKUP(D28,Inventaire!$B:$G,4,FALSE)</f>
        <v>#N/A</v>
      </c>
      <c r="D28" s="11" t="str">
        <f t="shared" si="1"/>
        <v xml:space="preserve"> </v>
      </c>
      <c r="E28" s="7">
        <v>12</v>
      </c>
    </row>
    <row r="29" spans="1:5">
      <c r="A29" s="6" t="e">
        <f>VLOOKUP(D29,Inventaire!B:J,2,FALSE)</f>
        <v>#N/A</v>
      </c>
      <c r="B29" s="6" t="e">
        <f>VLOOKUP(D29,Inventaire!$B:$G,3,FALSE)</f>
        <v>#N/A</v>
      </c>
      <c r="C29" s="6" t="e">
        <f>VLOOKUP(D29,Inventaire!$B:$G,4,FALSE)</f>
        <v>#N/A</v>
      </c>
      <c r="D29" s="11" t="str">
        <f t="shared" si="1"/>
        <v xml:space="preserve"> </v>
      </c>
      <c r="E29" s="7">
        <v>13</v>
      </c>
    </row>
    <row r="30" spans="1:5">
      <c r="A30" s="6" t="e">
        <f>VLOOKUP(D30,Inventaire!B:J,2,FALSE)</f>
        <v>#N/A</v>
      </c>
      <c r="B30" s="6" t="e">
        <f>VLOOKUP(D30,Inventaire!$B:$G,3,FALSE)</f>
        <v>#N/A</v>
      </c>
      <c r="C30" s="6" t="e">
        <f>VLOOKUP(D30,Inventaire!$B:$G,4,FALSE)</f>
        <v>#N/A</v>
      </c>
      <c r="D30" s="11" t="str">
        <f t="shared" si="1"/>
        <v xml:space="preserve"> </v>
      </c>
      <c r="E30" s="7">
        <v>14</v>
      </c>
    </row>
  </sheetData>
  <mergeCells count="1">
    <mergeCell ref="B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Juridique</vt:lpstr>
      <vt:lpstr>Inventaire</vt:lpstr>
      <vt:lpstr>H300</vt:lpstr>
    </vt:vector>
  </TitlesOfParts>
  <Company>KPMG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KPMG</dc:creator>
  <cp:lastModifiedBy>KPMG</cp:lastModifiedBy>
  <dcterms:created xsi:type="dcterms:W3CDTF">2012-08-22T15:50:32Z</dcterms:created>
  <dcterms:modified xsi:type="dcterms:W3CDTF">2012-08-22T17:08:19Z</dcterms:modified>
</cp:coreProperties>
</file>