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240" windowHeight="12585" tabRatio="949" activeTab="1"/>
  </bookViews>
  <sheets>
    <sheet name="2. Inventaire de rapprochement" sheetId="6" r:id="rId1"/>
    <sheet name="3. Rapprochement Manuel" sheetId="2" r:id="rId2"/>
  </sheets>
  <definedNames>
    <definedName name="_xlnm._FilterDatabase" localSheetId="0" hidden="1">'2. Inventaire de rapprochement'!$B$5:$K$5</definedName>
    <definedName name="_xlnm._FilterDatabase" localSheetId="1" hidden="1">'3. Rapprochement Manuel'!$A$1:$BC$1006</definedName>
  </definedNames>
  <calcPr calcId="125725"/>
</workbook>
</file>

<file path=xl/calcChain.xml><?xml version="1.0" encoding="utf-8"?>
<calcChain xmlns="http://schemas.openxmlformats.org/spreadsheetml/2006/main">
  <c r="AQ3" i="2"/>
  <c r="AQ4"/>
  <c r="AQ5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Q37"/>
  <c r="AQ38"/>
  <c r="AQ39"/>
  <c r="AQ40"/>
  <c r="AQ41"/>
  <c r="AQ2"/>
  <c r="BC2" l="1"/>
  <c r="AO2"/>
  <c r="AN2"/>
  <c r="AZ2"/>
  <c r="AY2"/>
  <c r="AX2"/>
  <c r="AW2"/>
  <c r="AV2"/>
  <c r="AU2"/>
  <c r="AT2"/>
  <c r="BB2" l="1"/>
</calcChain>
</file>

<file path=xl/comments1.xml><?xml version="1.0" encoding="utf-8"?>
<comments xmlns="http://schemas.openxmlformats.org/spreadsheetml/2006/main">
  <authors>
    <author>KPMG</author>
  </authors>
  <commentList>
    <comment ref="BA1" authorId="0">
      <text>
        <r>
          <rPr>
            <b/>
            <u/>
            <sz val="9"/>
            <color indexed="81"/>
            <rFont val="Tahoma"/>
            <family val="2"/>
          </rPr>
          <t xml:space="preserve">Instruction SLF : 
</t>
        </r>
        <r>
          <rPr>
            <sz val="9"/>
            <color indexed="81"/>
            <rFont val="Tahoma"/>
            <family val="2"/>
          </rPr>
          <t xml:space="preserve">Colonne pour le correcteur du rapprochement.
</t>
        </r>
        <r>
          <rPr>
            <sz val="9"/>
            <color indexed="81"/>
            <rFont val="Wingdings 2"/>
            <family val="1"/>
            <charset val="2"/>
          </rPr>
          <t>P</t>
        </r>
        <r>
          <rPr>
            <sz val="9"/>
            <color indexed="81"/>
            <rFont val="Tahoma"/>
            <family val="2"/>
          </rPr>
          <t xml:space="preserve">     =&gt;  P
</t>
        </r>
        <r>
          <rPr>
            <sz val="9"/>
            <color indexed="81"/>
            <rFont val="Wingdings 2"/>
            <family val="1"/>
            <charset val="2"/>
          </rPr>
          <t>O</t>
        </r>
        <r>
          <rPr>
            <sz val="9"/>
            <color indexed="81"/>
            <rFont val="Tahoma"/>
            <family val="2"/>
          </rPr>
          <t xml:space="preserve">     =&gt;  O
Le fond de couleur se change automatiquement.</t>
        </r>
      </text>
    </comment>
    <comment ref="BA2" authorId="0">
      <text>
        <r>
          <rPr>
            <b/>
            <u/>
            <sz val="9"/>
            <color indexed="81"/>
            <rFont val="Tahoma"/>
            <family val="2"/>
          </rPr>
          <t xml:space="preserve">Instruction SLF : 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Tirer la cellule jusqu'en bas une fois la base intégrée.</t>
        </r>
      </text>
    </comment>
  </commentList>
</comments>
</file>

<file path=xl/sharedStrings.xml><?xml version="1.0" encoding="utf-8"?>
<sst xmlns="http://schemas.openxmlformats.org/spreadsheetml/2006/main" count="3008" uniqueCount="1636">
  <si>
    <t>NIV</t>
  </si>
  <si>
    <t>LOCAL</t>
  </si>
  <si>
    <t>N° IMMO</t>
  </si>
  <si>
    <t>Q</t>
  </si>
  <si>
    <t>LIBELLE</t>
  </si>
  <si>
    <t>MARQUE</t>
  </si>
  <si>
    <t>TYPE</t>
  </si>
  <si>
    <t>N° SERIE</t>
  </si>
  <si>
    <t>AN</t>
  </si>
  <si>
    <t>EXTERIEURS</t>
  </si>
  <si>
    <t>ABRI CADDIE</t>
  </si>
  <si>
    <t>ABRI FUMEUR  /  VELO</t>
  </si>
  <si>
    <t xml:space="preserve">PANNEAU </t>
  </si>
  <si>
    <t>4X3   DOUBLE FACE</t>
  </si>
  <si>
    <t>TOTEM</t>
  </si>
  <si>
    <t>CARREFOUR MARKET</t>
  </si>
  <si>
    <t>ENTREE    SORTIE</t>
  </si>
  <si>
    <t>ENSEIGNE LUMINEUSE + SIGLE</t>
  </si>
  <si>
    <t>SUR POTENCE</t>
  </si>
  <si>
    <t>LETTRES DECOUPEES</t>
  </si>
  <si>
    <t>POUBELLE</t>
  </si>
  <si>
    <t>BLANC</t>
  </si>
  <si>
    <t>PORTE CALICOT</t>
  </si>
  <si>
    <t>RABET L IMAGE</t>
  </si>
  <si>
    <t>BACH UP / SUR POTENCE</t>
  </si>
  <si>
    <t>ENSEMBLE DE PLOTS</t>
  </si>
  <si>
    <t>METAL / BETON</t>
  </si>
  <si>
    <t>ENTREE</t>
  </si>
  <si>
    <t>MONITEUR DE SURVEILLANCE</t>
  </si>
  <si>
    <t>PURE</t>
  </si>
  <si>
    <t>17"</t>
  </si>
  <si>
    <t>CADDIE</t>
  </si>
  <si>
    <t>CLIENTS</t>
  </si>
  <si>
    <t>HANDICAPES</t>
  </si>
  <si>
    <t>PORTE BEBES</t>
  </si>
  <si>
    <t>ENFANTS</t>
  </si>
  <si>
    <t>PORTE PANIERS</t>
  </si>
  <si>
    <t>TRIPTYQUE</t>
  </si>
  <si>
    <t>BOIS</t>
  </si>
  <si>
    <t>PRESENTOIR</t>
  </si>
  <si>
    <t>PROSPECTUS</t>
  </si>
  <si>
    <t>METAL</t>
  </si>
  <si>
    <t>PORTILLON AUTOMATIQUE</t>
  </si>
  <si>
    <t>PORTILLON MECANIQUE</t>
  </si>
  <si>
    <t>BAC A CARTON</t>
  </si>
  <si>
    <t>MELAMINE</t>
  </si>
  <si>
    <t>BANC</t>
  </si>
  <si>
    <t xml:space="preserve">METAL </t>
  </si>
  <si>
    <t>Fait par :</t>
  </si>
  <si>
    <t>Date :</t>
  </si>
  <si>
    <t xml:space="preserve"> </t>
  </si>
  <si>
    <t>ESPACE SERVICE</t>
  </si>
  <si>
    <t>CENDRIER</t>
  </si>
  <si>
    <t>BETON / GRIS</t>
  </si>
  <si>
    <t>DAB</t>
  </si>
  <si>
    <t>DIEBOLD</t>
  </si>
  <si>
    <t>DEPOT</t>
  </si>
  <si>
    <t>PHOTOCOPIEUR + MONNAYEUR</t>
  </si>
  <si>
    <t>PHOTOMATON</t>
  </si>
  <si>
    <t>CABINE PHOTO</t>
  </si>
  <si>
    <t>URNE  PHOTOS</t>
  </si>
  <si>
    <t xml:space="preserve">COLLECTEUR MULTIPLE </t>
  </si>
  <si>
    <t>PILES CARTOUCHES TELEPHONES</t>
  </si>
  <si>
    <t>MACHINE A DEVELOPPER LES PHOTOS</t>
  </si>
  <si>
    <t>PANNEAU CHEVALET</t>
  </si>
  <si>
    <t>DOUBLE FACE</t>
  </si>
  <si>
    <t>ACCUEIL</t>
  </si>
  <si>
    <t>VITRINE</t>
  </si>
  <si>
    <t>2 PORTES COULISSANTES</t>
  </si>
  <si>
    <t>VITRINE BASSE</t>
  </si>
  <si>
    <t>2 PORTES BATTANTES</t>
  </si>
  <si>
    <t xml:space="preserve">ECRAN PLAT </t>
  </si>
  <si>
    <t>SAMSUNG</t>
  </si>
  <si>
    <t>400 PXN</t>
  </si>
  <si>
    <t>COMPTOIR D'ACCUEIL</t>
  </si>
  <si>
    <t>4 FACES</t>
  </si>
  <si>
    <t>BOIS / GRIS</t>
  </si>
  <si>
    <t xml:space="preserve">MEUBLE </t>
  </si>
  <si>
    <t>4 TIROIRS</t>
  </si>
  <si>
    <t xml:space="preserve">  3 TIROIRS</t>
  </si>
  <si>
    <t>ANGLE</t>
  </si>
  <si>
    <t>PORTILLON</t>
  </si>
  <si>
    <t>MEUBLE CONSIGNE</t>
  </si>
  <si>
    <t>OU HANDICAPES</t>
  </si>
  <si>
    <t>PLACARD</t>
  </si>
  <si>
    <t>2 PORTES</t>
  </si>
  <si>
    <t>CENTRALE ALARME INCENDIE</t>
  </si>
  <si>
    <t>UNITE CENTRALE</t>
  </si>
  <si>
    <t>LENOVO</t>
  </si>
  <si>
    <t>ECRAN</t>
  </si>
  <si>
    <t>HP</t>
  </si>
  <si>
    <t>L1506</t>
  </si>
  <si>
    <t>IMPRIMANTE</t>
  </si>
  <si>
    <t>LJ 4250 N</t>
  </si>
  <si>
    <t>CHAISE</t>
  </si>
  <si>
    <t xml:space="preserve">DACTYLO TISSU </t>
  </si>
  <si>
    <t>ROUGE</t>
  </si>
  <si>
    <t>STANDARD</t>
  </si>
  <si>
    <t>ALCATEL</t>
  </si>
  <si>
    <t>DECONSIGNEUR</t>
  </si>
  <si>
    <t>TPV</t>
  </si>
  <si>
    <t>WINCOR NIXDORF / IBM</t>
  </si>
  <si>
    <t>BEETLE  / 4800-EF3</t>
  </si>
  <si>
    <t>ECRAN TACTILE</t>
  </si>
  <si>
    <t>IBM</t>
  </si>
  <si>
    <t>4820-5GB</t>
  </si>
  <si>
    <t>VISEUR DE CAISSE</t>
  </si>
  <si>
    <t xml:space="preserve">EPSON </t>
  </si>
  <si>
    <t>TM H6000 III</t>
  </si>
  <si>
    <t>AXIOHM</t>
  </si>
  <si>
    <t>TPOSS005</t>
  </si>
  <si>
    <t>MICROPHONE</t>
  </si>
  <si>
    <t>TPE</t>
  </si>
  <si>
    <t>WYMIX</t>
  </si>
  <si>
    <t>HYPERCOM</t>
  </si>
  <si>
    <t>DOUCHETTE</t>
  </si>
  <si>
    <t>METROLOGIC</t>
  </si>
  <si>
    <t>VOYAGER MS 9540</t>
  </si>
  <si>
    <t>DATALOGIC</t>
  </si>
  <si>
    <t>QD2100 / HERON GD</t>
  </si>
  <si>
    <t>DOUCHETTE 8KG</t>
  </si>
  <si>
    <t>GRYPHON GM 4100</t>
  </si>
  <si>
    <t>DETECTEUR PORTATIF</t>
  </si>
  <si>
    <t>CHECKPOINT</t>
  </si>
  <si>
    <t>OMNIVERIFIER</t>
  </si>
  <si>
    <t>ARMOIRE CONSIGNE</t>
  </si>
  <si>
    <t>CASES VITREES</t>
  </si>
  <si>
    <t>LIGNE DE CAISSE</t>
  </si>
  <si>
    <t>ANTENNE ANTIVOL</t>
  </si>
  <si>
    <t>TRANSLUCIDE</t>
  </si>
  <si>
    <t>PIVOTANTE</t>
  </si>
  <si>
    <t>MATS</t>
  </si>
  <si>
    <t>LANTERNEAUX SUR MAT</t>
  </si>
  <si>
    <t>LUMINEUX</t>
  </si>
  <si>
    <t>CHECK OUT</t>
  </si>
  <si>
    <t>SIMPLE</t>
  </si>
  <si>
    <t xml:space="preserve">PANIERS </t>
  </si>
  <si>
    <t xml:space="preserve">SCANNER </t>
  </si>
  <si>
    <t>PSC</t>
  </si>
  <si>
    <t>MAGELLAN 8200 Ω   /   8400</t>
  </si>
  <si>
    <t>GONDOLE</t>
  </si>
  <si>
    <t>CONFISERIE</t>
  </si>
  <si>
    <t>CHEF DE CAISSE</t>
  </si>
  <si>
    <t>BUREAU</t>
  </si>
  <si>
    <t>AMPLI DE SONORISATION</t>
  </si>
  <si>
    <t>UNITE CENTRALE DE SONORISATION</t>
  </si>
  <si>
    <t>DECIMAL</t>
  </si>
  <si>
    <t>CANAL MUSIC</t>
  </si>
  <si>
    <t>UNITE CENTRALE  /  SERVEUR</t>
  </si>
  <si>
    <t>ARMOIRE FONDS DE CAISSE</t>
  </si>
  <si>
    <t>10 CASIERS</t>
  </si>
  <si>
    <t>LOCAL COFFRE</t>
  </si>
  <si>
    <t>PORTE BLINDEE</t>
  </si>
  <si>
    <t>CENTRALE PNEUMATIQUE</t>
  </si>
  <si>
    <t>DIGICODE</t>
  </si>
  <si>
    <t>PLAN DE TRAVAIL</t>
  </si>
  <si>
    <t>MELAMINE BLANC</t>
  </si>
  <si>
    <t>COFFRE FORT + TRAPPON</t>
  </si>
  <si>
    <t>COFFRE FORT</t>
  </si>
  <si>
    <t>CENTRALE ALARME INTRUSION</t>
  </si>
  <si>
    <t>CTCAM</t>
  </si>
  <si>
    <t>ARMOIRE FORTE</t>
  </si>
  <si>
    <t>BOULANGERIE LS</t>
  </si>
  <si>
    <t>GONDOLE BASSE REFRIGEREE</t>
  </si>
  <si>
    <t>PRESENTOIR A TARTES</t>
  </si>
  <si>
    <t>4 NIVEAUX</t>
  </si>
  <si>
    <t>GONDOLE PAIN</t>
  </si>
  <si>
    <t xml:space="preserve"> + MIROIRS </t>
  </si>
  <si>
    <t>NOIR</t>
  </si>
  <si>
    <t>CHARIOT A BAGUETTE</t>
  </si>
  <si>
    <t>METAL NOIR</t>
  </si>
  <si>
    <t>TABLE DE FOUILLE</t>
  </si>
  <si>
    <t>2 NIVEAUX</t>
  </si>
  <si>
    <t>TRANCHEUR A PAIN</t>
  </si>
  <si>
    <t>JAC</t>
  </si>
  <si>
    <t>SLC 450/11</t>
  </si>
  <si>
    <t>PUPITRE</t>
  </si>
  <si>
    <t>DEGUSTATION</t>
  </si>
  <si>
    <t>SIMPLE FACE</t>
  </si>
  <si>
    <t>PVP</t>
  </si>
  <si>
    <t>LABO BOULANGERIE</t>
  </si>
  <si>
    <t>CHAMBRE FROIDE</t>
  </si>
  <si>
    <t>BOULANGERIE</t>
  </si>
  <si>
    <t>SURGELES</t>
  </si>
  <si>
    <t>RAYONNAGE CHAMBRE FROIDE</t>
  </si>
  <si>
    <t>BM</t>
  </si>
  <si>
    <t>FOUR A CHARIOT</t>
  </si>
  <si>
    <t>HOTTE</t>
  </si>
  <si>
    <t>FOUR VIENNOISERIE</t>
  </si>
  <si>
    <t>ETUVE</t>
  </si>
  <si>
    <t>FOUR A SOLE</t>
  </si>
  <si>
    <t>CHARIOTS DE CUISSON</t>
  </si>
  <si>
    <t>ECHELLE A PLATEAUX</t>
  </si>
  <si>
    <t>INOX</t>
  </si>
  <si>
    <t>CHAMBRE DE POUSSE</t>
  </si>
  <si>
    <t>PLONGE</t>
  </si>
  <si>
    <t>1 BAC INOX</t>
  </si>
  <si>
    <t>ARMOIRE HAUTE</t>
  </si>
  <si>
    <t>INOX 2 PORTES BATTANTES</t>
  </si>
  <si>
    <t>TABLE</t>
  </si>
  <si>
    <t>INOX 2 NIVEAUX</t>
  </si>
  <si>
    <t>EXTERMINATEUR D'INSECTE</t>
  </si>
  <si>
    <t>RECHAUD</t>
  </si>
  <si>
    <t xml:space="preserve"> PLAQUE</t>
  </si>
  <si>
    <t>MEUBLE NEUTRE</t>
  </si>
  <si>
    <t>INOX 2 PORTES COULISSANTES</t>
  </si>
  <si>
    <t xml:space="preserve">LAVE MAIN </t>
  </si>
  <si>
    <t>BALLON EAU CHAUDE</t>
  </si>
  <si>
    <t>BALANCE</t>
  </si>
  <si>
    <t>AVERY BERKEL</t>
  </si>
  <si>
    <t>TABLE EMBALLAGE</t>
  </si>
  <si>
    <t>HERMES</t>
  </si>
  <si>
    <t>3 NIVEAUX</t>
  </si>
  <si>
    <t>FLEURS ET PLANTES</t>
  </si>
  <si>
    <t>CHARIOT FLEURS ET PLANTES</t>
  </si>
  <si>
    <t>DROIT</t>
  </si>
  <si>
    <t>1/4 CERCLE</t>
  </si>
  <si>
    <t>DISTRIBUTEURS DE SACS</t>
  </si>
  <si>
    <t>FRUITS ET LEGUMES</t>
  </si>
  <si>
    <t>GONDOLE MURALE LUMINEUSE</t>
  </si>
  <si>
    <t>AVEC MIROIR</t>
  </si>
  <si>
    <t>DEROULEUR DE SACS</t>
  </si>
  <si>
    <t>HORIZONTAL</t>
  </si>
  <si>
    <t>VERTICAL</t>
  </si>
  <si>
    <t>TABLE PROMOS</t>
  </si>
  <si>
    <t>PORTE CAGETTE</t>
  </si>
  <si>
    <t>JOUE DE TABLE PROMOS</t>
  </si>
  <si>
    <t>CAISSON TABLE PROMOS</t>
  </si>
  <si>
    <t>GONDOLE LUMINEUSE</t>
  </si>
  <si>
    <t>EPICES / POMME DE TERRE</t>
  </si>
  <si>
    <t>SILO A POMME DE TERRE</t>
  </si>
  <si>
    <t>FRUITS SECS</t>
  </si>
  <si>
    <t>MEUBLE DE PESEE</t>
  </si>
  <si>
    <t>PUPITRE DE DEGUSTATION</t>
  </si>
  <si>
    <t>SUR PIED</t>
  </si>
  <si>
    <t>GONDOLE BASSE</t>
  </si>
  <si>
    <t>DOUBLE FACE FORMANT ILOT</t>
  </si>
  <si>
    <t>DISTRIBUTEUR DE SACS</t>
  </si>
  <si>
    <t>GONDOLE HAUTE REFRIGEREE</t>
  </si>
  <si>
    <t>GLASDON</t>
  </si>
  <si>
    <t>VERTE</t>
  </si>
  <si>
    <t>ENSEIGNE LUMINEUSE</t>
  </si>
  <si>
    <t>LE MARKET</t>
  </si>
  <si>
    <t>POISSONNERIE</t>
  </si>
  <si>
    <t>ETAL ROULANT</t>
  </si>
  <si>
    <t>MUR DE GLACE ETAL ROULANT</t>
  </si>
  <si>
    <t>POLYPROPYLENE BLANC</t>
  </si>
  <si>
    <t>ETAL ANIMATION</t>
  </si>
  <si>
    <t>MUR DE GLACE ETAL ANIMATION</t>
  </si>
  <si>
    <t>BALANCE SUSPENDUE</t>
  </si>
  <si>
    <t>GUIDAGE CLIENT</t>
  </si>
  <si>
    <t>POTEAUX CHROME</t>
  </si>
  <si>
    <t>CENTRALE DE NETTOYAGE</t>
  </si>
  <si>
    <t>ANIOS / ECOLAB</t>
  </si>
  <si>
    <t>PROSYSTEM   RT10</t>
  </si>
  <si>
    <t>ARMOIRE DE DECONTAMINATION UV</t>
  </si>
  <si>
    <t>ARMOIRE BASSE</t>
  </si>
  <si>
    <t>1 PORTE BATTANTE INOX</t>
  </si>
  <si>
    <t>PLONGE PLACARD</t>
  </si>
  <si>
    <t>BAC INOX 2 PORTES COULISSANTES</t>
  </si>
  <si>
    <t>ROULANTE</t>
  </si>
  <si>
    <t xml:space="preserve">TABLE  </t>
  </si>
  <si>
    <t>SCELLEUSE SUR TABLE</t>
  </si>
  <si>
    <t>CCM</t>
  </si>
  <si>
    <t>SP 352</t>
  </si>
  <si>
    <t>TABLE ROULANTE</t>
  </si>
  <si>
    <t>TABLE DE PREPARATION A DOSSERET</t>
  </si>
  <si>
    <t>TABLE A FILMER</t>
  </si>
  <si>
    <t>COMBINE DE PESAGE</t>
  </si>
  <si>
    <t>M² 601</t>
  </si>
  <si>
    <t>POISSON</t>
  </si>
  <si>
    <t>BAC A GLACE</t>
  </si>
  <si>
    <t>SUR CHARIOT</t>
  </si>
  <si>
    <t>MACHINE A GLACE</t>
  </si>
  <si>
    <t>INOX 2 PORTE BATTANTES</t>
  </si>
  <si>
    <t>ETAGERE ROULANTE</t>
  </si>
  <si>
    <t>INOX 4 NIVEAUX</t>
  </si>
  <si>
    <t>ILOT REFRIGERE GROUPE LOGE</t>
  </si>
  <si>
    <t>TRAITEUR LS</t>
  </si>
  <si>
    <t>PRESENTOIR SAUCISSON</t>
  </si>
  <si>
    <t>SELLIER</t>
  </si>
  <si>
    <t>TERROIR</t>
  </si>
  <si>
    <t>GRIGNOTAGE</t>
  </si>
  <si>
    <t>TRADITION</t>
  </si>
  <si>
    <t>BOF LS</t>
  </si>
  <si>
    <t>TÈTE DE GONDOLE BAC SURGELE</t>
  </si>
  <si>
    <t>BAC SURGELE DOUBLE</t>
  </si>
  <si>
    <t>BAC VITRINE SURGELES</t>
  </si>
  <si>
    <t>FROMAGE TRADITIONEL</t>
  </si>
  <si>
    <t>DECOUPE MEULE</t>
  </si>
  <si>
    <t>VITRINE BASSE AVANT REFRIGERE</t>
  </si>
  <si>
    <t>MEUBLE ARRIERE REFRIGEREE</t>
  </si>
  <si>
    <t>DEROULEUR FILM</t>
  </si>
  <si>
    <t>INOX 1 BAC</t>
  </si>
  <si>
    <t>ROSSIGNOL</t>
  </si>
  <si>
    <t>MEUBLE A ŒUFS</t>
  </si>
  <si>
    <t>ROULANT</t>
  </si>
  <si>
    <t>TRANCHEUR</t>
  </si>
  <si>
    <t>FROMAGE</t>
  </si>
  <si>
    <t>TRAITEUR TRADITIONEL</t>
  </si>
  <si>
    <t xml:space="preserve">MODULE CHAUFFE POULET </t>
  </si>
  <si>
    <t>DOREGRILL</t>
  </si>
  <si>
    <t>V75LS</t>
  </si>
  <si>
    <t>MODULE CHAUFFE PLAT</t>
  </si>
  <si>
    <t>V75 TRAD</t>
  </si>
  <si>
    <t>MODULE CHAUFFE MARMITE</t>
  </si>
  <si>
    <t>MPC</t>
  </si>
  <si>
    <t>ROTISSOIRE SUR CHARIOT</t>
  </si>
  <si>
    <t>CHARIOT PORTE BROCHE</t>
  </si>
  <si>
    <t>GONDOLE ROTISSERIE</t>
  </si>
  <si>
    <t>VITRINE BASSE AVANT REFRIGEREE</t>
  </si>
  <si>
    <t xml:space="preserve">SCELLEUSE  </t>
  </si>
  <si>
    <t>PALETTE A JAMBON</t>
  </si>
  <si>
    <t>ARMOIRE DE DECONTAMINATION</t>
  </si>
  <si>
    <t>BOUCHERIE LS</t>
  </si>
  <si>
    <t>TOMBEAU REFRIGERE GROUPE LOGE</t>
  </si>
  <si>
    <t xml:space="preserve">BOUCHERIE TRAD </t>
  </si>
  <si>
    <t>HACHOIR REFRIGERE</t>
  </si>
  <si>
    <t>TABLE DE PREPARATION</t>
  </si>
  <si>
    <t>SCELLEUSE</t>
  </si>
  <si>
    <t>LAVE MAIN</t>
  </si>
  <si>
    <t>LABO BOUCHERIE</t>
  </si>
  <si>
    <t>AFFUTEUSE</t>
  </si>
  <si>
    <t>2 BACS INOX</t>
  </si>
  <si>
    <t>ARM</t>
  </si>
  <si>
    <t>PREEMBALLE</t>
  </si>
  <si>
    <t>ECHELLE A PLATEAU</t>
  </si>
  <si>
    <t>COMBINE EMBALLAGE ETIQUETAGE</t>
  </si>
  <si>
    <t xml:space="preserve">AUTOMAC </t>
  </si>
  <si>
    <t>ELIXA PLUS XS</t>
  </si>
  <si>
    <t>M² 603</t>
  </si>
  <si>
    <t>BASCULE RECEPTION</t>
  </si>
  <si>
    <t>BILLOT DOUBLE</t>
  </si>
  <si>
    <t>TABLE / CHARIOT DE MISE EN BARQUETTE</t>
  </si>
  <si>
    <t>DECOUPE COTELETTE</t>
  </si>
  <si>
    <t>SCIE A OS</t>
  </si>
  <si>
    <t xml:space="preserve">BETA </t>
  </si>
  <si>
    <t>BOUCHERIE</t>
  </si>
  <si>
    <t>PORTIQUE PORTE CROCHET</t>
  </si>
  <si>
    <t>CHARIOT A DESSOUVIDER</t>
  </si>
  <si>
    <t>CHARIOT PORTE CARCASSE</t>
  </si>
  <si>
    <t>SURFACE DE VENTE</t>
  </si>
  <si>
    <t>PODIUM</t>
  </si>
  <si>
    <t xml:space="preserve">TÈTE DE GONDOLE  </t>
  </si>
  <si>
    <t xml:space="preserve">GONDOLE </t>
  </si>
  <si>
    <t>RACK A ŒUFS</t>
  </si>
  <si>
    <t>GONDOLE MURALE</t>
  </si>
  <si>
    <t>RACK LAIT / SUCRES / FARINES</t>
  </si>
  <si>
    <t>RACK LIQUIDE</t>
  </si>
  <si>
    <t>BORNE PRIX</t>
  </si>
  <si>
    <t>GEMPSY</t>
  </si>
  <si>
    <t>MARCO POLO / AQUARELLE</t>
  </si>
  <si>
    <t>CAVE A VINS</t>
  </si>
  <si>
    <t>BORDEAUX</t>
  </si>
  <si>
    <t xml:space="preserve">TETE DE GONDOLE   </t>
  </si>
  <si>
    <t>ILOT BOUTEILLE</t>
  </si>
  <si>
    <t xml:space="preserve">PRESENTOIR </t>
  </si>
  <si>
    <t>1/2 TONNEAU</t>
  </si>
  <si>
    <t>TEXTILE</t>
  </si>
  <si>
    <t>TETE DE GONDOLE</t>
  </si>
  <si>
    <t>PORTANT TEXTILE</t>
  </si>
  <si>
    <t>RECTANGULAIRE</t>
  </si>
  <si>
    <t>BOIS CLAIR</t>
  </si>
  <si>
    <t>PARFUMERIE</t>
  </si>
  <si>
    <t>CASQUETTES LUMINEUSES VERTES</t>
  </si>
  <si>
    <t>ILOT SHAMPOING</t>
  </si>
  <si>
    <t>ROND VERT</t>
  </si>
  <si>
    <t xml:space="preserve">TETE DE GONDOLE </t>
  </si>
  <si>
    <t>VERTES</t>
  </si>
  <si>
    <t>BAZAR</t>
  </si>
  <si>
    <t>CASQUETTES LUMINEUSES BOIS</t>
  </si>
  <si>
    <t>PRESENTOIR ILOT</t>
  </si>
  <si>
    <t>VAISSELLE</t>
  </si>
  <si>
    <t>LIBRAIRIE / PRESSE</t>
  </si>
  <si>
    <t>CASQUETTES LUMINEUSES BLEUES MARINE</t>
  </si>
  <si>
    <t>ILOT</t>
  </si>
  <si>
    <t>BEST SELLERS</t>
  </si>
  <si>
    <t>CD/DVD</t>
  </si>
  <si>
    <t>ENFANTS / DPH</t>
  </si>
  <si>
    <t>CASQUETTES LUMINEUSES BLEUES</t>
  </si>
  <si>
    <t>BAIE DE BRASSAGE</t>
  </si>
  <si>
    <t>SWITCH</t>
  </si>
  <si>
    <t xml:space="preserve">CISCO </t>
  </si>
  <si>
    <t>CATALYST 2960</t>
  </si>
  <si>
    <t>TOUS COMMERCANTS</t>
  </si>
  <si>
    <t>COMPTOIR CAROLINE</t>
  </si>
  <si>
    <t>MELAMINE GRIS</t>
  </si>
  <si>
    <t>5047-HB2</t>
  </si>
  <si>
    <t>LJ 2420N</t>
  </si>
  <si>
    <t>CELLULE E FORMATION</t>
  </si>
  <si>
    <t>BUREAU + LAMPE</t>
  </si>
  <si>
    <t xml:space="preserve">FAUTEUIL </t>
  </si>
  <si>
    <t>DACTYLO TISSU</t>
  </si>
  <si>
    <t>VIOLET</t>
  </si>
  <si>
    <t>TISSU</t>
  </si>
  <si>
    <t>CLOISON MODULAIRE</t>
  </si>
  <si>
    <t>GRISE</t>
  </si>
  <si>
    <t>CASQUE HI FI</t>
  </si>
  <si>
    <t>SENHEISER</t>
  </si>
  <si>
    <t>HD 201</t>
  </si>
  <si>
    <t>9417 - HE2</t>
  </si>
  <si>
    <t>BUREAU MANAGERS</t>
  </si>
  <si>
    <t>2 PORTES A RIDEAUX</t>
  </si>
  <si>
    <t>2 PORTES …………….</t>
  </si>
  <si>
    <t>ARMOIRE VESTIAIRE</t>
  </si>
  <si>
    <t>MINISTRE</t>
  </si>
  <si>
    <t xml:space="preserve">BUREAU </t>
  </si>
  <si>
    <t xml:space="preserve">1/2 MINISTRE </t>
  </si>
  <si>
    <t>TABLE HEXAGONAL</t>
  </si>
  <si>
    <t>BEIGE</t>
  </si>
  <si>
    <t>CRAYON OPTIQUE</t>
  </si>
  <si>
    <t>EPSON</t>
  </si>
  <si>
    <t>LX300+</t>
  </si>
  <si>
    <t>PHOTOCOPIEUR</t>
  </si>
  <si>
    <t>RICOH</t>
  </si>
  <si>
    <t>AFICIO MP C 2050</t>
  </si>
  <si>
    <t>V22</t>
  </si>
  <si>
    <t>CLIMATISEUR</t>
  </si>
  <si>
    <t>LOCAL INFO</t>
  </si>
  <si>
    <t>RACK INFO</t>
  </si>
  <si>
    <t>LEGRAND / ORTRONICS</t>
  </si>
  <si>
    <t>AUTOCOMMUTATEUR</t>
  </si>
  <si>
    <t>OMNI PCX</t>
  </si>
  <si>
    <t>CISCO</t>
  </si>
  <si>
    <t>CATALYST 2950</t>
  </si>
  <si>
    <t>2600 / 2611 XM</t>
  </si>
  <si>
    <t>SERVEUR</t>
  </si>
  <si>
    <t>X SERIES 306 M</t>
  </si>
  <si>
    <t>BAIE A DISQUE</t>
  </si>
  <si>
    <t>MODEM</t>
  </si>
  <si>
    <t>ASMI</t>
  </si>
  <si>
    <t>ONDULEUR</t>
  </si>
  <si>
    <t>TERMINAL RADIO</t>
  </si>
  <si>
    <t>FALCON</t>
  </si>
  <si>
    <t>VESTIAIRES</t>
  </si>
  <si>
    <t>4 PORTES</t>
  </si>
  <si>
    <t>3 PORTES</t>
  </si>
  <si>
    <t>1 PORTE</t>
  </si>
  <si>
    <t>CASIERS</t>
  </si>
  <si>
    <t>SALLE DE PAUSE</t>
  </si>
  <si>
    <t>MEUBLE EVIER</t>
  </si>
  <si>
    <t>2 PLAQUE CHROME</t>
  </si>
  <si>
    <t>MEUBLE CUISINE</t>
  </si>
  <si>
    <t>VINYL NOIR</t>
  </si>
  <si>
    <t>TV</t>
  </si>
  <si>
    <t xml:space="preserve">TABLE </t>
  </si>
  <si>
    <t>CHAUFFE EAU</t>
  </si>
  <si>
    <t>REFRIGERATEUR</t>
  </si>
  <si>
    <t>DISTRIBUTEUR DE BOISSON CHAUDE</t>
  </si>
  <si>
    <t>DISTRIBUTEUR DE BOISSON FROIDE</t>
  </si>
  <si>
    <t>FOUR MICRO ONDE</t>
  </si>
  <si>
    <t xml:space="preserve">FOUR  </t>
  </si>
  <si>
    <t>BUREAU DIRECTION</t>
  </si>
  <si>
    <t xml:space="preserve">LASERJET </t>
  </si>
  <si>
    <t>RACK /  BAIE DE SURVEILLANCE</t>
  </si>
  <si>
    <t>UNITE CENTRALE DE SURVEILLANCE</t>
  </si>
  <si>
    <t>ENREGISTREUR NUMERIQUE</t>
  </si>
  <si>
    <t>MULTIPLEXEUR</t>
  </si>
  <si>
    <t>SALLE DE REUNION</t>
  </si>
  <si>
    <t>VIDEOPROJECTEUR</t>
  </si>
  <si>
    <t>ECRAN DE PROJECTION</t>
  </si>
  <si>
    <t>RESERVES</t>
  </si>
  <si>
    <t>AUTOLAVEUSE</t>
  </si>
  <si>
    <t>MONTE CHARGE</t>
  </si>
  <si>
    <t>QUAI  DE RECEPTION</t>
  </si>
  <si>
    <t>HYDRAULIQUE</t>
  </si>
  <si>
    <t>DOUBLE FACE ROULANTE</t>
  </si>
  <si>
    <t xml:space="preserve">ECHELLE  </t>
  </si>
  <si>
    <t>LISSE</t>
  </si>
  <si>
    <t>LS</t>
  </si>
  <si>
    <t>FL</t>
  </si>
  <si>
    <t>TRAITEUR / FROMAGE</t>
  </si>
  <si>
    <t>PORTE A LEVEE RAPIDE</t>
  </si>
  <si>
    <t>PUPITRE DECORATION</t>
  </si>
  <si>
    <t>MATERIEL DE MANUTENTION</t>
  </si>
  <si>
    <t>GERBEUR</t>
  </si>
  <si>
    <t>TRANSPALETTE ELECTRIQUE</t>
  </si>
  <si>
    <t>TRANSPALETTE MANUEL</t>
  </si>
  <si>
    <t>PRESSE A CARTON</t>
  </si>
  <si>
    <t>SEREMAT</t>
  </si>
  <si>
    <t xml:space="preserve">PV20 </t>
  </si>
  <si>
    <t>ESCABEAU A PLATEFORME</t>
  </si>
  <si>
    <t>5 MARCHES</t>
  </si>
  <si>
    <t>COMPACTEUR</t>
  </si>
  <si>
    <t>PRESSOR</t>
  </si>
  <si>
    <t>PHP</t>
  </si>
  <si>
    <t>MARCHEPIED</t>
  </si>
  <si>
    <t>TUBESCA</t>
  </si>
  <si>
    <t>1 MARCHE</t>
  </si>
  <si>
    <t>CHARIOT PORTE CARTON</t>
  </si>
  <si>
    <t>PONT MECANIQUE</t>
  </si>
  <si>
    <t>TOUR DE MISE EN RAYON</t>
  </si>
  <si>
    <t>CHARIOT DE MISE EN RAYON</t>
  </si>
  <si>
    <t>PUBLIFORM</t>
  </si>
  <si>
    <t>3 PANIERS</t>
  </si>
  <si>
    <t>LOCAL ELECTRIQUE</t>
  </si>
  <si>
    <t>BATTERIE ONDULEUR</t>
  </si>
  <si>
    <t>CENTRALE ECLAIRAGE SECURITE</t>
  </si>
  <si>
    <t>CONDENSATEUR</t>
  </si>
  <si>
    <t>STATION</t>
  </si>
  <si>
    <t>AUVENT</t>
  </si>
  <si>
    <t>KIOSQUE</t>
  </si>
  <si>
    <t>TOTEM LUMINEUX</t>
  </si>
  <si>
    <t>4 PRIX DOUBLE FACE</t>
  </si>
  <si>
    <t>VOLUCOMPTEUR</t>
  </si>
  <si>
    <t>TOKHEIM</t>
  </si>
  <si>
    <t>BORNE DE GONFLAGE</t>
  </si>
  <si>
    <t>DAC</t>
  </si>
  <si>
    <t>TOKHEIM / LAFON</t>
  </si>
  <si>
    <t>BAC A SABLE</t>
  </si>
  <si>
    <t>BARRIERE AUTOMATIQUE</t>
  </si>
  <si>
    <t>BORNE INCENDIE</t>
  </si>
  <si>
    <t>NEC</t>
  </si>
  <si>
    <t>POWERMATE</t>
  </si>
  <si>
    <t>E 8000</t>
  </si>
  <si>
    <t>TMU950 / TMH 6000 III</t>
  </si>
  <si>
    <t>AIRWELL</t>
  </si>
  <si>
    <t>INGENICO</t>
  </si>
  <si>
    <t>WYNIX</t>
  </si>
  <si>
    <t>LECTEUR DE CHEQUE</t>
  </si>
  <si>
    <t>E02</t>
  </si>
  <si>
    <t>CUVE</t>
  </si>
  <si>
    <t>SP 95</t>
  </si>
  <si>
    <t>M3</t>
  </si>
  <si>
    <t>SP 98</t>
  </si>
  <si>
    <t>GAS OIL</t>
  </si>
  <si>
    <t>BLANC / GRIS</t>
  </si>
  <si>
    <t>BORNE DE PROPRETE</t>
  </si>
  <si>
    <t>RECUPERATEUR DE VAPEUR</t>
  </si>
  <si>
    <t>Ent.:</t>
  </si>
  <si>
    <t>Société Description</t>
  </si>
  <si>
    <t>Livre</t>
  </si>
  <si>
    <t>Livre description</t>
  </si>
  <si>
    <t>Unité Opérationnelle</t>
  </si>
  <si>
    <t>Unité Opérationnelle Description</t>
  </si>
  <si>
    <t>Franchise</t>
  </si>
  <si>
    <t>Franchise Description</t>
  </si>
  <si>
    <t>Département</t>
  </si>
  <si>
    <t>Département Description</t>
  </si>
  <si>
    <t>Compte</t>
  </si>
  <si>
    <t>Compte Description</t>
  </si>
  <si>
    <t>From Date</t>
  </si>
  <si>
    <t>Through Date</t>
  </si>
  <si>
    <t>Immo. Code</t>
  </si>
  <si>
    <t>Immo. Description</t>
  </si>
  <si>
    <t>Categorie</t>
  </si>
  <si>
    <t>Catégorie Description</t>
  </si>
  <si>
    <t>Parent Code</t>
  </si>
  <si>
    <t>No.Etiquette</t>
  </si>
  <si>
    <t>No. PAI</t>
  </si>
  <si>
    <t>Date acquisition</t>
  </si>
  <si>
    <t>Mise en Service</t>
  </si>
  <si>
    <t>Date debut amortissement</t>
  </si>
  <si>
    <t>Duree de vie</t>
  </si>
  <si>
    <t>Methode</t>
  </si>
  <si>
    <t>UD ID</t>
  </si>
  <si>
    <t>Amortissement %</t>
  </si>
  <si>
    <t>Qté</t>
  </si>
  <si>
    <t>Solde Coûts</t>
  </si>
  <si>
    <t>Cum, Exer</t>
  </si>
  <si>
    <t>Cum, Amor</t>
  </si>
  <si>
    <t>Val Nette Cpt</t>
  </si>
  <si>
    <t>q</t>
  </si>
  <si>
    <t>N° Immo Description Type Retenue</t>
  </si>
  <si>
    <t>Fourn. Description Type Retenue</t>
  </si>
  <si>
    <t>région</t>
  </si>
  <si>
    <t>ANNEE</t>
  </si>
  <si>
    <t>GROUPE</t>
  </si>
  <si>
    <t>STATUT</t>
  </si>
  <si>
    <t>COMMENTAIRES</t>
  </si>
  <si>
    <t>COMPLEMENTS HIGHLANDS</t>
  </si>
  <si>
    <t xml:space="preserve">COMPTE </t>
  </si>
  <si>
    <t>'000000270494</t>
  </si>
  <si>
    <t>'000000290050</t>
  </si>
  <si>
    <t>'000000058653</t>
  </si>
  <si>
    <t>'000000058650</t>
  </si>
  <si>
    <t>'000000053380</t>
  </si>
  <si>
    <t>'000000181604</t>
  </si>
  <si>
    <t>'000000205512</t>
  </si>
  <si>
    <t>'00052068</t>
  </si>
  <si>
    <t>'00052071</t>
  </si>
  <si>
    <t>'00052705</t>
  </si>
  <si>
    <t>'00053869</t>
  </si>
  <si>
    <t>'00055459</t>
  </si>
  <si>
    <t>'00055457</t>
  </si>
  <si>
    <t>'00055456</t>
  </si>
  <si>
    <t>'00058343</t>
  </si>
  <si>
    <t>'00043176</t>
  </si>
  <si>
    <t>'00043655</t>
  </si>
  <si>
    <t>'00043656</t>
  </si>
  <si>
    <t>'00043657</t>
  </si>
  <si>
    <t>'00043658</t>
  </si>
  <si>
    <t>'00043659</t>
  </si>
  <si>
    <t>'00043660</t>
  </si>
  <si>
    <t>'00043662</t>
  </si>
  <si>
    <t>'00043664</t>
  </si>
  <si>
    <t>'00044222</t>
  </si>
  <si>
    <t>'00045345</t>
  </si>
  <si>
    <t>'00046303</t>
  </si>
  <si>
    <t>'C00000006222</t>
  </si>
  <si>
    <t>'C00000006226</t>
  </si>
  <si>
    <t>'C00000006228</t>
  </si>
  <si>
    <t>'C00000006174</t>
  </si>
  <si>
    <t>'C00000006184</t>
  </si>
  <si>
    <t>'C00000006175</t>
  </si>
  <si>
    <t>'C00000006178</t>
  </si>
  <si>
    <t>'C00000018552</t>
  </si>
  <si>
    <t>'C00000018561</t>
  </si>
  <si>
    <t>'C00000015955</t>
  </si>
  <si>
    <t>'C00000019100</t>
  </si>
  <si>
    <t>'C00000019124</t>
  </si>
  <si>
    <t>'C00000020650</t>
  </si>
  <si>
    <t>'C00000020652</t>
  </si>
  <si>
    <t>'C00000022154</t>
  </si>
  <si>
    <t>'C00000022158</t>
  </si>
  <si>
    <t>'C00000022159</t>
  </si>
  <si>
    <t>'C00000031102</t>
  </si>
  <si>
    <t>'C00000038775</t>
  </si>
  <si>
    <t>'C00000046473</t>
  </si>
  <si>
    <t>'C00000046474</t>
  </si>
  <si>
    <t>'C00000050231</t>
  </si>
  <si>
    <t>'C00000050232</t>
  </si>
  <si>
    <t>'C00000050233</t>
  </si>
  <si>
    <t>'C00000050247</t>
  </si>
  <si>
    <t>'C00000050251</t>
  </si>
  <si>
    <t>'C00000050253</t>
  </si>
  <si>
    <t>'00052073</t>
  </si>
  <si>
    <t>'00056858</t>
  </si>
  <si>
    <t>'00057635</t>
  </si>
  <si>
    <t>'00057636</t>
  </si>
  <si>
    <t>'00061058</t>
  </si>
  <si>
    <t>'00043203</t>
  </si>
  <si>
    <t>'00043172</t>
  </si>
  <si>
    <t>'00044662</t>
  </si>
  <si>
    <t>'00049789</t>
  </si>
  <si>
    <t>'000000202615</t>
  </si>
  <si>
    <t>'000000202616</t>
  </si>
  <si>
    <t>'C00000006223</t>
  </si>
  <si>
    <t>'000000110848</t>
  </si>
  <si>
    <t>'00052070</t>
  </si>
  <si>
    <t>'00053868</t>
  </si>
  <si>
    <t>'00053885</t>
  </si>
  <si>
    <t>'00053886</t>
  </si>
  <si>
    <t>'00053887</t>
  </si>
  <si>
    <t>'00053890</t>
  </si>
  <si>
    <t>'00053891</t>
  </si>
  <si>
    <t>'00053883</t>
  </si>
  <si>
    <t>'00056732</t>
  </si>
  <si>
    <t>'00058600</t>
  </si>
  <si>
    <t>'00058601</t>
  </si>
  <si>
    <t>'00058602</t>
  </si>
  <si>
    <t>'00058603</t>
  </si>
  <si>
    <t>'00058331</t>
  </si>
  <si>
    <t>'00060348</t>
  </si>
  <si>
    <t>'00043183</t>
  </si>
  <si>
    <t>'00043194</t>
  </si>
  <si>
    <t>'00043195</t>
  </si>
  <si>
    <t>'00043196</t>
  </si>
  <si>
    <t>'00043209</t>
  </si>
  <si>
    <t>'00043283</t>
  </si>
  <si>
    <t>'00044255</t>
  </si>
  <si>
    <t>'00044548</t>
  </si>
  <si>
    <t>'00045310</t>
  </si>
  <si>
    <t>'00045307</t>
  </si>
  <si>
    <t>'00045308</t>
  </si>
  <si>
    <t>'00045344</t>
  </si>
  <si>
    <t>'000000202617</t>
  </si>
  <si>
    <t>'000000205958</t>
  </si>
  <si>
    <t>'000000269772</t>
  </si>
  <si>
    <t>'000000269773</t>
  </si>
  <si>
    <t>'000000269774</t>
  </si>
  <si>
    <t>'000000269775</t>
  </si>
  <si>
    <t>'000000056913</t>
  </si>
  <si>
    <t>'000000107129</t>
  </si>
  <si>
    <t>'00061092</t>
  </si>
  <si>
    <t>'00042243</t>
  </si>
  <si>
    <t>'00042259</t>
  </si>
  <si>
    <t>'00043114</t>
  </si>
  <si>
    <t>'00046841</t>
  </si>
  <si>
    <t>'000000169590</t>
  </si>
  <si>
    <t>'000000210274</t>
  </si>
  <si>
    <t>'C00000006195</t>
  </si>
  <si>
    <t>'000000213659</t>
  </si>
  <si>
    <t>'000000213157</t>
  </si>
  <si>
    <t>'000000213660</t>
  </si>
  <si>
    <t>'000000224038</t>
  </si>
  <si>
    <t>'000000225264</t>
  </si>
  <si>
    <t>'000000254806</t>
  </si>
  <si>
    <t>'000000265545</t>
  </si>
  <si>
    <t>'000000255504</t>
  </si>
  <si>
    <t>'000000057108</t>
  </si>
  <si>
    <t>'000000074364</t>
  </si>
  <si>
    <t>'000000081311</t>
  </si>
  <si>
    <t>'000000087884</t>
  </si>
  <si>
    <t>'000000091059</t>
  </si>
  <si>
    <t>'C00000022153</t>
  </si>
  <si>
    <t>'000000102123</t>
  </si>
  <si>
    <t>'000000107693</t>
  </si>
  <si>
    <t>'C00000025881</t>
  </si>
  <si>
    <t>'C00000025887</t>
  </si>
  <si>
    <t>'C00000031105</t>
  </si>
  <si>
    <t>'C00000038774</t>
  </si>
  <si>
    <t>'000000196458</t>
  </si>
  <si>
    <t>'C00000048240</t>
  </si>
  <si>
    <t>'000000202671</t>
  </si>
  <si>
    <t>'000000202672</t>
  </si>
  <si>
    <t>'000000202673</t>
  </si>
  <si>
    <t>'C00000049632</t>
  </si>
  <si>
    <t>'C00000050238</t>
  </si>
  <si>
    <t>'C00000050240</t>
  </si>
  <si>
    <t>'00057304</t>
  </si>
  <si>
    <t>'00057810</t>
  </si>
  <si>
    <t>'00060475</t>
  </si>
  <si>
    <t>'00060766</t>
  </si>
  <si>
    <t>'00043327</t>
  </si>
  <si>
    <t>'00043395</t>
  </si>
  <si>
    <t>'00045351</t>
  </si>
  <si>
    <t>'00046809</t>
  </si>
  <si>
    <t>'00048208</t>
  </si>
  <si>
    <t>'00048686</t>
  </si>
  <si>
    <t>'00000049</t>
  </si>
  <si>
    <t>'000000213664</t>
  </si>
  <si>
    <t>'000000200751</t>
  </si>
  <si>
    <t>'000000200752</t>
  </si>
  <si>
    <t>'000000208922</t>
  </si>
  <si>
    <t>'000000208923</t>
  </si>
  <si>
    <t>'000000213657</t>
  </si>
  <si>
    <t>'C00000006204</t>
  </si>
  <si>
    <t>'000000213641</t>
  </si>
  <si>
    <t>'000000213663</t>
  </si>
  <si>
    <t>'000000213642</t>
  </si>
  <si>
    <t>'000000226478</t>
  </si>
  <si>
    <t>'000000235338</t>
  </si>
  <si>
    <t>'000000240042</t>
  </si>
  <si>
    <t>'000000244369</t>
  </si>
  <si>
    <t>'000000246480</t>
  </si>
  <si>
    <t>'000000257489</t>
  </si>
  <si>
    <t>'000000266541</t>
  </si>
  <si>
    <t>'000000270910</t>
  </si>
  <si>
    <t>'000000068934</t>
  </si>
  <si>
    <t>'000000068935</t>
  </si>
  <si>
    <t>'000000068936</t>
  </si>
  <si>
    <t>'000000068937</t>
  </si>
  <si>
    <t>'000000068938</t>
  </si>
  <si>
    <t>'000000081118</t>
  </si>
  <si>
    <t>'000000081119</t>
  </si>
  <si>
    <t>'000000081120</t>
  </si>
  <si>
    <t>'000000081121</t>
  </si>
  <si>
    <t>'000000081122</t>
  </si>
  <si>
    <t>'000000080657</t>
  </si>
  <si>
    <t>'000000080658</t>
  </si>
  <si>
    <t>'000000078756</t>
  </si>
  <si>
    <t>'000000087906</t>
  </si>
  <si>
    <t>'000000087907</t>
  </si>
  <si>
    <t>'000000089441</t>
  </si>
  <si>
    <t>'000000087960</t>
  </si>
  <si>
    <t>'000000087961</t>
  </si>
  <si>
    <t>'000000087962</t>
  </si>
  <si>
    <t>'000000087963</t>
  </si>
  <si>
    <t>'000000088346</t>
  </si>
  <si>
    <t>'000000090708</t>
  </si>
  <si>
    <t>'000000090709</t>
  </si>
  <si>
    <t>'000000090710</t>
  </si>
  <si>
    <t>'000000090711</t>
  </si>
  <si>
    <t>'000000090712</t>
  </si>
  <si>
    <t>'000000088951</t>
  </si>
  <si>
    <t>'000000090220</t>
  </si>
  <si>
    <t>'000000073664</t>
  </si>
  <si>
    <t>'000000090620</t>
  </si>
  <si>
    <t>'000000108929</t>
  </si>
  <si>
    <t>'000000114317</t>
  </si>
  <si>
    <t>'000000154517</t>
  </si>
  <si>
    <t>'000000154518</t>
  </si>
  <si>
    <t>'000000154751</t>
  </si>
  <si>
    <t>'000000154752</t>
  </si>
  <si>
    <t>'000000154595</t>
  </si>
  <si>
    <t>'000000154596</t>
  </si>
  <si>
    <t>'000000154597</t>
  </si>
  <si>
    <t>'000000154598</t>
  </si>
  <si>
    <t>'000000154599</t>
  </si>
  <si>
    <t>'000000167174</t>
  </si>
  <si>
    <t>'000000188532</t>
  </si>
  <si>
    <t>'000000188754</t>
  </si>
  <si>
    <t>'000000198846</t>
  </si>
  <si>
    <t>'000000199586</t>
  </si>
  <si>
    <t>'000000199587</t>
  </si>
  <si>
    <t>'000000199588</t>
  </si>
  <si>
    <t>'000000199589</t>
  </si>
  <si>
    <t>'000000199590</t>
  </si>
  <si>
    <t>'000000199591</t>
  </si>
  <si>
    <t>'000000199592</t>
  </si>
  <si>
    <t>'000000199593</t>
  </si>
  <si>
    <t>'000000199594</t>
  </si>
  <si>
    <t>'000000199595</t>
  </si>
  <si>
    <t>'000000199596</t>
  </si>
  <si>
    <t>'000000199597</t>
  </si>
  <si>
    <t>'000000199598</t>
  </si>
  <si>
    <t>'000000199599</t>
  </si>
  <si>
    <t>'000000199600</t>
  </si>
  <si>
    <t>'000000199706</t>
  </si>
  <si>
    <t>'000000199707</t>
  </si>
  <si>
    <t>'000000199708</t>
  </si>
  <si>
    <t>'000000200035</t>
  </si>
  <si>
    <t>'000000207202</t>
  </si>
  <si>
    <t>'000000207203</t>
  </si>
  <si>
    <t>'000000213027</t>
  </si>
  <si>
    <t>'00055454</t>
  </si>
  <si>
    <t>'00058615</t>
  </si>
  <si>
    <t>'00060219</t>
  </si>
  <si>
    <t>'00060701</t>
  </si>
  <si>
    <t>'00043663</t>
  </si>
  <si>
    <t>'00045314</t>
  </si>
  <si>
    <t>'00045315</t>
  </si>
  <si>
    <t>'C00000006179</t>
  </si>
  <si>
    <t>'C00000018544</t>
  </si>
  <si>
    <t>'C00000018546</t>
  </si>
  <si>
    <t>'C00000015964</t>
  </si>
  <si>
    <t>'C00000022155</t>
  </si>
  <si>
    <t>'C00000043681</t>
  </si>
  <si>
    <t>'00052704</t>
  </si>
  <si>
    <t>'00057352</t>
  </si>
  <si>
    <t>'00060208</t>
  </si>
  <si>
    <t>'00044234</t>
  </si>
  <si>
    <t>'00044316</t>
  </si>
  <si>
    <t>'00045798</t>
  </si>
  <si>
    <t>'00048922</t>
  </si>
  <si>
    <t>'C00000006185</t>
  </si>
  <si>
    <t>'C00000018562</t>
  </si>
  <si>
    <t>'C00000013624</t>
  </si>
  <si>
    <t>'C00000018119</t>
  </si>
  <si>
    <t>'00058595</t>
  </si>
  <si>
    <t>'00060535</t>
  </si>
  <si>
    <t>'00060550</t>
  </si>
  <si>
    <t>'C00000006190</t>
  </si>
  <si>
    <t>'C00000006209</t>
  </si>
  <si>
    <t>'C00000006224</t>
  </si>
  <si>
    <t>'000000209466</t>
  </si>
  <si>
    <t>'000000209467</t>
  </si>
  <si>
    <t>'C00000015960</t>
  </si>
  <si>
    <t>'000000090954</t>
  </si>
  <si>
    <t>'000000093351</t>
  </si>
  <si>
    <t>'C00000006220</t>
  </si>
  <si>
    <t>'00052708</t>
  </si>
  <si>
    <t>'00060803</t>
  </si>
  <si>
    <t>'000000205216</t>
  </si>
  <si>
    <t>'000000206762</t>
  </si>
  <si>
    <t>'000000206763</t>
  </si>
  <si>
    <t>'000000206764</t>
  </si>
  <si>
    <t>'000000206805</t>
  </si>
  <si>
    <t>'000000206806</t>
  </si>
  <si>
    <t>'000000206807</t>
  </si>
  <si>
    <t>'000000206746</t>
  </si>
  <si>
    <t>'C00000050246</t>
  </si>
  <si>
    <t>'000000061245</t>
  </si>
  <si>
    <t>'00045956</t>
  </si>
  <si>
    <t>'000000061294</t>
  </si>
  <si>
    <t>'000000065623</t>
  </si>
  <si>
    <t>'00052706</t>
  </si>
  <si>
    <t>'00053871</t>
  </si>
  <si>
    <t>'00055453</t>
  </si>
  <si>
    <t>'00056610</t>
  </si>
  <si>
    <t>'00057097</t>
  </si>
  <si>
    <t>'00057321</t>
  </si>
  <si>
    <t>'00058547</t>
  </si>
  <si>
    <t>'00058548</t>
  </si>
  <si>
    <t>'00060355</t>
  </si>
  <si>
    <t>'00060434</t>
  </si>
  <si>
    <t>'00060878</t>
  </si>
  <si>
    <t>'00042121</t>
  </si>
  <si>
    <t>'00044716</t>
  </si>
  <si>
    <t>'00044717</t>
  </si>
  <si>
    <t>'00043798</t>
  </si>
  <si>
    <t>'C00000003584</t>
  </si>
  <si>
    <t>'C00000006192</t>
  </si>
  <si>
    <t>'C00000006194</t>
  </si>
  <si>
    <t>'C00000006206</t>
  </si>
  <si>
    <t>'C00000018548</t>
  </si>
  <si>
    <t>'C00000018550</t>
  </si>
  <si>
    <t>'C00000018551</t>
  </si>
  <si>
    <t>'C00000013610</t>
  </si>
  <si>
    <t>'C00000013612</t>
  </si>
  <si>
    <t>'C00000013613</t>
  </si>
  <si>
    <t>'C00000013621</t>
  </si>
  <si>
    <t>'C00000013622</t>
  </si>
  <si>
    <t>'C00000015954</t>
  </si>
  <si>
    <t>'C00000020647</t>
  </si>
  <si>
    <t>'C00000020649</t>
  </si>
  <si>
    <t>'C00000022156</t>
  </si>
  <si>
    <t>'C00000022157</t>
  </si>
  <si>
    <t>'C00000025894</t>
  </si>
  <si>
    <t>'000000120415</t>
  </si>
  <si>
    <t>'C00000027771</t>
  </si>
  <si>
    <t>'C00000034285</t>
  </si>
  <si>
    <t>'C00000034286</t>
  </si>
  <si>
    <t>'C00000038773</t>
  </si>
  <si>
    <t>'C00000047951</t>
  </si>
  <si>
    <t>'C00000047952</t>
  </si>
  <si>
    <t>'C00000047953</t>
  </si>
  <si>
    <t>'C00000047954</t>
  </si>
  <si>
    <t>'C00000047955</t>
  </si>
  <si>
    <t>'C00000047956</t>
  </si>
  <si>
    <t>'C00000049631</t>
  </si>
  <si>
    <t>'C00000050252</t>
  </si>
  <si>
    <t>'00052067</t>
  </si>
  <si>
    <t>'00042652</t>
  </si>
  <si>
    <t>'00042659</t>
  </si>
  <si>
    <t>'C00000015962</t>
  </si>
  <si>
    <t>'C00000015968</t>
  </si>
  <si>
    <t>'C00000018117</t>
  </si>
  <si>
    <t>'C00000020648</t>
  </si>
  <si>
    <t>'C00000050248</t>
  </si>
  <si>
    <t>'C00000050249</t>
  </si>
  <si>
    <t>'00057238</t>
  </si>
  <si>
    <t>'00058569</t>
  </si>
  <si>
    <t>'00058571</t>
  </si>
  <si>
    <t>'00059071</t>
  </si>
  <si>
    <t>'00059072</t>
  </si>
  <si>
    <t>'00043116</t>
  </si>
  <si>
    <t>'00043665</t>
  </si>
  <si>
    <t>'00046375</t>
  </si>
  <si>
    <t>'00045438</t>
  </si>
  <si>
    <t>'00045954</t>
  </si>
  <si>
    <t>'00045955</t>
  </si>
  <si>
    <t>'00045957</t>
  </si>
  <si>
    <t>'00045958</t>
  </si>
  <si>
    <t>'00045959</t>
  </si>
  <si>
    <t>'00045960</t>
  </si>
  <si>
    <t>'00045793</t>
  </si>
  <si>
    <t>'00047970</t>
  </si>
  <si>
    <t>'00048237</t>
  </si>
  <si>
    <t>'000000261886</t>
  </si>
  <si>
    <t>'000000261887</t>
  </si>
  <si>
    <t>'000000261888</t>
  </si>
  <si>
    <t>'C00000018554</t>
  </si>
  <si>
    <t>'C00000018558</t>
  </si>
  <si>
    <t>'C00000018565</t>
  </si>
  <si>
    <t>'C00000013623</t>
  </si>
  <si>
    <t>'C00000015956</t>
  </si>
  <si>
    <t>'C00000050229</t>
  </si>
  <si>
    <t>'C00000050239</t>
  </si>
  <si>
    <t>'C00000050244</t>
  </si>
  <si>
    <t>'000000248565</t>
  </si>
  <si>
    <t>'000000009947</t>
  </si>
  <si>
    <t>'000000023699</t>
  </si>
  <si>
    <t>'000000078120</t>
  </si>
  <si>
    <t>'000000113648</t>
  </si>
  <si>
    <t>'000000193952</t>
  </si>
  <si>
    <t>'000000193953</t>
  </si>
  <si>
    <t>'000000193954</t>
  </si>
  <si>
    <t>'000000193955</t>
  </si>
  <si>
    <t>'000000199482</t>
  </si>
  <si>
    <t>'000000201791</t>
  </si>
  <si>
    <t>'000000202553</t>
  </si>
  <si>
    <t>'00044555</t>
  </si>
  <si>
    <t>'000000201298</t>
  </si>
  <si>
    <t>'000000284781</t>
  </si>
  <si>
    <t>'000000284782</t>
  </si>
  <si>
    <t>'000000284783</t>
  </si>
  <si>
    <t>'000000050431</t>
  </si>
  <si>
    <t>'C00000015957</t>
  </si>
  <si>
    <t>'000000101933</t>
  </si>
  <si>
    <t>'000000101934</t>
  </si>
  <si>
    <t>'000000101935</t>
  </si>
  <si>
    <t>'00052069</t>
  </si>
  <si>
    <t>'00052710</t>
  </si>
  <si>
    <t>'00052712</t>
  </si>
  <si>
    <t>'00052717</t>
  </si>
  <si>
    <t>'00053888</t>
  </si>
  <si>
    <t>'00053892</t>
  </si>
  <si>
    <t>'00053876</t>
  </si>
  <si>
    <t>'00053894</t>
  </si>
  <si>
    <t>'00053881</t>
  </si>
  <si>
    <t>'00053879</t>
  </si>
  <si>
    <t>'00055458</t>
  </si>
  <si>
    <t>'00055471</t>
  </si>
  <si>
    <t>'00055472</t>
  </si>
  <si>
    <t>'00055463</t>
  </si>
  <si>
    <t>'00055462</t>
  </si>
  <si>
    <t>'00057712</t>
  </si>
  <si>
    <t>'00057713</t>
  </si>
  <si>
    <t>'00056991</t>
  </si>
  <si>
    <t>'00056808</t>
  </si>
  <si>
    <t>'00056809</t>
  </si>
  <si>
    <t>'00056810</t>
  </si>
  <si>
    <t>'00056811</t>
  </si>
  <si>
    <t>'00056812</t>
  </si>
  <si>
    <t>'00056813</t>
  </si>
  <si>
    <t>'00057014</t>
  </si>
  <si>
    <t>'00057384</t>
  </si>
  <si>
    <t>'00058755</t>
  </si>
  <si>
    <t>'00058590</t>
  </si>
  <si>
    <t>'00058593</t>
  </si>
  <si>
    <t>'00058756</t>
  </si>
  <si>
    <t>'00058654</t>
  </si>
  <si>
    <t>'00058714</t>
  </si>
  <si>
    <t>'00058844</t>
  </si>
  <si>
    <t>'00058825</t>
  </si>
  <si>
    <t>'00059003</t>
  </si>
  <si>
    <t>'00060352</t>
  </si>
  <si>
    <t>'00043212</t>
  </si>
  <si>
    <t>'00043213</t>
  </si>
  <si>
    <t>'00043214</t>
  </si>
  <si>
    <t>'00043201</t>
  </si>
  <si>
    <t>'00043058</t>
  </si>
  <si>
    <t>'00043217</t>
  </si>
  <si>
    <t>'00043062</t>
  </si>
  <si>
    <t>'00043186</t>
  </si>
  <si>
    <t>'00043143</t>
  </si>
  <si>
    <t>'00043107</t>
  </si>
  <si>
    <t>'00043149</t>
  </si>
  <si>
    <t>'00043294</t>
  </si>
  <si>
    <t>'00045600</t>
  </si>
  <si>
    <t>'00047331</t>
  </si>
  <si>
    <t>'00047893</t>
  </si>
  <si>
    <t>'00047894</t>
  </si>
  <si>
    <t>'00047915</t>
  </si>
  <si>
    <t>'000000174360</t>
  </si>
  <si>
    <t>'000000208839</t>
  </si>
  <si>
    <t>'000000208840</t>
  </si>
  <si>
    <t>'000000208841</t>
  </si>
  <si>
    <t>'000000208842</t>
  </si>
  <si>
    <t>'000000208843</t>
  </si>
  <si>
    <t>'000000208844</t>
  </si>
  <si>
    <t>'000000208845</t>
  </si>
  <si>
    <t>'000000208846</t>
  </si>
  <si>
    <t>'000000208847</t>
  </si>
  <si>
    <t>'C00000003585</t>
  </si>
  <si>
    <t>'C00000003587</t>
  </si>
  <si>
    <t>'C00000006191</t>
  </si>
  <si>
    <t>'C00000006227</t>
  </si>
  <si>
    <t>'C00000006187</t>
  </si>
  <si>
    <t>'000000213910</t>
  </si>
  <si>
    <t>'000000218802</t>
  </si>
  <si>
    <t>'000000249006</t>
  </si>
  <si>
    <t>'000000273012</t>
  </si>
  <si>
    <t>'C00000018549</t>
  </si>
  <si>
    <t>'C00000018555</t>
  </si>
  <si>
    <t>'C00000018556</t>
  </si>
  <si>
    <t>'C00000018560</t>
  </si>
  <si>
    <t>'C00000019643</t>
  </si>
  <si>
    <t>'000000007176</t>
  </si>
  <si>
    <t>'C00000000348</t>
  </si>
  <si>
    <t>'C00000000803</t>
  </si>
  <si>
    <t>'C00000001782</t>
  </si>
  <si>
    <t>'000000031762</t>
  </si>
  <si>
    <t>'000000046692</t>
  </si>
  <si>
    <t>'000000049501</t>
  </si>
  <si>
    <t>'000000050435</t>
  </si>
  <si>
    <t>'000000056870</t>
  </si>
  <si>
    <t>'000000067141</t>
  </si>
  <si>
    <t>'C00000013615</t>
  </si>
  <si>
    <t>'C00000018118</t>
  </si>
  <si>
    <t>'C00000019099</t>
  </si>
  <si>
    <t>'C00000020651</t>
  </si>
  <si>
    <t>'000000110844</t>
  </si>
  <si>
    <t>'000000110846</t>
  </si>
  <si>
    <t>'000000110847</t>
  </si>
  <si>
    <t>'C00000025875</t>
  </si>
  <si>
    <t>'C00000025876</t>
  </si>
  <si>
    <t>'C00000025877</t>
  </si>
  <si>
    <t>'C00000025878</t>
  </si>
  <si>
    <t>'C00000025879</t>
  </si>
  <si>
    <t>'C00000025880</t>
  </si>
  <si>
    <t>'C00000025882</t>
  </si>
  <si>
    <t>'C00000025883</t>
  </si>
  <si>
    <t>'C00000025886</t>
  </si>
  <si>
    <t>'C00000025889</t>
  </si>
  <si>
    <t>'C00000025890</t>
  </si>
  <si>
    <t>'C00000025891</t>
  </si>
  <si>
    <t>'C00000025892</t>
  </si>
  <si>
    <t>'000000099602</t>
  </si>
  <si>
    <t>'C00000034287</t>
  </si>
  <si>
    <t>'C00000034288</t>
  </si>
  <si>
    <t>'000000149627</t>
  </si>
  <si>
    <t>'000000176362</t>
  </si>
  <si>
    <t>'C00000047957</t>
  </si>
  <si>
    <t>'C00000048239</t>
  </si>
  <si>
    <t>'000000206751</t>
  </si>
  <si>
    <t>'000000206752</t>
  </si>
  <si>
    <t>'000000206747</t>
  </si>
  <si>
    <t>'000000206748</t>
  </si>
  <si>
    <t>'C00000050234</t>
  </si>
  <si>
    <t>'C00000050235</t>
  </si>
  <si>
    <t>'00052072</t>
  </si>
  <si>
    <t>'00052714</t>
  </si>
  <si>
    <t>'00055469</t>
  </si>
  <si>
    <t>'00055470</t>
  </si>
  <si>
    <t>'00055466</t>
  </si>
  <si>
    <t>'00056641</t>
  </si>
  <si>
    <t>'00057126</t>
  </si>
  <si>
    <t>'00057125</t>
  </si>
  <si>
    <t>'00057128</t>
  </si>
  <si>
    <t>'00057127</t>
  </si>
  <si>
    <t>'00056704</t>
  </si>
  <si>
    <t>'00056672</t>
  </si>
  <si>
    <t>'00057494</t>
  </si>
  <si>
    <t>'00058580</t>
  </si>
  <si>
    <t>'00058581</t>
  </si>
  <si>
    <t>'00060493</t>
  </si>
  <si>
    <t>'00042794</t>
  </si>
  <si>
    <t>'00042795</t>
  </si>
  <si>
    <t>'00042929</t>
  </si>
  <si>
    <t>'00043282</t>
  </si>
  <si>
    <t>'00043228</t>
  </si>
  <si>
    <t>'00043281</t>
  </si>
  <si>
    <t>'00043226</t>
  </si>
  <si>
    <t>'00043131</t>
  </si>
  <si>
    <t>'00043225</t>
  </si>
  <si>
    <t>'00044678</t>
  </si>
  <si>
    <t>'00043841</t>
  </si>
  <si>
    <t>'000000201616</t>
  </si>
  <si>
    <t>'000000204812</t>
  </si>
  <si>
    <t>'000000208395</t>
  </si>
  <si>
    <t>'000000269755</t>
  </si>
  <si>
    <t>'000000000374</t>
  </si>
  <si>
    <t>'000000056878</t>
  </si>
  <si>
    <t>'000000058817</t>
  </si>
  <si>
    <t>'000000064080</t>
  </si>
  <si>
    <t>'000000064081</t>
  </si>
  <si>
    <t>'000000065381</t>
  </si>
  <si>
    <t>'000000067112</t>
  </si>
  <si>
    <t>'C00000015961</t>
  </si>
  <si>
    <t>'000000107128</t>
  </si>
  <si>
    <t>'000000192676</t>
  </si>
  <si>
    <t>'000000189340</t>
  </si>
  <si>
    <t>'00044246</t>
  </si>
  <si>
    <t>'00050215</t>
  </si>
  <si>
    <t>'00050046</t>
  </si>
  <si>
    <t>'000000165824</t>
  </si>
  <si>
    <t>'C00000003586</t>
  </si>
  <si>
    <t>'C00000006197</t>
  </si>
  <si>
    <t>'C00000007332</t>
  </si>
  <si>
    <t>'C00000006189</t>
  </si>
  <si>
    <t>'C00000006183</t>
  </si>
  <si>
    <t>'C00000006177</t>
  </si>
  <si>
    <t>'C00000006173</t>
  </si>
  <si>
    <t>'C00000018545</t>
  </si>
  <si>
    <t>'C00000018564</t>
  </si>
  <si>
    <t>'C00000013614</t>
  </si>
  <si>
    <t>'C00000031107</t>
  </si>
  <si>
    <t>'C00000050250</t>
  </si>
  <si>
    <t>'C00000006193</t>
  </si>
  <si>
    <t>'C00000025885</t>
  </si>
  <si>
    <t>'00052711</t>
  </si>
  <si>
    <t>'00052718</t>
  </si>
  <si>
    <t>'00053895</t>
  </si>
  <si>
    <t>'00056934</t>
  </si>
  <si>
    <t>'00057049</t>
  </si>
  <si>
    <t>'00057286</t>
  </si>
  <si>
    <t>'00058976</t>
  </si>
  <si>
    <t>'00059036</t>
  </si>
  <si>
    <t>'00060741</t>
  </si>
  <si>
    <t>'00060656</t>
  </si>
  <si>
    <t>'00060739</t>
  </si>
  <si>
    <t>'00060787</t>
  </si>
  <si>
    <t>'00060860</t>
  </si>
  <si>
    <t>'00042738</t>
  </si>
  <si>
    <t>'00042153</t>
  </si>
  <si>
    <t>'00042486</t>
  </si>
  <si>
    <t>'00044167</t>
  </si>
  <si>
    <t>'00044795</t>
  </si>
  <si>
    <t>'00045431</t>
  </si>
  <si>
    <t>'00046210</t>
  </si>
  <si>
    <t>'00047467</t>
  </si>
  <si>
    <t>'00047997</t>
  </si>
  <si>
    <t>'00048013</t>
  </si>
  <si>
    <t>'00048629</t>
  </si>
  <si>
    <t>'00048952</t>
  </si>
  <si>
    <t>'00050216</t>
  </si>
  <si>
    <t>'00163318</t>
  </si>
  <si>
    <t>'000000173093</t>
  </si>
  <si>
    <t>'000000193664</t>
  </si>
  <si>
    <t>'000000193068</t>
  </si>
  <si>
    <t>'000000194626</t>
  </si>
  <si>
    <t>'000000196288</t>
  </si>
  <si>
    <t>'000000213658</t>
  </si>
  <si>
    <t>'000000209280</t>
  </si>
  <si>
    <t>'000000215090</t>
  </si>
  <si>
    <t>'000000232449</t>
  </si>
  <si>
    <t>'000000234258</t>
  </si>
  <si>
    <t>'000000235176</t>
  </si>
  <si>
    <t>'000000238813</t>
  </si>
  <si>
    <t>'000000252948</t>
  </si>
  <si>
    <t>'000000247745</t>
  </si>
  <si>
    <t>'000000248139</t>
  </si>
  <si>
    <t>'000000257041</t>
  </si>
  <si>
    <t>'000000251241</t>
  </si>
  <si>
    <t>'000000257591</t>
  </si>
  <si>
    <t>'000000261683</t>
  </si>
  <si>
    <t>'000000257729</t>
  </si>
  <si>
    <t>'000000257631</t>
  </si>
  <si>
    <t>'000000265322</t>
  </si>
  <si>
    <t>'000000259217</t>
  </si>
  <si>
    <t>'000000266679</t>
  </si>
  <si>
    <t>'000000278492</t>
  </si>
  <si>
    <t>'000000270456</t>
  </si>
  <si>
    <t>'000000266154</t>
  </si>
  <si>
    <t>'000000286614</t>
  </si>
  <si>
    <t>'000000287153</t>
  </si>
  <si>
    <t>'000000270331</t>
  </si>
  <si>
    <t>'000000003099</t>
  </si>
  <si>
    <t>'000000044815</t>
  </si>
  <si>
    <t>'000000057087</t>
  </si>
  <si>
    <t>'000000044591</t>
  </si>
  <si>
    <t>'000000073592</t>
  </si>
  <si>
    <t>'000000075990</t>
  </si>
  <si>
    <t>'000000082295</t>
  </si>
  <si>
    <t>'000000082351</t>
  </si>
  <si>
    <t>'000000084256</t>
  </si>
  <si>
    <t>'000000098882</t>
  </si>
  <si>
    <t>'000000108716</t>
  </si>
  <si>
    <t>'000000109682</t>
  </si>
  <si>
    <t>'000000109581</t>
  </si>
  <si>
    <t>'000000115316</t>
  </si>
  <si>
    <t>'000000127263</t>
  </si>
  <si>
    <t>'000000113905</t>
  </si>
  <si>
    <t>'000000153440</t>
  </si>
  <si>
    <t>'000000154636</t>
  </si>
  <si>
    <t>'000000156710</t>
  </si>
  <si>
    <t>'000000165363</t>
  </si>
  <si>
    <t>'000000159459</t>
  </si>
  <si>
    <t>'000000175190</t>
  </si>
  <si>
    <t>'000000176088</t>
  </si>
  <si>
    <t>'000000193957</t>
  </si>
  <si>
    <t>'000000193956</t>
  </si>
  <si>
    <t>'000000198092</t>
  </si>
  <si>
    <t>'000000198669</t>
  </si>
  <si>
    <t>'000000206589</t>
  </si>
  <si>
    <t>'00052713</t>
  </si>
  <si>
    <t>'00053884</t>
  </si>
  <si>
    <t>'000000202609</t>
  </si>
  <si>
    <t>'00052707</t>
  </si>
  <si>
    <t>'00057798</t>
  </si>
  <si>
    <t>'00058124</t>
  </si>
  <si>
    <t>'C00000006262</t>
  </si>
  <si>
    <t>'000000192111</t>
  </si>
  <si>
    <t>'000000252869</t>
  </si>
  <si>
    <t>'000000073593</t>
  </si>
  <si>
    <t>'000000082003</t>
  </si>
  <si>
    <t>'C00000031104</t>
  </si>
  <si>
    <t>'C00000031106</t>
  </si>
  <si>
    <t>'000000169445</t>
  </si>
  <si>
    <t>'000000176895</t>
  </si>
  <si>
    <t>'C00000046475</t>
  </si>
  <si>
    <t>'00052709</t>
  </si>
  <si>
    <t>'00053877</t>
  </si>
  <si>
    <t>'00053874</t>
  </si>
  <si>
    <t>'00053875</t>
  </si>
  <si>
    <t>'00055460</t>
  </si>
  <si>
    <t>'00055465</t>
  </si>
  <si>
    <t>'00060725</t>
  </si>
  <si>
    <t>'00042545</t>
  </si>
  <si>
    <t>'00043189</t>
  </si>
  <si>
    <t>'00044190</t>
  </si>
  <si>
    <t>'00046559</t>
  </si>
  <si>
    <t>'00048804</t>
  </si>
  <si>
    <t>'00164110</t>
  </si>
  <si>
    <t>'000000172392</t>
  </si>
  <si>
    <t>'000000200749</t>
  </si>
  <si>
    <t>'000000200748</t>
  </si>
  <si>
    <t>'000000245740</t>
  </si>
  <si>
    <t>'000000245741</t>
  </si>
  <si>
    <t>'000000245742</t>
  </si>
  <si>
    <t>'000000245743</t>
  </si>
  <si>
    <t>'000000270495</t>
  </si>
  <si>
    <t>'000000274077</t>
  </si>
  <si>
    <t>'000000008364</t>
  </si>
  <si>
    <t>'000000008365</t>
  </si>
  <si>
    <t>'000000055529</t>
  </si>
  <si>
    <t>'000000064628</t>
  </si>
  <si>
    <t>'000000110849</t>
  </si>
  <si>
    <t>'000000110850</t>
  </si>
  <si>
    <t>'000000110851</t>
  </si>
  <si>
    <t>'000000117043</t>
  </si>
  <si>
    <t>'000000117044</t>
  </si>
  <si>
    <t>'000000117045</t>
  </si>
  <si>
    <t>'000000117046</t>
  </si>
  <si>
    <t>'000000136750</t>
  </si>
  <si>
    <t>'000000150859</t>
  </si>
  <si>
    <t>'000000149628</t>
  </si>
  <si>
    <t>'000000176383</t>
  </si>
  <si>
    <t>'00056678</t>
  </si>
  <si>
    <t>'00058095</t>
  </si>
  <si>
    <t>'00058546</t>
  </si>
  <si>
    <t>'00060494</t>
  </si>
  <si>
    <t>'00043175</t>
  </si>
  <si>
    <t>'00043132</t>
  </si>
  <si>
    <t>'00043210</t>
  </si>
  <si>
    <t>'00044556</t>
  </si>
  <si>
    <t>'C00000006225</t>
  </si>
  <si>
    <t>'C00000006182</t>
  </si>
  <si>
    <t>'C00000006188</t>
  </si>
  <si>
    <t>'C00000007707</t>
  </si>
  <si>
    <t>'C00000018547</t>
  </si>
  <si>
    <t>'C00000013611</t>
  </si>
  <si>
    <t>'C00000015958</t>
  </si>
  <si>
    <t>'C00000015959</t>
  </si>
  <si>
    <t>'C00000015966</t>
  </si>
  <si>
    <t>'C00000015967</t>
  </si>
  <si>
    <t>'C00000036315</t>
  </si>
  <si>
    <t>'00053896</t>
  </si>
  <si>
    <t>'00043199</t>
  </si>
  <si>
    <t>'00053880</t>
  </si>
  <si>
    <t>'00043666</t>
  </si>
  <si>
    <t>'C00000006186</t>
  </si>
  <si>
    <t>'C00000013617</t>
  </si>
  <si>
    <t>'C00000013618</t>
  </si>
  <si>
    <t>'C00000013620</t>
  </si>
  <si>
    <t>'C00000015965</t>
  </si>
  <si>
    <t>'000000329976</t>
  </si>
  <si>
    <t>'C00000050236</t>
  </si>
  <si>
    <t>'00053870</t>
  </si>
  <si>
    <t>'C00000006219</t>
  </si>
  <si>
    <t>'00053872</t>
  </si>
  <si>
    <t>'00056617</t>
  </si>
  <si>
    <t>'00056669</t>
  </si>
  <si>
    <t>'00057584</t>
  </si>
  <si>
    <t>'00044675</t>
  </si>
  <si>
    <t>'00043661</t>
  </si>
  <si>
    <t>'00043828</t>
  </si>
  <si>
    <t>'00052715</t>
  </si>
  <si>
    <t>'00053893</t>
  </si>
  <si>
    <t>'00055467</t>
  </si>
  <si>
    <t>'00056677</t>
  </si>
  <si>
    <t>'00058594</t>
  </si>
  <si>
    <t>'00043200</t>
  </si>
  <si>
    <t>'00043052</t>
  </si>
  <si>
    <t>'00043284</t>
  </si>
  <si>
    <t>'000000202611</t>
  </si>
  <si>
    <t>'000000202612</t>
  </si>
  <si>
    <t>'000000208645</t>
  </si>
  <si>
    <t>'000000207260</t>
  </si>
  <si>
    <t>'000000078084</t>
  </si>
  <si>
    <t>'000000078085</t>
  </si>
  <si>
    <t>'000000078086</t>
  </si>
  <si>
    <t>'000000078087</t>
  </si>
  <si>
    <t>'000000116235</t>
  </si>
  <si>
    <t>'000000116236</t>
  </si>
  <si>
    <t>'000000133527</t>
  </si>
  <si>
    <t>'000000151848</t>
  </si>
  <si>
    <t>'000000082776</t>
  </si>
  <si>
    <t>'000000206819</t>
  </si>
  <si>
    <t>'000000206820</t>
  </si>
  <si>
    <t>'000000206817</t>
  </si>
  <si>
    <t>'000000206818</t>
  </si>
  <si>
    <t>'00052716</t>
  </si>
  <si>
    <t>'00053873</t>
  </si>
  <si>
    <t>'00055455</t>
  </si>
  <si>
    <t>'00056742</t>
  </si>
  <si>
    <t>'00058589</t>
  </si>
  <si>
    <t>'00060353</t>
  </si>
  <si>
    <t>'00043173</t>
  </si>
  <si>
    <t>'00043174</t>
  </si>
  <si>
    <t>'00043242</t>
  </si>
  <si>
    <t>'00045467</t>
  </si>
  <si>
    <t>'00047914</t>
  </si>
  <si>
    <t>'C00000006221</t>
  </si>
  <si>
    <t>'C00000006180</t>
  </si>
  <si>
    <t>'C00000013619</t>
  </si>
  <si>
    <t>'C00000025888</t>
  </si>
  <si>
    <t>'C00000025893</t>
  </si>
  <si>
    <t>'C00000031103</t>
  </si>
  <si>
    <t>'C00000040603</t>
  </si>
  <si>
    <t>'C00000041571</t>
  </si>
  <si>
    <t>'C00000043678</t>
  </si>
  <si>
    <t>'C00000043679</t>
  </si>
  <si>
    <t>'C00000043680</t>
  </si>
  <si>
    <t>'C00000050230</t>
  </si>
  <si>
    <t>'C00000050241</t>
  </si>
  <si>
    <t>'C00000050242</t>
  </si>
  <si>
    <t>'C00000050243</t>
  </si>
  <si>
    <t>'C00000050245</t>
  </si>
  <si>
    <t>'000000221682</t>
  </si>
  <si>
    <t>'000000059693</t>
  </si>
  <si>
    <t>'000000058665</t>
  </si>
  <si>
    <t>'000000058673</t>
  </si>
  <si>
    <t>'000000061640</t>
  </si>
  <si>
    <t>'000000059694</t>
  </si>
  <si>
    <t>'000000064650</t>
  </si>
  <si>
    <t>'C00000013608</t>
  </si>
  <si>
    <t>'000000086731</t>
  </si>
  <si>
    <t>'000000087517</t>
  </si>
  <si>
    <t>'000000088508</t>
  </si>
  <si>
    <t>'000000089136</t>
  </si>
  <si>
    <t>'000000103871</t>
  </si>
  <si>
    <t>'000000164668</t>
  </si>
  <si>
    <t>'000000171167</t>
  </si>
  <si>
    <t>'000000171168</t>
  </si>
  <si>
    <t>'000000192385</t>
  </si>
  <si>
    <t>'000000209047</t>
  </si>
  <si>
    <t>'000000214654</t>
  </si>
  <si>
    <t>'000000210585</t>
  </si>
  <si>
    <t>'00053882</t>
  </si>
  <si>
    <t>'00042957</t>
  </si>
  <si>
    <t>'00051622</t>
  </si>
  <si>
    <t>'00051623</t>
  </si>
  <si>
    <t>'00053878</t>
  </si>
  <si>
    <t>'00053889</t>
  </si>
  <si>
    <t>'00057505</t>
  </si>
  <si>
    <t>'00058597</t>
  </si>
  <si>
    <t>'00058451</t>
  </si>
  <si>
    <t>'00058570</t>
  </si>
  <si>
    <t>'00044523</t>
  </si>
  <si>
    <t>'00045478</t>
  </si>
  <si>
    <t>'00045806</t>
  </si>
  <si>
    <t>'00045807</t>
  </si>
  <si>
    <t>'00047899</t>
  </si>
  <si>
    <t>'00047900</t>
  </si>
  <si>
    <t>'000000169335</t>
  </si>
  <si>
    <t>'000000210307</t>
  </si>
  <si>
    <t>'000000210473</t>
  </si>
  <si>
    <t>'000000210492</t>
  </si>
  <si>
    <t>'000000210574</t>
  </si>
  <si>
    <t>'C00000006260</t>
  </si>
  <si>
    <t>'C00000006261</t>
  </si>
  <si>
    <t>'000000216016</t>
  </si>
  <si>
    <t>'000000218844</t>
  </si>
  <si>
    <t>'C00000007708</t>
  </si>
  <si>
    <t>'C00000007709</t>
  </si>
  <si>
    <t>'C00000018192</t>
  </si>
  <si>
    <t>'000000254498</t>
  </si>
  <si>
    <t>'000000221771</t>
  </si>
  <si>
    <t>'C00000018553</t>
  </si>
  <si>
    <t>'C00000018557</t>
  </si>
  <si>
    <t>'C00000018559</t>
  </si>
  <si>
    <t>'C00000020653</t>
  </si>
  <si>
    <t>'C00000013604</t>
  </si>
  <si>
    <t>'C00000013605</t>
  </si>
  <si>
    <t>'C00000013606</t>
  </si>
  <si>
    <t>'C00000013607</t>
  </si>
  <si>
    <t>'C00000013609</t>
  </si>
  <si>
    <t>'C00000015963</t>
  </si>
  <si>
    <t>'000000153441</t>
  </si>
  <si>
    <t>'000000156263</t>
  </si>
  <si>
    <t>'000000163191</t>
  </si>
  <si>
    <t>'000000179138</t>
  </si>
  <si>
    <t>'00045462</t>
  </si>
  <si>
    <t>'000000178360</t>
  </si>
  <si>
    <t>'000000178362</t>
  </si>
  <si>
    <t>'C00000018563</t>
  </si>
  <si>
    <t>'000000113394</t>
  </si>
  <si>
    <t>'000000113395</t>
  </si>
  <si>
    <t>'000000113396</t>
  </si>
  <si>
    <t>'000000113397</t>
  </si>
  <si>
    <t>'000000113398</t>
  </si>
  <si>
    <t>'000000113399</t>
  </si>
  <si>
    <t>'000000113400</t>
  </si>
  <si>
    <t>'000000113401</t>
  </si>
  <si>
    <t>'000000113402</t>
  </si>
  <si>
    <t>'000000113403</t>
  </si>
  <si>
    <t>'000000113404</t>
  </si>
  <si>
    <t>'000000113405</t>
  </si>
  <si>
    <t>'000000113406</t>
  </si>
  <si>
    <t>'000000113407</t>
  </si>
  <si>
    <t>'000000113408</t>
  </si>
  <si>
    <t>'000000113409</t>
  </si>
  <si>
    <t>'000000113410</t>
  </si>
  <si>
    <t>'000000113411</t>
  </si>
  <si>
    <t>'000000113412</t>
  </si>
  <si>
    <t>'000000113413</t>
  </si>
  <si>
    <t>'000000126108</t>
  </si>
  <si>
    <t>'000000126109</t>
  </si>
  <si>
    <t>'000000126110</t>
  </si>
  <si>
    <t>'000000126111</t>
  </si>
  <si>
    <t>'000000126112</t>
  </si>
  <si>
    <t>'000000126113</t>
  </si>
  <si>
    <t>'000000126114</t>
  </si>
  <si>
    <t>'000000126115</t>
  </si>
  <si>
    <t>'000000126116</t>
  </si>
  <si>
    <t>'000000126117</t>
  </si>
  <si>
    <t>'000000126118</t>
  </si>
  <si>
    <t>'000000126119</t>
  </si>
  <si>
    <t>'000000126120</t>
  </si>
  <si>
    <t>'000000126121</t>
  </si>
  <si>
    <t>'000000126122</t>
  </si>
  <si>
    <t>'000000126123</t>
  </si>
  <si>
    <t>'000000126124</t>
  </si>
  <si>
    <t>'000000126125</t>
  </si>
  <si>
    <t>'000000126126</t>
  </si>
  <si>
    <t>'000000126127</t>
  </si>
  <si>
    <t>'000000209048</t>
  </si>
  <si>
    <t>'000000209049</t>
  </si>
  <si>
    <t>'000000209050</t>
  </si>
  <si>
    <t>'000000209051</t>
  </si>
  <si>
    <t>'000000209052</t>
  </si>
  <si>
    <t>'000000209053</t>
  </si>
  <si>
    <t>'000000209054</t>
  </si>
  <si>
    <t>'000000209055</t>
  </si>
  <si>
    <t>'00055451</t>
  </si>
  <si>
    <t>'00056849</t>
  </si>
  <si>
    <t>'000000213615</t>
  </si>
  <si>
    <t>'000000218514</t>
  </si>
  <si>
    <t>'000000278419</t>
  </si>
  <si>
    <t>'000000278420</t>
  </si>
  <si>
    <t>'000000004378</t>
  </si>
  <si>
    <t>'000000004379</t>
  </si>
  <si>
    <t>'000000004380</t>
  </si>
  <si>
    <t>'000000025644</t>
  </si>
  <si>
    <t>'000000025645</t>
  </si>
  <si>
    <t>'000000025646</t>
  </si>
  <si>
    <t>'000000025647</t>
  </si>
  <si>
    <t>'000000025648</t>
  </si>
  <si>
    <t>'000000209040</t>
  </si>
  <si>
    <t>'000000209041</t>
  </si>
  <si>
    <t>'000000209042</t>
  </si>
  <si>
    <t>'C00000050237</t>
  </si>
  <si>
    <t>'00055464</t>
  </si>
  <si>
    <t>'00057511</t>
  </si>
  <si>
    <t>'00059135</t>
  </si>
  <si>
    <t>'00060617</t>
  </si>
  <si>
    <t>'00060618</t>
  </si>
  <si>
    <t>'00060619</t>
  </si>
  <si>
    <t>'00043211</t>
  </si>
  <si>
    <t>'00043053</t>
  </si>
  <si>
    <t>'00043197</t>
  </si>
  <si>
    <t>'00043286</t>
  </si>
  <si>
    <t>'00049665</t>
  </si>
  <si>
    <t>'000000207198</t>
  </si>
  <si>
    <t>'000000207199</t>
  </si>
  <si>
    <t>'000000207200</t>
  </si>
  <si>
    <t>'000000207201</t>
  </si>
  <si>
    <t>'000000202607</t>
  </si>
  <si>
    <t>'000000202608</t>
  </si>
  <si>
    <t>'000000202610</t>
  </si>
  <si>
    <t>'000000202613</t>
  </si>
  <si>
    <t>'000000202614</t>
  </si>
  <si>
    <t>'000000202606</t>
  </si>
  <si>
    <t>'000000283334</t>
  </si>
  <si>
    <t>'000000283335</t>
  </si>
  <si>
    <t>'000000000533</t>
  </si>
  <si>
    <t>'000000062927</t>
  </si>
  <si>
    <t>'000000110845</t>
  </si>
  <si>
    <t>'000000141799</t>
  </si>
  <si>
    <t>Nb Ligne Code Immo Inv</t>
  </si>
  <si>
    <t>Revue du rapprochement</t>
  </si>
  <si>
    <t>Num. de ligne</t>
  </si>
  <si>
    <t>Num.</t>
  </si>
  <si>
    <t>MASSELIN ENERGIE</t>
  </si>
  <si>
    <t>TRAVAUX ECLAIRAGE SUITE AU PA</t>
  </si>
  <si>
    <t>TRAVAUX ECLAIRAGE SUITE AU  P</t>
  </si>
  <si>
    <t>ECLAIRAGE : SPOTS SUR RAIL F&amp;L</t>
  </si>
  <si>
    <t>Câblage et Installation en Ho</t>
  </si>
  <si>
    <t>TRVX ELECTRICITE DIVERS</t>
  </si>
  <si>
    <t>pas de code thales reference</t>
  </si>
  <si>
    <t xml:space="preserve">	Connecteurs/PC basse tension</t>
  </si>
  <si>
    <t>Elect Cour Fort/Cablag arm di</t>
  </si>
  <si>
    <t>PC 2P+T 16A DETROMPEE + DETRO</t>
  </si>
  <si>
    <t>Elect Cour Fort/Cabl Distrib</t>
  </si>
  <si>
    <t>U1000RO2V 3G1.5</t>
  </si>
  <si>
    <t>Elect Cour Fort/Ecl de sécuri</t>
  </si>
  <si>
    <t>Elect Cour Fort/Accessoire MT</t>
  </si>
  <si>
    <t>Elect Cour Fort/Disjoncteur</t>
  </si>
  <si>
    <t>TRVX ELECT RELAMPING LED</t>
  </si>
  <si>
    <t>INSTAL ELECTR ENSEIG</t>
  </si>
  <si>
    <t>INSTALLATION PANNEAU</t>
  </si>
  <si>
    <t>TOTEM GRAND MODELE</t>
  </si>
  <si>
    <t>ENSEIGNE CARREFOUR 16000 MM A</t>
  </si>
  <si>
    <t>PASSAGE DE L ENSEIGNE LG 1600</t>
  </si>
  <si>
    <t>H1 TOTEM SUR ROULETTES RECTO</t>
  </si>
  <si>
    <t>S1 ENSEIGNE LE MARKET LETTRE B</t>
  </si>
  <si>
    <t>P1 ENSEIGNE PRINCIPALE  CARRE</t>
  </si>
  <si>
    <t>Enseignes principales</t>
  </si>
  <si>
    <t>2 PANNEAUX ALUMINIUM</t>
  </si>
  <si>
    <t>VRD</t>
  </si>
  <si>
    <t>TRAV GENIE CIVIL TUY</t>
  </si>
  <si>
    <t>REMISE EN ETAT 6 ABR</t>
  </si>
  <si>
    <t>7 ABRI-CHARIOTS</t>
  </si>
  <si>
    <t>TRAV EXTER</t>
  </si>
  <si>
    <t>TRAVAUX VRD</t>
  </si>
  <si>
    <t>ABRI-CHARIOTS AVEC A</t>
  </si>
  <si>
    <t>NETTOYAGE TERRAIN</t>
  </si>
  <si>
    <t>TERRASSEMENT TERRAIN</t>
  </si>
  <si>
    <t>RESEAUX DIVERS</t>
  </si>
  <si>
    <t>VOIRIE</t>
  </si>
  <si>
    <t>TRACAGE PARKING</t>
  </si>
  <si>
    <t>ESPACES VERTS</t>
  </si>
  <si>
    <t>Groupe Automatique</t>
  </si>
  <si>
    <t>Groupe Automatique provient du magasin</t>
  </si>
  <si>
    <t>TRAVAUX ECLAIRAGE SUITE AU P</t>
  </si>
  <si>
    <t>TECHN</t>
  </si>
  <si>
    <t>Installations techniques</t>
  </si>
  <si>
    <t>'000000095370</t>
  </si>
  <si>
    <t xml:space="preserve">' </t>
  </si>
  <si>
    <t>'10ZZ0PJ80001267</t>
  </si>
  <si>
    <t>SL</t>
  </si>
  <si>
    <t xml:space="preserve">TRAVAUX ECLAIRAGE SUITE AU  </t>
  </si>
  <si>
    <t>'000000095898</t>
  </si>
  <si>
    <t>ECLAIRAGE : SPOTS SUR RAIL F</t>
  </si>
  <si>
    <t>FIFI1</t>
  </si>
  <si>
    <t>Agencements inst s/sol Constru</t>
  </si>
  <si>
    <t>'000000116336</t>
  </si>
  <si>
    <t>Câblage et Installation en H</t>
  </si>
  <si>
    <t>'10ZZ0PJ80001263</t>
  </si>
  <si>
    <t>'000000119031</t>
  </si>
  <si>
    <t>'10ZZ0PJ80900441</t>
  </si>
  <si>
    <t>'000000132564</t>
  </si>
  <si>
    <t>'10ZZ0PJ80001265</t>
  </si>
  <si>
    <t xml:space="preserve"> Connecteurs/PC basse tensio</t>
  </si>
  <si>
    <t>'000000132789</t>
  </si>
  <si>
    <t>Elect Cour Fort/Cablag arm d</t>
  </si>
  <si>
    <t>'000000162949</t>
  </si>
  <si>
    <t>'11ZZ0PJ80000594</t>
  </si>
  <si>
    <t>PC 2P+T 16A DETROMPEE + DETR</t>
  </si>
  <si>
    <t>'000000196284</t>
  </si>
  <si>
    <t>'000000196285</t>
  </si>
  <si>
    <t>'000000196286</t>
  </si>
  <si>
    <t>Elect Cour Fort/Ecl de sécur</t>
  </si>
  <si>
    <t>'000000196287</t>
  </si>
  <si>
    <t>Elect Cour Fort/Accessoire M</t>
  </si>
  <si>
    <t>'000000196289</t>
  </si>
  <si>
    <t>'000000204065</t>
  </si>
  <si>
    <t>'12ZZ0PJ80000417</t>
  </si>
  <si>
    <t>'000000214918</t>
  </si>
  <si>
    <t>'</t>
  </si>
  <si>
    <t>BUIL3</t>
  </si>
  <si>
    <t>Contruction sur terrain loué</t>
  </si>
  <si>
    <t xml:space="preserve">ENSEIGNE CARREFOUR 16000 MM </t>
  </si>
  <si>
    <t>'000000073821</t>
  </si>
  <si>
    <t>'09ZZ0PJ80001633</t>
  </si>
  <si>
    <t>PASSAGE DE L ENSEIGNE LG 160</t>
  </si>
  <si>
    <t>'000000077294</t>
  </si>
  <si>
    <t>'000000073364</t>
  </si>
  <si>
    <t>'09ZZ0PJ8000032</t>
  </si>
  <si>
    <t>S1 ENSEIGNE LE MARKET LETTRE</t>
  </si>
  <si>
    <t>'000000090523</t>
  </si>
  <si>
    <t>P1 ENSEIGNE PRINCIPALE  CARR</t>
  </si>
  <si>
    <t>'000000214813</t>
  </si>
  <si>
    <t>'12ZZ0PJ80000033</t>
  </si>
  <si>
    <t>'000000214814</t>
  </si>
  <si>
    <t>TOOLS</t>
  </si>
  <si>
    <t>Machinerie et outillage</t>
  </si>
  <si>
    <t>INFR1</t>
  </si>
  <si>
    <t>Infrastructure sur terrain pro</t>
  </si>
  <si>
    <t>Formule pour savoir combien de fois le code Immo est présent dans la colonne D de l'onglet "2.Inventaire de rapprochement"</t>
  </si>
  <si>
    <t xml:space="preserve">Ma recherche est la suivante : </t>
  </si>
  <si>
    <t>A chaque fois que dans la colonne AQ il y a un chiffre supérieur à 0. Il faudrait que se mette dans la cellule AR le numéro de ligne d'où se trouve le code Immo.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</si>
</sst>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[$€];[Red]\-#,##0.00\ [$€]"/>
    <numFmt numFmtId="165" formatCode="_-* #,##0\ _€_-;\-* #,##0\ _€_-;_-* &quot;-&quot;??\ _€_-;_-@_-"/>
  </numFmts>
  <fonts count="1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Arial Narrow"/>
      <family val="2"/>
    </font>
    <font>
      <sz val="8"/>
      <name val="Arial"/>
      <family val="2"/>
    </font>
    <font>
      <sz val="11"/>
      <color theme="1"/>
      <name val="Wingdings 2"/>
      <family val="1"/>
      <charset val="2"/>
    </font>
    <font>
      <b/>
      <sz val="8"/>
      <name val="Times New Roman"/>
      <family val="1"/>
    </font>
    <font>
      <sz val="8"/>
      <name val="Times New Roman"/>
      <family val="1"/>
    </font>
    <font>
      <sz val="11"/>
      <color rgb="FF000000"/>
      <name val="Calibri"/>
      <family val="2"/>
      <scheme val="minor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name val="Garamond"/>
      <family val="1"/>
    </font>
    <font>
      <b/>
      <sz val="8"/>
      <color indexed="17"/>
      <name val="Garamond"/>
      <family val="1"/>
    </font>
    <font>
      <b/>
      <sz val="8"/>
      <color indexed="12"/>
      <name val="Garamond"/>
      <family val="1"/>
    </font>
    <font>
      <sz val="11"/>
      <color theme="1"/>
      <name val="Garamond"/>
      <family val="1"/>
    </font>
    <font>
      <b/>
      <u/>
      <sz val="9"/>
      <color indexed="81"/>
      <name val="Tahoma"/>
      <family val="2"/>
    </font>
    <font>
      <sz val="9"/>
      <color indexed="81"/>
      <name val="Wingdings 2"/>
      <family val="1"/>
      <charset val="2"/>
    </font>
    <font>
      <sz val="8"/>
      <color indexed="12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43" fontId="2" fillId="0" borderId="0" applyFont="0" applyFill="0" applyBorder="0" applyAlignment="0" applyProtection="0"/>
    <xf numFmtId="0" fontId="1" fillId="0" borderId="0"/>
    <xf numFmtId="164" fontId="1" fillId="0" borderId="0"/>
  </cellStyleXfs>
  <cellXfs count="105">
    <xf numFmtId="0" fontId="0" fillId="0" borderId="0" xfId="0"/>
    <xf numFmtId="164" fontId="3" fillId="0" borderId="0" xfId="0" applyNumberFormat="1" applyFont="1" applyAlignment="1">
      <alignment vertical="top"/>
    </xf>
    <xf numFmtId="164" fontId="4" fillId="0" borderId="0" xfId="0" applyNumberFormat="1" applyFont="1"/>
    <xf numFmtId="164" fontId="4" fillId="0" borderId="0" xfId="0" applyNumberFormat="1" applyFont="1" applyAlignment="1">
      <alignment vertical="top"/>
    </xf>
    <xf numFmtId="164" fontId="4" fillId="0" borderId="0" xfId="0" applyNumberFormat="1" applyFont="1" applyBorder="1"/>
    <xf numFmtId="165" fontId="3" fillId="0" borderId="0" xfId="2" applyNumberFormat="1" applyFont="1" applyAlignment="1">
      <alignment horizontal="center" vertical="top"/>
    </xf>
    <xf numFmtId="165" fontId="0" fillId="0" borderId="0" xfId="2" applyNumberFormat="1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 applyBorder="1"/>
    <xf numFmtId="0" fontId="0" fillId="0" borderId="9" xfId="0" applyBorder="1"/>
    <xf numFmtId="0" fontId="5" fillId="0" borderId="3" xfId="0" applyFont="1" applyBorder="1" applyAlignment="1">
      <alignment horizontal="center"/>
    </xf>
    <xf numFmtId="0" fontId="4" fillId="0" borderId="0" xfId="0" applyNumberFormat="1" applyFont="1" applyBorder="1"/>
    <xf numFmtId="0" fontId="4" fillId="0" borderId="0" xfId="4" applyNumberFormat="1" applyFont="1" applyBorder="1"/>
    <xf numFmtId="0" fontId="4" fillId="0" borderId="0" xfId="0" quotePrefix="1" applyNumberFormat="1" applyFont="1" applyBorder="1"/>
    <xf numFmtId="0" fontId="7" fillId="0" borderId="0" xfId="0" applyNumberFormat="1" applyFont="1" applyBorder="1" applyAlignment="1">
      <alignment vertical="top" wrapText="1"/>
    </xf>
    <xf numFmtId="0" fontId="4" fillId="0" borderId="0" xfId="4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164" fontId="0" fillId="0" borderId="0" xfId="0" applyNumberFormat="1"/>
    <xf numFmtId="0" fontId="0" fillId="0" borderId="3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vertical="center"/>
    </xf>
    <xf numFmtId="0" fontId="4" fillId="0" borderId="17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vertical="center"/>
    </xf>
    <xf numFmtId="0" fontId="9" fillId="0" borderId="1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5" xfId="0" applyFont="1" applyBorder="1" applyAlignment="1">
      <alignment vertical="center"/>
    </xf>
    <xf numFmtId="0" fontId="9" fillId="0" borderId="16" xfId="0" applyFont="1" applyBorder="1" applyAlignment="1">
      <alignment horizontal="center" vertical="center"/>
    </xf>
    <xf numFmtId="0" fontId="9" fillId="0" borderId="5" xfId="0" applyFont="1" applyBorder="1" applyAlignment="1">
      <alignment horizontal="left" vertical="center"/>
    </xf>
    <xf numFmtId="0" fontId="9" fillId="0" borderId="5" xfId="0" applyFont="1" applyBorder="1" applyAlignment="1">
      <alignment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0" xfId="0" applyNumberFormat="1" applyFont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0" xfId="0" applyNumberFormat="1" applyFont="1" applyBorder="1"/>
    <xf numFmtId="0" fontId="1" fillId="0" borderId="2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1" xfId="0" applyFont="1" applyBorder="1" applyAlignment="1">
      <alignment vertical="center"/>
    </xf>
    <xf numFmtId="0" fontId="9" fillId="0" borderId="21" xfId="0" applyFont="1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0" fontId="1" fillId="0" borderId="22" xfId="0" applyFont="1" applyBorder="1" applyAlignment="1">
      <alignment horizontal="center" vertical="center"/>
    </xf>
    <xf numFmtId="0" fontId="9" fillId="0" borderId="10" xfId="0" applyFont="1" applyBorder="1" applyAlignment="1">
      <alignment vertical="center"/>
    </xf>
    <xf numFmtId="0" fontId="9" fillId="0" borderId="23" xfId="0" applyFont="1" applyBorder="1" applyAlignment="1">
      <alignment horizontal="center" vertical="center"/>
    </xf>
    <xf numFmtId="0" fontId="9" fillId="0" borderId="18" xfId="0" applyNumberFormat="1" applyFont="1" applyBorder="1" applyAlignment="1">
      <alignment horizontal="center"/>
    </xf>
    <xf numFmtId="0" fontId="9" fillId="0" borderId="18" xfId="0" applyNumberFormat="1" applyFont="1" applyFill="1" applyBorder="1" applyAlignment="1">
      <alignment horizontal="center"/>
    </xf>
    <xf numFmtId="0" fontId="9" fillId="0" borderId="18" xfId="0" applyNumberFormat="1" applyFont="1" applyBorder="1"/>
    <xf numFmtId="0" fontId="9" fillId="0" borderId="19" xfId="0" applyNumberFormat="1" applyFont="1" applyBorder="1" applyAlignment="1">
      <alignment horizontal="center"/>
    </xf>
    <xf numFmtId="0" fontId="0" fillId="3" borderId="10" xfId="0" applyFill="1" applyBorder="1"/>
    <xf numFmtId="0" fontId="0" fillId="3" borderId="5" xfId="0" applyFill="1" applyBorder="1"/>
    <xf numFmtId="0" fontId="0" fillId="0" borderId="0" xfId="0" applyFont="1" applyAlignment="1">
      <alignment horizontal="right" vertical="center"/>
    </xf>
    <xf numFmtId="0" fontId="15" fillId="0" borderId="0" xfId="0" applyFont="1"/>
    <xf numFmtId="164" fontId="18" fillId="0" borderId="0" xfId="0" applyNumberFormat="1" applyFont="1" applyFill="1" applyAlignment="1">
      <alignment vertical="top"/>
    </xf>
    <xf numFmtId="0" fontId="18" fillId="0" borderId="0" xfId="0" applyNumberFormat="1" applyFont="1" applyFill="1" applyAlignment="1">
      <alignment horizontal="center" vertical="top"/>
    </xf>
    <xf numFmtId="0" fontId="0" fillId="0" borderId="0" xfId="0" applyBorder="1" applyAlignment="1">
      <alignment horizontal="center"/>
    </xf>
    <xf numFmtId="0" fontId="4" fillId="0" borderId="3" xfId="3" applyFont="1" applyBorder="1" applyAlignment="1">
      <alignment horizontal="center" vertical="center"/>
    </xf>
    <xf numFmtId="0" fontId="6" fillId="2" borderId="24" xfId="0" applyNumberFormat="1" applyFont="1" applyFill="1" applyBorder="1" applyAlignment="1">
      <alignment horizontal="center" vertical="center"/>
    </xf>
    <xf numFmtId="0" fontId="6" fillId="2" borderId="25" xfId="0" applyNumberFormat="1" applyFont="1" applyFill="1" applyBorder="1" applyAlignment="1">
      <alignment horizontal="center" vertical="center"/>
    </xf>
    <xf numFmtId="0" fontId="6" fillId="2" borderId="26" xfId="0" applyNumberFormat="1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/>
    </xf>
    <xf numFmtId="0" fontId="7" fillId="0" borderId="3" xfId="0" applyNumberFormat="1" applyFont="1" applyBorder="1" applyAlignment="1">
      <alignment horizontal="center" vertical="top" wrapText="1"/>
    </xf>
    <xf numFmtId="164" fontId="3" fillId="0" borderId="3" xfId="0" quotePrefix="1" applyNumberFormat="1" applyFont="1" applyBorder="1" applyAlignment="1">
      <alignment horizontal="center" vertical="top"/>
    </xf>
    <xf numFmtId="0" fontId="4" fillId="0" borderId="3" xfId="3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4" fillId="0" borderId="4" xfId="0" applyNumberFormat="1" applyFont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164" fontId="18" fillId="0" borderId="9" xfId="0" applyNumberFormat="1" applyFont="1" applyFill="1" applyBorder="1" applyAlignment="1">
      <alignment horizontal="center" vertical="top"/>
    </xf>
    <xf numFmtId="0" fontId="0" fillId="0" borderId="9" xfId="0" applyBorder="1" applyAlignment="1">
      <alignment horizontal="center"/>
    </xf>
    <xf numFmtId="164" fontId="18" fillId="0" borderId="2" xfId="0" applyNumberFormat="1" applyFont="1" applyFill="1" applyBorder="1" applyAlignment="1">
      <alignment horizontal="center" vertical="top"/>
    </xf>
    <xf numFmtId="0" fontId="0" fillId="0" borderId="2" xfId="0" applyBorder="1"/>
    <xf numFmtId="0" fontId="0" fillId="0" borderId="9" xfId="0" applyFill="1" applyBorder="1" applyAlignment="1">
      <alignment horizontal="center"/>
    </xf>
    <xf numFmtId="0" fontId="0" fillId="0" borderId="9" xfId="0" applyFill="1" applyBorder="1"/>
    <xf numFmtId="164" fontId="12" fillId="2" borderId="24" xfId="0" applyNumberFormat="1" applyFont="1" applyFill="1" applyBorder="1" applyAlignment="1">
      <alignment horizontal="center" vertical="center" wrapText="1"/>
    </xf>
    <xf numFmtId="164" fontId="12" fillId="2" borderId="25" xfId="0" applyNumberFormat="1" applyFont="1" applyFill="1" applyBorder="1" applyAlignment="1">
      <alignment horizontal="center" vertical="center" wrapText="1"/>
    </xf>
    <xf numFmtId="14" fontId="12" fillId="2" borderId="25" xfId="0" applyNumberFormat="1" applyFont="1" applyFill="1" applyBorder="1" applyAlignment="1">
      <alignment horizontal="center" vertical="center" wrapText="1"/>
    </xf>
    <xf numFmtId="1" fontId="12" fillId="2" borderId="25" xfId="0" applyNumberFormat="1" applyFont="1" applyFill="1" applyBorder="1" applyAlignment="1">
      <alignment horizontal="center" vertical="center" wrapText="1"/>
    </xf>
    <xf numFmtId="165" fontId="12" fillId="2" borderId="25" xfId="2" applyNumberFormat="1" applyFont="1" applyFill="1" applyBorder="1" applyAlignment="1">
      <alignment horizontal="center" vertical="center" wrapText="1"/>
    </xf>
    <xf numFmtId="4" fontId="12" fillId="2" borderId="25" xfId="0" applyNumberFormat="1" applyFont="1" applyFill="1" applyBorder="1" applyAlignment="1">
      <alignment horizontal="center" vertical="center" wrapText="1"/>
    </xf>
    <xf numFmtId="0" fontId="13" fillId="2" borderId="25" xfId="0" applyNumberFormat="1" applyFont="1" applyFill="1" applyBorder="1" applyAlignment="1">
      <alignment horizontal="center" vertical="center" wrapText="1"/>
    </xf>
    <xf numFmtId="164" fontId="13" fillId="2" borderId="25" xfId="0" applyNumberFormat="1" applyFont="1" applyFill="1" applyBorder="1" applyAlignment="1">
      <alignment horizontal="center" vertical="center" wrapText="1"/>
    </xf>
    <xf numFmtId="0" fontId="14" fillId="2" borderId="25" xfId="0" applyNumberFormat="1" applyFont="1" applyFill="1" applyBorder="1" applyAlignment="1">
      <alignment horizontal="center" vertical="center" wrapText="1"/>
    </xf>
    <xf numFmtId="0" fontId="14" fillId="2" borderId="27" xfId="0" applyNumberFormat="1" applyFont="1" applyFill="1" applyBorder="1" applyAlignment="1">
      <alignment horizontal="center" vertical="center" wrapText="1"/>
    </xf>
    <xf numFmtId="164" fontId="14" fillId="2" borderId="7" xfId="0" applyNumberFormat="1" applyFont="1" applyFill="1" applyBorder="1" applyAlignment="1">
      <alignment horizontal="center" vertical="center" wrapText="1"/>
    </xf>
    <xf numFmtId="0" fontId="12" fillId="4" borderId="8" xfId="0" applyNumberFormat="1" applyFont="1" applyFill="1" applyBorder="1" applyAlignment="1">
      <alignment horizontal="center" vertical="center" wrapText="1"/>
    </xf>
    <xf numFmtId="164" fontId="14" fillId="2" borderId="8" xfId="0" applyNumberFormat="1" applyFont="1" applyFill="1" applyBorder="1" applyAlignment="1">
      <alignment horizontal="center" vertical="center" wrapText="1"/>
    </xf>
    <xf numFmtId="0" fontId="12" fillId="4" borderId="6" xfId="0" applyNumberFormat="1" applyFont="1" applyFill="1" applyBorder="1" applyAlignment="1">
      <alignment horizontal="center" vertical="center" wrapText="1"/>
    </xf>
    <xf numFmtId="0" fontId="6" fillId="4" borderId="25" xfId="0" applyNumberFormat="1" applyFont="1" applyFill="1" applyBorder="1" applyAlignment="1">
      <alignment horizontal="center" vertical="center"/>
    </xf>
    <xf numFmtId="0" fontId="6" fillId="4" borderId="26" xfId="0" applyNumberFormat="1" applyFont="1" applyFill="1" applyBorder="1" applyAlignment="1">
      <alignment horizontal="center" vertical="center"/>
    </xf>
    <xf numFmtId="164" fontId="12" fillId="4" borderId="6" xfId="0" applyNumberFormat="1" applyFont="1" applyFill="1" applyBorder="1" applyAlignment="1">
      <alignment horizontal="center" vertical="center" wrapText="1"/>
    </xf>
    <xf numFmtId="164" fontId="12" fillId="4" borderId="28" xfId="0" applyNumberFormat="1" applyFont="1" applyFill="1" applyBorder="1" applyAlignment="1">
      <alignment horizontal="center" vertical="center" wrapText="1"/>
    </xf>
    <xf numFmtId="164" fontId="12" fillId="4" borderId="26" xfId="0" applyNumberFormat="1" applyFont="1" applyFill="1" applyBorder="1" applyAlignment="1">
      <alignment horizontal="center" vertical="center" wrapText="1"/>
    </xf>
    <xf numFmtId="164" fontId="12" fillId="4" borderId="25" xfId="0" applyNumberFormat="1" applyFont="1" applyFill="1" applyBorder="1" applyAlignment="1">
      <alignment horizontal="center" vertical="center" wrapText="1"/>
    </xf>
    <xf numFmtId="0" fontId="12" fillId="2" borderId="1" xfId="0" applyNumberFormat="1" applyFont="1" applyFill="1" applyBorder="1" applyAlignment="1">
      <alignment horizontal="center" vertical="center" wrapText="1"/>
    </xf>
    <xf numFmtId="0" fontId="12" fillId="2" borderId="8" xfId="0" applyNumberFormat="1" applyFont="1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  <xf numFmtId="0" fontId="0" fillId="6" borderId="0" xfId="0" applyFill="1"/>
  </cellXfs>
  <cellStyles count="5">
    <cellStyle name="Milliers" xfId="2" builtinId="3"/>
    <cellStyle name="Normal" xfId="0" builtinId="0"/>
    <cellStyle name="Normal 2" xfId="1"/>
    <cellStyle name="Normal_AIGUEPERSE" xfId="3"/>
    <cellStyle name="Normal_ANNEULIN" xfId="4"/>
  </cellStyles>
  <dxfs count="4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92D05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99"/>
      <color rgb="FFFFFFCC"/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AF649"/>
  <sheetViews>
    <sheetView zoomScale="90" zoomScaleNormal="90" workbookViewId="0">
      <pane ySplit="5" topLeftCell="A7" activePane="bottomLeft" state="frozen"/>
      <selection pane="bottomLeft" activeCell="D26" sqref="D26"/>
    </sheetView>
  </sheetViews>
  <sheetFormatPr baseColWidth="10" defaultRowHeight="12"/>
  <cols>
    <col min="1" max="1" width="5.85546875" style="18" bestFit="1" customWidth="1"/>
    <col min="2" max="2" width="3.85546875" style="18" customWidth="1"/>
    <col min="3" max="3" width="24.85546875" style="37" customWidth="1"/>
    <col min="4" max="4" width="15.85546875" style="38" bestFit="1" customWidth="1"/>
    <col min="5" max="5" width="5" style="37" customWidth="1"/>
    <col min="6" max="6" width="37.140625" style="39" customWidth="1"/>
    <col min="7" max="7" width="24.42578125" style="37" bestFit="1" customWidth="1"/>
    <col min="8" max="8" width="37.140625" style="37" customWidth="1"/>
    <col min="9" max="9" width="32.140625" style="37" customWidth="1"/>
    <col min="10" max="10" width="8.85546875" style="37" bestFit="1" customWidth="1"/>
    <col min="11" max="11" width="11.42578125" style="37"/>
    <col min="12" max="250" width="11.42578125" style="12"/>
    <col min="251" max="251" width="5" style="12" customWidth="1"/>
    <col min="252" max="252" width="36" style="12" bestFit="1" customWidth="1"/>
    <col min="253" max="253" width="15.85546875" style="12" bestFit="1" customWidth="1"/>
    <col min="254" max="254" width="5" style="12" customWidth="1"/>
    <col min="255" max="255" width="46.5703125" style="12" bestFit="1" customWidth="1"/>
    <col min="256" max="256" width="24.42578125" style="12" bestFit="1" customWidth="1"/>
    <col min="257" max="257" width="48.7109375" style="12" bestFit="1" customWidth="1"/>
    <col min="258" max="258" width="32.140625" style="12" customWidth="1"/>
    <col min="259" max="259" width="8.85546875" style="12" bestFit="1" customWidth="1"/>
    <col min="260" max="506" width="11.42578125" style="12"/>
    <col min="507" max="507" width="5" style="12" customWidth="1"/>
    <col min="508" max="508" width="36" style="12" bestFit="1" customWidth="1"/>
    <col min="509" max="509" width="15.85546875" style="12" bestFit="1" customWidth="1"/>
    <col min="510" max="510" width="5" style="12" customWidth="1"/>
    <col min="511" max="511" width="46.5703125" style="12" bestFit="1" customWidth="1"/>
    <col min="512" max="512" width="24.42578125" style="12" bestFit="1" customWidth="1"/>
    <col min="513" max="513" width="48.7109375" style="12" bestFit="1" customWidth="1"/>
    <col min="514" max="514" width="32.140625" style="12" customWidth="1"/>
    <col min="515" max="515" width="8.85546875" style="12" bestFit="1" customWidth="1"/>
    <col min="516" max="762" width="11.42578125" style="12"/>
    <col min="763" max="763" width="5" style="12" customWidth="1"/>
    <col min="764" max="764" width="36" style="12" bestFit="1" customWidth="1"/>
    <col min="765" max="765" width="15.85546875" style="12" bestFit="1" customWidth="1"/>
    <col min="766" max="766" width="5" style="12" customWidth="1"/>
    <col min="767" max="767" width="46.5703125" style="12" bestFit="1" customWidth="1"/>
    <col min="768" max="768" width="24.42578125" style="12" bestFit="1" customWidth="1"/>
    <col min="769" max="769" width="48.7109375" style="12" bestFit="1" customWidth="1"/>
    <col min="770" max="770" width="32.140625" style="12" customWidth="1"/>
    <col min="771" max="771" width="8.85546875" style="12" bestFit="1" customWidth="1"/>
    <col min="772" max="1018" width="11.42578125" style="12"/>
    <col min="1019" max="1019" width="5" style="12" customWidth="1"/>
    <col min="1020" max="1020" width="36" style="12" bestFit="1" customWidth="1"/>
    <col min="1021" max="1021" width="15.85546875" style="12" bestFit="1" customWidth="1"/>
    <col min="1022" max="1022" width="5" style="12" customWidth="1"/>
    <col min="1023" max="1023" width="46.5703125" style="12" bestFit="1" customWidth="1"/>
    <col min="1024" max="1024" width="24.42578125" style="12" bestFit="1" customWidth="1"/>
    <col min="1025" max="1025" width="48.7109375" style="12" bestFit="1" customWidth="1"/>
    <col min="1026" max="1026" width="32.140625" style="12" customWidth="1"/>
    <col min="1027" max="1027" width="8.85546875" style="12" bestFit="1" customWidth="1"/>
    <col min="1028" max="1274" width="11.42578125" style="12"/>
    <col min="1275" max="1275" width="5" style="12" customWidth="1"/>
    <col min="1276" max="1276" width="36" style="12" bestFit="1" customWidth="1"/>
    <col min="1277" max="1277" width="15.85546875" style="12" bestFit="1" customWidth="1"/>
    <col min="1278" max="1278" width="5" style="12" customWidth="1"/>
    <col min="1279" max="1279" width="46.5703125" style="12" bestFit="1" customWidth="1"/>
    <col min="1280" max="1280" width="24.42578125" style="12" bestFit="1" customWidth="1"/>
    <col min="1281" max="1281" width="48.7109375" style="12" bestFit="1" customWidth="1"/>
    <col min="1282" max="1282" width="32.140625" style="12" customWidth="1"/>
    <col min="1283" max="1283" width="8.85546875" style="12" bestFit="1" customWidth="1"/>
    <col min="1284" max="1530" width="11.42578125" style="12"/>
    <col min="1531" max="1531" width="5" style="12" customWidth="1"/>
    <col min="1532" max="1532" width="36" style="12" bestFit="1" customWidth="1"/>
    <col min="1533" max="1533" width="15.85546875" style="12" bestFit="1" customWidth="1"/>
    <col min="1534" max="1534" width="5" style="12" customWidth="1"/>
    <col min="1535" max="1535" width="46.5703125" style="12" bestFit="1" customWidth="1"/>
    <col min="1536" max="1536" width="24.42578125" style="12" bestFit="1" customWidth="1"/>
    <col min="1537" max="1537" width="48.7109375" style="12" bestFit="1" customWidth="1"/>
    <col min="1538" max="1538" width="32.140625" style="12" customWidth="1"/>
    <col min="1539" max="1539" width="8.85546875" style="12" bestFit="1" customWidth="1"/>
    <col min="1540" max="1786" width="11.42578125" style="12"/>
    <col min="1787" max="1787" width="5" style="12" customWidth="1"/>
    <col min="1788" max="1788" width="36" style="12" bestFit="1" customWidth="1"/>
    <col min="1789" max="1789" width="15.85546875" style="12" bestFit="1" customWidth="1"/>
    <col min="1790" max="1790" width="5" style="12" customWidth="1"/>
    <col min="1791" max="1791" width="46.5703125" style="12" bestFit="1" customWidth="1"/>
    <col min="1792" max="1792" width="24.42578125" style="12" bestFit="1" customWidth="1"/>
    <col min="1793" max="1793" width="48.7109375" style="12" bestFit="1" customWidth="1"/>
    <col min="1794" max="1794" width="32.140625" style="12" customWidth="1"/>
    <col min="1795" max="1795" width="8.85546875" style="12" bestFit="1" customWidth="1"/>
    <col min="1796" max="2042" width="11.42578125" style="12"/>
    <col min="2043" max="2043" width="5" style="12" customWidth="1"/>
    <col min="2044" max="2044" width="36" style="12" bestFit="1" customWidth="1"/>
    <col min="2045" max="2045" width="15.85546875" style="12" bestFit="1" customWidth="1"/>
    <col min="2046" max="2046" width="5" style="12" customWidth="1"/>
    <col min="2047" max="2047" width="46.5703125" style="12" bestFit="1" customWidth="1"/>
    <col min="2048" max="2048" width="24.42578125" style="12" bestFit="1" customWidth="1"/>
    <col min="2049" max="2049" width="48.7109375" style="12" bestFit="1" customWidth="1"/>
    <col min="2050" max="2050" width="32.140625" style="12" customWidth="1"/>
    <col min="2051" max="2051" width="8.85546875" style="12" bestFit="1" customWidth="1"/>
    <col min="2052" max="2298" width="11.42578125" style="12"/>
    <col min="2299" max="2299" width="5" style="12" customWidth="1"/>
    <col min="2300" max="2300" width="36" style="12" bestFit="1" customWidth="1"/>
    <col min="2301" max="2301" width="15.85546875" style="12" bestFit="1" customWidth="1"/>
    <col min="2302" max="2302" width="5" style="12" customWidth="1"/>
    <col min="2303" max="2303" width="46.5703125" style="12" bestFit="1" customWidth="1"/>
    <col min="2304" max="2304" width="24.42578125" style="12" bestFit="1" customWidth="1"/>
    <col min="2305" max="2305" width="48.7109375" style="12" bestFit="1" customWidth="1"/>
    <col min="2306" max="2306" width="32.140625" style="12" customWidth="1"/>
    <col min="2307" max="2307" width="8.85546875" style="12" bestFit="1" customWidth="1"/>
    <col min="2308" max="2554" width="11.42578125" style="12"/>
    <col min="2555" max="2555" width="5" style="12" customWidth="1"/>
    <col min="2556" max="2556" width="36" style="12" bestFit="1" customWidth="1"/>
    <col min="2557" max="2557" width="15.85546875" style="12" bestFit="1" customWidth="1"/>
    <col min="2558" max="2558" width="5" style="12" customWidth="1"/>
    <col min="2559" max="2559" width="46.5703125" style="12" bestFit="1" customWidth="1"/>
    <col min="2560" max="2560" width="24.42578125" style="12" bestFit="1" customWidth="1"/>
    <col min="2561" max="2561" width="48.7109375" style="12" bestFit="1" customWidth="1"/>
    <col min="2562" max="2562" width="32.140625" style="12" customWidth="1"/>
    <col min="2563" max="2563" width="8.85546875" style="12" bestFit="1" customWidth="1"/>
    <col min="2564" max="2810" width="11.42578125" style="12"/>
    <col min="2811" max="2811" width="5" style="12" customWidth="1"/>
    <col min="2812" max="2812" width="36" style="12" bestFit="1" customWidth="1"/>
    <col min="2813" max="2813" width="15.85546875" style="12" bestFit="1" customWidth="1"/>
    <col min="2814" max="2814" width="5" style="12" customWidth="1"/>
    <col min="2815" max="2815" width="46.5703125" style="12" bestFit="1" customWidth="1"/>
    <col min="2816" max="2816" width="24.42578125" style="12" bestFit="1" customWidth="1"/>
    <col min="2817" max="2817" width="48.7109375" style="12" bestFit="1" customWidth="1"/>
    <col min="2818" max="2818" width="32.140625" style="12" customWidth="1"/>
    <col min="2819" max="2819" width="8.85546875" style="12" bestFit="1" customWidth="1"/>
    <col min="2820" max="3066" width="11.42578125" style="12"/>
    <col min="3067" max="3067" width="5" style="12" customWidth="1"/>
    <col min="3068" max="3068" width="36" style="12" bestFit="1" customWidth="1"/>
    <col min="3069" max="3069" width="15.85546875" style="12" bestFit="1" customWidth="1"/>
    <col min="3070" max="3070" width="5" style="12" customWidth="1"/>
    <col min="3071" max="3071" width="46.5703125" style="12" bestFit="1" customWidth="1"/>
    <col min="3072" max="3072" width="24.42578125" style="12" bestFit="1" customWidth="1"/>
    <col min="3073" max="3073" width="48.7109375" style="12" bestFit="1" customWidth="1"/>
    <col min="3074" max="3074" width="32.140625" style="12" customWidth="1"/>
    <col min="3075" max="3075" width="8.85546875" style="12" bestFit="1" customWidth="1"/>
    <col min="3076" max="3322" width="11.42578125" style="12"/>
    <col min="3323" max="3323" width="5" style="12" customWidth="1"/>
    <col min="3324" max="3324" width="36" style="12" bestFit="1" customWidth="1"/>
    <col min="3325" max="3325" width="15.85546875" style="12" bestFit="1" customWidth="1"/>
    <col min="3326" max="3326" width="5" style="12" customWidth="1"/>
    <col min="3327" max="3327" width="46.5703125" style="12" bestFit="1" customWidth="1"/>
    <col min="3328" max="3328" width="24.42578125" style="12" bestFit="1" customWidth="1"/>
    <col min="3329" max="3329" width="48.7109375" style="12" bestFit="1" customWidth="1"/>
    <col min="3330" max="3330" width="32.140625" style="12" customWidth="1"/>
    <col min="3331" max="3331" width="8.85546875" style="12" bestFit="1" customWidth="1"/>
    <col min="3332" max="3578" width="11.42578125" style="12"/>
    <col min="3579" max="3579" width="5" style="12" customWidth="1"/>
    <col min="3580" max="3580" width="36" style="12" bestFit="1" customWidth="1"/>
    <col min="3581" max="3581" width="15.85546875" style="12" bestFit="1" customWidth="1"/>
    <col min="3582" max="3582" width="5" style="12" customWidth="1"/>
    <col min="3583" max="3583" width="46.5703125" style="12" bestFit="1" customWidth="1"/>
    <col min="3584" max="3584" width="24.42578125" style="12" bestFit="1" customWidth="1"/>
    <col min="3585" max="3585" width="48.7109375" style="12" bestFit="1" customWidth="1"/>
    <col min="3586" max="3586" width="32.140625" style="12" customWidth="1"/>
    <col min="3587" max="3587" width="8.85546875" style="12" bestFit="1" customWidth="1"/>
    <col min="3588" max="3834" width="11.42578125" style="12"/>
    <col min="3835" max="3835" width="5" style="12" customWidth="1"/>
    <col min="3836" max="3836" width="36" style="12" bestFit="1" customWidth="1"/>
    <col min="3837" max="3837" width="15.85546875" style="12" bestFit="1" customWidth="1"/>
    <col min="3838" max="3838" width="5" style="12" customWidth="1"/>
    <col min="3839" max="3839" width="46.5703125" style="12" bestFit="1" customWidth="1"/>
    <col min="3840" max="3840" width="24.42578125" style="12" bestFit="1" customWidth="1"/>
    <col min="3841" max="3841" width="48.7109375" style="12" bestFit="1" customWidth="1"/>
    <col min="3842" max="3842" width="32.140625" style="12" customWidth="1"/>
    <col min="3843" max="3843" width="8.85546875" style="12" bestFit="1" customWidth="1"/>
    <col min="3844" max="4090" width="11.42578125" style="12"/>
    <col min="4091" max="4091" width="5" style="12" customWidth="1"/>
    <col min="4092" max="4092" width="36" style="12" bestFit="1" customWidth="1"/>
    <col min="4093" max="4093" width="15.85546875" style="12" bestFit="1" customWidth="1"/>
    <col min="4094" max="4094" width="5" style="12" customWidth="1"/>
    <col min="4095" max="4095" width="46.5703125" style="12" bestFit="1" customWidth="1"/>
    <col min="4096" max="4096" width="24.42578125" style="12" bestFit="1" customWidth="1"/>
    <col min="4097" max="4097" width="48.7109375" style="12" bestFit="1" customWidth="1"/>
    <col min="4098" max="4098" width="32.140625" style="12" customWidth="1"/>
    <col min="4099" max="4099" width="8.85546875" style="12" bestFit="1" customWidth="1"/>
    <col min="4100" max="4346" width="11.42578125" style="12"/>
    <col min="4347" max="4347" width="5" style="12" customWidth="1"/>
    <col min="4348" max="4348" width="36" style="12" bestFit="1" customWidth="1"/>
    <col min="4349" max="4349" width="15.85546875" style="12" bestFit="1" customWidth="1"/>
    <col min="4350" max="4350" width="5" style="12" customWidth="1"/>
    <col min="4351" max="4351" width="46.5703125" style="12" bestFit="1" customWidth="1"/>
    <col min="4352" max="4352" width="24.42578125" style="12" bestFit="1" customWidth="1"/>
    <col min="4353" max="4353" width="48.7109375" style="12" bestFit="1" customWidth="1"/>
    <col min="4354" max="4354" width="32.140625" style="12" customWidth="1"/>
    <col min="4355" max="4355" width="8.85546875" style="12" bestFit="1" customWidth="1"/>
    <col min="4356" max="4602" width="11.42578125" style="12"/>
    <col min="4603" max="4603" width="5" style="12" customWidth="1"/>
    <col min="4604" max="4604" width="36" style="12" bestFit="1" customWidth="1"/>
    <col min="4605" max="4605" width="15.85546875" style="12" bestFit="1" customWidth="1"/>
    <col min="4606" max="4606" width="5" style="12" customWidth="1"/>
    <col min="4607" max="4607" width="46.5703125" style="12" bestFit="1" customWidth="1"/>
    <col min="4608" max="4608" width="24.42578125" style="12" bestFit="1" customWidth="1"/>
    <col min="4609" max="4609" width="48.7109375" style="12" bestFit="1" customWidth="1"/>
    <col min="4610" max="4610" width="32.140625" style="12" customWidth="1"/>
    <col min="4611" max="4611" width="8.85546875" style="12" bestFit="1" customWidth="1"/>
    <col min="4612" max="4858" width="11.42578125" style="12"/>
    <col min="4859" max="4859" width="5" style="12" customWidth="1"/>
    <col min="4860" max="4860" width="36" style="12" bestFit="1" customWidth="1"/>
    <col min="4861" max="4861" width="15.85546875" style="12" bestFit="1" customWidth="1"/>
    <col min="4862" max="4862" width="5" style="12" customWidth="1"/>
    <col min="4863" max="4863" width="46.5703125" style="12" bestFit="1" customWidth="1"/>
    <col min="4864" max="4864" width="24.42578125" style="12" bestFit="1" customWidth="1"/>
    <col min="4865" max="4865" width="48.7109375" style="12" bestFit="1" customWidth="1"/>
    <col min="4866" max="4866" width="32.140625" style="12" customWidth="1"/>
    <col min="4867" max="4867" width="8.85546875" style="12" bestFit="1" customWidth="1"/>
    <col min="4868" max="5114" width="11.42578125" style="12"/>
    <col min="5115" max="5115" width="5" style="12" customWidth="1"/>
    <col min="5116" max="5116" width="36" style="12" bestFit="1" customWidth="1"/>
    <col min="5117" max="5117" width="15.85546875" style="12" bestFit="1" customWidth="1"/>
    <col min="5118" max="5118" width="5" style="12" customWidth="1"/>
    <col min="5119" max="5119" width="46.5703125" style="12" bestFit="1" customWidth="1"/>
    <col min="5120" max="5120" width="24.42578125" style="12" bestFit="1" customWidth="1"/>
    <col min="5121" max="5121" width="48.7109375" style="12" bestFit="1" customWidth="1"/>
    <col min="5122" max="5122" width="32.140625" style="12" customWidth="1"/>
    <col min="5123" max="5123" width="8.85546875" style="12" bestFit="1" customWidth="1"/>
    <col min="5124" max="5370" width="11.42578125" style="12"/>
    <col min="5371" max="5371" width="5" style="12" customWidth="1"/>
    <col min="5372" max="5372" width="36" style="12" bestFit="1" customWidth="1"/>
    <col min="5373" max="5373" width="15.85546875" style="12" bestFit="1" customWidth="1"/>
    <col min="5374" max="5374" width="5" style="12" customWidth="1"/>
    <col min="5375" max="5375" width="46.5703125" style="12" bestFit="1" customWidth="1"/>
    <col min="5376" max="5376" width="24.42578125" style="12" bestFit="1" customWidth="1"/>
    <col min="5377" max="5377" width="48.7109375" style="12" bestFit="1" customWidth="1"/>
    <col min="5378" max="5378" width="32.140625" style="12" customWidth="1"/>
    <col min="5379" max="5379" width="8.85546875" style="12" bestFit="1" customWidth="1"/>
    <col min="5380" max="5626" width="11.42578125" style="12"/>
    <col min="5627" max="5627" width="5" style="12" customWidth="1"/>
    <col min="5628" max="5628" width="36" style="12" bestFit="1" customWidth="1"/>
    <col min="5629" max="5629" width="15.85546875" style="12" bestFit="1" customWidth="1"/>
    <col min="5630" max="5630" width="5" style="12" customWidth="1"/>
    <col min="5631" max="5631" width="46.5703125" style="12" bestFit="1" customWidth="1"/>
    <col min="5632" max="5632" width="24.42578125" style="12" bestFit="1" customWidth="1"/>
    <col min="5633" max="5633" width="48.7109375" style="12" bestFit="1" customWidth="1"/>
    <col min="5634" max="5634" width="32.140625" style="12" customWidth="1"/>
    <col min="5635" max="5635" width="8.85546875" style="12" bestFit="1" customWidth="1"/>
    <col min="5636" max="5882" width="11.42578125" style="12"/>
    <col min="5883" max="5883" width="5" style="12" customWidth="1"/>
    <col min="5884" max="5884" width="36" style="12" bestFit="1" customWidth="1"/>
    <col min="5885" max="5885" width="15.85546875" style="12" bestFit="1" customWidth="1"/>
    <col min="5886" max="5886" width="5" style="12" customWidth="1"/>
    <col min="5887" max="5887" width="46.5703125" style="12" bestFit="1" customWidth="1"/>
    <col min="5888" max="5888" width="24.42578125" style="12" bestFit="1" customWidth="1"/>
    <col min="5889" max="5889" width="48.7109375" style="12" bestFit="1" customWidth="1"/>
    <col min="5890" max="5890" width="32.140625" style="12" customWidth="1"/>
    <col min="5891" max="5891" width="8.85546875" style="12" bestFit="1" customWidth="1"/>
    <col min="5892" max="6138" width="11.42578125" style="12"/>
    <col min="6139" max="6139" width="5" style="12" customWidth="1"/>
    <col min="6140" max="6140" width="36" style="12" bestFit="1" customWidth="1"/>
    <col min="6141" max="6141" width="15.85546875" style="12" bestFit="1" customWidth="1"/>
    <col min="6142" max="6142" width="5" style="12" customWidth="1"/>
    <col min="6143" max="6143" width="46.5703125" style="12" bestFit="1" customWidth="1"/>
    <col min="6144" max="6144" width="24.42578125" style="12" bestFit="1" customWidth="1"/>
    <col min="6145" max="6145" width="48.7109375" style="12" bestFit="1" customWidth="1"/>
    <col min="6146" max="6146" width="32.140625" style="12" customWidth="1"/>
    <col min="6147" max="6147" width="8.85546875" style="12" bestFit="1" customWidth="1"/>
    <col min="6148" max="6394" width="11.42578125" style="12"/>
    <col min="6395" max="6395" width="5" style="12" customWidth="1"/>
    <col min="6396" max="6396" width="36" style="12" bestFit="1" customWidth="1"/>
    <col min="6397" max="6397" width="15.85546875" style="12" bestFit="1" customWidth="1"/>
    <col min="6398" max="6398" width="5" style="12" customWidth="1"/>
    <col min="6399" max="6399" width="46.5703125" style="12" bestFit="1" customWidth="1"/>
    <col min="6400" max="6400" width="24.42578125" style="12" bestFit="1" customWidth="1"/>
    <col min="6401" max="6401" width="48.7109375" style="12" bestFit="1" customWidth="1"/>
    <col min="6402" max="6402" width="32.140625" style="12" customWidth="1"/>
    <col min="6403" max="6403" width="8.85546875" style="12" bestFit="1" customWidth="1"/>
    <col min="6404" max="6650" width="11.42578125" style="12"/>
    <col min="6651" max="6651" width="5" style="12" customWidth="1"/>
    <col min="6652" max="6652" width="36" style="12" bestFit="1" customWidth="1"/>
    <col min="6653" max="6653" width="15.85546875" style="12" bestFit="1" customWidth="1"/>
    <col min="6654" max="6654" width="5" style="12" customWidth="1"/>
    <col min="6655" max="6655" width="46.5703125" style="12" bestFit="1" customWidth="1"/>
    <col min="6656" max="6656" width="24.42578125" style="12" bestFit="1" customWidth="1"/>
    <col min="6657" max="6657" width="48.7109375" style="12" bestFit="1" customWidth="1"/>
    <col min="6658" max="6658" width="32.140625" style="12" customWidth="1"/>
    <col min="6659" max="6659" width="8.85546875" style="12" bestFit="1" customWidth="1"/>
    <col min="6660" max="6906" width="11.42578125" style="12"/>
    <col min="6907" max="6907" width="5" style="12" customWidth="1"/>
    <col min="6908" max="6908" width="36" style="12" bestFit="1" customWidth="1"/>
    <col min="6909" max="6909" width="15.85546875" style="12" bestFit="1" customWidth="1"/>
    <col min="6910" max="6910" width="5" style="12" customWidth="1"/>
    <col min="6911" max="6911" width="46.5703125" style="12" bestFit="1" customWidth="1"/>
    <col min="6912" max="6912" width="24.42578125" style="12" bestFit="1" customWidth="1"/>
    <col min="6913" max="6913" width="48.7109375" style="12" bestFit="1" customWidth="1"/>
    <col min="6914" max="6914" width="32.140625" style="12" customWidth="1"/>
    <col min="6915" max="6915" width="8.85546875" style="12" bestFit="1" customWidth="1"/>
    <col min="6916" max="7162" width="11.42578125" style="12"/>
    <col min="7163" max="7163" width="5" style="12" customWidth="1"/>
    <col min="7164" max="7164" width="36" style="12" bestFit="1" customWidth="1"/>
    <col min="7165" max="7165" width="15.85546875" style="12" bestFit="1" customWidth="1"/>
    <col min="7166" max="7166" width="5" style="12" customWidth="1"/>
    <col min="7167" max="7167" width="46.5703125" style="12" bestFit="1" customWidth="1"/>
    <col min="7168" max="7168" width="24.42578125" style="12" bestFit="1" customWidth="1"/>
    <col min="7169" max="7169" width="48.7109375" style="12" bestFit="1" customWidth="1"/>
    <col min="7170" max="7170" width="32.140625" style="12" customWidth="1"/>
    <col min="7171" max="7171" width="8.85546875" style="12" bestFit="1" customWidth="1"/>
    <col min="7172" max="7418" width="11.42578125" style="12"/>
    <col min="7419" max="7419" width="5" style="12" customWidth="1"/>
    <col min="7420" max="7420" width="36" style="12" bestFit="1" customWidth="1"/>
    <col min="7421" max="7421" width="15.85546875" style="12" bestFit="1" customWidth="1"/>
    <col min="7422" max="7422" width="5" style="12" customWidth="1"/>
    <col min="7423" max="7423" width="46.5703125" style="12" bestFit="1" customWidth="1"/>
    <col min="7424" max="7424" width="24.42578125" style="12" bestFit="1" customWidth="1"/>
    <col min="7425" max="7425" width="48.7109375" style="12" bestFit="1" customWidth="1"/>
    <col min="7426" max="7426" width="32.140625" style="12" customWidth="1"/>
    <col min="7427" max="7427" width="8.85546875" style="12" bestFit="1" customWidth="1"/>
    <col min="7428" max="7674" width="11.42578125" style="12"/>
    <col min="7675" max="7675" width="5" style="12" customWidth="1"/>
    <col min="7676" max="7676" width="36" style="12" bestFit="1" customWidth="1"/>
    <col min="7677" max="7677" width="15.85546875" style="12" bestFit="1" customWidth="1"/>
    <col min="7678" max="7678" width="5" style="12" customWidth="1"/>
    <col min="7679" max="7679" width="46.5703125" style="12" bestFit="1" customWidth="1"/>
    <col min="7680" max="7680" width="24.42578125" style="12" bestFit="1" customWidth="1"/>
    <col min="7681" max="7681" width="48.7109375" style="12" bestFit="1" customWidth="1"/>
    <col min="7682" max="7682" width="32.140625" style="12" customWidth="1"/>
    <col min="7683" max="7683" width="8.85546875" style="12" bestFit="1" customWidth="1"/>
    <col min="7684" max="7930" width="11.42578125" style="12"/>
    <col min="7931" max="7931" width="5" style="12" customWidth="1"/>
    <col min="7932" max="7932" width="36" style="12" bestFit="1" customWidth="1"/>
    <col min="7933" max="7933" width="15.85546875" style="12" bestFit="1" customWidth="1"/>
    <col min="7934" max="7934" width="5" style="12" customWidth="1"/>
    <col min="7935" max="7935" width="46.5703125" style="12" bestFit="1" customWidth="1"/>
    <col min="7936" max="7936" width="24.42578125" style="12" bestFit="1" customWidth="1"/>
    <col min="7937" max="7937" width="48.7109375" style="12" bestFit="1" customWidth="1"/>
    <col min="7938" max="7938" width="32.140625" style="12" customWidth="1"/>
    <col min="7939" max="7939" width="8.85546875" style="12" bestFit="1" customWidth="1"/>
    <col min="7940" max="8186" width="11.42578125" style="12"/>
    <col min="8187" max="8187" width="5" style="12" customWidth="1"/>
    <col min="8188" max="8188" width="36" style="12" bestFit="1" customWidth="1"/>
    <col min="8189" max="8189" width="15.85546875" style="12" bestFit="1" customWidth="1"/>
    <col min="8190" max="8190" width="5" style="12" customWidth="1"/>
    <col min="8191" max="8191" width="46.5703125" style="12" bestFit="1" customWidth="1"/>
    <col min="8192" max="8192" width="24.42578125" style="12" bestFit="1" customWidth="1"/>
    <col min="8193" max="8193" width="48.7109375" style="12" bestFit="1" customWidth="1"/>
    <col min="8194" max="8194" width="32.140625" style="12" customWidth="1"/>
    <col min="8195" max="8195" width="8.85546875" style="12" bestFit="1" customWidth="1"/>
    <col min="8196" max="8442" width="11.42578125" style="12"/>
    <col min="8443" max="8443" width="5" style="12" customWidth="1"/>
    <col min="8444" max="8444" width="36" style="12" bestFit="1" customWidth="1"/>
    <col min="8445" max="8445" width="15.85546875" style="12" bestFit="1" customWidth="1"/>
    <col min="8446" max="8446" width="5" style="12" customWidth="1"/>
    <col min="8447" max="8447" width="46.5703125" style="12" bestFit="1" customWidth="1"/>
    <col min="8448" max="8448" width="24.42578125" style="12" bestFit="1" customWidth="1"/>
    <col min="8449" max="8449" width="48.7109375" style="12" bestFit="1" customWidth="1"/>
    <col min="8450" max="8450" width="32.140625" style="12" customWidth="1"/>
    <col min="8451" max="8451" width="8.85546875" style="12" bestFit="1" customWidth="1"/>
    <col min="8452" max="8698" width="11.42578125" style="12"/>
    <col min="8699" max="8699" width="5" style="12" customWidth="1"/>
    <col min="8700" max="8700" width="36" style="12" bestFit="1" customWidth="1"/>
    <col min="8701" max="8701" width="15.85546875" style="12" bestFit="1" customWidth="1"/>
    <col min="8702" max="8702" width="5" style="12" customWidth="1"/>
    <col min="8703" max="8703" width="46.5703125" style="12" bestFit="1" customWidth="1"/>
    <col min="8704" max="8704" width="24.42578125" style="12" bestFit="1" customWidth="1"/>
    <col min="8705" max="8705" width="48.7109375" style="12" bestFit="1" customWidth="1"/>
    <col min="8706" max="8706" width="32.140625" style="12" customWidth="1"/>
    <col min="8707" max="8707" width="8.85546875" style="12" bestFit="1" customWidth="1"/>
    <col min="8708" max="8954" width="11.42578125" style="12"/>
    <col min="8955" max="8955" width="5" style="12" customWidth="1"/>
    <col min="8956" max="8956" width="36" style="12" bestFit="1" customWidth="1"/>
    <col min="8957" max="8957" width="15.85546875" style="12" bestFit="1" customWidth="1"/>
    <col min="8958" max="8958" width="5" style="12" customWidth="1"/>
    <col min="8959" max="8959" width="46.5703125" style="12" bestFit="1" customWidth="1"/>
    <col min="8960" max="8960" width="24.42578125" style="12" bestFit="1" customWidth="1"/>
    <col min="8961" max="8961" width="48.7109375" style="12" bestFit="1" customWidth="1"/>
    <col min="8962" max="8962" width="32.140625" style="12" customWidth="1"/>
    <col min="8963" max="8963" width="8.85546875" style="12" bestFit="1" customWidth="1"/>
    <col min="8964" max="9210" width="11.42578125" style="12"/>
    <col min="9211" max="9211" width="5" style="12" customWidth="1"/>
    <col min="9212" max="9212" width="36" style="12" bestFit="1" customWidth="1"/>
    <col min="9213" max="9213" width="15.85546875" style="12" bestFit="1" customWidth="1"/>
    <col min="9214" max="9214" width="5" style="12" customWidth="1"/>
    <col min="9215" max="9215" width="46.5703125" style="12" bestFit="1" customWidth="1"/>
    <col min="9216" max="9216" width="24.42578125" style="12" bestFit="1" customWidth="1"/>
    <col min="9217" max="9217" width="48.7109375" style="12" bestFit="1" customWidth="1"/>
    <col min="9218" max="9218" width="32.140625" style="12" customWidth="1"/>
    <col min="9219" max="9219" width="8.85546875" style="12" bestFit="1" customWidth="1"/>
    <col min="9220" max="9466" width="11.42578125" style="12"/>
    <col min="9467" max="9467" width="5" style="12" customWidth="1"/>
    <col min="9468" max="9468" width="36" style="12" bestFit="1" customWidth="1"/>
    <col min="9469" max="9469" width="15.85546875" style="12" bestFit="1" customWidth="1"/>
    <col min="9470" max="9470" width="5" style="12" customWidth="1"/>
    <col min="9471" max="9471" width="46.5703125" style="12" bestFit="1" customWidth="1"/>
    <col min="9472" max="9472" width="24.42578125" style="12" bestFit="1" customWidth="1"/>
    <col min="9473" max="9473" width="48.7109375" style="12" bestFit="1" customWidth="1"/>
    <col min="9474" max="9474" width="32.140625" style="12" customWidth="1"/>
    <col min="9475" max="9475" width="8.85546875" style="12" bestFit="1" customWidth="1"/>
    <col min="9476" max="9722" width="11.42578125" style="12"/>
    <col min="9723" max="9723" width="5" style="12" customWidth="1"/>
    <col min="9724" max="9724" width="36" style="12" bestFit="1" customWidth="1"/>
    <col min="9725" max="9725" width="15.85546875" style="12" bestFit="1" customWidth="1"/>
    <col min="9726" max="9726" width="5" style="12" customWidth="1"/>
    <col min="9727" max="9727" width="46.5703125" style="12" bestFit="1" customWidth="1"/>
    <col min="9728" max="9728" width="24.42578125" style="12" bestFit="1" customWidth="1"/>
    <col min="9729" max="9729" width="48.7109375" style="12" bestFit="1" customWidth="1"/>
    <col min="9730" max="9730" width="32.140625" style="12" customWidth="1"/>
    <col min="9731" max="9731" width="8.85546875" style="12" bestFit="1" customWidth="1"/>
    <col min="9732" max="9978" width="11.42578125" style="12"/>
    <col min="9979" max="9979" width="5" style="12" customWidth="1"/>
    <col min="9980" max="9980" width="36" style="12" bestFit="1" customWidth="1"/>
    <col min="9981" max="9981" width="15.85546875" style="12" bestFit="1" customWidth="1"/>
    <col min="9982" max="9982" width="5" style="12" customWidth="1"/>
    <col min="9983" max="9983" width="46.5703125" style="12" bestFit="1" customWidth="1"/>
    <col min="9984" max="9984" width="24.42578125" style="12" bestFit="1" customWidth="1"/>
    <col min="9985" max="9985" width="48.7109375" style="12" bestFit="1" customWidth="1"/>
    <col min="9986" max="9986" width="32.140625" style="12" customWidth="1"/>
    <col min="9987" max="9987" width="8.85546875" style="12" bestFit="1" customWidth="1"/>
    <col min="9988" max="10234" width="11.42578125" style="12"/>
    <col min="10235" max="10235" width="5" style="12" customWidth="1"/>
    <col min="10236" max="10236" width="36" style="12" bestFit="1" customWidth="1"/>
    <col min="10237" max="10237" width="15.85546875" style="12" bestFit="1" customWidth="1"/>
    <col min="10238" max="10238" width="5" style="12" customWidth="1"/>
    <col min="10239" max="10239" width="46.5703125" style="12" bestFit="1" customWidth="1"/>
    <col min="10240" max="10240" width="24.42578125" style="12" bestFit="1" customWidth="1"/>
    <col min="10241" max="10241" width="48.7109375" style="12" bestFit="1" customWidth="1"/>
    <col min="10242" max="10242" width="32.140625" style="12" customWidth="1"/>
    <col min="10243" max="10243" width="8.85546875" style="12" bestFit="1" customWidth="1"/>
    <col min="10244" max="10490" width="11.42578125" style="12"/>
    <col min="10491" max="10491" width="5" style="12" customWidth="1"/>
    <col min="10492" max="10492" width="36" style="12" bestFit="1" customWidth="1"/>
    <col min="10493" max="10493" width="15.85546875" style="12" bestFit="1" customWidth="1"/>
    <col min="10494" max="10494" width="5" style="12" customWidth="1"/>
    <col min="10495" max="10495" width="46.5703125" style="12" bestFit="1" customWidth="1"/>
    <col min="10496" max="10496" width="24.42578125" style="12" bestFit="1" customWidth="1"/>
    <col min="10497" max="10497" width="48.7109375" style="12" bestFit="1" customWidth="1"/>
    <col min="10498" max="10498" width="32.140625" style="12" customWidth="1"/>
    <col min="10499" max="10499" width="8.85546875" style="12" bestFit="1" customWidth="1"/>
    <col min="10500" max="10746" width="11.42578125" style="12"/>
    <col min="10747" max="10747" width="5" style="12" customWidth="1"/>
    <col min="10748" max="10748" width="36" style="12" bestFit="1" customWidth="1"/>
    <col min="10749" max="10749" width="15.85546875" style="12" bestFit="1" customWidth="1"/>
    <col min="10750" max="10750" width="5" style="12" customWidth="1"/>
    <col min="10751" max="10751" width="46.5703125" style="12" bestFit="1" customWidth="1"/>
    <col min="10752" max="10752" width="24.42578125" style="12" bestFit="1" customWidth="1"/>
    <col min="10753" max="10753" width="48.7109375" style="12" bestFit="1" customWidth="1"/>
    <col min="10754" max="10754" width="32.140625" style="12" customWidth="1"/>
    <col min="10755" max="10755" width="8.85546875" style="12" bestFit="1" customWidth="1"/>
    <col min="10756" max="11002" width="11.42578125" style="12"/>
    <col min="11003" max="11003" width="5" style="12" customWidth="1"/>
    <col min="11004" max="11004" width="36" style="12" bestFit="1" customWidth="1"/>
    <col min="11005" max="11005" width="15.85546875" style="12" bestFit="1" customWidth="1"/>
    <col min="11006" max="11006" width="5" style="12" customWidth="1"/>
    <col min="11007" max="11007" width="46.5703125" style="12" bestFit="1" customWidth="1"/>
    <col min="11008" max="11008" width="24.42578125" style="12" bestFit="1" customWidth="1"/>
    <col min="11009" max="11009" width="48.7109375" style="12" bestFit="1" customWidth="1"/>
    <col min="11010" max="11010" width="32.140625" style="12" customWidth="1"/>
    <col min="11011" max="11011" width="8.85546875" style="12" bestFit="1" customWidth="1"/>
    <col min="11012" max="11258" width="11.42578125" style="12"/>
    <col min="11259" max="11259" width="5" style="12" customWidth="1"/>
    <col min="11260" max="11260" width="36" style="12" bestFit="1" customWidth="1"/>
    <col min="11261" max="11261" width="15.85546875" style="12" bestFit="1" customWidth="1"/>
    <col min="11262" max="11262" width="5" style="12" customWidth="1"/>
    <col min="11263" max="11263" width="46.5703125" style="12" bestFit="1" customWidth="1"/>
    <col min="11264" max="11264" width="24.42578125" style="12" bestFit="1" customWidth="1"/>
    <col min="11265" max="11265" width="48.7109375" style="12" bestFit="1" customWidth="1"/>
    <col min="11266" max="11266" width="32.140625" style="12" customWidth="1"/>
    <col min="11267" max="11267" width="8.85546875" style="12" bestFit="1" customWidth="1"/>
    <col min="11268" max="11514" width="11.42578125" style="12"/>
    <col min="11515" max="11515" width="5" style="12" customWidth="1"/>
    <col min="11516" max="11516" width="36" style="12" bestFit="1" customWidth="1"/>
    <col min="11517" max="11517" width="15.85546875" style="12" bestFit="1" customWidth="1"/>
    <col min="11518" max="11518" width="5" style="12" customWidth="1"/>
    <col min="11519" max="11519" width="46.5703125" style="12" bestFit="1" customWidth="1"/>
    <col min="11520" max="11520" width="24.42578125" style="12" bestFit="1" customWidth="1"/>
    <col min="11521" max="11521" width="48.7109375" style="12" bestFit="1" customWidth="1"/>
    <col min="11522" max="11522" width="32.140625" style="12" customWidth="1"/>
    <col min="11523" max="11523" width="8.85546875" style="12" bestFit="1" customWidth="1"/>
    <col min="11524" max="11770" width="11.42578125" style="12"/>
    <col min="11771" max="11771" width="5" style="12" customWidth="1"/>
    <col min="11772" max="11772" width="36" style="12" bestFit="1" customWidth="1"/>
    <col min="11773" max="11773" width="15.85546875" style="12" bestFit="1" customWidth="1"/>
    <col min="11774" max="11774" width="5" style="12" customWidth="1"/>
    <col min="11775" max="11775" width="46.5703125" style="12" bestFit="1" customWidth="1"/>
    <col min="11776" max="11776" width="24.42578125" style="12" bestFit="1" customWidth="1"/>
    <col min="11777" max="11777" width="48.7109375" style="12" bestFit="1" customWidth="1"/>
    <col min="11778" max="11778" width="32.140625" style="12" customWidth="1"/>
    <col min="11779" max="11779" width="8.85546875" style="12" bestFit="1" customWidth="1"/>
    <col min="11780" max="12026" width="11.42578125" style="12"/>
    <col min="12027" max="12027" width="5" style="12" customWidth="1"/>
    <col min="12028" max="12028" width="36" style="12" bestFit="1" customWidth="1"/>
    <col min="12029" max="12029" width="15.85546875" style="12" bestFit="1" customWidth="1"/>
    <col min="12030" max="12030" width="5" style="12" customWidth="1"/>
    <col min="12031" max="12031" width="46.5703125" style="12" bestFit="1" customWidth="1"/>
    <col min="12032" max="12032" width="24.42578125" style="12" bestFit="1" customWidth="1"/>
    <col min="12033" max="12033" width="48.7109375" style="12" bestFit="1" customWidth="1"/>
    <col min="12034" max="12034" width="32.140625" style="12" customWidth="1"/>
    <col min="12035" max="12035" width="8.85546875" style="12" bestFit="1" customWidth="1"/>
    <col min="12036" max="12282" width="11.42578125" style="12"/>
    <col min="12283" max="12283" width="5" style="12" customWidth="1"/>
    <col min="12284" max="12284" width="36" style="12" bestFit="1" customWidth="1"/>
    <col min="12285" max="12285" width="15.85546875" style="12" bestFit="1" customWidth="1"/>
    <col min="12286" max="12286" width="5" style="12" customWidth="1"/>
    <col min="12287" max="12287" width="46.5703125" style="12" bestFit="1" customWidth="1"/>
    <col min="12288" max="12288" width="24.42578125" style="12" bestFit="1" customWidth="1"/>
    <col min="12289" max="12289" width="48.7109375" style="12" bestFit="1" customWidth="1"/>
    <col min="12290" max="12290" width="32.140625" style="12" customWidth="1"/>
    <col min="12291" max="12291" width="8.85546875" style="12" bestFit="1" customWidth="1"/>
    <col min="12292" max="12538" width="11.42578125" style="12"/>
    <col min="12539" max="12539" width="5" style="12" customWidth="1"/>
    <col min="12540" max="12540" width="36" style="12" bestFit="1" customWidth="1"/>
    <col min="12541" max="12541" width="15.85546875" style="12" bestFit="1" customWidth="1"/>
    <col min="12542" max="12542" width="5" style="12" customWidth="1"/>
    <col min="12543" max="12543" width="46.5703125" style="12" bestFit="1" customWidth="1"/>
    <col min="12544" max="12544" width="24.42578125" style="12" bestFit="1" customWidth="1"/>
    <col min="12545" max="12545" width="48.7109375" style="12" bestFit="1" customWidth="1"/>
    <col min="12546" max="12546" width="32.140625" style="12" customWidth="1"/>
    <col min="12547" max="12547" width="8.85546875" style="12" bestFit="1" customWidth="1"/>
    <col min="12548" max="12794" width="11.42578125" style="12"/>
    <col min="12795" max="12795" width="5" style="12" customWidth="1"/>
    <col min="12796" max="12796" width="36" style="12" bestFit="1" customWidth="1"/>
    <col min="12797" max="12797" width="15.85546875" style="12" bestFit="1" customWidth="1"/>
    <col min="12798" max="12798" width="5" style="12" customWidth="1"/>
    <col min="12799" max="12799" width="46.5703125" style="12" bestFit="1" customWidth="1"/>
    <col min="12800" max="12800" width="24.42578125" style="12" bestFit="1" customWidth="1"/>
    <col min="12801" max="12801" width="48.7109375" style="12" bestFit="1" customWidth="1"/>
    <col min="12802" max="12802" width="32.140625" style="12" customWidth="1"/>
    <col min="12803" max="12803" width="8.85546875" style="12" bestFit="1" customWidth="1"/>
    <col min="12804" max="13050" width="11.42578125" style="12"/>
    <col min="13051" max="13051" width="5" style="12" customWidth="1"/>
    <col min="13052" max="13052" width="36" style="12" bestFit="1" customWidth="1"/>
    <col min="13053" max="13053" width="15.85546875" style="12" bestFit="1" customWidth="1"/>
    <col min="13054" max="13054" width="5" style="12" customWidth="1"/>
    <col min="13055" max="13055" width="46.5703125" style="12" bestFit="1" customWidth="1"/>
    <col min="13056" max="13056" width="24.42578125" style="12" bestFit="1" customWidth="1"/>
    <col min="13057" max="13057" width="48.7109375" style="12" bestFit="1" customWidth="1"/>
    <col min="13058" max="13058" width="32.140625" style="12" customWidth="1"/>
    <col min="13059" max="13059" width="8.85546875" style="12" bestFit="1" customWidth="1"/>
    <col min="13060" max="13306" width="11.42578125" style="12"/>
    <col min="13307" max="13307" width="5" style="12" customWidth="1"/>
    <col min="13308" max="13308" width="36" style="12" bestFit="1" customWidth="1"/>
    <col min="13309" max="13309" width="15.85546875" style="12" bestFit="1" customWidth="1"/>
    <col min="13310" max="13310" width="5" style="12" customWidth="1"/>
    <col min="13311" max="13311" width="46.5703125" style="12" bestFit="1" customWidth="1"/>
    <col min="13312" max="13312" width="24.42578125" style="12" bestFit="1" customWidth="1"/>
    <col min="13313" max="13313" width="48.7109375" style="12" bestFit="1" customWidth="1"/>
    <col min="13314" max="13314" width="32.140625" style="12" customWidth="1"/>
    <col min="13315" max="13315" width="8.85546875" style="12" bestFit="1" customWidth="1"/>
    <col min="13316" max="13562" width="11.42578125" style="12"/>
    <col min="13563" max="13563" width="5" style="12" customWidth="1"/>
    <col min="13564" max="13564" width="36" style="12" bestFit="1" customWidth="1"/>
    <col min="13565" max="13565" width="15.85546875" style="12" bestFit="1" customWidth="1"/>
    <col min="13566" max="13566" width="5" style="12" customWidth="1"/>
    <col min="13567" max="13567" width="46.5703125" style="12" bestFit="1" customWidth="1"/>
    <col min="13568" max="13568" width="24.42578125" style="12" bestFit="1" customWidth="1"/>
    <col min="13569" max="13569" width="48.7109375" style="12" bestFit="1" customWidth="1"/>
    <col min="13570" max="13570" width="32.140625" style="12" customWidth="1"/>
    <col min="13571" max="13571" width="8.85546875" style="12" bestFit="1" customWidth="1"/>
    <col min="13572" max="13818" width="11.42578125" style="12"/>
    <col min="13819" max="13819" width="5" style="12" customWidth="1"/>
    <col min="13820" max="13820" width="36" style="12" bestFit="1" customWidth="1"/>
    <col min="13821" max="13821" width="15.85546875" style="12" bestFit="1" customWidth="1"/>
    <col min="13822" max="13822" width="5" style="12" customWidth="1"/>
    <col min="13823" max="13823" width="46.5703125" style="12" bestFit="1" customWidth="1"/>
    <col min="13824" max="13824" width="24.42578125" style="12" bestFit="1" customWidth="1"/>
    <col min="13825" max="13825" width="48.7109375" style="12" bestFit="1" customWidth="1"/>
    <col min="13826" max="13826" width="32.140625" style="12" customWidth="1"/>
    <col min="13827" max="13827" width="8.85546875" style="12" bestFit="1" customWidth="1"/>
    <col min="13828" max="14074" width="11.42578125" style="12"/>
    <col min="14075" max="14075" width="5" style="12" customWidth="1"/>
    <col min="14076" max="14076" width="36" style="12" bestFit="1" customWidth="1"/>
    <col min="14077" max="14077" width="15.85546875" style="12" bestFit="1" customWidth="1"/>
    <col min="14078" max="14078" width="5" style="12" customWidth="1"/>
    <col min="14079" max="14079" width="46.5703125" style="12" bestFit="1" customWidth="1"/>
    <col min="14080" max="14080" width="24.42578125" style="12" bestFit="1" customWidth="1"/>
    <col min="14081" max="14081" width="48.7109375" style="12" bestFit="1" customWidth="1"/>
    <col min="14082" max="14082" width="32.140625" style="12" customWidth="1"/>
    <col min="14083" max="14083" width="8.85546875" style="12" bestFit="1" customWidth="1"/>
    <col min="14084" max="14330" width="11.42578125" style="12"/>
    <col min="14331" max="14331" width="5" style="12" customWidth="1"/>
    <col min="14332" max="14332" width="36" style="12" bestFit="1" customWidth="1"/>
    <col min="14333" max="14333" width="15.85546875" style="12" bestFit="1" customWidth="1"/>
    <col min="14334" max="14334" width="5" style="12" customWidth="1"/>
    <col min="14335" max="14335" width="46.5703125" style="12" bestFit="1" customWidth="1"/>
    <col min="14336" max="14336" width="24.42578125" style="12" bestFit="1" customWidth="1"/>
    <col min="14337" max="14337" width="48.7109375" style="12" bestFit="1" customWidth="1"/>
    <col min="14338" max="14338" width="32.140625" style="12" customWidth="1"/>
    <col min="14339" max="14339" width="8.85546875" style="12" bestFit="1" customWidth="1"/>
    <col min="14340" max="14586" width="11.42578125" style="12"/>
    <col min="14587" max="14587" width="5" style="12" customWidth="1"/>
    <col min="14588" max="14588" width="36" style="12" bestFit="1" customWidth="1"/>
    <col min="14589" max="14589" width="15.85546875" style="12" bestFit="1" customWidth="1"/>
    <col min="14590" max="14590" width="5" style="12" customWidth="1"/>
    <col min="14591" max="14591" width="46.5703125" style="12" bestFit="1" customWidth="1"/>
    <col min="14592" max="14592" width="24.42578125" style="12" bestFit="1" customWidth="1"/>
    <col min="14593" max="14593" width="48.7109375" style="12" bestFit="1" customWidth="1"/>
    <col min="14594" max="14594" width="32.140625" style="12" customWidth="1"/>
    <col min="14595" max="14595" width="8.85546875" style="12" bestFit="1" customWidth="1"/>
    <col min="14596" max="14842" width="11.42578125" style="12"/>
    <col min="14843" max="14843" width="5" style="12" customWidth="1"/>
    <col min="14844" max="14844" width="36" style="12" bestFit="1" customWidth="1"/>
    <col min="14845" max="14845" width="15.85546875" style="12" bestFit="1" customWidth="1"/>
    <col min="14846" max="14846" width="5" style="12" customWidth="1"/>
    <col min="14847" max="14847" width="46.5703125" style="12" bestFit="1" customWidth="1"/>
    <col min="14848" max="14848" width="24.42578125" style="12" bestFit="1" customWidth="1"/>
    <col min="14849" max="14849" width="48.7109375" style="12" bestFit="1" customWidth="1"/>
    <col min="14850" max="14850" width="32.140625" style="12" customWidth="1"/>
    <col min="14851" max="14851" width="8.85546875" style="12" bestFit="1" customWidth="1"/>
    <col min="14852" max="15098" width="11.42578125" style="12"/>
    <col min="15099" max="15099" width="5" style="12" customWidth="1"/>
    <col min="15100" max="15100" width="36" style="12" bestFit="1" customWidth="1"/>
    <col min="15101" max="15101" width="15.85546875" style="12" bestFit="1" customWidth="1"/>
    <col min="15102" max="15102" width="5" style="12" customWidth="1"/>
    <col min="15103" max="15103" width="46.5703125" style="12" bestFit="1" customWidth="1"/>
    <col min="15104" max="15104" width="24.42578125" style="12" bestFit="1" customWidth="1"/>
    <col min="15105" max="15105" width="48.7109375" style="12" bestFit="1" customWidth="1"/>
    <col min="15106" max="15106" width="32.140625" style="12" customWidth="1"/>
    <col min="15107" max="15107" width="8.85546875" style="12" bestFit="1" customWidth="1"/>
    <col min="15108" max="15354" width="11.42578125" style="12"/>
    <col min="15355" max="15355" width="5" style="12" customWidth="1"/>
    <col min="15356" max="15356" width="36" style="12" bestFit="1" customWidth="1"/>
    <col min="15357" max="15357" width="15.85546875" style="12" bestFit="1" customWidth="1"/>
    <col min="15358" max="15358" width="5" style="12" customWidth="1"/>
    <col min="15359" max="15359" width="46.5703125" style="12" bestFit="1" customWidth="1"/>
    <col min="15360" max="15360" width="24.42578125" style="12" bestFit="1" customWidth="1"/>
    <col min="15361" max="15361" width="48.7109375" style="12" bestFit="1" customWidth="1"/>
    <col min="15362" max="15362" width="32.140625" style="12" customWidth="1"/>
    <col min="15363" max="15363" width="8.85546875" style="12" bestFit="1" customWidth="1"/>
    <col min="15364" max="15610" width="11.42578125" style="12"/>
    <col min="15611" max="15611" width="5" style="12" customWidth="1"/>
    <col min="15612" max="15612" width="36" style="12" bestFit="1" customWidth="1"/>
    <col min="15613" max="15613" width="15.85546875" style="12" bestFit="1" customWidth="1"/>
    <col min="15614" max="15614" width="5" style="12" customWidth="1"/>
    <col min="15615" max="15615" width="46.5703125" style="12" bestFit="1" customWidth="1"/>
    <col min="15616" max="15616" width="24.42578125" style="12" bestFit="1" customWidth="1"/>
    <col min="15617" max="15617" width="48.7109375" style="12" bestFit="1" customWidth="1"/>
    <col min="15618" max="15618" width="32.140625" style="12" customWidth="1"/>
    <col min="15619" max="15619" width="8.85546875" style="12" bestFit="1" customWidth="1"/>
    <col min="15620" max="15866" width="11.42578125" style="12"/>
    <col min="15867" max="15867" width="5" style="12" customWidth="1"/>
    <col min="15868" max="15868" width="36" style="12" bestFit="1" customWidth="1"/>
    <col min="15869" max="15869" width="15.85546875" style="12" bestFit="1" customWidth="1"/>
    <col min="15870" max="15870" width="5" style="12" customWidth="1"/>
    <col min="15871" max="15871" width="46.5703125" style="12" bestFit="1" customWidth="1"/>
    <col min="15872" max="15872" width="24.42578125" style="12" bestFit="1" customWidth="1"/>
    <col min="15873" max="15873" width="48.7109375" style="12" bestFit="1" customWidth="1"/>
    <col min="15874" max="15874" width="32.140625" style="12" customWidth="1"/>
    <col min="15875" max="15875" width="8.85546875" style="12" bestFit="1" customWidth="1"/>
    <col min="15876" max="16122" width="11.42578125" style="12"/>
    <col min="16123" max="16123" width="5" style="12" customWidth="1"/>
    <col min="16124" max="16124" width="36" style="12" bestFit="1" customWidth="1"/>
    <col min="16125" max="16125" width="15.85546875" style="12" bestFit="1" customWidth="1"/>
    <col min="16126" max="16126" width="5" style="12" customWidth="1"/>
    <col min="16127" max="16127" width="46.5703125" style="12" bestFit="1" customWidth="1"/>
    <col min="16128" max="16128" width="24.42578125" style="12" bestFit="1" customWidth="1"/>
    <col min="16129" max="16129" width="48.7109375" style="12" bestFit="1" customWidth="1"/>
    <col min="16130" max="16130" width="32.140625" style="12" customWidth="1"/>
    <col min="16131" max="16131" width="8.85546875" style="12" bestFit="1" customWidth="1"/>
    <col min="16132" max="16384" width="11.42578125" style="12"/>
  </cols>
  <sheetData>
    <row r="1" spans="1:15" customFormat="1" ht="24.95" customHeight="1">
      <c r="A1" s="7"/>
    </row>
    <row r="2" spans="1:15" customFormat="1" ht="24.95" customHeight="1">
      <c r="A2" s="7"/>
      <c r="H2" s="54" t="s">
        <v>48</v>
      </c>
      <c r="I2" s="52"/>
    </row>
    <row r="3" spans="1:15" customFormat="1" ht="24.95" customHeight="1">
      <c r="A3" s="7"/>
      <c r="H3" s="54" t="s">
        <v>49</v>
      </c>
      <c r="I3" s="53"/>
    </row>
    <row r="4" spans="1:15" customFormat="1" ht="12.6" customHeight="1" thickBot="1">
      <c r="A4" s="7"/>
    </row>
    <row r="5" spans="1:15" ht="23.25" customHeight="1" thickBot="1">
      <c r="A5" s="63" t="s">
        <v>1536</v>
      </c>
      <c r="B5" s="60" t="s">
        <v>0</v>
      </c>
      <c r="C5" s="61" t="s">
        <v>1</v>
      </c>
      <c r="D5" s="61" t="s">
        <v>2</v>
      </c>
      <c r="E5" s="61" t="s">
        <v>3</v>
      </c>
      <c r="F5" s="61" t="s">
        <v>4</v>
      </c>
      <c r="G5" s="61" t="s">
        <v>5</v>
      </c>
      <c r="H5" s="61" t="s">
        <v>6</v>
      </c>
      <c r="I5" s="61" t="s">
        <v>7</v>
      </c>
      <c r="J5" s="61" t="s">
        <v>8</v>
      </c>
      <c r="K5" s="62" t="s">
        <v>568</v>
      </c>
    </row>
    <row r="6" spans="1:15" ht="12.75">
      <c r="A6" s="64"/>
      <c r="B6" s="40"/>
      <c r="C6" s="41" t="s">
        <v>9</v>
      </c>
      <c r="D6" s="41"/>
      <c r="E6" s="41"/>
      <c r="F6" s="42" t="s">
        <v>10</v>
      </c>
      <c r="G6" s="41"/>
      <c r="H6" s="41"/>
      <c r="I6" s="41"/>
      <c r="J6" s="41"/>
      <c r="K6" s="43"/>
    </row>
    <row r="7" spans="1:15" ht="12.75">
      <c r="A7" s="64"/>
      <c r="B7" s="22"/>
      <c r="C7" s="29" t="s">
        <v>9</v>
      </c>
      <c r="D7" s="29" t="s">
        <v>887</v>
      </c>
      <c r="E7" s="29"/>
      <c r="F7" s="30" t="s">
        <v>11</v>
      </c>
      <c r="G7" s="29"/>
      <c r="H7" s="29"/>
      <c r="I7" s="29"/>
      <c r="J7" s="29"/>
      <c r="K7" s="31"/>
      <c r="O7" s="14"/>
    </row>
    <row r="8" spans="1:15" ht="12.75">
      <c r="A8" s="64"/>
      <c r="B8" s="22"/>
      <c r="C8" s="29" t="s">
        <v>9</v>
      </c>
      <c r="D8" s="29" t="s">
        <v>887</v>
      </c>
      <c r="E8" s="29"/>
      <c r="F8" s="30" t="s">
        <v>12</v>
      </c>
      <c r="G8" s="29"/>
      <c r="H8" s="29" t="s">
        <v>13</v>
      </c>
      <c r="I8" s="29"/>
      <c r="J8" s="29"/>
      <c r="K8" s="31"/>
    </row>
    <row r="9" spans="1:15" ht="12.75">
      <c r="A9" s="64"/>
      <c r="B9" s="22"/>
      <c r="C9" s="29" t="s">
        <v>9</v>
      </c>
      <c r="D9" s="29"/>
      <c r="E9" s="29"/>
      <c r="F9" s="30" t="s">
        <v>14</v>
      </c>
      <c r="G9" s="29" t="s">
        <v>15</v>
      </c>
      <c r="H9" s="29" t="s">
        <v>16</v>
      </c>
      <c r="I9" s="29"/>
      <c r="J9" s="29"/>
      <c r="K9" s="31"/>
    </row>
    <row r="10" spans="1:15" ht="15">
      <c r="A10" s="64"/>
      <c r="B10" s="22"/>
      <c r="C10" s="29" t="s">
        <v>9</v>
      </c>
      <c r="D10" t="s">
        <v>890</v>
      </c>
      <c r="E10" s="29"/>
      <c r="F10" s="30" t="s">
        <v>17</v>
      </c>
      <c r="G10" s="29" t="s">
        <v>15</v>
      </c>
      <c r="H10" s="29" t="s">
        <v>18</v>
      </c>
      <c r="I10" s="29"/>
      <c r="J10" s="29"/>
      <c r="K10" s="31"/>
    </row>
    <row r="11" spans="1:15" ht="12.75">
      <c r="A11" s="64"/>
      <c r="B11" s="23"/>
      <c r="C11" s="29" t="s">
        <v>9</v>
      </c>
      <c r="D11" s="29"/>
      <c r="E11" s="29"/>
      <c r="F11" s="30" t="s">
        <v>17</v>
      </c>
      <c r="G11" s="29" t="s">
        <v>15</v>
      </c>
      <c r="H11" s="29" t="s">
        <v>19</v>
      </c>
      <c r="I11" s="29"/>
      <c r="J11" s="29"/>
      <c r="K11" s="31"/>
    </row>
    <row r="12" spans="1:15" ht="12.75">
      <c r="A12" s="64"/>
      <c r="B12" s="23"/>
      <c r="C12" s="29" t="s">
        <v>9</v>
      </c>
      <c r="D12" s="29"/>
      <c r="E12" s="29"/>
      <c r="F12" s="30" t="s">
        <v>20</v>
      </c>
      <c r="G12" s="29" t="s">
        <v>15</v>
      </c>
      <c r="H12" s="29" t="s">
        <v>21</v>
      </c>
      <c r="I12" s="29"/>
      <c r="J12" s="29"/>
      <c r="K12" s="31"/>
    </row>
    <row r="13" spans="1:15" ht="12.75">
      <c r="A13" s="64"/>
      <c r="B13" s="22"/>
      <c r="C13" s="29" t="s">
        <v>9</v>
      </c>
      <c r="D13" s="29"/>
      <c r="E13" s="29"/>
      <c r="F13" s="30" t="s">
        <v>22</v>
      </c>
      <c r="G13" s="29" t="s">
        <v>23</v>
      </c>
      <c r="H13" s="29" t="s">
        <v>24</v>
      </c>
      <c r="I13" s="29"/>
      <c r="J13" s="29"/>
      <c r="K13" s="31"/>
    </row>
    <row r="14" spans="1:15" ht="12.75">
      <c r="A14" s="64"/>
      <c r="B14" s="22"/>
      <c r="C14" s="29" t="s">
        <v>9</v>
      </c>
      <c r="D14" s="29"/>
      <c r="E14" s="29"/>
      <c r="F14" s="30" t="s">
        <v>25</v>
      </c>
      <c r="G14" s="29"/>
      <c r="H14" s="29" t="s">
        <v>26</v>
      </c>
      <c r="I14" s="29"/>
      <c r="J14" s="29"/>
      <c r="K14" s="31"/>
    </row>
    <row r="15" spans="1:15" ht="12.75">
      <c r="A15" s="64"/>
      <c r="B15" s="22"/>
      <c r="C15" s="29" t="s">
        <v>9</v>
      </c>
      <c r="D15" s="29"/>
      <c r="E15" s="29"/>
      <c r="F15" s="30"/>
      <c r="G15" s="29"/>
      <c r="H15" s="29"/>
      <c r="I15" s="29"/>
      <c r="J15" s="29"/>
      <c r="K15" s="31"/>
    </row>
    <row r="16" spans="1:15" ht="12.75">
      <c r="A16" s="64"/>
      <c r="B16" s="22"/>
      <c r="C16" s="29" t="s">
        <v>9</v>
      </c>
      <c r="D16" s="29"/>
      <c r="E16" s="29"/>
      <c r="F16" s="30"/>
      <c r="G16" s="29"/>
      <c r="H16" s="29"/>
      <c r="I16" s="29"/>
      <c r="J16" s="29"/>
      <c r="K16" s="31"/>
    </row>
    <row r="17" spans="1:11" ht="12.75">
      <c r="A17" s="64"/>
      <c r="B17" s="22"/>
      <c r="C17" s="29" t="s">
        <v>9</v>
      </c>
      <c r="D17" s="29"/>
      <c r="E17" s="29"/>
      <c r="F17" s="30"/>
      <c r="G17" s="29"/>
      <c r="H17" s="29"/>
      <c r="I17" s="29"/>
      <c r="J17" s="29"/>
      <c r="K17" s="31"/>
    </row>
    <row r="18" spans="1:11" ht="13.5" thickBot="1">
      <c r="A18" s="64"/>
      <c r="B18" s="25"/>
      <c r="C18" s="35" t="s">
        <v>9</v>
      </c>
      <c r="D18" s="35"/>
      <c r="E18" s="35"/>
      <c r="F18" s="44"/>
      <c r="G18" s="35"/>
      <c r="H18" s="35"/>
      <c r="I18" s="35"/>
      <c r="J18" s="35"/>
      <c r="K18" s="36"/>
    </row>
    <row r="19" spans="1:11" ht="12.75">
      <c r="A19" s="64"/>
      <c r="B19" s="21"/>
      <c r="C19" s="26" t="s">
        <v>27</v>
      </c>
      <c r="D19" s="26"/>
      <c r="E19" s="26"/>
      <c r="F19" s="27" t="s">
        <v>28</v>
      </c>
      <c r="G19" s="26" t="s">
        <v>29</v>
      </c>
      <c r="H19" s="26" t="s">
        <v>30</v>
      </c>
      <c r="I19" s="26"/>
      <c r="J19" s="26"/>
      <c r="K19" s="28"/>
    </row>
    <row r="20" spans="1:11" ht="12.75">
      <c r="A20" s="64"/>
      <c r="B20" s="22"/>
      <c r="C20" s="29" t="s">
        <v>27</v>
      </c>
      <c r="D20" s="29"/>
      <c r="E20" s="29"/>
      <c r="F20" s="30" t="s">
        <v>31</v>
      </c>
      <c r="G20" s="29"/>
      <c r="H20" s="29" t="s">
        <v>32</v>
      </c>
      <c r="I20" s="29"/>
      <c r="J20" s="29"/>
      <c r="K20" s="31"/>
    </row>
    <row r="21" spans="1:11" ht="12.75">
      <c r="A21" s="64"/>
      <c r="B21" s="22"/>
      <c r="C21" s="29" t="s">
        <v>27</v>
      </c>
      <c r="D21" s="29" t="s">
        <v>893</v>
      </c>
      <c r="E21" s="29"/>
      <c r="F21" s="30" t="s">
        <v>31</v>
      </c>
      <c r="G21" s="29"/>
      <c r="H21" s="29" t="s">
        <v>33</v>
      </c>
      <c r="I21" s="29"/>
      <c r="J21" s="29"/>
      <c r="K21" s="31"/>
    </row>
    <row r="22" spans="1:11" ht="12.75">
      <c r="A22" s="64"/>
      <c r="B22" s="22"/>
      <c r="C22" s="29" t="s">
        <v>27</v>
      </c>
      <c r="D22" s="29"/>
      <c r="E22" s="29"/>
      <c r="F22" s="30" t="s">
        <v>31</v>
      </c>
      <c r="G22" s="29"/>
      <c r="H22" s="29" t="s">
        <v>34</v>
      </c>
      <c r="I22" s="29"/>
      <c r="J22" s="29"/>
      <c r="K22" s="31"/>
    </row>
    <row r="23" spans="1:11" ht="12.75">
      <c r="A23" s="64"/>
      <c r="B23" s="22"/>
      <c r="C23" s="29" t="s">
        <v>27</v>
      </c>
      <c r="D23" s="29" t="s">
        <v>893</v>
      </c>
      <c r="E23" s="29"/>
      <c r="F23" s="30" t="s">
        <v>31</v>
      </c>
      <c r="G23" s="29"/>
      <c r="H23" s="29" t="s">
        <v>35</v>
      </c>
      <c r="I23" s="29"/>
      <c r="J23" s="29"/>
      <c r="K23" s="31"/>
    </row>
    <row r="24" spans="1:11" ht="12.75">
      <c r="A24" s="64"/>
      <c r="B24" s="22"/>
      <c r="C24" s="29" t="s">
        <v>27</v>
      </c>
      <c r="D24" s="29"/>
      <c r="E24" s="29"/>
      <c r="F24" s="30" t="s">
        <v>31</v>
      </c>
      <c r="G24" s="29"/>
      <c r="H24" s="29" t="s">
        <v>36</v>
      </c>
      <c r="I24" s="29"/>
      <c r="J24" s="29"/>
      <c r="K24" s="31"/>
    </row>
    <row r="25" spans="1:11" ht="12.75">
      <c r="A25" s="64"/>
      <c r="B25" s="22"/>
      <c r="C25" s="29" t="s">
        <v>27</v>
      </c>
      <c r="D25" s="29"/>
      <c r="E25" s="29"/>
      <c r="F25" s="30" t="s">
        <v>14</v>
      </c>
      <c r="G25" s="29" t="s">
        <v>15</v>
      </c>
      <c r="H25" s="29" t="s">
        <v>37</v>
      </c>
      <c r="I25" s="29" t="s">
        <v>38</v>
      </c>
      <c r="J25" s="29"/>
      <c r="K25" s="31"/>
    </row>
    <row r="26" spans="1:11" ht="12.75">
      <c r="A26" s="64"/>
      <c r="B26" s="22"/>
      <c r="C26" s="29" t="s">
        <v>27</v>
      </c>
      <c r="D26" s="29" t="s">
        <v>890</v>
      </c>
      <c r="E26" s="29"/>
      <c r="F26" s="30" t="s">
        <v>39</v>
      </c>
      <c r="G26" s="29"/>
      <c r="H26" s="29" t="s">
        <v>40</v>
      </c>
      <c r="I26" s="29" t="s">
        <v>41</v>
      </c>
      <c r="J26" s="29"/>
      <c r="K26" s="31"/>
    </row>
    <row r="27" spans="1:11" ht="12.75">
      <c r="A27" s="64"/>
      <c r="B27" s="22"/>
      <c r="C27" s="29" t="s">
        <v>27</v>
      </c>
      <c r="D27" s="29" t="s">
        <v>890</v>
      </c>
      <c r="E27" s="29"/>
      <c r="F27" s="30" t="s">
        <v>42</v>
      </c>
      <c r="G27" s="29"/>
      <c r="H27" s="29"/>
      <c r="I27" s="29"/>
      <c r="J27" s="29"/>
      <c r="K27" s="31"/>
    </row>
    <row r="28" spans="1:11" ht="12.75">
      <c r="A28" s="64"/>
      <c r="B28" s="22"/>
      <c r="C28" s="29" t="s">
        <v>27</v>
      </c>
      <c r="D28" s="29" t="s">
        <v>890</v>
      </c>
      <c r="E28" s="29"/>
      <c r="F28" s="32" t="s">
        <v>43</v>
      </c>
      <c r="G28" s="29"/>
      <c r="H28" s="29"/>
      <c r="I28" s="29"/>
      <c r="J28" s="29"/>
      <c r="K28" s="31"/>
    </row>
    <row r="29" spans="1:11" ht="12.75">
      <c r="A29" s="64"/>
      <c r="B29" s="22"/>
      <c r="C29" s="29" t="s">
        <v>27</v>
      </c>
      <c r="D29" s="29"/>
      <c r="E29" s="29"/>
      <c r="F29" s="30" t="s">
        <v>44</v>
      </c>
      <c r="G29" s="29"/>
      <c r="H29" s="29" t="s">
        <v>45</v>
      </c>
      <c r="I29" s="29"/>
      <c r="J29" s="29"/>
      <c r="K29" s="31"/>
    </row>
    <row r="30" spans="1:11" ht="12.75">
      <c r="A30" s="64"/>
      <c r="B30" s="22"/>
      <c r="C30" s="29" t="s">
        <v>27</v>
      </c>
      <c r="D30" s="29"/>
      <c r="E30" s="29"/>
      <c r="F30" s="30" t="s">
        <v>46</v>
      </c>
      <c r="G30" s="29"/>
      <c r="H30" s="29"/>
      <c r="I30" s="29" t="s">
        <v>47</v>
      </c>
      <c r="J30" s="29"/>
      <c r="K30" s="31"/>
    </row>
    <row r="31" spans="1:11" ht="12.75">
      <c r="A31" s="64"/>
      <c r="B31" s="22"/>
      <c r="C31" s="29" t="s">
        <v>27</v>
      </c>
      <c r="D31" s="29"/>
      <c r="E31" s="29"/>
      <c r="F31" s="30"/>
      <c r="G31" s="29"/>
      <c r="H31" s="29"/>
      <c r="I31" s="29"/>
      <c r="J31" s="29"/>
      <c r="K31" s="31"/>
    </row>
    <row r="32" spans="1:11" ht="12.75">
      <c r="A32" s="64"/>
      <c r="B32" s="22"/>
      <c r="C32" s="29" t="s">
        <v>27</v>
      </c>
      <c r="D32" s="29"/>
      <c r="E32" s="29"/>
      <c r="F32" s="30"/>
      <c r="G32" s="29"/>
      <c r="H32" s="29"/>
      <c r="I32" s="29"/>
      <c r="J32" s="29"/>
      <c r="K32" s="31"/>
    </row>
    <row r="33" spans="1:11" ht="13.5" thickBot="1">
      <c r="A33" s="64"/>
      <c r="B33" s="25"/>
      <c r="C33" s="35" t="s">
        <v>27</v>
      </c>
      <c r="D33" s="35"/>
      <c r="E33" s="35"/>
      <c r="F33" s="44"/>
      <c r="G33" s="35"/>
      <c r="H33" s="35"/>
      <c r="I33" s="35"/>
      <c r="J33" s="35"/>
      <c r="K33" s="36"/>
    </row>
    <row r="34" spans="1:11" ht="12.75">
      <c r="A34" s="64"/>
      <c r="B34" s="21"/>
      <c r="C34" s="26" t="s">
        <v>51</v>
      </c>
      <c r="D34" s="26"/>
      <c r="E34" s="26"/>
      <c r="F34" s="27" t="s">
        <v>52</v>
      </c>
      <c r="G34" s="26"/>
      <c r="H34" s="26" t="s">
        <v>53</v>
      </c>
      <c r="I34" s="26"/>
      <c r="J34" s="26"/>
      <c r="K34" s="28"/>
    </row>
    <row r="35" spans="1:11" ht="12.75">
      <c r="A35" s="64"/>
      <c r="B35" s="22"/>
      <c r="C35" s="29" t="s">
        <v>51</v>
      </c>
      <c r="D35" s="29"/>
      <c r="E35" s="29"/>
      <c r="F35" s="30" t="s">
        <v>54</v>
      </c>
      <c r="G35" s="29" t="s">
        <v>55</v>
      </c>
      <c r="H35" s="29"/>
      <c r="I35" s="29"/>
      <c r="J35" s="29"/>
      <c r="K35" s="31"/>
    </row>
    <row r="36" spans="1:11" ht="12.75">
      <c r="A36" s="64"/>
      <c r="B36" s="22"/>
      <c r="C36" s="29" t="s">
        <v>51</v>
      </c>
      <c r="D36" s="29" t="s">
        <v>56</v>
      </c>
      <c r="E36" s="29"/>
      <c r="F36" s="30" t="s">
        <v>57</v>
      </c>
      <c r="G36" s="29" t="s">
        <v>58</v>
      </c>
      <c r="H36" s="29"/>
      <c r="I36" s="29"/>
      <c r="J36" s="29"/>
      <c r="K36" s="31"/>
    </row>
    <row r="37" spans="1:11" ht="12.75">
      <c r="A37" s="64"/>
      <c r="B37" s="22"/>
      <c r="C37" s="29" t="s">
        <v>51</v>
      </c>
      <c r="D37" s="29" t="s">
        <v>56</v>
      </c>
      <c r="E37" s="29"/>
      <c r="F37" s="30" t="s">
        <v>59</v>
      </c>
      <c r="G37" s="29" t="s">
        <v>58</v>
      </c>
      <c r="H37" s="29"/>
      <c r="I37" s="29"/>
      <c r="J37" s="29"/>
      <c r="K37" s="31"/>
    </row>
    <row r="38" spans="1:11" ht="12.75">
      <c r="A38" s="64"/>
      <c r="B38" s="22"/>
      <c r="C38" s="29" t="s">
        <v>51</v>
      </c>
      <c r="D38" s="29"/>
      <c r="E38" s="29"/>
      <c r="F38" s="30" t="s">
        <v>60</v>
      </c>
      <c r="G38" s="29"/>
      <c r="H38" s="29"/>
      <c r="I38" s="29"/>
      <c r="J38" s="29"/>
      <c r="K38" s="31"/>
    </row>
    <row r="39" spans="1:11" ht="12.75">
      <c r="A39" s="64"/>
      <c r="B39" s="22"/>
      <c r="C39" s="29" t="s">
        <v>51</v>
      </c>
      <c r="D39" s="29"/>
      <c r="E39" s="29"/>
      <c r="F39" s="30" t="s">
        <v>61</v>
      </c>
      <c r="G39" s="29"/>
      <c r="H39" s="29" t="s">
        <v>62</v>
      </c>
      <c r="I39" s="29"/>
      <c r="J39" s="29"/>
      <c r="K39" s="31"/>
    </row>
    <row r="40" spans="1:11" ht="12.75">
      <c r="A40" s="64"/>
      <c r="B40" s="22"/>
      <c r="C40" s="29" t="s">
        <v>51</v>
      </c>
      <c r="D40" s="29" t="s">
        <v>56</v>
      </c>
      <c r="E40" s="29"/>
      <c r="F40" s="30" t="s">
        <v>63</v>
      </c>
      <c r="G40" s="29" t="s">
        <v>58</v>
      </c>
      <c r="H40" s="29"/>
      <c r="I40" s="29"/>
      <c r="J40" s="29"/>
      <c r="K40" s="31"/>
    </row>
    <row r="41" spans="1:11" s="15" customFormat="1" ht="12.75">
      <c r="A41" s="65"/>
      <c r="B41" s="22"/>
      <c r="C41" s="29" t="s">
        <v>51</v>
      </c>
      <c r="D41" s="29"/>
      <c r="E41" s="29"/>
      <c r="F41" s="30" t="s">
        <v>64</v>
      </c>
      <c r="G41" s="29"/>
      <c r="H41" s="29" t="s">
        <v>65</v>
      </c>
      <c r="I41" s="29"/>
      <c r="J41" s="29"/>
      <c r="K41" s="31"/>
    </row>
    <row r="42" spans="1:11" s="15" customFormat="1" ht="12.75">
      <c r="A42" s="65"/>
      <c r="B42" s="22"/>
      <c r="C42" s="29" t="s">
        <v>51</v>
      </c>
      <c r="D42" s="29"/>
      <c r="E42" s="29"/>
      <c r="F42" s="30"/>
      <c r="G42" s="29"/>
      <c r="H42" s="29"/>
      <c r="I42" s="29"/>
      <c r="J42" s="29"/>
      <c r="K42" s="31"/>
    </row>
    <row r="43" spans="1:11" ht="12.75">
      <c r="A43" s="64"/>
      <c r="B43" s="22"/>
      <c r="C43" s="29" t="s">
        <v>51</v>
      </c>
      <c r="D43" s="29"/>
      <c r="E43" s="29"/>
      <c r="F43" s="30"/>
      <c r="G43" s="29"/>
      <c r="H43" s="29"/>
      <c r="I43" s="29"/>
      <c r="J43" s="29"/>
      <c r="K43" s="31"/>
    </row>
    <row r="44" spans="1:11" ht="12.75">
      <c r="A44" s="64"/>
      <c r="B44" s="22"/>
      <c r="C44" s="29" t="s">
        <v>51</v>
      </c>
      <c r="D44" s="29"/>
      <c r="E44" s="29"/>
      <c r="F44" s="30"/>
      <c r="G44" s="29"/>
      <c r="H44" s="29"/>
      <c r="I44" s="29"/>
      <c r="J44" s="29"/>
      <c r="K44" s="31"/>
    </row>
    <row r="45" spans="1:11" ht="13.5" thickBot="1">
      <c r="A45" s="64"/>
      <c r="B45" s="25"/>
      <c r="C45" s="35" t="s">
        <v>51</v>
      </c>
      <c r="D45" s="35"/>
      <c r="E45" s="35"/>
      <c r="F45" s="44"/>
      <c r="G45" s="35"/>
      <c r="H45" s="35"/>
      <c r="I45" s="35"/>
      <c r="J45" s="35"/>
      <c r="K45" s="36"/>
    </row>
    <row r="46" spans="1:11" s="15" customFormat="1" ht="12.75">
      <c r="A46" s="65"/>
      <c r="B46" s="21"/>
      <c r="C46" s="26" t="s">
        <v>66</v>
      </c>
      <c r="D46" s="26"/>
      <c r="E46" s="26"/>
      <c r="F46" s="27" t="s">
        <v>67</v>
      </c>
      <c r="G46" s="26"/>
      <c r="H46" s="26" t="s">
        <v>68</v>
      </c>
      <c r="I46" s="26"/>
      <c r="J46" s="26"/>
      <c r="K46" s="28"/>
    </row>
    <row r="47" spans="1:11" s="15" customFormat="1" ht="12.75">
      <c r="A47" s="65"/>
      <c r="B47" s="22"/>
      <c r="C47" s="29" t="s">
        <v>66</v>
      </c>
      <c r="D47" s="29"/>
      <c r="E47" s="29"/>
      <c r="F47" s="30" t="s">
        <v>69</v>
      </c>
      <c r="G47" s="29"/>
      <c r="H47" s="29" t="s">
        <v>70</v>
      </c>
      <c r="I47" s="29"/>
      <c r="J47" s="29"/>
      <c r="K47" s="31"/>
    </row>
    <row r="48" spans="1:11" ht="12.75">
      <c r="A48" s="64"/>
      <c r="B48" s="22"/>
      <c r="C48" s="29" t="s">
        <v>66</v>
      </c>
      <c r="D48" s="29"/>
      <c r="E48" s="29"/>
      <c r="F48" s="30" t="s">
        <v>71</v>
      </c>
      <c r="G48" s="29" t="s">
        <v>72</v>
      </c>
      <c r="H48" s="29" t="s">
        <v>73</v>
      </c>
      <c r="I48" s="29"/>
      <c r="J48" s="29"/>
      <c r="K48" s="31"/>
    </row>
    <row r="49" spans="1:32" s="15" customFormat="1" ht="12.75">
      <c r="A49" s="65"/>
      <c r="B49" s="22"/>
      <c r="C49" s="29" t="s">
        <v>66</v>
      </c>
      <c r="D49" s="29"/>
      <c r="E49" s="29"/>
      <c r="F49" s="30" t="s">
        <v>74</v>
      </c>
      <c r="G49" s="29"/>
      <c r="H49" s="29" t="s">
        <v>75</v>
      </c>
      <c r="I49" s="29" t="s">
        <v>76</v>
      </c>
      <c r="J49" s="29"/>
      <c r="K49" s="31"/>
    </row>
    <row r="50" spans="1:32" s="15" customFormat="1" ht="12.75">
      <c r="A50" s="65"/>
      <c r="B50" s="22"/>
      <c r="C50" s="29" t="s">
        <v>66</v>
      </c>
      <c r="D50" s="29"/>
      <c r="E50" s="29"/>
      <c r="F50" s="30" t="s">
        <v>77</v>
      </c>
      <c r="G50" s="29"/>
      <c r="H50" s="29" t="s">
        <v>78</v>
      </c>
      <c r="I50" s="29" t="s">
        <v>76</v>
      </c>
      <c r="J50" s="29"/>
      <c r="K50" s="31"/>
    </row>
    <row r="51" spans="1:32" s="15" customFormat="1" ht="12.75">
      <c r="A51" s="65"/>
      <c r="B51" s="22"/>
      <c r="C51" s="29" t="s">
        <v>66</v>
      </c>
      <c r="D51" s="29"/>
      <c r="E51" s="29"/>
      <c r="F51" s="30" t="s">
        <v>77</v>
      </c>
      <c r="G51" s="29"/>
      <c r="H51" s="29" t="s">
        <v>79</v>
      </c>
      <c r="I51" s="29" t="s">
        <v>76</v>
      </c>
      <c r="J51" s="29"/>
      <c r="K51" s="31"/>
    </row>
    <row r="52" spans="1:32" s="15" customFormat="1" ht="12.75">
      <c r="A52" s="65"/>
      <c r="B52" s="22"/>
      <c r="C52" s="29" t="s">
        <v>66</v>
      </c>
      <c r="D52" s="29"/>
      <c r="E52" s="29"/>
      <c r="F52" s="30" t="s">
        <v>77</v>
      </c>
      <c r="G52" s="29"/>
      <c r="H52" s="29" t="s">
        <v>80</v>
      </c>
      <c r="I52" s="29" t="s">
        <v>76</v>
      </c>
      <c r="J52" s="29"/>
      <c r="K52" s="31"/>
    </row>
    <row r="53" spans="1:32" s="15" customFormat="1" ht="12.75">
      <c r="A53" s="65"/>
      <c r="B53" s="22"/>
      <c r="C53" s="29" t="s">
        <v>66</v>
      </c>
      <c r="D53" s="29"/>
      <c r="E53" s="29"/>
      <c r="F53" s="30" t="s">
        <v>81</v>
      </c>
      <c r="G53" s="29"/>
      <c r="H53" s="29"/>
      <c r="I53" s="29" t="s">
        <v>76</v>
      </c>
      <c r="J53" s="29"/>
      <c r="K53" s="31"/>
    </row>
    <row r="54" spans="1:32" s="15" customFormat="1" ht="12.75">
      <c r="A54" s="65"/>
      <c r="B54" s="22"/>
      <c r="C54" s="29" t="s">
        <v>66</v>
      </c>
      <c r="D54" s="29"/>
      <c r="E54" s="29"/>
      <c r="F54" s="30" t="s">
        <v>82</v>
      </c>
      <c r="G54" s="29"/>
      <c r="H54" s="29" t="s">
        <v>83</v>
      </c>
      <c r="I54" s="29" t="s">
        <v>76</v>
      </c>
      <c r="J54" s="29"/>
      <c r="K54" s="31"/>
    </row>
    <row r="55" spans="1:32" s="15" customFormat="1" ht="12.75">
      <c r="A55" s="65"/>
      <c r="B55" s="22"/>
      <c r="C55" s="29" t="s">
        <v>66</v>
      </c>
      <c r="D55" s="29"/>
      <c r="E55" s="29"/>
      <c r="F55" s="30" t="s">
        <v>84</v>
      </c>
      <c r="G55" s="29"/>
      <c r="H55" s="29" t="s">
        <v>85</v>
      </c>
      <c r="I55" s="29" t="s">
        <v>76</v>
      </c>
      <c r="J55" s="29"/>
      <c r="K55" s="31"/>
    </row>
    <row r="56" spans="1:32" s="16" customFormat="1" ht="12.75">
      <c r="A56" s="59"/>
      <c r="B56" s="22"/>
      <c r="C56" s="29" t="s">
        <v>66</v>
      </c>
      <c r="D56" s="29"/>
      <c r="E56" s="29"/>
      <c r="F56" s="30" t="s">
        <v>86</v>
      </c>
      <c r="G56" s="29"/>
      <c r="H56" s="29"/>
      <c r="I56" s="29"/>
      <c r="J56" s="29"/>
      <c r="K56" s="31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</row>
    <row r="57" spans="1:32" s="15" customFormat="1" ht="12.75">
      <c r="A57" s="65"/>
      <c r="B57" s="22"/>
      <c r="C57" s="29" t="s">
        <v>66</v>
      </c>
      <c r="D57" s="29"/>
      <c r="E57" s="29"/>
      <c r="F57" s="30" t="s">
        <v>87</v>
      </c>
      <c r="G57" s="29" t="s">
        <v>88</v>
      </c>
      <c r="H57" s="29"/>
      <c r="I57" s="29"/>
      <c r="J57" s="29"/>
      <c r="K57" s="31"/>
    </row>
    <row r="58" spans="1:32" s="15" customFormat="1" ht="12.75">
      <c r="A58" s="65"/>
      <c r="B58" s="22"/>
      <c r="C58" s="29" t="s">
        <v>66</v>
      </c>
      <c r="D58" s="29"/>
      <c r="E58" s="29"/>
      <c r="F58" s="30" t="s">
        <v>89</v>
      </c>
      <c r="G58" s="29" t="s">
        <v>90</v>
      </c>
      <c r="H58" s="29" t="s">
        <v>91</v>
      </c>
      <c r="I58" s="29"/>
      <c r="J58" s="29"/>
      <c r="K58" s="31"/>
    </row>
    <row r="59" spans="1:32" s="15" customFormat="1" ht="12.75">
      <c r="A59" s="65"/>
      <c r="B59" s="22"/>
      <c r="C59" s="29" t="s">
        <v>66</v>
      </c>
      <c r="D59" s="29"/>
      <c r="E59" s="29"/>
      <c r="F59" s="30" t="s">
        <v>92</v>
      </c>
      <c r="G59" s="29" t="s">
        <v>90</v>
      </c>
      <c r="H59" s="29" t="s">
        <v>93</v>
      </c>
      <c r="I59" s="29"/>
      <c r="J59" s="29"/>
      <c r="K59" s="31"/>
    </row>
    <row r="60" spans="1:32" s="15" customFormat="1" ht="12.75">
      <c r="A60" s="64"/>
      <c r="B60" s="22"/>
      <c r="C60" s="29" t="s">
        <v>66</v>
      </c>
      <c r="D60" s="29"/>
      <c r="E60" s="29"/>
      <c r="F60" s="30" t="s">
        <v>94</v>
      </c>
      <c r="G60" s="29"/>
      <c r="H60" s="29" t="s">
        <v>95</v>
      </c>
      <c r="I60" s="29" t="s">
        <v>96</v>
      </c>
      <c r="J60" s="29"/>
      <c r="K60" s="31"/>
    </row>
    <row r="61" spans="1:32" s="15" customFormat="1" ht="12.75">
      <c r="A61" s="65"/>
      <c r="B61" s="22"/>
      <c r="C61" s="29" t="s">
        <v>66</v>
      </c>
      <c r="D61" s="29"/>
      <c r="E61" s="29"/>
      <c r="F61" s="30" t="s">
        <v>97</v>
      </c>
      <c r="G61" s="29" t="s">
        <v>98</v>
      </c>
      <c r="H61" s="29"/>
      <c r="I61" s="29"/>
      <c r="J61" s="29"/>
      <c r="K61" s="31"/>
    </row>
    <row r="62" spans="1:32" s="15" customFormat="1" ht="12.75">
      <c r="A62" s="65"/>
      <c r="B62" s="22"/>
      <c r="C62" s="29" t="s">
        <v>66</v>
      </c>
      <c r="D62" s="29"/>
      <c r="E62" s="29"/>
      <c r="F62" s="30" t="s">
        <v>99</v>
      </c>
      <c r="G62" s="29"/>
      <c r="H62" s="29"/>
      <c r="I62" s="29"/>
      <c r="J62" s="29"/>
      <c r="K62" s="31"/>
    </row>
    <row r="63" spans="1:32" s="15" customFormat="1" ht="12.75">
      <c r="A63" s="65"/>
      <c r="B63" s="22"/>
      <c r="C63" s="29" t="s">
        <v>66</v>
      </c>
      <c r="D63" s="29"/>
      <c r="E63" s="29"/>
      <c r="F63" s="30" t="s">
        <v>100</v>
      </c>
      <c r="G63" s="29" t="s">
        <v>101</v>
      </c>
      <c r="H63" s="29" t="s">
        <v>102</v>
      </c>
      <c r="I63" s="29"/>
      <c r="J63" s="29"/>
      <c r="K63" s="31"/>
    </row>
    <row r="64" spans="1:32" ht="12.75">
      <c r="A64" s="64"/>
      <c r="B64" s="22"/>
      <c r="C64" s="29" t="s">
        <v>66</v>
      </c>
      <c r="D64" s="29"/>
      <c r="E64" s="29"/>
      <c r="F64" s="30" t="s">
        <v>103</v>
      </c>
      <c r="G64" s="29" t="s">
        <v>104</v>
      </c>
      <c r="H64" s="29" t="s">
        <v>105</v>
      </c>
      <c r="I64" s="29"/>
      <c r="J64" s="29"/>
      <c r="K64" s="31"/>
    </row>
    <row r="65" spans="1:11" ht="12.75">
      <c r="A65" s="64"/>
      <c r="B65" s="22"/>
      <c r="C65" s="29" t="s">
        <v>66</v>
      </c>
      <c r="D65" s="29"/>
      <c r="E65" s="29"/>
      <c r="F65" s="30" t="s">
        <v>106</v>
      </c>
      <c r="G65" s="29" t="s">
        <v>101</v>
      </c>
      <c r="H65" s="29"/>
      <c r="I65" s="29"/>
      <c r="J65" s="29"/>
      <c r="K65" s="31"/>
    </row>
    <row r="66" spans="1:11" ht="12.75">
      <c r="A66" s="64"/>
      <c r="B66" s="22"/>
      <c r="C66" s="29" t="s">
        <v>66</v>
      </c>
      <c r="D66" s="29"/>
      <c r="E66" s="29"/>
      <c r="F66" s="30" t="s">
        <v>92</v>
      </c>
      <c r="G66" s="29" t="s">
        <v>107</v>
      </c>
      <c r="H66" s="29" t="s">
        <v>108</v>
      </c>
      <c r="I66" s="29"/>
      <c r="J66" s="29"/>
      <c r="K66" s="31"/>
    </row>
    <row r="67" spans="1:11" ht="12.75">
      <c r="A67" s="64"/>
      <c r="B67" s="22"/>
      <c r="C67" s="29" t="s">
        <v>66</v>
      </c>
      <c r="D67" s="29"/>
      <c r="E67" s="29"/>
      <c r="F67" s="30" t="s">
        <v>92</v>
      </c>
      <c r="G67" s="29" t="s">
        <v>109</v>
      </c>
      <c r="H67" s="29" t="s">
        <v>110</v>
      </c>
      <c r="I67" s="29"/>
      <c r="J67" s="29"/>
      <c r="K67" s="31"/>
    </row>
    <row r="68" spans="1:11" ht="12.75">
      <c r="A68" s="64"/>
      <c r="B68" s="22"/>
      <c r="C68" s="29" t="s">
        <v>66</v>
      </c>
      <c r="D68" s="29"/>
      <c r="E68" s="29"/>
      <c r="F68" s="30" t="s">
        <v>111</v>
      </c>
      <c r="G68" s="29"/>
      <c r="H68" s="29"/>
      <c r="I68" s="29"/>
      <c r="J68" s="29"/>
      <c r="K68" s="31"/>
    </row>
    <row r="69" spans="1:11" ht="12.75">
      <c r="A69" s="64"/>
      <c r="B69" s="22"/>
      <c r="C69" s="29" t="s">
        <v>66</v>
      </c>
      <c r="D69" s="29"/>
      <c r="E69" s="29"/>
      <c r="F69" s="30" t="s">
        <v>112</v>
      </c>
      <c r="G69" s="29" t="s">
        <v>113</v>
      </c>
      <c r="H69" s="29" t="s">
        <v>114</v>
      </c>
      <c r="I69" s="29"/>
      <c r="J69" s="29"/>
      <c r="K69" s="31"/>
    </row>
    <row r="70" spans="1:11" s="15" customFormat="1" ht="12.75">
      <c r="A70" s="65"/>
      <c r="B70" s="22"/>
      <c r="C70" s="29" t="s">
        <v>66</v>
      </c>
      <c r="D70" s="29"/>
      <c r="E70" s="29"/>
      <c r="F70" s="30" t="s">
        <v>115</v>
      </c>
      <c r="G70" s="29" t="s">
        <v>116</v>
      </c>
      <c r="H70" s="29" t="s">
        <v>117</v>
      </c>
      <c r="I70" s="29"/>
      <c r="J70" s="29"/>
      <c r="K70" s="31"/>
    </row>
    <row r="71" spans="1:11" s="15" customFormat="1" ht="12.75">
      <c r="A71" s="65"/>
      <c r="B71" s="22"/>
      <c r="C71" s="29" t="s">
        <v>66</v>
      </c>
      <c r="D71" s="29"/>
      <c r="E71" s="29"/>
      <c r="F71" s="30" t="s">
        <v>115</v>
      </c>
      <c r="G71" s="29" t="s">
        <v>118</v>
      </c>
      <c r="H71" s="29" t="s">
        <v>119</v>
      </c>
      <c r="I71" s="29"/>
      <c r="J71" s="29"/>
      <c r="K71" s="31"/>
    </row>
    <row r="72" spans="1:11" s="15" customFormat="1" ht="12.75">
      <c r="A72" s="65"/>
      <c r="B72" s="22"/>
      <c r="C72" s="29" t="s">
        <v>66</v>
      </c>
      <c r="D72" s="29"/>
      <c r="E72" s="29"/>
      <c r="F72" s="30" t="s">
        <v>120</v>
      </c>
      <c r="G72" s="29" t="s">
        <v>118</v>
      </c>
      <c r="H72" s="29" t="s">
        <v>121</v>
      </c>
      <c r="I72" s="29"/>
      <c r="J72" s="29"/>
      <c r="K72" s="31"/>
    </row>
    <row r="73" spans="1:11" s="15" customFormat="1" ht="12.75">
      <c r="A73" s="66"/>
      <c r="B73" s="22"/>
      <c r="C73" s="29" t="s">
        <v>66</v>
      </c>
      <c r="D73" s="29"/>
      <c r="E73" s="29"/>
      <c r="F73" s="30" t="s">
        <v>122</v>
      </c>
      <c r="G73" s="29" t="s">
        <v>123</v>
      </c>
      <c r="H73" s="29" t="s">
        <v>124</v>
      </c>
      <c r="I73" s="29"/>
      <c r="J73" s="29"/>
      <c r="K73" s="31"/>
    </row>
    <row r="74" spans="1:11" s="15" customFormat="1" ht="12.75">
      <c r="A74" s="65"/>
      <c r="B74" s="22"/>
      <c r="C74" s="29" t="s">
        <v>66</v>
      </c>
      <c r="D74" s="29"/>
      <c r="E74" s="29"/>
      <c r="F74" s="30" t="s">
        <v>125</v>
      </c>
      <c r="G74" s="29"/>
      <c r="H74" s="29" t="s">
        <v>126</v>
      </c>
      <c r="I74" s="29"/>
      <c r="J74" s="29"/>
      <c r="K74" s="31"/>
    </row>
    <row r="75" spans="1:11" s="15" customFormat="1" ht="12.75">
      <c r="A75" s="65"/>
      <c r="B75" s="22"/>
      <c r="C75" s="29" t="s">
        <v>66</v>
      </c>
      <c r="D75" s="29"/>
      <c r="E75" s="29"/>
      <c r="F75" s="30"/>
      <c r="G75" s="29"/>
      <c r="H75" s="29"/>
      <c r="I75" s="29"/>
      <c r="J75" s="29"/>
      <c r="K75" s="31"/>
    </row>
    <row r="76" spans="1:11" s="15" customFormat="1" ht="12.75">
      <c r="A76" s="65"/>
      <c r="B76" s="22"/>
      <c r="C76" s="29" t="s">
        <v>66</v>
      </c>
      <c r="D76" s="29"/>
      <c r="E76" s="29"/>
      <c r="F76" s="30"/>
      <c r="G76" s="29"/>
      <c r="H76" s="29"/>
      <c r="I76" s="29"/>
      <c r="J76" s="29"/>
      <c r="K76" s="31"/>
    </row>
    <row r="77" spans="1:11" s="15" customFormat="1" ht="12.75">
      <c r="A77" s="65"/>
      <c r="B77" s="22"/>
      <c r="C77" s="29" t="s">
        <v>66</v>
      </c>
      <c r="D77" s="29"/>
      <c r="E77" s="29"/>
      <c r="F77" s="30"/>
      <c r="G77" s="29"/>
      <c r="H77" s="29"/>
      <c r="I77" s="29"/>
      <c r="J77" s="29"/>
      <c r="K77" s="31"/>
    </row>
    <row r="78" spans="1:11" s="15" customFormat="1" ht="12.75">
      <c r="A78" s="65"/>
      <c r="B78" s="22"/>
      <c r="C78" s="29" t="s">
        <v>66</v>
      </c>
      <c r="D78" s="29"/>
      <c r="E78" s="29"/>
      <c r="F78" s="30"/>
      <c r="G78" s="29"/>
      <c r="H78" s="29"/>
      <c r="I78" s="29"/>
      <c r="J78" s="29"/>
      <c r="K78" s="31"/>
    </row>
    <row r="79" spans="1:11" s="15" customFormat="1" ht="13.5" thickBot="1">
      <c r="A79" s="65"/>
      <c r="B79" s="25"/>
      <c r="C79" s="35" t="s">
        <v>66</v>
      </c>
      <c r="D79" s="35"/>
      <c r="E79" s="35"/>
      <c r="F79" s="44"/>
      <c r="G79" s="35"/>
      <c r="H79" s="35"/>
      <c r="I79" s="35"/>
      <c r="J79" s="35"/>
      <c r="K79" s="36"/>
    </row>
    <row r="80" spans="1:11" s="15" customFormat="1" ht="12.75">
      <c r="A80" s="65"/>
      <c r="B80" s="21"/>
      <c r="C80" s="26" t="s">
        <v>127</v>
      </c>
      <c r="D80" s="26"/>
      <c r="E80" s="26"/>
      <c r="F80" s="27" t="s">
        <v>128</v>
      </c>
      <c r="G80" s="26" t="s">
        <v>123</v>
      </c>
      <c r="H80" s="26" t="s">
        <v>129</v>
      </c>
      <c r="I80" s="26"/>
      <c r="J80" s="26"/>
      <c r="K80" s="28"/>
    </row>
    <row r="81" spans="1:32" s="15" customFormat="1" ht="12.75">
      <c r="A81" s="65"/>
      <c r="B81" s="22"/>
      <c r="C81" s="29" t="s">
        <v>127</v>
      </c>
      <c r="D81" s="29"/>
      <c r="E81" s="29"/>
      <c r="F81" s="30" t="s">
        <v>128</v>
      </c>
      <c r="G81" s="29" t="s">
        <v>123</v>
      </c>
      <c r="H81" s="29" t="s">
        <v>130</v>
      </c>
      <c r="I81" s="29"/>
      <c r="J81" s="29"/>
      <c r="K81" s="31"/>
    </row>
    <row r="82" spans="1:32" s="15" customFormat="1" ht="12.75">
      <c r="A82" s="65"/>
      <c r="B82" s="22"/>
      <c r="C82" s="29" t="s">
        <v>127</v>
      </c>
      <c r="D82" s="29"/>
      <c r="E82" s="29"/>
      <c r="F82" s="30" t="s">
        <v>128</v>
      </c>
      <c r="G82" s="29" t="s">
        <v>123</v>
      </c>
      <c r="H82" s="29"/>
      <c r="I82" s="29"/>
      <c r="J82" s="29"/>
      <c r="K82" s="31"/>
    </row>
    <row r="83" spans="1:32" s="15" customFormat="1" ht="12.75">
      <c r="A83" s="65"/>
      <c r="B83" s="22"/>
      <c r="C83" s="29" t="s">
        <v>127</v>
      </c>
      <c r="D83" s="29"/>
      <c r="E83" s="29"/>
      <c r="F83" s="30" t="s">
        <v>131</v>
      </c>
      <c r="G83" s="29"/>
      <c r="H83" s="29"/>
      <c r="I83" s="29"/>
      <c r="J83" s="29"/>
      <c r="K83" s="31"/>
    </row>
    <row r="84" spans="1:32" s="15" customFormat="1" ht="12.75">
      <c r="A84" s="65"/>
      <c r="B84" s="22"/>
      <c r="C84" s="29" t="s">
        <v>127</v>
      </c>
      <c r="D84" s="29"/>
      <c r="E84" s="29"/>
      <c r="F84" s="30" t="s">
        <v>132</v>
      </c>
      <c r="G84" s="29"/>
      <c r="H84" s="29" t="s">
        <v>133</v>
      </c>
      <c r="I84" s="29"/>
      <c r="J84" s="29"/>
      <c r="K84" s="31"/>
    </row>
    <row r="85" spans="1:32" s="15" customFormat="1" ht="12.75">
      <c r="A85" s="64"/>
      <c r="B85" s="22"/>
      <c r="C85" s="29" t="s">
        <v>127</v>
      </c>
      <c r="D85" s="29"/>
      <c r="E85" s="29"/>
      <c r="F85" s="30" t="s">
        <v>134</v>
      </c>
      <c r="G85" s="29"/>
      <c r="H85" s="29"/>
      <c r="I85" s="29"/>
      <c r="J85" s="29"/>
      <c r="K85" s="31"/>
    </row>
    <row r="86" spans="1:32" s="15" customFormat="1" ht="12.75">
      <c r="A86" s="65"/>
      <c r="B86" s="22"/>
      <c r="C86" s="29" t="s">
        <v>127</v>
      </c>
      <c r="D86" s="29"/>
      <c r="E86" s="29"/>
      <c r="F86" s="30" t="s">
        <v>134</v>
      </c>
      <c r="G86" s="29"/>
      <c r="H86" s="29" t="s">
        <v>135</v>
      </c>
      <c r="I86" s="29"/>
      <c r="J86" s="29"/>
      <c r="K86" s="31"/>
    </row>
    <row r="87" spans="1:32" ht="12.75">
      <c r="A87" s="64"/>
      <c r="B87" s="22"/>
      <c r="C87" s="29" t="s">
        <v>127</v>
      </c>
      <c r="D87" s="29"/>
      <c r="E87" s="29"/>
      <c r="F87" s="30" t="s">
        <v>134</v>
      </c>
      <c r="G87" s="29"/>
      <c r="H87" s="29" t="s">
        <v>33</v>
      </c>
      <c r="I87" s="29"/>
      <c r="J87" s="29"/>
      <c r="K87" s="31"/>
    </row>
    <row r="88" spans="1:32" ht="12.75">
      <c r="A88" s="64"/>
      <c r="B88" s="22"/>
      <c r="C88" s="29" t="s">
        <v>127</v>
      </c>
      <c r="D88" s="29"/>
      <c r="E88" s="29"/>
      <c r="F88" s="30" t="s">
        <v>134</v>
      </c>
      <c r="G88" s="29"/>
      <c r="H88" s="29" t="s">
        <v>136</v>
      </c>
      <c r="I88" s="29"/>
      <c r="J88" s="29"/>
      <c r="K88" s="31"/>
    </row>
    <row r="89" spans="1:32" ht="12.75">
      <c r="A89" s="64"/>
      <c r="B89" s="22"/>
      <c r="C89" s="29" t="s">
        <v>127</v>
      </c>
      <c r="D89" s="29"/>
      <c r="E89" s="29"/>
      <c r="F89" s="30" t="s">
        <v>99</v>
      </c>
      <c r="G89" s="29"/>
      <c r="H89" s="29"/>
      <c r="I89" s="29"/>
      <c r="J89" s="29"/>
      <c r="K89" s="31"/>
    </row>
    <row r="90" spans="1:32" ht="12.75">
      <c r="A90" s="64"/>
      <c r="B90" s="22"/>
      <c r="C90" s="29" t="s">
        <v>127</v>
      </c>
      <c r="D90" s="29"/>
      <c r="E90" s="29"/>
      <c r="F90" s="30" t="s">
        <v>94</v>
      </c>
      <c r="G90" s="29"/>
      <c r="H90" s="29" t="s">
        <v>95</v>
      </c>
      <c r="I90" s="29" t="s">
        <v>96</v>
      </c>
      <c r="J90" s="29"/>
      <c r="K90" s="31"/>
    </row>
    <row r="91" spans="1:32" ht="12.75">
      <c r="A91" s="64"/>
      <c r="B91" s="22"/>
      <c r="C91" s="29" t="s">
        <v>127</v>
      </c>
      <c r="D91" s="29"/>
      <c r="E91" s="29"/>
      <c r="F91" s="30" t="s">
        <v>100</v>
      </c>
      <c r="G91" s="29" t="s">
        <v>101</v>
      </c>
      <c r="H91" s="29" t="s">
        <v>102</v>
      </c>
      <c r="I91" s="29"/>
      <c r="J91" s="29"/>
      <c r="K91" s="31"/>
    </row>
    <row r="92" spans="1:32" ht="12.75">
      <c r="A92" s="64"/>
      <c r="B92" s="22"/>
      <c r="C92" s="29" t="s">
        <v>127</v>
      </c>
      <c r="D92" s="29"/>
      <c r="E92" s="29"/>
      <c r="F92" s="30" t="s">
        <v>103</v>
      </c>
      <c r="G92" s="29" t="s">
        <v>104</v>
      </c>
      <c r="H92" s="29" t="s">
        <v>105</v>
      </c>
      <c r="I92" s="29"/>
      <c r="J92" s="29"/>
      <c r="K92" s="31"/>
    </row>
    <row r="93" spans="1:32" s="13" customFormat="1" ht="12.75">
      <c r="A93" s="67"/>
      <c r="B93" s="22"/>
      <c r="C93" s="29" t="s">
        <v>127</v>
      </c>
      <c r="D93" s="29"/>
      <c r="E93" s="29"/>
      <c r="F93" s="30" t="s">
        <v>106</v>
      </c>
      <c r="G93" s="29" t="s">
        <v>101</v>
      </c>
      <c r="H93" s="29"/>
      <c r="I93" s="29"/>
      <c r="J93" s="29"/>
      <c r="K93" s="31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</row>
    <row r="94" spans="1:32" ht="12.75">
      <c r="A94" s="64"/>
      <c r="B94" s="22"/>
      <c r="C94" s="29" t="s">
        <v>127</v>
      </c>
      <c r="D94" s="29"/>
      <c r="E94" s="29"/>
      <c r="F94" s="30" t="s">
        <v>92</v>
      </c>
      <c r="G94" s="29" t="s">
        <v>107</v>
      </c>
      <c r="H94" s="29" t="s">
        <v>108</v>
      </c>
      <c r="I94" s="29"/>
      <c r="J94" s="29"/>
      <c r="K94" s="31"/>
    </row>
    <row r="95" spans="1:32" ht="12.75">
      <c r="A95" s="64"/>
      <c r="B95" s="22"/>
      <c r="C95" s="29" t="s">
        <v>127</v>
      </c>
      <c r="D95" s="29"/>
      <c r="E95" s="29"/>
      <c r="F95" s="30" t="s">
        <v>137</v>
      </c>
      <c r="G95" s="29" t="s">
        <v>138</v>
      </c>
      <c r="H95" s="29" t="s">
        <v>139</v>
      </c>
      <c r="I95" s="29"/>
      <c r="J95" s="29"/>
      <c r="K95" s="31"/>
    </row>
    <row r="96" spans="1:32" ht="12.75">
      <c r="A96" s="64"/>
      <c r="B96" s="22"/>
      <c r="C96" s="29" t="s">
        <v>127</v>
      </c>
      <c r="D96" s="29"/>
      <c r="E96" s="29"/>
      <c r="F96" s="30" t="s">
        <v>92</v>
      </c>
      <c r="G96" s="29" t="s">
        <v>109</v>
      </c>
      <c r="H96" s="29" t="s">
        <v>110</v>
      </c>
      <c r="I96" s="29"/>
      <c r="J96" s="29"/>
      <c r="K96" s="31"/>
    </row>
    <row r="97" spans="1:11" ht="12.75">
      <c r="A97" s="64"/>
      <c r="B97" s="22"/>
      <c r="C97" s="29" t="s">
        <v>127</v>
      </c>
      <c r="D97" s="29"/>
      <c r="E97" s="29"/>
      <c r="F97" s="30" t="s">
        <v>120</v>
      </c>
      <c r="G97" s="29" t="s">
        <v>118</v>
      </c>
      <c r="H97" s="29" t="s">
        <v>121</v>
      </c>
      <c r="I97" s="29"/>
      <c r="J97" s="29"/>
      <c r="K97" s="31"/>
    </row>
    <row r="98" spans="1:11" ht="12.75">
      <c r="A98" s="64"/>
      <c r="B98" s="22"/>
      <c r="C98" s="29" t="s">
        <v>127</v>
      </c>
      <c r="D98" s="29"/>
      <c r="E98" s="29"/>
      <c r="F98" s="30" t="s">
        <v>112</v>
      </c>
      <c r="G98" s="29" t="s">
        <v>113</v>
      </c>
      <c r="H98" s="29" t="s">
        <v>114</v>
      </c>
      <c r="I98" s="29"/>
      <c r="J98" s="29"/>
      <c r="K98" s="31"/>
    </row>
    <row r="99" spans="1:11" ht="12.75">
      <c r="A99" s="64"/>
      <c r="B99" s="22"/>
      <c r="C99" s="29" t="s">
        <v>127</v>
      </c>
      <c r="D99" s="29"/>
      <c r="E99" s="29"/>
      <c r="F99" s="30" t="s">
        <v>43</v>
      </c>
      <c r="G99" s="29"/>
      <c r="H99" s="29" t="s">
        <v>135</v>
      </c>
      <c r="I99" s="29"/>
      <c r="J99" s="29"/>
      <c r="K99" s="31"/>
    </row>
    <row r="100" spans="1:11" ht="12.75">
      <c r="A100" s="64"/>
      <c r="B100" s="22"/>
      <c r="C100" s="29" t="s">
        <v>127</v>
      </c>
      <c r="D100" s="29"/>
      <c r="E100" s="29"/>
      <c r="F100" s="30" t="s">
        <v>140</v>
      </c>
      <c r="G100" s="29"/>
      <c r="H100" s="29" t="s">
        <v>141</v>
      </c>
      <c r="I100" s="29"/>
      <c r="J100" s="29"/>
      <c r="K100" s="31"/>
    </row>
    <row r="101" spans="1:11" ht="12.75">
      <c r="A101" s="64"/>
      <c r="B101" s="22"/>
      <c r="C101" s="29" t="s">
        <v>127</v>
      </c>
      <c r="D101" s="29"/>
      <c r="E101" s="29"/>
      <c r="F101" s="30"/>
      <c r="G101" s="29"/>
      <c r="H101" s="29"/>
      <c r="I101" s="29"/>
      <c r="J101" s="29"/>
      <c r="K101" s="31"/>
    </row>
    <row r="102" spans="1:11" ht="12.75">
      <c r="A102" s="64"/>
      <c r="B102" s="22"/>
      <c r="C102" s="29" t="s">
        <v>127</v>
      </c>
      <c r="D102" s="29"/>
      <c r="E102" s="29"/>
      <c r="F102" s="30"/>
      <c r="G102" s="29"/>
      <c r="H102" s="29"/>
      <c r="I102" s="29"/>
      <c r="J102" s="29"/>
      <c r="K102" s="31"/>
    </row>
    <row r="103" spans="1:11" ht="12.75">
      <c r="A103" s="64"/>
      <c r="B103" s="22"/>
      <c r="C103" s="29" t="s">
        <v>127</v>
      </c>
      <c r="D103" s="29"/>
      <c r="E103" s="29"/>
      <c r="F103" s="30"/>
      <c r="G103" s="29"/>
      <c r="H103" s="29"/>
      <c r="I103" s="29"/>
      <c r="J103" s="29"/>
      <c r="K103" s="31"/>
    </row>
    <row r="104" spans="1:11" ht="12.75">
      <c r="A104" s="64"/>
      <c r="B104" s="22"/>
      <c r="C104" s="29" t="s">
        <v>127</v>
      </c>
      <c r="D104" s="29"/>
      <c r="E104" s="29"/>
      <c r="F104" s="30"/>
      <c r="G104" s="29"/>
      <c r="H104" s="29"/>
      <c r="I104" s="29"/>
      <c r="J104" s="29"/>
      <c r="K104" s="31"/>
    </row>
    <row r="105" spans="1:11" ht="13.5" thickBot="1">
      <c r="A105" s="64"/>
      <c r="B105" s="25"/>
      <c r="C105" s="35" t="s">
        <v>127</v>
      </c>
      <c r="D105" s="35"/>
      <c r="E105" s="35"/>
      <c r="F105" s="44"/>
      <c r="G105" s="35"/>
      <c r="H105" s="35"/>
      <c r="I105" s="35"/>
      <c r="J105" s="35"/>
      <c r="K105" s="36"/>
    </row>
    <row r="106" spans="1:11" ht="12.75">
      <c r="A106" s="64"/>
      <c r="B106" s="21"/>
      <c r="C106" s="26" t="s">
        <v>142</v>
      </c>
      <c r="D106" s="26"/>
      <c r="E106" s="26"/>
      <c r="F106" s="27" t="s">
        <v>143</v>
      </c>
      <c r="G106" s="26"/>
      <c r="H106" s="26"/>
      <c r="I106" s="26"/>
      <c r="J106" s="26"/>
      <c r="K106" s="28"/>
    </row>
    <row r="107" spans="1:11" ht="12.75">
      <c r="A107" s="64"/>
      <c r="B107" s="22"/>
      <c r="C107" s="29" t="s">
        <v>142</v>
      </c>
      <c r="D107" s="29"/>
      <c r="E107" s="29"/>
      <c r="F107" s="30" t="s">
        <v>94</v>
      </c>
      <c r="G107" s="29"/>
      <c r="H107" s="29" t="s">
        <v>95</v>
      </c>
      <c r="I107" s="29" t="s">
        <v>96</v>
      </c>
      <c r="J107" s="29"/>
      <c r="K107" s="31"/>
    </row>
    <row r="108" spans="1:11" ht="12.75">
      <c r="A108" s="64"/>
      <c r="B108" s="22"/>
      <c r="C108" s="29" t="s">
        <v>142</v>
      </c>
      <c r="D108" s="29"/>
      <c r="E108" s="29"/>
      <c r="F108" s="30" t="s">
        <v>144</v>
      </c>
      <c r="G108" s="29"/>
      <c r="H108" s="29"/>
      <c r="I108" s="29"/>
      <c r="J108" s="29"/>
      <c r="K108" s="31"/>
    </row>
    <row r="109" spans="1:11" ht="12.75">
      <c r="A109" s="64"/>
      <c r="B109" s="22"/>
      <c r="C109" s="29" t="s">
        <v>142</v>
      </c>
      <c r="D109" s="29"/>
      <c r="E109" s="29"/>
      <c r="F109" s="30" t="s">
        <v>145</v>
      </c>
      <c r="G109" s="29" t="s">
        <v>146</v>
      </c>
      <c r="H109" s="29" t="s">
        <v>147</v>
      </c>
      <c r="I109" s="29"/>
      <c r="J109" s="29"/>
      <c r="K109" s="31"/>
    </row>
    <row r="110" spans="1:11" ht="12.75">
      <c r="A110" s="64"/>
      <c r="B110" s="22"/>
      <c r="C110" s="29" t="s">
        <v>142</v>
      </c>
      <c r="D110" s="29"/>
      <c r="E110" s="29"/>
      <c r="F110" s="32" t="s">
        <v>148</v>
      </c>
      <c r="G110" s="29"/>
      <c r="H110" s="29"/>
      <c r="I110" s="29"/>
      <c r="J110" s="29"/>
      <c r="K110" s="31"/>
    </row>
    <row r="111" spans="1:11" ht="12.75">
      <c r="A111" s="64"/>
      <c r="B111" s="22"/>
      <c r="C111" s="29" t="s">
        <v>142</v>
      </c>
      <c r="D111" s="29"/>
      <c r="E111" s="29"/>
      <c r="F111" s="30" t="s">
        <v>89</v>
      </c>
      <c r="G111" s="29"/>
      <c r="H111" s="29"/>
      <c r="I111" s="29"/>
      <c r="J111" s="29"/>
      <c r="K111" s="31"/>
    </row>
    <row r="112" spans="1:11" ht="12.75">
      <c r="A112" s="64"/>
      <c r="B112" s="22"/>
      <c r="C112" s="29" t="s">
        <v>142</v>
      </c>
      <c r="D112" s="29"/>
      <c r="E112" s="29"/>
      <c r="F112" s="30" t="s">
        <v>92</v>
      </c>
      <c r="G112" s="29" t="s">
        <v>90</v>
      </c>
      <c r="H112" s="29"/>
      <c r="I112" s="29"/>
      <c r="J112" s="29"/>
      <c r="K112" s="31"/>
    </row>
    <row r="113" spans="1:11" ht="12.75">
      <c r="A113" s="64"/>
      <c r="B113" s="22"/>
      <c r="C113" s="29" t="s">
        <v>142</v>
      </c>
      <c r="D113" s="29"/>
      <c r="E113" s="29"/>
      <c r="F113" s="30" t="s">
        <v>149</v>
      </c>
      <c r="G113" s="29"/>
      <c r="H113" s="29" t="s">
        <v>150</v>
      </c>
      <c r="I113" s="29"/>
      <c r="J113" s="29"/>
      <c r="K113" s="31"/>
    </row>
    <row r="114" spans="1:11" ht="12.75">
      <c r="A114" s="64"/>
      <c r="B114" s="22"/>
      <c r="C114" s="29" t="s">
        <v>142</v>
      </c>
      <c r="D114" s="29"/>
      <c r="E114" s="29"/>
      <c r="F114" s="30"/>
      <c r="G114" s="29"/>
      <c r="H114" s="29"/>
      <c r="I114" s="29"/>
      <c r="J114" s="29"/>
      <c r="K114" s="31"/>
    </row>
    <row r="115" spans="1:11" ht="12.75">
      <c r="A115" s="64"/>
      <c r="B115" s="22"/>
      <c r="C115" s="29" t="s">
        <v>142</v>
      </c>
      <c r="D115" s="29"/>
      <c r="E115" s="29"/>
      <c r="F115" s="30"/>
      <c r="G115" s="29"/>
      <c r="H115" s="29"/>
      <c r="I115" s="29"/>
      <c r="J115" s="29"/>
      <c r="K115" s="31"/>
    </row>
    <row r="116" spans="1:11" ht="12.75">
      <c r="A116" s="64"/>
      <c r="B116" s="22"/>
      <c r="C116" s="29" t="s">
        <v>142</v>
      </c>
      <c r="D116" s="29"/>
      <c r="E116" s="29"/>
      <c r="F116" s="30"/>
      <c r="G116" s="29"/>
      <c r="H116" s="29"/>
      <c r="I116" s="29"/>
      <c r="J116" s="29"/>
      <c r="K116" s="31"/>
    </row>
    <row r="117" spans="1:11" ht="12.75">
      <c r="A117" s="64"/>
      <c r="B117" s="22"/>
      <c r="C117" s="29" t="s">
        <v>142</v>
      </c>
      <c r="D117" s="29"/>
      <c r="E117" s="29"/>
      <c r="F117" s="30"/>
      <c r="G117" s="29"/>
      <c r="H117" s="29"/>
      <c r="I117" s="29"/>
      <c r="J117" s="29"/>
      <c r="K117" s="31"/>
    </row>
    <row r="118" spans="1:11" ht="13.5" thickBot="1">
      <c r="A118" s="64"/>
      <c r="B118" s="25"/>
      <c r="C118" s="35" t="s">
        <v>142</v>
      </c>
      <c r="D118" s="35"/>
      <c r="E118" s="35"/>
      <c r="F118" s="44"/>
      <c r="G118" s="35"/>
      <c r="H118" s="35"/>
      <c r="I118" s="35"/>
      <c r="J118" s="35"/>
      <c r="K118" s="36"/>
    </row>
    <row r="119" spans="1:11" ht="12.75">
      <c r="A119" s="64"/>
      <c r="B119" s="21"/>
      <c r="C119" s="26" t="s">
        <v>151</v>
      </c>
      <c r="D119" s="26"/>
      <c r="E119" s="26"/>
      <c r="F119" s="27" t="s">
        <v>152</v>
      </c>
      <c r="G119" s="26"/>
      <c r="H119" s="26"/>
      <c r="I119" s="26"/>
      <c r="J119" s="26"/>
      <c r="K119" s="28"/>
    </row>
    <row r="120" spans="1:11" ht="12.75">
      <c r="A120" s="64"/>
      <c r="B120" s="22"/>
      <c r="C120" s="29" t="s">
        <v>151</v>
      </c>
      <c r="D120" s="29"/>
      <c r="E120" s="29"/>
      <c r="F120" s="30" t="s">
        <v>153</v>
      </c>
      <c r="G120" s="29"/>
      <c r="H120" s="29"/>
      <c r="I120" s="29"/>
      <c r="J120" s="29"/>
      <c r="K120" s="31"/>
    </row>
    <row r="121" spans="1:11" ht="12.75">
      <c r="A121" s="64"/>
      <c r="B121" s="22"/>
      <c r="C121" s="29" t="s">
        <v>151</v>
      </c>
      <c r="D121" s="29"/>
      <c r="E121" s="29"/>
      <c r="F121" s="30" t="s">
        <v>154</v>
      </c>
      <c r="G121" s="29"/>
      <c r="H121" s="29"/>
      <c r="I121" s="29"/>
      <c r="J121" s="29"/>
      <c r="K121" s="31"/>
    </row>
    <row r="122" spans="1:11" ht="12.75">
      <c r="A122" s="64"/>
      <c r="B122" s="22"/>
      <c r="C122" s="29" t="s">
        <v>151</v>
      </c>
      <c r="D122" s="29"/>
      <c r="E122" s="29"/>
      <c r="F122" s="30" t="s">
        <v>155</v>
      </c>
      <c r="G122" s="29"/>
      <c r="H122" s="29" t="s">
        <v>156</v>
      </c>
      <c r="I122" s="29"/>
      <c r="J122" s="29"/>
      <c r="K122" s="31"/>
    </row>
    <row r="123" spans="1:11" ht="12.75">
      <c r="A123" s="64"/>
      <c r="B123" s="22"/>
      <c r="C123" s="29" t="s">
        <v>151</v>
      </c>
      <c r="D123" s="29"/>
      <c r="E123" s="29"/>
      <c r="F123" s="30" t="s">
        <v>94</v>
      </c>
      <c r="G123" s="29"/>
      <c r="H123" s="29" t="s">
        <v>95</v>
      </c>
      <c r="I123" s="29" t="s">
        <v>96</v>
      </c>
      <c r="J123" s="29"/>
      <c r="K123" s="31"/>
    </row>
    <row r="124" spans="1:11" ht="12.75">
      <c r="A124" s="64"/>
      <c r="B124" s="22"/>
      <c r="C124" s="29" t="s">
        <v>151</v>
      </c>
      <c r="D124" s="29"/>
      <c r="E124" s="29"/>
      <c r="F124" s="30" t="s">
        <v>157</v>
      </c>
      <c r="G124" s="29"/>
      <c r="H124" s="29"/>
      <c r="I124" s="29"/>
      <c r="J124" s="29"/>
      <c r="K124" s="31"/>
    </row>
    <row r="125" spans="1:11" ht="12.75">
      <c r="A125" s="64"/>
      <c r="B125" s="22"/>
      <c r="C125" s="29" t="s">
        <v>151</v>
      </c>
      <c r="D125" s="29"/>
      <c r="E125" s="29"/>
      <c r="F125" s="30" t="s">
        <v>158</v>
      </c>
      <c r="G125" s="29"/>
      <c r="H125" s="29"/>
      <c r="I125" s="29"/>
      <c r="J125" s="29"/>
      <c r="K125" s="31"/>
    </row>
    <row r="126" spans="1:11" ht="12.75">
      <c r="A126" s="64"/>
      <c r="B126" s="22"/>
      <c r="C126" s="29" t="s">
        <v>151</v>
      </c>
      <c r="D126" s="29"/>
      <c r="E126" s="29"/>
      <c r="F126" s="30" t="s">
        <v>159</v>
      </c>
      <c r="G126" s="29" t="s">
        <v>160</v>
      </c>
      <c r="H126" s="29"/>
      <c r="I126" s="29"/>
      <c r="J126" s="29"/>
      <c r="K126" s="31"/>
    </row>
    <row r="127" spans="1:11" ht="12.75">
      <c r="A127" s="64"/>
      <c r="B127" s="22"/>
      <c r="C127" s="29" t="s">
        <v>151</v>
      </c>
      <c r="D127" s="29"/>
      <c r="E127" s="29"/>
      <c r="F127" s="30" t="s">
        <v>161</v>
      </c>
      <c r="G127" s="29"/>
      <c r="H127" s="29"/>
      <c r="I127" s="29"/>
      <c r="J127" s="29"/>
      <c r="K127" s="31"/>
    </row>
    <row r="128" spans="1:11" ht="12.75">
      <c r="A128" s="64"/>
      <c r="B128" s="22"/>
      <c r="C128" s="29" t="s">
        <v>151</v>
      </c>
      <c r="D128" s="29"/>
      <c r="E128" s="29"/>
      <c r="F128" s="30"/>
      <c r="G128" s="29"/>
      <c r="H128" s="29"/>
      <c r="I128" s="29"/>
      <c r="J128" s="29"/>
      <c r="K128" s="31"/>
    </row>
    <row r="129" spans="1:11" ht="12.75">
      <c r="A129" s="64"/>
      <c r="B129" s="22"/>
      <c r="C129" s="29" t="s">
        <v>151</v>
      </c>
      <c r="D129" s="29"/>
      <c r="E129" s="29"/>
      <c r="F129" s="30"/>
      <c r="G129" s="29"/>
      <c r="H129" s="29"/>
      <c r="I129" s="29"/>
      <c r="J129" s="29"/>
      <c r="K129" s="31"/>
    </row>
    <row r="130" spans="1:11" ht="12.75">
      <c r="A130" s="64"/>
      <c r="B130" s="22"/>
      <c r="C130" s="29" t="s">
        <v>151</v>
      </c>
      <c r="D130" s="29"/>
      <c r="E130" s="29"/>
      <c r="F130" s="30"/>
      <c r="G130" s="29"/>
      <c r="H130" s="29"/>
      <c r="I130" s="29"/>
      <c r="J130" s="29"/>
      <c r="K130" s="31"/>
    </row>
    <row r="131" spans="1:11" ht="13.5" thickBot="1">
      <c r="A131" s="64"/>
      <c r="B131" s="25"/>
      <c r="C131" s="35" t="s">
        <v>151</v>
      </c>
      <c r="D131" s="35"/>
      <c r="E131" s="35"/>
      <c r="F131" s="44"/>
      <c r="G131" s="35"/>
      <c r="H131" s="35"/>
      <c r="I131" s="35"/>
      <c r="J131" s="35"/>
      <c r="K131" s="36"/>
    </row>
    <row r="132" spans="1:11" ht="12.75">
      <c r="A132" s="64"/>
      <c r="B132" s="21"/>
      <c r="C132" s="26" t="s">
        <v>162</v>
      </c>
      <c r="D132" s="26"/>
      <c r="E132" s="26"/>
      <c r="F132" s="27" t="s">
        <v>163</v>
      </c>
      <c r="G132" s="26"/>
      <c r="H132" s="26"/>
      <c r="I132" s="26"/>
      <c r="J132" s="26"/>
      <c r="K132" s="28"/>
    </row>
    <row r="133" spans="1:11" ht="12.75">
      <c r="A133" s="64"/>
      <c r="B133" s="22"/>
      <c r="C133" s="29" t="s">
        <v>162</v>
      </c>
      <c r="D133" s="29"/>
      <c r="E133" s="29"/>
      <c r="F133" s="30" t="s">
        <v>164</v>
      </c>
      <c r="G133" s="29"/>
      <c r="H133" s="29" t="s">
        <v>165</v>
      </c>
      <c r="I133" s="29"/>
      <c r="J133" s="29"/>
      <c r="K133" s="31"/>
    </row>
    <row r="134" spans="1:11" ht="12.75">
      <c r="A134" s="64"/>
      <c r="B134" s="22"/>
      <c r="C134" s="29" t="s">
        <v>162</v>
      </c>
      <c r="D134" s="29"/>
      <c r="E134" s="29"/>
      <c r="F134" s="30" t="s">
        <v>166</v>
      </c>
      <c r="G134" s="29"/>
      <c r="H134" s="29" t="s">
        <v>167</v>
      </c>
      <c r="I134" s="29" t="s">
        <v>168</v>
      </c>
      <c r="J134" s="29"/>
      <c r="K134" s="31"/>
    </row>
    <row r="135" spans="1:11" ht="12.75">
      <c r="A135" s="64"/>
      <c r="B135" s="22"/>
      <c r="C135" s="29" t="s">
        <v>162</v>
      </c>
      <c r="D135" s="29"/>
      <c r="E135" s="29"/>
      <c r="F135" s="30" t="s">
        <v>169</v>
      </c>
      <c r="G135" s="29"/>
      <c r="H135" s="29" t="s">
        <v>170</v>
      </c>
      <c r="I135" s="29" t="s">
        <v>168</v>
      </c>
      <c r="J135" s="29"/>
      <c r="K135" s="31"/>
    </row>
    <row r="136" spans="1:11" ht="12.75">
      <c r="A136" s="64"/>
      <c r="B136" s="22"/>
      <c r="C136" s="29" t="s">
        <v>162</v>
      </c>
      <c r="D136" s="29"/>
      <c r="E136" s="29"/>
      <c r="F136" s="30" t="s">
        <v>171</v>
      </c>
      <c r="G136" s="29"/>
      <c r="H136" s="29"/>
      <c r="I136" s="29" t="s">
        <v>168</v>
      </c>
      <c r="J136" s="29"/>
      <c r="K136" s="31"/>
    </row>
    <row r="137" spans="1:11" ht="12.75">
      <c r="A137" s="64"/>
      <c r="B137" s="22"/>
      <c r="C137" s="29" t="s">
        <v>162</v>
      </c>
      <c r="D137" s="29"/>
      <c r="E137" s="29"/>
      <c r="F137" s="30" t="s">
        <v>171</v>
      </c>
      <c r="G137" s="29"/>
      <c r="H137" s="29" t="s">
        <v>172</v>
      </c>
      <c r="I137" s="29" t="s">
        <v>168</v>
      </c>
      <c r="J137" s="29"/>
      <c r="K137" s="31"/>
    </row>
    <row r="138" spans="1:11" ht="12.75">
      <c r="A138" s="64"/>
      <c r="B138" s="22"/>
      <c r="C138" s="29" t="s">
        <v>162</v>
      </c>
      <c r="D138" s="29"/>
      <c r="E138" s="29"/>
      <c r="F138" s="30" t="s">
        <v>173</v>
      </c>
      <c r="G138" s="29" t="s">
        <v>174</v>
      </c>
      <c r="H138" s="29" t="s">
        <v>175</v>
      </c>
      <c r="I138" s="29"/>
      <c r="J138" s="29"/>
      <c r="K138" s="31"/>
    </row>
    <row r="139" spans="1:11" ht="12.75">
      <c r="A139" s="64"/>
      <c r="B139" s="22"/>
      <c r="C139" s="29" t="s">
        <v>162</v>
      </c>
      <c r="D139" s="29"/>
      <c r="E139" s="29"/>
      <c r="F139" s="30" t="s">
        <v>176</v>
      </c>
      <c r="G139" s="29"/>
      <c r="H139" s="29" t="s">
        <v>177</v>
      </c>
      <c r="I139" s="29" t="s">
        <v>168</v>
      </c>
      <c r="J139" s="29"/>
      <c r="K139" s="31"/>
    </row>
    <row r="140" spans="1:11" ht="13.5" thickBot="1">
      <c r="A140" s="64"/>
      <c r="B140" s="25"/>
      <c r="C140" s="35" t="s">
        <v>162</v>
      </c>
      <c r="D140" s="35"/>
      <c r="E140" s="35"/>
      <c r="F140" s="44" t="s">
        <v>140</v>
      </c>
      <c r="G140" s="35"/>
      <c r="H140" s="35" t="s">
        <v>178</v>
      </c>
      <c r="I140" s="35"/>
      <c r="J140" s="35" t="s">
        <v>179</v>
      </c>
      <c r="K140" s="36"/>
    </row>
    <row r="141" spans="1:11" ht="12.75">
      <c r="A141" s="64"/>
      <c r="B141" s="21"/>
      <c r="C141" s="26" t="s">
        <v>180</v>
      </c>
      <c r="D141" s="26"/>
      <c r="E141" s="26"/>
      <c r="F141" s="27" t="s">
        <v>181</v>
      </c>
      <c r="G141" s="26"/>
      <c r="H141" s="26" t="s">
        <v>182</v>
      </c>
      <c r="I141" s="26"/>
      <c r="J141" s="26"/>
      <c r="K141" s="28"/>
    </row>
    <row r="142" spans="1:11" ht="12.75">
      <c r="A142" s="64"/>
      <c r="B142" s="22"/>
      <c r="C142" s="29" t="s">
        <v>180</v>
      </c>
      <c r="D142" s="29"/>
      <c r="E142" s="29"/>
      <c r="F142" s="30" t="s">
        <v>181</v>
      </c>
      <c r="G142" s="29"/>
      <c r="H142" s="29" t="s">
        <v>183</v>
      </c>
      <c r="I142" s="29"/>
      <c r="J142" s="29"/>
      <c r="K142" s="31"/>
    </row>
    <row r="143" spans="1:11" ht="12.75">
      <c r="A143" s="64"/>
      <c r="B143" s="22"/>
      <c r="C143" s="29" t="s">
        <v>180</v>
      </c>
      <c r="D143" s="29"/>
      <c r="E143" s="29"/>
      <c r="F143" s="30" t="s">
        <v>184</v>
      </c>
      <c r="G143" s="29" t="s">
        <v>185</v>
      </c>
      <c r="H143" s="29"/>
      <c r="I143" s="29"/>
      <c r="J143" s="29"/>
      <c r="K143" s="31"/>
    </row>
    <row r="144" spans="1:11" ht="12.75">
      <c r="A144" s="64"/>
      <c r="B144" s="22"/>
      <c r="C144" s="29" t="s">
        <v>180</v>
      </c>
      <c r="D144" s="29"/>
      <c r="E144" s="29"/>
      <c r="F144" s="30" t="s">
        <v>186</v>
      </c>
      <c r="G144" s="29"/>
      <c r="H144" s="29"/>
      <c r="I144" s="29"/>
      <c r="J144" s="29"/>
      <c r="K144" s="31"/>
    </row>
    <row r="145" spans="1:13" ht="12.75">
      <c r="A145" s="64"/>
      <c r="B145" s="22"/>
      <c r="C145" s="29" t="s">
        <v>180</v>
      </c>
      <c r="D145" s="29"/>
      <c r="E145" s="29"/>
      <c r="F145" s="30" t="s">
        <v>187</v>
      </c>
      <c r="G145" s="29"/>
      <c r="H145" s="29"/>
      <c r="I145" s="29"/>
      <c r="J145" s="29"/>
      <c r="K145" s="31"/>
    </row>
    <row r="146" spans="1:13" ht="12.75">
      <c r="A146" s="64"/>
      <c r="B146" s="22"/>
      <c r="C146" s="29" t="s">
        <v>180</v>
      </c>
      <c r="D146" s="29"/>
      <c r="E146" s="29"/>
      <c r="F146" s="30" t="s">
        <v>188</v>
      </c>
      <c r="G146" s="29"/>
      <c r="H146" s="29"/>
      <c r="I146" s="29"/>
      <c r="J146" s="29"/>
      <c r="K146" s="31"/>
    </row>
    <row r="147" spans="1:13" ht="12.75">
      <c r="A147" s="64"/>
      <c r="B147" s="22"/>
      <c r="C147" s="29" t="s">
        <v>180</v>
      </c>
      <c r="D147" s="29"/>
      <c r="E147" s="29"/>
      <c r="F147" s="30" t="s">
        <v>187</v>
      </c>
      <c r="G147" s="29"/>
      <c r="H147" s="29"/>
      <c r="I147" s="29"/>
      <c r="J147" s="29"/>
      <c r="K147" s="31"/>
    </row>
    <row r="148" spans="1:13" ht="12.75">
      <c r="A148" s="64"/>
      <c r="B148" s="22"/>
      <c r="C148" s="29" t="s">
        <v>180</v>
      </c>
      <c r="D148" s="29"/>
      <c r="E148" s="29"/>
      <c r="F148" s="30" t="s">
        <v>189</v>
      </c>
      <c r="G148" s="29"/>
      <c r="H148" s="29"/>
      <c r="I148" s="29"/>
      <c r="J148" s="29"/>
      <c r="K148" s="31"/>
    </row>
    <row r="149" spans="1:13" ht="12.75">
      <c r="A149" s="64"/>
      <c r="B149" s="22"/>
      <c r="C149" s="29" t="s">
        <v>180</v>
      </c>
      <c r="D149" s="29"/>
      <c r="E149" s="29"/>
      <c r="F149" s="30" t="s">
        <v>190</v>
      </c>
      <c r="G149" s="29"/>
      <c r="H149" s="29"/>
      <c r="I149" s="29"/>
      <c r="J149" s="29"/>
      <c r="K149" s="31"/>
    </row>
    <row r="150" spans="1:13" ht="12.75">
      <c r="A150" s="64"/>
      <c r="B150" s="22"/>
      <c r="C150" s="29" t="s">
        <v>180</v>
      </c>
      <c r="D150" s="29"/>
      <c r="E150" s="29"/>
      <c r="F150" s="30" t="s">
        <v>191</v>
      </c>
      <c r="G150" s="29"/>
      <c r="H150" s="29"/>
      <c r="I150" s="29"/>
      <c r="J150" s="29"/>
      <c r="K150" s="31"/>
    </row>
    <row r="151" spans="1:13" ht="12.75">
      <c r="A151" s="64"/>
      <c r="B151" s="22"/>
      <c r="C151" s="29" t="s">
        <v>180</v>
      </c>
      <c r="D151" s="29"/>
      <c r="E151" s="29"/>
      <c r="F151" s="30" t="s">
        <v>192</v>
      </c>
      <c r="G151" s="29"/>
      <c r="H151" s="29" t="s">
        <v>193</v>
      </c>
      <c r="I151" s="29"/>
      <c r="J151" s="29"/>
      <c r="K151" s="31"/>
    </row>
    <row r="152" spans="1:13" ht="12.75">
      <c r="A152" s="64"/>
      <c r="B152" s="22"/>
      <c r="C152" s="29" t="s">
        <v>180</v>
      </c>
      <c r="D152" s="29"/>
      <c r="E152" s="29"/>
      <c r="F152" s="30" t="s">
        <v>194</v>
      </c>
      <c r="G152" s="29"/>
      <c r="H152" s="29"/>
      <c r="I152" s="29"/>
      <c r="J152" s="29"/>
      <c r="K152" s="31"/>
    </row>
    <row r="153" spans="1:13" ht="12.75">
      <c r="A153" s="64"/>
      <c r="B153" s="22"/>
      <c r="C153" s="29" t="s">
        <v>180</v>
      </c>
      <c r="D153" s="29"/>
      <c r="E153" s="29"/>
      <c r="F153" s="30" t="s">
        <v>195</v>
      </c>
      <c r="G153" s="29"/>
      <c r="H153" s="29" t="s">
        <v>196</v>
      </c>
      <c r="I153" s="29"/>
      <c r="J153" s="29"/>
      <c r="K153" s="31"/>
    </row>
    <row r="154" spans="1:13" ht="12.75">
      <c r="A154" s="64"/>
      <c r="B154" s="22"/>
      <c r="C154" s="29" t="s">
        <v>180</v>
      </c>
      <c r="D154" s="29"/>
      <c r="E154" s="29"/>
      <c r="F154" s="30" t="s">
        <v>197</v>
      </c>
      <c r="G154" s="29"/>
      <c r="H154" s="29" t="s">
        <v>198</v>
      </c>
      <c r="I154" s="29"/>
      <c r="J154" s="29"/>
      <c r="K154" s="31"/>
    </row>
    <row r="155" spans="1:13" ht="12.75">
      <c r="A155" s="64"/>
      <c r="B155" s="22"/>
      <c r="C155" s="29" t="s">
        <v>180</v>
      </c>
      <c r="D155" s="29"/>
      <c r="E155" s="29"/>
      <c r="F155" s="30" t="s">
        <v>199</v>
      </c>
      <c r="G155" s="29"/>
      <c r="H155" s="29" t="s">
        <v>200</v>
      </c>
      <c r="I155" s="29"/>
      <c r="J155" s="29"/>
      <c r="K155" s="31"/>
    </row>
    <row r="156" spans="1:13" ht="12.75">
      <c r="A156" s="64"/>
      <c r="B156" s="22"/>
      <c r="C156" s="29" t="s">
        <v>180</v>
      </c>
      <c r="D156" s="29"/>
      <c r="E156" s="29"/>
      <c r="F156" s="30" t="s">
        <v>201</v>
      </c>
      <c r="G156" s="29"/>
      <c r="H156" s="29"/>
      <c r="I156" s="29"/>
      <c r="J156" s="29"/>
      <c r="K156" s="31"/>
    </row>
    <row r="157" spans="1:13" ht="12.75">
      <c r="A157" s="64"/>
      <c r="B157" s="22"/>
      <c r="C157" s="29" t="s">
        <v>180</v>
      </c>
      <c r="D157" s="29"/>
      <c r="E157" s="29"/>
      <c r="F157" s="30" t="s">
        <v>202</v>
      </c>
      <c r="G157" s="29"/>
      <c r="H157" s="29" t="s">
        <v>203</v>
      </c>
      <c r="I157" s="29"/>
      <c r="J157" s="29"/>
      <c r="K157" s="31"/>
    </row>
    <row r="158" spans="1:13" ht="12.75">
      <c r="A158" s="64"/>
      <c r="B158" s="22"/>
      <c r="C158" s="29" t="s">
        <v>180</v>
      </c>
      <c r="D158" s="29"/>
      <c r="E158" s="29"/>
      <c r="F158" s="30" t="s">
        <v>199</v>
      </c>
      <c r="G158" s="29"/>
      <c r="H158" s="29" t="s">
        <v>193</v>
      </c>
      <c r="I158" s="29"/>
      <c r="J158" s="29"/>
      <c r="K158" s="31"/>
    </row>
    <row r="159" spans="1:13" s="15" customFormat="1" ht="12.75">
      <c r="A159" s="64"/>
      <c r="B159" s="22"/>
      <c r="C159" s="29" t="s">
        <v>180</v>
      </c>
      <c r="D159" s="29"/>
      <c r="E159" s="29"/>
      <c r="F159" s="30" t="s">
        <v>204</v>
      </c>
      <c r="G159" s="29"/>
      <c r="H159" s="29" t="s">
        <v>205</v>
      </c>
      <c r="I159" s="29"/>
      <c r="J159" s="29"/>
      <c r="K159" s="31"/>
      <c r="L159" s="12"/>
      <c r="M159" s="12"/>
    </row>
    <row r="160" spans="1:13" s="15" customFormat="1" ht="12.75">
      <c r="A160" s="64"/>
      <c r="B160" s="22"/>
      <c r="C160" s="29" t="s">
        <v>180</v>
      </c>
      <c r="D160" s="29"/>
      <c r="E160" s="29"/>
      <c r="F160" s="30" t="s">
        <v>206</v>
      </c>
      <c r="G160" s="29" t="s">
        <v>185</v>
      </c>
      <c r="H160" s="29" t="s">
        <v>193</v>
      </c>
      <c r="I160" s="29"/>
      <c r="J160" s="29"/>
      <c r="K160" s="31"/>
      <c r="L160" s="12"/>
      <c r="M160" s="12"/>
    </row>
    <row r="161" spans="1:13" s="15" customFormat="1" ht="12.75">
      <c r="A161" s="64"/>
      <c r="B161" s="22"/>
      <c r="C161" s="29" t="s">
        <v>180</v>
      </c>
      <c r="D161" s="29"/>
      <c r="E161" s="29"/>
      <c r="F161" s="30" t="s">
        <v>207</v>
      </c>
      <c r="G161" s="29"/>
      <c r="H161" s="29"/>
      <c r="I161" s="29"/>
      <c r="J161" s="29"/>
      <c r="K161" s="31"/>
      <c r="L161" s="12"/>
      <c r="M161" s="12"/>
    </row>
    <row r="162" spans="1:13" s="15" customFormat="1" ht="12.75">
      <c r="A162" s="64"/>
      <c r="B162" s="22"/>
      <c r="C162" s="29" t="s">
        <v>180</v>
      </c>
      <c r="D162" s="29"/>
      <c r="E162" s="29"/>
      <c r="F162" s="30" t="s">
        <v>208</v>
      </c>
      <c r="G162" s="29" t="s">
        <v>209</v>
      </c>
      <c r="H162" s="29"/>
      <c r="I162" s="29"/>
      <c r="J162" s="29"/>
      <c r="K162" s="31"/>
      <c r="L162" s="12"/>
      <c r="M162" s="12"/>
    </row>
    <row r="163" spans="1:13" ht="12.75">
      <c r="A163" s="64"/>
      <c r="B163" s="22"/>
      <c r="C163" s="29" t="s">
        <v>180</v>
      </c>
      <c r="D163" s="29"/>
      <c r="E163" s="29"/>
      <c r="F163" s="30" t="s">
        <v>208</v>
      </c>
      <c r="G163" s="29" t="s">
        <v>209</v>
      </c>
      <c r="H163" s="29"/>
      <c r="I163" s="29"/>
      <c r="J163" s="29"/>
      <c r="K163" s="31"/>
    </row>
    <row r="164" spans="1:13" ht="12.75">
      <c r="A164" s="64"/>
      <c r="B164" s="22"/>
      <c r="C164" s="29" t="s">
        <v>180</v>
      </c>
      <c r="D164" s="29"/>
      <c r="E164" s="29"/>
      <c r="F164" s="30" t="s">
        <v>20</v>
      </c>
      <c r="G164" s="29"/>
      <c r="H164" s="29" t="s">
        <v>193</v>
      </c>
      <c r="I164" s="29"/>
      <c r="J164" s="29"/>
      <c r="K164" s="31"/>
    </row>
    <row r="165" spans="1:13" ht="12.75">
      <c r="A165" s="64"/>
      <c r="B165" s="22"/>
      <c r="C165" s="29" t="s">
        <v>180</v>
      </c>
      <c r="D165" s="29"/>
      <c r="E165" s="29"/>
      <c r="F165" s="30" t="s">
        <v>210</v>
      </c>
      <c r="G165" s="29" t="s">
        <v>211</v>
      </c>
      <c r="H165" s="29" t="s">
        <v>212</v>
      </c>
      <c r="I165" s="29"/>
      <c r="J165" s="29"/>
      <c r="K165" s="31"/>
    </row>
    <row r="166" spans="1:13" ht="12.75">
      <c r="A166" s="64"/>
      <c r="B166" s="22"/>
      <c r="C166" s="29" t="s">
        <v>180</v>
      </c>
      <c r="D166" s="29"/>
      <c r="E166" s="29"/>
      <c r="F166" s="30"/>
      <c r="G166" s="29"/>
      <c r="H166" s="29"/>
      <c r="I166" s="29"/>
      <c r="J166" s="29"/>
      <c r="K166" s="31"/>
    </row>
    <row r="167" spans="1:13" ht="12.75">
      <c r="A167" s="64"/>
      <c r="B167" s="22"/>
      <c r="C167" s="29" t="s">
        <v>180</v>
      </c>
      <c r="D167" s="29"/>
      <c r="E167" s="29"/>
      <c r="F167" s="30"/>
      <c r="G167" s="29"/>
      <c r="H167" s="29"/>
      <c r="I167" s="29"/>
      <c r="J167" s="29"/>
      <c r="K167" s="31"/>
    </row>
    <row r="168" spans="1:13" ht="12.75">
      <c r="A168" s="64"/>
      <c r="B168" s="22"/>
      <c r="C168" s="29" t="s">
        <v>180</v>
      </c>
      <c r="D168" s="29"/>
      <c r="E168" s="29"/>
      <c r="F168" s="30"/>
      <c r="G168" s="29"/>
      <c r="H168" s="29"/>
      <c r="I168" s="29"/>
      <c r="J168" s="29"/>
      <c r="K168" s="31"/>
    </row>
    <row r="169" spans="1:13" ht="12.75">
      <c r="A169" s="64"/>
      <c r="B169" s="22"/>
      <c r="C169" s="29" t="s">
        <v>180</v>
      </c>
      <c r="D169" s="29"/>
      <c r="E169" s="29"/>
      <c r="F169" s="30"/>
      <c r="G169" s="29"/>
      <c r="H169" s="29"/>
      <c r="I169" s="29"/>
      <c r="J169" s="29"/>
      <c r="K169" s="31"/>
    </row>
    <row r="170" spans="1:13" ht="12.75">
      <c r="A170" s="64"/>
      <c r="B170" s="22"/>
      <c r="C170" s="29" t="s">
        <v>180</v>
      </c>
      <c r="D170" s="29"/>
      <c r="E170" s="29"/>
      <c r="F170" s="30"/>
      <c r="G170" s="29"/>
      <c r="H170" s="29"/>
      <c r="I170" s="29"/>
      <c r="J170" s="29"/>
      <c r="K170" s="31"/>
    </row>
    <row r="171" spans="1:13" ht="13.5" thickBot="1">
      <c r="A171" s="64"/>
      <c r="B171" s="25"/>
      <c r="C171" s="35" t="s">
        <v>180</v>
      </c>
      <c r="D171" s="35"/>
      <c r="E171" s="35"/>
      <c r="F171" s="44"/>
      <c r="G171" s="35"/>
      <c r="H171" s="35"/>
      <c r="I171" s="35"/>
      <c r="J171" s="35"/>
      <c r="K171" s="36"/>
    </row>
    <row r="172" spans="1:13" ht="12.75">
      <c r="A172" s="64"/>
      <c r="B172" s="21"/>
      <c r="C172" s="26" t="s">
        <v>213</v>
      </c>
      <c r="D172" s="26"/>
      <c r="E172" s="26"/>
      <c r="F172" s="27" t="s">
        <v>214</v>
      </c>
      <c r="G172" s="26"/>
      <c r="H172" s="26" t="s">
        <v>215</v>
      </c>
      <c r="I172" s="26"/>
      <c r="J172" s="26"/>
      <c r="K172" s="28"/>
    </row>
    <row r="173" spans="1:13" ht="12.75">
      <c r="A173" s="64"/>
      <c r="B173" s="22"/>
      <c r="C173" s="29" t="s">
        <v>213</v>
      </c>
      <c r="D173" s="29"/>
      <c r="E173" s="29"/>
      <c r="F173" s="30" t="s">
        <v>214</v>
      </c>
      <c r="G173" s="29"/>
      <c r="H173" s="29" t="s">
        <v>216</v>
      </c>
      <c r="I173" s="29"/>
      <c r="J173" s="29"/>
      <c r="K173" s="31"/>
    </row>
    <row r="174" spans="1:13" ht="12.75">
      <c r="A174" s="64"/>
      <c r="B174" s="22"/>
      <c r="C174" s="29" t="s">
        <v>213</v>
      </c>
      <c r="D174" s="29"/>
      <c r="E174" s="29"/>
      <c r="F174" s="30" t="s">
        <v>217</v>
      </c>
      <c r="G174" s="29"/>
      <c r="H174" s="29"/>
      <c r="I174" s="29"/>
      <c r="J174" s="29"/>
      <c r="K174" s="31"/>
    </row>
    <row r="175" spans="1:13" ht="12.75">
      <c r="A175" s="64"/>
      <c r="B175" s="22"/>
      <c r="C175" s="29" t="s">
        <v>213</v>
      </c>
      <c r="D175" s="29"/>
      <c r="E175" s="29"/>
      <c r="F175" s="30"/>
      <c r="G175" s="29"/>
      <c r="H175" s="29"/>
      <c r="I175" s="29"/>
      <c r="J175" s="29"/>
      <c r="K175" s="31"/>
    </row>
    <row r="176" spans="1:13" ht="12.75">
      <c r="A176" s="64"/>
      <c r="B176" s="22"/>
      <c r="C176" s="29" t="s">
        <v>213</v>
      </c>
      <c r="D176" s="29"/>
      <c r="E176" s="29"/>
      <c r="F176" s="30"/>
      <c r="G176" s="29"/>
      <c r="H176" s="29"/>
      <c r="I176" s="29"/>
      <c r="J176" s="29"/>
      <c r="K176" s="31"/>
    </row>
    <row r="177" spans="1:11" ht="13.5" thickBot="1">
      <c r="A177" s="64"/>
      <c r="B177" s="25"/>
      <c r="C177" s="35" t="s">
        <v>213</v>
      </c>
      <c r="D177" s="35"/>
      <c r="E177" s="35"/>
      <c r="F177" s="44"/>
      <c r="G177" s="35"/>
      <c r="H177" s="35"/>
      <c r="I177" s="35"/>
      <c r="J177" s="35"/>
      <c r="K177" s="36"/>
    </row>
    <row r="178" spans="1:11" ht="12.75">
      <c r="A178" s="64"/>
      <c r="B178" s="21"/>
      <c r="C178" s="26" t="s">
        <v>218</v>
      </c>
      <c r="D178" s="26"/>
      <c r="E178" s="26"/>
      <c r="F178" s="27" t="s">
        <v>219</v>
      </c>
      <c r="G178" s="26"/>
      <c r="H178" s="26" t="s">
        <v>220</v>
      </c>
      <c r="I178" s="26"/>
      <c r="J178" s="26"/>
      <c r="K178" s="28"/>
    </row>
    <row r="179" spans="1:11" ht="12.75">
      <c r="A179" s="64"/>
      <c r="B179" s="22"/>
      <c r="C179" s="29" t="s">
        <v>218</v>
      </c>
      <c r="D179" s="29"/>
      <c r="E179" s="29"/>
      <c r="F179" s="30" t="s">
        <v>221</v>
      </c>
      <c r="G179" s="29"/>
      <c r="H179" s="29" t="s">
        <v>222</v>
      </c>
      <c r="I179" s="29"/>
      <c r="J179" s="29"/>
      <c r="K179" s="31"/>
    </row>
    <row r="180" spans="1:11" ht="12.75">
      <c r="A180" s="64"/>
      <c r="B180" s="22"/>
      <c r="C180" s="29" t="s">
        <v>218</v>
      </c>
      <c r="D180" s="29"/>
      <c r="E180" s="29"/>
      <c r="F180" s="30" t="s">
        <v>221</v>
      </c>
      <c r="G180" s="29"/>
      <c r="H180" s="29" t="s">
        <v>223</v>
      </c>
      <c r="I180" s="29"/>
      <c r="J180" s="29"/>
      <c r="K180" s="31"/>
    </row>
    <row r="181" spans="1:11" ht="12.75">
      <c r="A181" s="64"/>
      <c r="B181" s="22"/>
      <c r="C181" s="29" t="s">
        <v>218</v>
      </c>
      <c r="D181" s="29"/>
      <c r="E181" s="29"/>
      <c r="F181" s="30" t="s">
        <v>224</v>
      </c>
      <c r="G181" s="29"/>
      <c r="H181" s="29" t="s">
        <v>225</v>
      </c>
      <c r="I181" s="29"/>
      <c r="J181" s="29"/>
      <c r="K181" s="31"/>
    </row>
    <row r="182" spans="1:11" ht="12.75">
      <c r="A182" s="64"/>
      <c r="B182" s="22"/>
      <c r="C182" s="29" t="s">
        <v>218</v>
      </c>
      <c r="D182" s="29"/>
      <c r="E182" s="29"/>
      <c r="F182" s="30" t="s">
        <v>226</v>
      </c>
      <c r="G182" s="29"/>
      <c r="H182" s="29" t="s">
        <v>225</v>
      </c>
      <c r="I182" s="29"/>
      <c r="J182" s="29"/>
      <c r="K182" s="31"/>
    </row>
    <row r="183" spans="1:11" ht="12.75">
      <c r="A183" s="64"/>
      <c r="B183" s="22"/>
      <c r="C183" s="29" t="s">
        <v>218</v>
      </c>
      <c r="D183" s="29"/>
      <c r="E183" s="29"/>
      <c r="F183" s="30" t="s">
        <v>227</v>
      </c>
      <c r="G183" s="29"/>
      <c r="H183" s="29" t="s">
        <v>225</v>
      </c>
      <c r="I183" s="29" t="s">
        <v>168</v>
      </c>
      <c r="J183" s="29"/>
      <c r="K183" s="31"/>
    </row>
    <row r="184" spans="1:11" ht="12.75">
      <c r="A184" s="64"/>
      <c r="B184" s="22"/>
      <c r="C184" s="29" t="s">
        <v>218</v>
      </c>
      <c r="D184" s="29"/>
      <c r="E184" s="29"/>
      <c r="F184" s="30" t="s">
        <v>221</v>
      </c>
      <c r="G184" s="29"/>
      <c r="H184" s="29" t="s">
        <v>222</v>
      </c>
      <c r="I184" s="29" t="s">
        <v>168</v>
      </c>
      <c r="J184" s="29"/>
      <c r="K184" s="31"/>
    </row>
    <row r="185" spans="1:11" ht="12.75">
      <c r="A185" s="64"/>
      <c r="B185" s="22"/>
      <c r="C185" s="29" t="s">
        <v>218</v>
      </c>
      <c r="D185" s="29"/>
      <c r="E185" s="29"/>
      <c r="F185" s="30" t="s">
        <v>228</v>
      </c>
      <c r="G185" s="29"/>
      <c r="H185" s="29" t="s">
        <v>229</v>
      </c>
      <c r="I185" s="29"/>
      <c r="J185" s="29"/>
      <c r="K185" s="31"/>
    </row>
    <row r="186" spans="1:11" ht="12.75">
      <c r="A186" s="64"/>
      <c r="B186" s="22"/>
      <c r="C186" s="29" t="s">
        <v>218</v>
      </c>
      <c r="D186" s="29"/>
      <c r="E186" s="29"/>
      <c r="F186" s="30" t="s">
        <v>230</v>
      </c>
      <c r="G186" s="29"/>
      <c r="H186" s="29"/>
      <c r="I186" s="29"/>
      <c r="J186" s="29"/>
      <c r="K186" s="31"/>
    </row>
    <row r="187" spans="1:11" ht="12.75">
      <c r="A187" s="64"/>
      <c r="B187" s="22"/>
      <c r="C187" s="29" t="s">
        <v>218</v>
      </c>
      <c r="D187" s="29"/>
      <c r="E187" s="29"/>
      <c r="F187" s="30" t="s">
        <v>228</v>
      </c>
      <c r="G187" s="29"/>
      <c r="H187" s="29" t="s">
        <v>231</v>
      </c>
      <c r="I187" s="29"/>
      <c r="J187" s="29"/>
      <c r="K187" s="31"/>
    </row>
    <row r="188" spans="1:11" ht="12.75">
      <c r="A188" s="64"/>
      <c r="B188" s="22"/>
      <c r="C188" s="29" t="s">
        <v>218</v>
      </c>
      <c r="D188" s="29"/>
      <c r="E188" s="29"/>
      <c r="F188" s="30" t="s">
        <v>232</v>
      </c>
      <c r="G188" s="29"/>
      <c r="H188" s="29"/>
      <c r="I188" s="29"/>
      <c r="J188" s="29"/>
      <c r="K188" s="31"/>
    </row>
    <row r="189" spans="1:11" ht="12.75">
      <c r="A189" s="64"/>
      <c r="B189" s="22"/>
      <c r="C189" s="29" t="s">
        <v>218</v>
      </c>
      <c r="D189" s="29"/>
      <c r="E189" s="29"/>
      <c r="F189" s="30" t="s">
        <v>208</v>
      </c>
      <c r="G189" s="29" t="s">
        <v>209</v>
      </c>
      <c r="H189" s="29"/>
      <c r="I189" s="29"/>
      <c r="J189" s="29"/>
      <c r="K189" s="31"/>
    </row>
    <row r="190" spans="1:11" ht="12.75">
      <c r="A190" s="64"/>
      <c r="B190" s="22"/>
      <c r="C190" s="29" t="s">
        <v>218</v>
      </c>
      <c r="D190" s="29"/>
      <c r="E190" s="29"/>
      <c r="F190" s="30" t="s">
        <v>208</v>
      </c>
      <c r="G190" s="29" t="s">
        <v>209</v>
      </c>
      <c r="H190" s="29"/>
      <c r="I190" s="29"/>
      <c r="J190" s="29"/>
      <c r="K190" s="31"/>
    </row>
    <row r="191" spans="1:11" ht="12.75">
      <c r="A191" s="64"/>
      <c r="B191" s="22"/>
      <c r="C191" s="29" t="s">
        <v>218</v>
      </c>
      <c r="D191" s="29"/>
      <c r="E191" s="29"/>
      <c r="F191" s="30" t="s">
        <v>233</v>
      </c>
      <c r="G191" s="29"/>
      <c r="H191" s="29" t="s">
        <v>234</v>
      </c>
      <c r="I191" s="29"/>
      <c r="J191" s="29"/>
      <c r="K191" s="31"/>
    </row>
    <row r="192" spans="1:11" ht="12.75">
      <c r="A192" s="64"/>
      <c r="B192" s="22"/>
      <c r="C192" s="29" t="s">
        <v>218</v>
      </c>
      <c r="D192" s="29"/>
      <c r="E192" s="29"/>
      <c r="F192" s="30" t="s">
        <v>181</v>
      </c>
      <c r="G192" s="29"/>
      <c r="H192" s="29" t="s">
        <v>218</v>
      </c>
      <c r="I192" s="29"/>
      <c r="J192" s="29"/>
      <c r="K192" s="31"/>
    </row>
    <row r="193" spans="1:11" ht="12.75">
      <c r="A193" s="64"/>
      <c r="B193" s="22"/>
      <c r="C193" s="29" t="s">
        <v>218</v>
      </c>
      <c r="D193" s="29"/>
      <c r="E193" s="29"/>
      <c r="F193" s="30" t="s">
        <v>235</v>
      </c>
      <c r="G193" s="29"/>
      <c r="H193" s="29" t="s">
        <v>236</v>
      </c>
      <c r="I193" s="29"/>
      <c r="J193" s="29"/>
      <c r="K193" s="31"/>
    </row>
    <row r="194" spans="1:11" ht="12.75">
      <c r="A194" s="64"/>
      <c r="B194" s="22"/>
      <c r="C194" s="29" t="s">
        <v>218</v>
      </c>
      <c r="D194" s="29"/>
      <c r="E194" s="29"/>
      <c r="F194" s="30" t="s">
        <v>237</v>
      </c>
      <c r="G194" s="29"/>
      <c r="H194" s="29" t="s">
        <v>234</v>
      </c>
      <c r="I194" s="29"/>
      <c r="J194" s="29"/>
      <c r="K194" s="31"/>
    </row>
    <row r="195" spans="1:11" ht="12.75">
      <c r="A195" s="64"/>
      <c r="B195" s="22"/>
      <c r="C195" s="29" t="s">
        <v>218</v>
      </c>
      <c r="D195" s="29"/>
      <c r="E195" s="29"/>
      <c r="F195" s="30" t="s">
        <v>238</v>
      </c>
      <c r="G195" s="29"/>
      <c r="H195" s="29"/>
      <c r="I195" s="29"/>
      <c r="J195" s="29"/>
      <c r="K195" s="31"/>
    </row>
    <row r="196" spans="1:11" ht="12.75">
      <c r="A196" s="64"/>
      <c r="B196" s="22"/>
      <c r="C196" s="29" t="s">
        <v>218</v>
      </c>
      <c r="D196" s="29"/>
      <c r="E196" s="29"/>
      <c r="F196" s="30" t="s">
        <v>20</v>
      </c>
      <c r="G196" s="29" t="s">
        <v>239</v>
      </c>
      <c r="H196" s="29" t="s">
        <v>240</v>
      </c>
      <c r="I196" s="29"/>
      <c r="J196" s="29"/>
      <c r="K196" s="31"/>
    </row>
    <row r="197" spans="1:11" ht="12.75">
      <c r="A197" s="64"/>
      <c r="B197" s="22"/>
      <c r="C197" s="29" t="s">
        <v>218</v>
      </c>
      <c r="D197" s="29"/>
      <c r="E197" s="29"/>
      <c r="F197" s="30" t="s">
        <v>241</v>
      </c>
      <c r="G197" s="29"/>
      <c r="H197" s="29" t="s">
        <v>242</v>
      </c>
      <c r="I197" s="29"/>
      <c r="J197" s="29"/>
      <c r="K197" s="31"/>
    </row>
    <row r="198" spans="1:11" ht="12.75">
      <c r="A198" s="64"/>
      <c r="B198" s="22"/>
      <c r="C198" s="29" t="s">
        <v>218</v>
      </c>
      <c r="D198" s="29"/>
      <c r="E198" s="29"/>
      <c r="F198" s="30"/>
      <c r="G198" s="29"/>
      <c r="H198" s="29"/>
      <c r="I198" s="29"/>
      <c r="J198" s="29"/>
      <c r="K198" s="31"/>
    </row>
    <row r="199" spans="1:11" ht="12.75">
      <c r="A199" s="64"/>
      <c r="B199" s="22"/>
      <c r="C199" s="29" t="s">
        <v>218</v>
      </c>
      <c r="D199" s="29"/>
      <c r="E199" s="29"/>
      <c r="F199" s="30"/>
      <c r="G199" s="29"/>
      <c r="H199" s="29"/>
      <c r="I199" s="29"/>
      <c r="J199" s="29"/>
      <c r="K199" s="31"/>
    </row>
    <row r="200" spans="1:11" ht="13.5" thickBot="1">
      <c r="A200" s="64"/>
      <c r="B200" s="25"/>
      <c r="C200" s="35" t="s">
        <v>218</v>
      </c>
      <c r="D200" s="35"/>
      <c r="E200" s="35"/>
      <c r="F200" s="44"/>
      <c r="G200" s="35"/>
      <c r="H200" s="35"/>
      <c r="I200" s="35"/>
      <c r="J200" s="35"/>
      <c r="K200" s="36"/>
    </row>
    <row r="201" spans="1:11" ht="12.75">
      <c r="A201" s="64"/>
      <c r="B201" s="21"/>
      <c r="C201" s="26" t="s">
        <v>243</v>
      </c>
      <c r="D201" s="26"/>
      <c r="E201" s="26"/>
      <c r="F201" s="27" t="s">
        <v>201</v>
      </c>
      <c r="G201" s="26"/>
      <c r="H201" s="26"/>
      <c r="I201" s="26"/>
      <c r="J201" s="26"/>
      <c r="K201" s="28"/>
    </row>
    <row r="202" spans="1:11" ht="12.75">
      <c r="A202" s="64"/>
      <c r="B202" s="22"/>
      <c r="C202" s="29" t="s">
        <v>243</v>
      </c>
      <c r="D202" s="29"/>
      <c r="E202" s="29"/>
      <c r="F202" s="30" t="s">
        <v>244</v>
      </c>
      <c r="G202" s="29"/>
      <c r="H202" s="29" t="s">
        <v>193</v>
      </c>
      <c r="I202" s="29"/>
      <c r="J202" s="29"/>
      <c r="K202" s="31"/>
    </row>
    <row r="203" spans="1:11" ht="12.75">
      <c r="A203" s="64"/>
      <c r="B203" s="22"/>
      <c r="C203" s="29" t="s">
        <v>243</v>
      </c>
      <c r="D203" s="29"/>
      <c r="E203" s="29"/>
      <c r="F203" s="30" t="s">
        <v>245</v>
      </c>
      <c r="G203" s="29"/>
      <c r="H203" s="29" t="s">
        <v>246</v>
      </c>
      <c r="I203" s="29"/>
      <c r="J203" s="29"/>
      <c r="K203" s="31"/>
    </row>
    <row r="204" spans="1:11" ht="12.75">
      <c r="A204" s="64"/>
      <c r="B204" s="22"/>
      <c r="C204" s="29" t="s">
        <v>243</v>
      </c>
      <c r="D204" s="29"/>
      <c r="E204" s="29"/>
      <c r="F204" s="30" t="s">
        <v>247</v>
      </c>
      <c r="G204" s="29"/>
      <c r="H204" s="29" t="s">
        <v>193</v>
      </c>
      <c r="I204" s="29"/>
      <c r="J204" s="29"/>
      <c r="K204" s="31"/>
    </row>
    <row r="205" spans="1:11" ht="12.75">
      <c r="A205" s="64"/>
      <c r="B205" s="22"/>
      <c r="C205" s="29" t="s">
        <v>243</v>
      </c>
      <c r="D205" s="29"/>
      <c r="E205" s="29"/>
      <c r="F205" s="30" t="s">
        <v>248</v>
      </c>
      <c r="G205" s="29"/>
      <c r="H205" s="29" t="s">
        <v>246</v>
      </c>
      <c r="I205" s="29"/>
      <c r="J205" s="29"/>
      <c r="K205" s="31"/>
    </row>
    <row r="206" spans="1:11" ht="12.75">
      <c r="A206" s="64"/>
      <c r="B206" s="22"/>
      <c r="C206" s="29" t="s">
        <v>243</v>
      </c>
      <c r="D206" s="29"/>
      <c r="E206" s="29"/>
      <c r="F206" s="30" t="s">
        <v>249</v>
      </c>
      <c r="G206" s="29" t="s">
        <v>209</v>
      </c>
      <c r="H206" s="29"/>
      <c r="I206" s="29"/>
      <c r="J206" s="29"/>
      <c r="K206" s="31"/>
    </row>
    <row r="207" spans="1:11" ht="12.75">
      <c r="A207" s="64"/>
      <c r="B207" s="22"/>
      <c r="C207" s="29" t="s">
        <v>243</v>
      </c>
      <c r="D207" s="29"/>
      <c r="E207" s="29"/>
      <c r="F207" s="30" t="s">
        <v>250</v>
      </c>
      <c r="G207" s="29"/>
      <c r="H207" s="29" t="s">
        <v>251</v>
      </c>
      <c r="I207" s="29"/>
      <c r="J207" s="29"/>
      <c r="K207" s="31"/>
    </row>
    <row r="208" spans="1:11" ht="12.75">
      <c r="A208" s="64"/>
      <c r="B208" s="22"/>
      <c r="C208" s="29" t="s">
        <v>243</v>
      </c>
      <c r="D208" s="29"/>
      <c r="E208" s="29"/>
      <c r="F208" s="30" t="s">
        <v>252</v>
      </c>
      <c r="G208" s="29" t="s">
        <v>253</v>
      </c>
      <c r="H208" s="29" t="s">
        <v>254</v>
      </c>
      <c r="I208" s="29"/>
      <c r="J208" s="29"/>
      <c r="K208" s="31"/>
    </row>
    <row r="209" spans="1:11" ht="12.75">
      <c r="A209" s="64"/>
      <c r="B209" s="22"/>
      <c r="C209" s="29" t="s">
        <v>243</v>
      </c>
      <c r="D209" s="29"/>
      <c r="E209" s="29"/>
      <c r="F209" s="30" t="s">
        <v>255</v>
      </c>
      <c r="G209" s="29"/>
      <c r="H209" s="29"/>
      <c r="I209" s="29"/>
      <c r="J209" s="29"/>
      <c r="K209" s="31"/>
    </row>
    <row r="210" spans="1:11" ht="12.75">
      <c r="A210" s="64"/>
      <c r="B210" s="22"/>
      <c r="C210" s="29" t="s">
        <v>243</v>
      </c>
      <c r="D210" s="29"/>
      <c r="E210" s="29"/>
      <c r="F210" s="30" t="s">
        <v>256</v>
      </c>
      <c r="G210" s="29"/>
      <c r="H210" s="29" t="s">
        <v>257</v>
      </c>
      <c r="I210" s="29"/>
      <c r="J210" s="29"/>
      <c r="K210" s="31"/>
    </row>
    <row r="211" spans="1:11" ht="12.75">
      <c r="A211" s="64"/>
      <c r="B211" s="22"/>
      <c r="C211" s="29" t="s">
        <v>243</v>
      </c>
      <c r="D211" s="29"/>
      <c r="E211" s="29"/>
      <c r="F211" s="30" t="s">
        <v>258</v>
      </c>
      <c r="G211" s="29"/>
      <c r="H211" s="29" t="s">
        <v>259</v>
      </c>
      <c r="I211" s="29"/>
      <c r="J211" s="29"/>
      <c r="K211" s="31"/>
    </row>
    <row r="212" spans="1:11" ht="12.75">
      <c r="A212" s="64"/>
      <c r="B212" s="22"/>
      <c r="C212" s="29" t="s">
        <v>243</v>
      </c>
      <c r="D212" s="29"/>
      <c r="E212" s="29"/>
      <c r="F212" s="30" t="s">
        <v>20</v>
      </c>
      <c r="G212" s="29" t="s">
        <v>185</v>
      </c>
      <c r="H212" s="29" t="s">
        <v>260</v>
      </c>
      <c r="I212" s="29"/>
      <c r="J212" s="29"/>
      <c r="K212" s="31"/>
    </row>
    <row r="213" spans="1:11" ht="12.75">
      <c r="A213" s="64"/>
      <c r="B213" s="22"/>
      <c r="C213" s="29" t="s">
        <v>243</v>
      </c>
      <c r="D213" s="29"/>
      <c r="E213" s="29"/>
      <c r="F213" s="30" t="s">
        <v>204</v>
      </c>
      <c r="G213" s="29"/>
      <c r="H213" s="29" t="s">
        <v>205</v>
      </c>
      <c r="I213" s="29"/>
      <c r="J213" s="29"/>
      <c r="K213" s="31"/>
    </row>
    <row r="214" spans="1:11" ht="12.75">
      <c r="A214" s="64"/>
      <c r="B214" s="22"/>
      <c r="C214" s="29" t="s">
        <v>243</v>
      </c>
      <c r="D214" s="29"/>
      <c r="E214" s="29"/>
      <c r="F214" s="30" t="s">
        <v>206</v>
      </c>
      <c r="G214" s="29"/>
      <c r="H214" s="29" t="s">
        <v>193</v>
      </c>
      <c r="I214" s="29"/>
      <c r="J214" s="29"/>
      <c r="K214" s="31"/>
    </row>
    <row r="215" spans="1:11" ht="12.75">
      <c r="A215" s="64"/>
      <c r="B215" s="22"/>
      <c r="C215" s="29" t="s">
        <v>243</v>
      </c>
      <c r="D215" s="29"/>
      <c r="E215" s="29"/>
      <c r="F215" s="30" t="s">
        <v>261</v>
      </c>
      <c r="G215" s="29"/>
      <c r="H215" s="29" t="s">
        <v>193</v>
      </c>
      <c r="I215" s="29"/>
      <c r="J215" s="29"/>
      <c r="K215" s="31"/>
    </row>
    <row r="216" spans="1:11" ht="12.75">
      <c r="A216" s="64"/>
      <c r="B216" s="22"/>
      <c r="C216" s="29" t="s">
        <v>243</v>
      </c>
      <c r="D216" s="29"/>
      <c r="E216" s="29"/>
      <c r="F216" s="30" t="s">
        <v>262</v>
      </c>
      <c r="G216" s="29" t="s">
        <v>263</v>
      </c>
      <c r="H216" s="29" t="s">
        <v>264</v>
      </c>
      <c r="I216" s="29"/>
      <c r="J216" s="29"/>
      <c r="K216" s="31"/>
    </row>
    <row r="217" spans="1:11" ht="12.75">
      <c r="A217" s="64"/>
      <c r="B217" s="22"/>
      <c r="C217" s="29" t="s">
        <v>243</v>
      </c>
      <c r="D217" s="29"/>
      <c r="E217" s="29"/>
      <c r="F217" s="30" t="s">
        <v>265</v>
      </c>
      <c r="G217" s="29"/>
      <c r="H217" s="29" t="s">
        <v>200</v>
      </c>
      <c r="I217" s="29"/>
      <c r="J217" s="29"/>
      <c r="K217" s="31"/>
    </row>
    <row r="218" spans="1:11" ht="12.75">
      <c r="A218" s="64"/>
      <c r="B218" s="22"/>
      <c r="C218" s="29" t="s">
        <v>243</v>
      </c>
      <c r="D218" s="29"/>
      <c r="E218" s="29"/>
      <c r="F218" s="30" t="s">
        <v>266</v>
      </c>
      <c r="G218" s="29"/>
      <c r="H218" s="29" t="s">
        <v>246</v>
      </c>
      <c r="I218" s="29"/>
      <c r="J218" s="29"/>
      <c r="K218" s="31"/>
    </row>
    <row r="219" spans="1:11" ht="12.75">
      <c r="A219" s="64"/>
      <c r="B219" s="22"/>
      <c r="C219" s="29" t="s">
        <v>243</v>
      </c>
      <c r="D219" s="29"/>
      <c r="E219" s="29"/>
      <c r="F219" s="30" t="s">
        <v>267</v>
      </c>
      <c r="G219" s="29" t="s">
        <v>263</v>
      </c>
      <c r="H219" s="29"/>
      <c r="I219" s="29"/>
      <c r="J219" s="29"/>
      <c r="K219" s="31"/>
    </row>
    <row r="220" spans="1:11" ht="12.75">
      <c r="A220" s="64"/>
      <c r="B220" s="22"/>
      <c r="C220" s="29" t="s">
        <v>243</v>
      </c>
      <c r="D220" s="29"/>
      <c r="E220" s="29"/>
      <c r="F220" s="30" t="s">
        <v>268</v>
      </c>
      <c r="G220" s="29" t="s">
        <v>209</v>
      </c>
      <c r="H220" s="29" t="s">
        <v>269</v>
      </c>
      <c r="I220" s="29"/>
      <c r="J220" s="29"/>
      <c r="K220" s="31"/>
    </row>
    <row r="221" spans="1:11" ht="12.75">
      <c r="A221" s="64"/>
      <c r="B221" s="22"/>
      <c r="C221" s="29" t="s">
        <v>243</v>
      </c>
      <c r="D221" s="29"/>
      <c r="E221" s="29"/>
      <c r="F221" s="30" t="s">
        <v>238</v>
      </c>
      <c r="G221" s="29"/>
      <c r="H221" s="29"/>
      <c r="I221" s="29"/>
      <c r="J221" s="29"/>
      <c r="K221" s="31"/>
    </row>
    <row r="222" spans="1:11" ht="12.75">
      <c r="A222" s="64"/>
      <c r="B222" s="22"/>
      <c r="C222" s="29" t="s">
        <v>243</v>
      </c>
      <c r="D222" s="29"/>
      <c r="E222" s="29"/>
      <c r="F222" s="30" t="s">
        <v>238</v>
      </c>
      <c r="G222" s="29"/>
      <c r="H222" s="29"/>
      <c r="I222" s="29"/>
      <c r="J222" s="29"/>
      <c r="K222" s="31"/>
    </row>
    <row r="223" spans="1:11" ht="12.75">
      <c r="A223" s="64"/>
      <c r="B223" s="22"/>
      <c r="C223" s="29" t="s">
        <v>243</v>
      </c>
      <c r="D223" s="29"/>
      <c r="E223" s="29"/>
      <c r="F223" s="30" t="s">
        <v>181</v>
      </c>
      <c r="G223" s="29"/>
      <c r="H223" s="29" t="s">
        <v>270</v>
      </c>
      <c r="I223" s="29"/>
      <c r="J223" s="29"/>
      <c r="K223" s="31"/>
    </row>
    <row r="224" spans="1:11" ht="12.75">
      <c r="A224" s="64"/>
      <c r="B224" s="22"/>
      <c r="C224" s="29" t="s">
        <v>243</v>
      </c>
      <c r="D224" s="29"/>
      <c r="E224" s="29"/>
      <c r="F224" s="30" t="s">
        <v>271</v>
      </c>
      <c r="G224" s="29"/>
      <c r="H224" s="29" t="s">
        <v>272</v>
      </c>
      <c r="I224" s="29"/>
      <c r="J224" s="29"/>
      <c r="K224" s="31"/>
    </row>
    <row r="225" spans="1:11" ht="12.75">
      <c r="A225" s="64"/>
      <c r="B225" s="22"/>
      <c r="C225" s="29" t="s">
        <v>243</v>
      </c>
      <c r="D225" s="29"/>
      <c r="E225" s="29"/>
      <c r="F225" s="30" t="s">
        <v>273</v>
      </c>
      <c r="G225" s="29"/>
      <c r="H225" s="29"/>
      <c r="I225" s="29"/>
      <c r="J225" s="29"/>
      <c r="K225" s="31"/>
    </row>
    <row r="226" spans="1:11" ht="12.75">
      <c r="A226" s="64"/>
      <c r="B226" s="22"/>
      <c r="C226" s="29" t="s">
        <v>243</v>
      </c>
      <c r="D226" s="29"/>
      <c r="E226" s="29"/>
      <c r="F226" s="30" t="s">
        <v>197</v>
      </c>
      <c r="G226" s="29"/>
      <c r="H226" s="29" t="s">
        <v>274</v>
      </c>
      <c r="I226" s="29"/>
      <c r="J226" s="29"/>
      <c r="K226" s="31"/>
    </row>
    <row r="227" spans="1:11" ht="12.75">
      <c r="A227" s="64"/>
      <c r="B227" s="22"/>
      <c r="C227" s="29" t="s">
        <v>243</v>
      </c>
      <c r="D227" s="29"/>
      <c r="E227" s="29"/>
      <c r="F227" s="30" t="s">
        <v>275</v>
      </c>
      <c r="G227" s="29"/>
      <c r="H227" s="29" t="s">
        <v>276</v>
      </c>
      <c r="I227" s="29"/>
      <c r="J227" s="29"/>
      <c r="K227" s="31"/>
    </row>
    <row r="228" spans="1:11" ht="12.75">
      <c r="A228" s="64"/>
      <c r="B228" s="22"/>
      <c r="C228" s="29" t="s">
        <v>243</v>
      </c>
      <c r="D228" s="29"/>
      <c r="E228" s="29"/>
      <c r="F228" s="30" t="s">
        <v>184</v>
      </c>
      <c r="G228" s="29"/>
      <c r="H228" s="29"/>
      <c r="I228" s="29"/>
      <c r="J228" s="29"/>
      <c r="K228" s="31"/>
    </row>
    <row r="229" spans="1:11" ht="12.75">
      <c r="A229" s="64"/>
      <c r="B229" s="22"/>
      <c r="C229" s="29" t="s">
        <v>243</v>
      </c>
      <c r="D229" s="29"/>
      <c r="E229" s="29"/>
      <c r="F229" s="30" t="s">
        <v>277</v>
      </c>
      <c r="G229" s="29"/>
      <c r="H229" s="29"/>
      <c r="I229" s="29"/>
      <c r="J229" s="29"/>
      <c r="K229" s="31"/>
    </row>
    <row r="230" spans="1:11" ht="12.75">
      <c r="A230" s="64"/>
      <c r="B230" s="22"/>
      <c r="C230" s="29" t="s">
        <v>243</v>
      </c>
      <c r="D230" s="29"/>
      <c r="E230" s="29"/>
      <c r="F230" s="30"/>
      <c r="G230" s="29"/>
      <c r="H230" s="29"/>
      <c r="I230" s="29"/>
      <c r="J230" s="29"/>
      <c r="K230" s="31"/>
    </row>
    <row r="231" spans="1:11" ht="12.75">
      <c r="A231" s="64"/>
      <c r="B231" s="22"/>
      <c r="C231" s="29" t="s">
        <v>243</v>
      </c>
      <c r="D231" s="29"/>
      <c r="E231" s="29"/>
      <c r="F231" s="30"/>
      <c r="G231" s="29"/>
      <c r="H231" s="29"/>
      <c r="I231" s="29"/>
      <c r="J231" s="29"/>
      <c r="K231" s="31"/>
    </row>
    <row r="232" spans="1:11" ht="12.75">
      <c r="A232" s="64"/>
      <c r="B232" s="22"/>
      <c r="C232" s="29" t="s">
        <v>243</v>
      </c>
      <c r="D232" s="29"/>
      <c r="E232" s="29"/>
      <c r="F232" s="30"/>
      <c r="G232" s="29"/>
      <c r="H232" s="29"/>
      <c r="I232" s="29"/>
      <c r="J232" s="29"/>
      <c r="K232" s="31"/>
    </row>
    <row r="233" spans="1:11" ht="12.75">
      <c r="A233" s="64"/>
      <c r="B233" s="22"/>
      <c r="C233" s="29" t="s">
        <v>243</v>
      </c>
      <c r="D233" s="29"/>
      <c r="E233" s="29"/>
      <c r="F233" s="30"/>
      <c r="G233" s="29"/>
      <c r="H233" s="29"/>
      <c r="I233" s="29"/>
      <c r="J233" s="29"/>
      <c r="K233" s="31"/>
    </row>
    <row r="234" spans="1:11" ht="13.5" thickBot="1">
      <c r="A234" s="64"/>
      <c r="B234" s="25"/>
      <c r="C234" s="35" t="s">
        <v>243</v>
      </c>
      <c r="D234" s="35"/>
      <c r="E234" s="35"/>
      <c r="F234" s="44"/>
      <c r="G234" s="35"/>
      <c r="H234" s="35"/>
      <c r="I234" s="35"/>
      <c r="J234" s="35"/>
      <c r="K234" s="36"/>
    </row>
    <row r="235" spans="1:11" ht="12.75">
      <c r="A235" s="64"/>
      <c r="B235" s="21"/>
      <c r="C235" s="26" t="s">
        <v>278</v>
      </c>
      <c r="D235" s="26"/>
      <c r="E235" s="26"/>
      <c r="F235" s="27" t="s">
        <v>238</v>
      </c>
      <c r="G235" s="26"/>
      <c r="H235" s="26"/>
      <c r="I235" s="26"/>
      <c r="J235" s="26"/>
      <c r="K235" s="28"/>
    </row>
    <row r="236" spans="1:11" ht="12.75">
      <c r="A236" s="64"/>
      <c r="B236" s="22"/>
      <c r="C236" s="29" t="s">
        <v>278</v>
      </c>
      <c r="D236" s="29"/>
      <c r="E236" s="29"/>
      <c r="F236" s="30" t="s">
        <v>238</v>
      </c>
      <c r="G236" s="29"/>
      <c r="H236" s="29"/>
      <c r="I236" s="29"/>
      <c r="J236" s="29"/>
      <c r="K236" s="31"/>
    </row>
    <row r="237" spans="1:11" ht="12.75">
      <c r="A237" s="64"/>
      <c r="B237" s="22"/>
      <c r="C237" s="29" t="s">
        <v>278</v>
      </c>
      <c r="D237" s="29"/>
      <c r="E237" s="29"/>
      <c r="F237" s="30" t="s">
        <v>238</v>
      </c>
      <c r="G237" s="29"/>
      <c r="H237" s="29"/>
      <c r="I237" s="29"/>
      <c r="J237" s="29"/>
      <c r="K237" s="31"/>
    </row>
    <row r="238" spans="1:11" ht="12.75">
      <c r="A238" s="64"/>
      <c r="B238" s="22"/>
      <c r="C238" s="29" t="s">
        <v>278</v>
      </c>
      <c r="D238" s="29"/>
      <c r="E238" s="29"/>
      <c r="F238" s="30" t="s">
        <v>238</v>
      </c>
      <c r="G238" s="29"/>
      <c r="H238" s="29"/>
      <c r="I238" s="29"/>
      <c r="J238" s="29"/>
      <c r="K238" s="31"/>
    </row>
    <row r="239" spans="1:11" ht="12.75">
      <c r="A239" s="64"/>
      <c r="B239" s="22"/>
      <c r="C239" s="29" t="s">
        <v>278</v>
      </c>
      <c r="D239" s="29"/>
      <c r="E239" s="29"/>
      <c r="F239" s="30" t="s">
        <v>238</v>
      </c>
      <c r="G239" s="29"/>
      <c r="H239" s="29"/>
      <c r="I239" s="29"/>
      <c r="J239" s="29"/>
      <c r="K239" s="31"/>
    </row>
    <row r="240" spans="1:11" ht="12.75">
      <c r="A240" s="64"/>
      <c r="B240" s="22"/>
      <c r="C240" s="29" t="s">
        <v>278</v>
      </c>
      <c r="D240" s="29"/>
      <c r="E240" s="29"/>
      <c r="F240" s="30" t="s">
        <v>238</v>
      </c>
      <c r="G240" s="29"/>
      <c r="H240" s="29"/>
      <c r="I240" s="29"/>
      <c r="J240" s="29"/>
      <c r="K240" s="31"/>
    </row>
    <row r="241" spans="1:11" ht="12.75">
      <c r="A241" s="64"/>
      <c r="B241" s="22"/>
      <c r="C241" s="29" t="s">
        <v>278</v>
      </c>
      <c r="D241" s="29"/>
      <c r="E241" s="29"/>
      <c r="F241" s="30" t="s">
        <v>238</v>
      </c>
      <c r="G241" s="29"/>
      <c r="H241" s="29"/>
      <c r="I241" s="29"/>
      <c r="J241" s="29"/>
      <c r="K241" s="31"/>
    </row>
    <row r="242" spans="1:11" ht="12.75">
      <c r="A242" s="64"/>
      <c r="B242" s="22"/>
      <c r="C242" s="29" t="s">
        <v>278</v>
      </c>
      <c r="D242" s="29"/>
      <c r="E242" s="29"/>
      <c r="F242" s="30" t="s">
        <v>238</v>
      </c>
      <c r="G242" s="29"/>
      <c r="H242" s="29"/>
      <c r="I242" s="29"/>
      <c r="J242" s="29"/>
      <c r="K242" s="31"/>
    </row>
    <row r="243" spans="1:11" ht="12.75">
      <c r="A243" s="64"/>
      <c r="B243" s="22"/>
      <c r="C243" s="29" t="s">
        <v>278</v>
      </c>
      <c r="D243" s="29"/>
      <c r="E243" s="29"/>
      <c r="F243" s="30" t="s">
        <v>238</v>
      </c>
      <c r="G243" s="29"/>
      <c r="H243" s="29"/>
      <c r="I243" s="29"/>
      <c r="J243" s="29"/>
      <c r="K243" s="31"/>
    </row>
    <row r="244" spans="1:11" ht="12.75">
      <c r="A244" s="64"/>
      <c r="B244" s="22"/>
      <c r="C244" s="29" t="s">
        <v>278</v>
      </c>
      <c r="D244" s="29"/>
      <c r="E244" s="29"/>
      <c r="F244" s="30" t="s">
        <v>238</v>
      </c>
      <c r="G244" s="29"/>
      <c r="H244" s="29"/>
      <c r="I244" s="29"/>
      <c r="J244" s="29"/>
      <c r="K244" s="31"/>
    </row>
    <row r="245" spans="1:11" ht="12.75">
      <c r="A245" s="64"/>
      <c r="B245" s="22"/>
      <c r="C245" s="29" t="s">
        <v>278</v>
      </c>
      <c r="D245" s="29"/>
      <c r="E245" s="29"/>
      <c r="F245" s="30" t="s">
        <v>238</v>
      </c>
      <c r="G245" s="29"/>
      <c r="H245" s="29"/>
      <c r="I245" s="29"/>
      <c r="J245" s="29"/>
      <c r="K245" s="31"/>
    </row>
    <row r="246" spans="1:11" ht="12.75">
      <c r="A246" s="64"/>
      <c r="B246" s="22"/>
      <c r="C246" s="29" t="s">
        <v>278</v>
      </c>
      <c r="D246" s="29"/>
      <c r="E246" s="29"/>
      <c r="F246" s="30" t="s">
        <v>238</v>
      </c>
      <c r="G246" s="29"/>
      <c r="H246" s="29"/>
      <c r="I246" s="29"/>
      <c r="J246" s="29"/>
      <c r="K246" s="31"/>
    </row>
    <row r="247" spans="1:11" ht="12.75">
      <c r="A247" s="64"/>
      <c r="B247" s="22"/>
      <c r="C247" s="29" t="s">
        <v>278</v>
      </c>
      <c r="D247" s="29"/>
      <c r="E247" s="29"/>
      <c r="F247" s="30" t="s">
        <v>238</v>
      </c>
      <c r="G247" s="29"/>
      <c r="H247" s="29"/>
      <c r="I247" s="29"/>
      <c r="J247" s="29"/>
      <c r="K247" s="31"/>
    </row>
    <row r="248" spans="1:11" ht="12.75">
      <c r="A248" s="64"/>
      <c r="B248" s="22"/>
      <c r="C248" s="29" t="s">
        <v>278</v>
      </c>
      <c r="D248" s="29"/>
      <c r="E248" s="29"/>
      <c r="F248" s="30" t="s">
        <v>238</v>
      </c>
      <c r="G248" s="29"/>
      <c r="H248" s="29"/>
      <c r="I248" s="29"/>
      <c r="J248" s="29"/>
      <c r="K248" s="31"/>
    </row>
    <row r="249" spans="1:11" ht="12.75">
      <c r="A249" s="64"/>
      <c r="B249" s="22"/>
      <c r="C249" s="29" t="s">
        <v>278</v>
      </c>
      <c r="D249" s="29"/>
      <c r="E249" s="29"/>
      <c r="F249" s="30" t="s">
        <v>238</v>
      </c>
      <c r="G249" s="29"/>
      <c r="H249" s="29"/>
      <c r="I249" s="29"/>
      <c r="J249" s="29"/>
      <c r="K249" s="31"/>
    </row>
    <row r="250" spans="1:11" ht="12.75">
      <c r="A250" s="64"/>
      <c r="B250" s="22"/>
      <c r="C250" s="29" t="s">
        <v>278</v>
      </c>
      <c r="D250" s="29"/>
      <c r="E250" s="29"/>
      <c r="F250" s="30" t="s">
        <v>238</v>
      </c>
      <c r="G250" s="29"/>
      <c r="H250" s="29"/>
      <c r="I250" s="29"/>
      <c r="J250" s="29"/>
      <c r="K250" s="31"/>
    </row>
    <row r="251" spans="1:11" ht="12.75">
      <c r="A251" s="64"/>
      <c r="B251" s="22"/>
      <c r="C251" s="29" t="s">
        <v>278</v>
      </c>
      <c r="D251" s="29"/>
      <c r="E251" s="29"/>
      <c r="F251" s="30" t="s">
        <v>277</v>
      </c>
      <c r="G251" s="29"/>
      <c r="H251" s="29"/>
      <c r="I251" s="29"/>
      <c r="J251" s="29"/>
      <c r="K251" s="31"/>
    </row>
    <row r="252" spans="1:11" ht="12.75">
      <c r="A252" s="64"/>
      <c r="B252" s="22"/>
      <c r="C252" s="29" t="s">
        <v>278</v>
      </c>
      <c r="D252" s="29"/>
      <c r="E252" s="29"/>
      <c r="F252" s="30" t="s">
        <v>279</v>
      </c>
      <c r="G252" s="29" t="s">
        <v>280</v>
      </c>
      <c r="H252" s="29" t="s">
        <v>281</v>
      </c>
      <c r="I252" s="29"/>
      <c r="J252" s="29"/>
      <c r="K252" s="31"/>
    </row>
    <row r="253" spans="1:11" ht="12.75">
      <c r="A253" s="64"/>
      <c r="B253" s="22"/>
      <c r="C253" s="29" t="s">
        <v>278</v>
      </c>
      <c r="D253" s="29"/>
      <c r="E253" s="29"/>
      <c r="F253" s="30" t="s">
        <v>279</v>
      </c>
      <c r="G253" s="29" t="s">
        <v>280</v>
      </c>
      <c r="H253" s="29" t="s">
        <v>282</v>
      </c>
      <c r="I253" s="29"/>
      <c r="J253" s="29"/>
      <c r="K253" s="31"/>
    </row>
    <row r="254" spans="1:11" ht="12.75">
      <c r="A254" s="64"/>
      <c r="B254" s="22"/>
      <c r="C254" s="29" t="s">
        <v>278</v>
      </c>
      <c r="D254" s="29"/>
      <c r="E254" s="29"/>
      <c r="F254" s="30" t="s">
        <v>279</v>
      </c>
      <c r="G254" s="29" t="s">
        <v>280</v>
      </c>
      <c r="H254" s="29" t="s">
        <v>283</v>
      </c>
      <c r="I254" s="29"/>
      <c r="J254" s="29"/>
      <c r="K254" s="31"/>
    </row>
    <row r="255" spans="1:11" ht="12.75">
      <c r="A255" s="64"/>
      <c r="B255" s="22"/>
      <c r="C255" s="29" t="s">
        <v>278</v>
      </c>
      <c r="D255" s="29"/>
      <c r="E255" s="29"/>
      <c r="F255" s="30"/>
      <c r="G255" s="29"/>
      <c r="H255" s="29"/>
      <c r="I255" s="29"/>
      <c r="J255" s="29"/>
      <c r="K255" s="31"/>
    </row>
    <row r="256" spans="1:11" ht="12.75">
      <c r="A256" s="64"/>
      <c r="B256" s="22"/>
      <c r="C256" s="29" t="s">
        <v>278</v>
      </c>
      <c r="D256" s="29"/>
      <c r="E256" s="29"/>
      <c r="F256" s="30"/>
      <c r="G256" s="29"/>
      <c r="H256" s="29"/>
      <c r="I256" s="29"/>
      <c r="J256" s="29"/>
      <c r="K256" s="31"/>
    </row>
    <row r="257" spans="1:11" ht="12.75">
      <c r="A257" s="64"/>
      <c r="B257" s="22"/>
      <c r="C257" s="29" t="s">
        <v>278</v>
      </c>
      <c r="D257" s="29"/>
      <c r="E257" s="29"/>
      <c r="F257" s="30"/>
      <c r="G257" s="29"/>
      <c r="H257" s="29"/>
      <c r="I257" s="29"/>
      <c r="J257" s="29"/>
      <c r="K257" s="31"/>
    </row>
    <row r="258" spans="1:11" ht="13.5" thickBot="1">
      <c r="A258" s="64"/>
      <c r="B258" s="25"/>
      <c r="C258" s="35" t="s">
        <v>278</v>
      </c>
      <c r="D258" s="35"/>
      <c r="E258" s="35"/>
      <c r="F258" s="44"/>
      <c r="G258" s="35"/>
      <c r="H258" s="35"/>
      <c r="I258" s="35"/>
      <c r="J258" s="35"/>
      <c r="K258" s="36"/>
    </row>
    <row r="259" spans="1:11" ht="12.75">
      <c r="A259" s="64"/>
      <c r="B259" s="21"/>
      <c r="C259" s="26" t="s">
        <v>284</v>
      </c>
      <c r="D259" s="26"/>
      <c r="E259" s="26"/>
      <c r="F259" s="27" t="s">
        <v>238</v>
      </c>
      <c r="G259" s="26"/>
      <c r="H259" s="26"/>
      <c r="I259" s="26"/>
      <c r="J259" s="26"/>
      <c r="K259" s="28"/>
    </row>
    <row r="260" spans="1:11" ht="12.75">
      <c r="A260" s="64"/>
      <c r="B260" s="22"/>
      <c r="C260" s="29" t="s">
        <v>284</v>
      </c>
      <c r="D260" s="29"/>
      <c r="E260" s="29"/>
      <c r="F260" s="30" t="s">
        <v>238</v>
      </c>
      <c r="G260" s="29"/>
      <c r="H260" s="29"/>
      <c r="I260" s="29"/>
      <c r="J260" s="29"/>
      <c r="K260" s="31"/>
    </row>
    <row r="261" spans="1:11" ht="12.75">
      <c r="A261" s="64"/>
      <c r="B261" s="22"/>
      <c r="C261" s="29" t="s">
        <v>284</v>
      </c>
      <c r="D261" s="29"/>
      <c r="E261" s="29"/>
      <c r="F261" s="30" t="s">
        <v>238</v>
      </c>
      <c r="G261" s="29"/>
      <c r="H261" s="29"/>
      <c r="I261" s="29"/>
      <c r="J261" s="29"/>
      <c r="K261" s="31"/>
    </row>
    <row r="262" spans="1:11" ht="12.75">
      <c r="A262" s="64"/>
      <c r="B262" s="22"/>
      <c r="C262" s="29" t="s">
        <v>284</v>
      </c>
      <c r="D262" s="29"/>
      <c r="E262" s="29"/>
      <c r="F262" s="30" t="s">
        <v>238</v>
      </c>
      <c r="G262" s="29"/>
      <c r="H262" s="29"/>
      <c r="I262" s="29"/>
      <c r="J262" s="29"/>
      <c r="K262" s="31"/>
    </row>
    <row r="263" spans="1:11" ht="12.75">
      <c r="A263" s="64"/>
      <c r="B263" s="22"/>
      <c r="C263" s="29" t="s">
        <v>284</v>
      </c>
      <c r="D263" s="29"/>
      <c r="E263" s="29"/>
      <c r="F263" s="30" t="s">
        <v>238</v>
      </c>
      <c r="G263" s="29"/>
      <c r="H263" s="29"/>
      <c r="I263" s="29"/>
      <c r="J263" s="29"/>
      <c r="K263" s="31"/>
    </row>
    <row r="264" spans="1:11" ht="12.75">
      <c r="A264" s="64"/>
      <c r="B264" s="22"/>
      <c r="C264" s="29" t="s">
        <v>284</v>
      </c>
      <c r="D264" s="29"/>
      <c r="E264" s="29"/>
      <c r="F264" s="30" t="s">
        <v>238</v>
      </c>
      <c r="G264" s="29"/>
      <c r="H264" s="29"/>
      <c r="I264" s="29"/>
      <c r="J264" s="29"/>
      <c r="K264" s="31"/>
    </row>
    <row r="265" spans="1:11" ht="12.75">
      <c r="A265" s="64"/>
      <c r="B265" s="22"/>
      <c r="C265" s="29" t="s">
        <v>284</v>
      </c>
      <c r="D265" s="29"/>
      <c r="E265" s="29"/>
      <c r="F265" s="30" t="s">
        <v>238</v>
      </c>
      <c r="G265" s="29"/>
      <c r="H265" s="29"/>
      <c r="I265" s="29"/>
      <c r="J265" s="29"/>
      <c r="K265" s="31"/>
    </row>
    <row r="266" spans="1:11" ht="12.75">
      <c r="A266" s="64"/>
      <c r="B266" s="22"/>
      <c r="C266" s="29" t="s">
        <v>284</v>
      </c>
      <c r="D266" s="29"/>
      <c r="E266" s="29"/>
      <c r="F266" s="30" t="s">
        <v>238</v>
      </c>
      <c r="G266" s="29"/>
      <c r="H266" s="29"/>
      <c r="I266" s="29"/>
      <c r="J266" s="29"/>
      <c r="K266" s="31"/>
    </row>
    <row r="267" spans="1:11" ht="12.75">
      <c r="A267" s="64"/>
      <c r="B267" s="22"/>
      <c r="C267" s="29" t="s">
        <v>284</v>
      </c>
      <c r="D267" s="29"/>
      <c r="E267" s="29"/>
      <c r="F267" s="30" t="s">
        <v>238</v>
      </c>
      <c r="G267" s="29"/>
      <c r="H267" s="29"/>
      <c r="I267" s="29"/>
      <c r="J267" s="29"/>
      <c r="K267" s="31"/>
    </row>
    <row r="268" spans="1:11" ht="12.75">
      <c r="A268" s="64"/>
      <c r="B268" s="22"/>
      <c r="C268" s="29" t="s">
        <v>284</v>
      </c>
      <c r="D268" s="29"/>
      <c r="E268" s="29"/>
      <c r="F268" s="30" t="s">
        <v>238</v>
      </c>
      <c r="G268" s="29"/>
      <c r="H268" s="29"/>
      <c r="I268" s="29"/>
      <c r="J268" s="29"/>
      <c r="K268" s="31"/>
    </row>
    <row r="269" spans="1:11" ht="12.75">
      <c r="A269" s="64"/>
      <c r="B269" s="22"/>
      <c r="C269" s="29" t="s">
        <v>284</v>
      </c>
      <c r="D269" s="29"/>
      <c r="E269" s="29"/>
      <c r="F269" s="30" t="s">
        <v>238</v>
      </c>
      <c r="G269" s="29"/>
      <c r="H269" s="29"/>
      <c r="I269" s="29"/>
      <c r="J269" s="29"/>
      <c r="K269" s="31"/>
    </row>
    <row r="270" spans="1:11" ht="12.75">
      <c r="A270" s="64"/>
      <c r="B270" s="22"/>
      <c r="C270" s="29" t="s">
        <v>284</v>
      </c>
      <c r="D270" s="29"/>
      <c r="E270" s="29"/>
      <c r="F270" s="30" t="s">
        <v>238</v>
      </c>
      <c r="G270" s="29"/>
      <c r="H270" s="29"/>
      <c r="I270" s="29"/>
      <c r="J270" s="29"/>
      <c r="K270" s="31"/>
    </row>
    <row r="271" spans="1:11" ht="12.75">
      <c r="A271" s="64"/>
      <c r="B271" s="22"/>
      <c r="C271" s="29" t="s">
        <v>284</v>
      </c>
      <c r="D271" s="29"/>
      <c r="E271" s="29"/>
      <c r="F271" s="30" t="s">
        <v>238</v>
      </c>
      <c r="G271" s="29"/>
      <c r="H271" s="29"/>
      <c r="I271" s="29"/>
      <c r="J271" s="29"/>
      <c r="K271" s="31"/>
    </row>
    <row r="272" spans="1:11" ht="12.75">
      <c r="A272" s="64"/>
      <c r="B272" s="22"/>
      <c r="C272" s="29" t="s">
        <v>284</v>
      </c>
      <c r="D272" s="29"/>
      <c r="E272" s="29"/>
      <c r="F272" s="30" t="s">
        <v>238</v>
      </c>
      <c r="G272" s="29"/>
      <c r="H272" s="29"/>
      <c r="I272" s="29"/>
      <c r="J272" s="29"/>
      <c r="K272" s="31"/>
    </row>
    <row r="273" spans="1:11" ht="12.75">
      <c r="A273" s="64"/>
      <c r="B273" s="22"/>
      <c r="C273" s="29" t="s">
        <v>284</v>
      </c>
      <c r="D273" s="29"/>
      <c r="E273" s="29"/>
      <c r="F273" s="30" t="s">
        <v>238</v>
      </c>
      <c r="G273" s="29"/>
      <c r="H273" s="29"/>
      <c r="I273" s="29"/>
      <c r="J273" s="29"/>
      <c r="K273" s="31"/>
    </row>
    <row r="274" spans="1:11" ht="12.75">
      <c r="A274" s="64"/>
      <c r="B274" s="22"/>
      <c r="C274" s="29" t="s">
        <v>284</v>
      </c>
      <c r="D274" s="29"/>
      <c r="E274" s="29"/>
      <c r="F274" s="30"/>
      <c r="G274" s="29"/>
      <c r="H274" s="29"/>
      <c r="I274" s="29"/>
      <c r="J274" s="29"/>
      <c r="K274" s="31"/>
    </row>
    <row r="275" spans="1:11" ht="12.75">
      <c r="A275" s="64"/>
      <c r="B275" s="22"/>
      <c r="C275" s="29" t="s">
        <v>284</v>
      </c>
      <c r="D275" s="29"/>
      <c r="E275" s="29"/>
      <c r="F275" s="30"/>
      <c r="G275" s="29"/>
      <c r="H275" s="29"/>
      <c r="I275" s="29"/>
      <c r="J275" s="29"/>
      <c r="K275" s="31"/>
    </row>
    <row r="276" spans="1:11" ht="12.75">
      <c r="A276" s="64"/>
      <c r="B276" s="22"/>
      <c r="C276" s="29" t="s">
        <v>284</v>
      </c>
      <c r="D276" s="29"/>
      <c r="E276" s="29"/>
      <c r="F276" s="30"/>
      <c r="G276" s="29"/>
      <c r="H276" s="29"/>
      <c r="I276" s="29"/>
      <c r="J276" s="29"/>
      <c r="K276" s="31"/>
    </row>
    <row r="277" spans="1:11" ht="12.75">
      <c r="A277" s="64"/>
      <c r="B277" s="22"/>
      <c r="C277" s="29" t="s">
        <v>284</v>
      </c>
      <c r="D277" s="29"/>
      <c r="E277" s="29"/>
      <c r="F277" s="30"/>
      <c r="G277" s="29"/>
      <c r="H277" s="29"/>
      <c r="I277" s="29"/>
      <c r="J277" s="29"/>
      <c r="K277" s="31"/>
    </row>
    <row r="278" spans="1:11" ht="13.5" thickBot="1">
      <c r="A278" s="64"/>
      <c r="B278" s="25"/>
      <c r="C278" s="35" t="s">
        <v>284</v>
      </c>
      <c r="D278" s="35"/>
      <c r="E278" s="35"/>
      <c r="F278" s="44"/>
      <c r="G278" s="35"/>
      <c r="H278" s="35"/>
      <c r="I278" s="35"/>
      <c r="J278" s="35"/>
      <c r="K278" s="36"/>
    </row>
    <row r="279" spans="1:11" ht="12.75">
      <c r="A279" s="64"/>
      <c r="B279" s="21"/>
      <c r="C279" s="26" t="s">
        <v>183</v>
      </c>
      <c r="D279" s="26"/>
      <c r="E279" s="26"/>
      <c r="F279" s="27" t="s">
        <v>285</v>
      </c>
      <c r="G279" s="26"/>
      <c r="H279" s="26"/>
      <c r="I279" s="26"/>
      <c r="J279" s="26"/>
      <c r="K279" s="28"/>
    </row>
    <row r="280" spans="1:11" ht="12.75">
      <c r="A280" s="64"/>
      <c r="B280" s="22"/>
      <c r="C280" s="29" t="s">
        <v>183</v>
      </c>
      <c r="D280" s="29"/>
      <c r="E280" s="29"/>
      <c r="F280" s="30" t="s">
        <v>285</v>
      </c>
      <c r="G280" s="29"/>
      <c r="H280" s="29"/>
      <c r="I280" s="29"/>
      <c r="J280" s="29"/>
      <c r="K280" s="31"/>
    </row>
    <row r="281" spans="1:11" ht="12.75">
      <c r="A281" s="64"/>
      <c r="B281" s="22"/>
      <c r="C281" s="29" t="s">
        <v>183</v>
      </c>
      <c r="D281" s="29"/>
      <c r="E281" s="29"/>
      <c r="F281" s="30" t="s">
        <v>286</v>
      </c>
      <c r="G281" s="29"/>
      <c r="H281" s="29"/>
      <c r="I281" s="29"/>
      <c r="J281" s="29"/>
      <c r="K281" s="31"/>
    </row>
    <row r="282" spans="1:11" ht="12.75">
      <c r="A282" s="64"/>
      <c r="B282" s="22"/>
      <c r="C282" s="29" t="s">
        <v>183</v>
      </c>
      <c r="D282" s="29"/>
      <c r="E282" s="29"/>
      <c r="F282" s="30" t="s">
        <v>286</v>
      </c>
      <c r="G282" s="29"/>
      <c r="H282" s="29"/>
      <c r="I282" s="29"/>
      <c r="J282" s="29"/>
      <c r="K282" s="31"/>
    </row>
    <row r="283" spans="1:11" ht="12.75">
      <c r="A283" s="64"/>
      <c r="B283" s="22"/>
      <c r="C283" s="29" t="s">
        <v>183</v>
      </c>
      <c r="D283" s="29"/>
      <c r="E283" s="29"/>
      <c r="F283" s="30" t="s">
        <v>287</v>
      </c>
      <c r="G283" s="29"/>
      <c r="H283" s="29"/>
      <c r="I283" s="29"/>
      <c r="J283" s="29"/>
      <c r="K283" s="31"/>
    </row>
    <row r="284" spans="1:11" ht="12.75">
      <c r="A284" s="64"/>
      <c r="B284" s="22"/>
      <c r="C284" s="29" t="s">
        <v>183</v>
      </c>
      <c r="D284" s="29"/>
      <c r="E284" s="29"/>
      <c r="F284" s="30" t="s">
        <v>287</v>
      </c>
      <c r="G284" s="29"/>
      <c r="H284" s="29"/>
      <c r="I284" s="29"/>
      <c r="J284" s="29"/>
      <c r="K284" s="31"/>
    </row>
    <row r="285" spans="1:11" ht="12.75">
      <c r="A285" s="64"/>
      <c r="B285" s="22"/>
      <c r="C285" s="29" t="s">
        <v>183</v>
      </c>
      <c r="D285" s="29"/>
      <c r="E285" s="29"/>
      <c r="F285" s="30" t="s">
        <v>287</v>
      </c>
      <c r="G285" s="29"/>
      <c r="H285" s="29"/>
      <c r="I285" s="29"/>
      <c r="J285" s="29"/>
      <c r="K285" s="31"/>
    </row>
    <row r="286" spans="1:11" ht="12.75">
      <c r="A286" s="64"/>
      <c r="B286" s="22"/>
      <c r="C286" s="29" t="s">
        <v>183</v>
      </c>
      <c r="D286" s="29"/>
      <c r="E286" s="29"/>
      <c r="F286" s="30" t="s">
        <v>287</v>
      </c>
      <c r="G286" s="29"/>
      <c r="H286" s="29"/>
      <c r="I286" s="29"/>
      <c r="J286" s="29"/>
      <c r="K286" s="31"/>
    </row>
    <row r="287" spans="1:11" ht="12.75">
      <c r="A287" s="64"/>
      <c r="B287" s="22"/>
      <c r="C287" s="29" t="s">
        <v>183</v>
      </c>
      <c r="D287" s="29"/>
      <c r="E287" s="29"/>
      <c r="F287" s="30" t="s">
        <v>287</v>
      </c>
      <c r="G287" s="29"/>
      <c r="H287" s="29"/>
      <c r="I287" s="29"/>
      <c r="J287" s="29"/>
      <c r="K287" s="31"/>
    </row>
    <row r="288" spans="1:11" ht="12.75">
      <c r="A288" s="64"/>
      <c r="B288" s="22"/>
      <c r="C288" s="29" t="s">
        <v>183</v>
      </c>
      <c r="D288" s="29"/>
      <c r="E288" s="29"/>
      <c r="F288" s="30" t="s">
        <v>287</v>
      </c>
      <c r="G288" s="29"/>
      <c r="H288" s="29"/>
      <c r="I288" s="29"/>
      <c r="J288" s="29"/>
      <c r="K288" s="31"/>
    </row>
    <row r="289" spans="1:13" ht="12.75">
      <c r="A289" s="64"/>
      <c r="B289" s="22"/>
      <c r="C289" s="29" t="s">
        <v>183</v>
      </c>
      <c r="D289" s="29"/>
      <c r="E289" s="29"/>
      <c r="F289" s="30"/>
      <c r="G289" s="29"/>
      <c r="H289" s="29"/>
      <c r="I289" s="29"/>
      <c r="J289" s="29"/>
      <c r="K289" s="31"/>
    </row>
    <row r="290" spans="1:13" ht="12.75">
      <c r="A290" s="64"/>
      <c r="B290" s="22"/>
      <c r="C290" s="29" t="s">
        <v>183</v>
      </c>
      <c r="D290" s="29"/>
      <c r="E290" s="29"/>
      <c r="F290" s="30"/>
      <c r="G290" s="29"/>
      <c r="H290" s="29"/>
      <c r="I290" s="29"/>
      <c r="J290" s="29"/>
      <c r="K290" s="31"/>
    </row>
    <row r="291" spans="1:13" ht="12.75">
      <c r="A291" s="64"/>
      <c r="B291" s="22"/>
      <c r="C291" s="29" t="s">
        <v>183</v>
      </c>
      <c r="D291" s="29"/>
      <c r="E291" s="29"/>
      <c r="F291" s="30"/>
      <c r="G291" s="29"/>
      <c r="H291" s="29"/>
      <c r="I291" s="29"/>
      <c r="J291" s="29"/>
      <c r="K291" s="31"/>
    </row>
    <row r="292" spans="1:13" ht="13.5" thickBot="1">
      <c r="A292" s="64"/>
      <c r="B292" s="25"/>
      <c r="C292" s="35" t="s">
        <v>183</v>
      </c>
      <c r="D292" s="35"/>
      <c r="E292" s="35"/>
      <c r="F292" s="44"/>
      <c r="G292" s="35"/>
      <c r="H292" s="35"/>
      <c r="I292" s="35"/>
      <c r="J292" s="35"/>
      <c r="K292" s="36"/>
    </row>
    <row r="293" spans="1:13" ht="12.75">
      <c r="A293" s="64"/>
      <c r="B293" s="21"/>
      <c r="C293" s="26" t="s">
        <v>288</v>
      </c>
      <c r="D293" s="26"/>
      <c r="E293" s="26"/>
      <c r="F293" s="27" t="s">
        <v>289</v>
      </c>
      <c r="G293" s="26"/>
      <c r="H293" s="26"/>
      <c r="I293" s="26"/>
      <c r="J293" s="26"/>
      <c r="K293" s="28"/>
    </row>
    <row r="294" spans="1:13" ht="12.75">
      <c r="A294" s="64"/>
      <c r="B294" s="22"/>
      <c r="C294" s="29" t="s">
        <v>288</v>
      </c>
      <c r="D294" s="29"/>
      <c r="E294" s="29"/>
      <c r="F294" s="30" t="s">
        <v>290</v>
      </c>
      <c r="G294" s="29"/>
      <c r="H294" s="29"/>
      <c r="I294" s="29"/>
      <c r="J294" s="29"/>
      <c r="K294" s="31"/>
    </row>
    <row r="295" spans="1:13" ht="12.75">
      <c r="A295" s="64"/>
      <c r="B295" s="22"/>
      <c r="C295" s="29" t="s">
        <v>288</v>
      </c>
      <c r="D295" s="29"/>
      <c r="E295" s="29"/>
      <c r="F295" s="30" t="s">
        <v>290</v>
      </c>
      <c r="G295" s="29"/>
      <c r="H295" s="29"/>
      <c r="I295" s="29"/>
      <c r="J295" s="29"/>
      <c r="K295" s="31"/>
    </row>
    <row r="296" spans="1:13" ht="12.75">
      <c r="A296" s="64"/>
      <c r="B296" s="22"/>
      <c r="C296" s="29" t="s">
        <v>288</v>
      </c>
      <c r="D296" s="29"/>
      <c r="E296" s="29"/>
      <c r="F296" s="30" t="s">
        <v>291</v>
      </c>
      <c r="G296" s="29"/>
      <c r="H296" s="29"/>
      <c r="I296" s="29"/>
      <c r="J296" s="29"/>
      <c r="K296" s="31"/>
    </row>
    <row r="297" spans="1:13" ht="12.75">
      <c r="A297" s="64"/>
      <c r="B297" s="22"/>
      <c r="C297" s="29" t="s">
        <v>288</v>
      </c>
      <c r="D297" s="29"/>
      <c r="E297" s="29"/>
      <c r="F297" s="30" t="s">
        <v>163</v>
      </c>
      <c r="G297" s="29"/>
      <c r="H297" s="29"/>
      <c r="I297" s="29"/>
      <c r="J297" s="29"/>
      <c r="K297" s="31"/>
    </row>
    <row r="298" spans="1:13" ht="12.75">
      <c r="A298" s="64"/>
      <c r="B298" s="22"/>
      <c r="C298" s="29" t="s">
        <v>288</v>
      </c>
      <c r="D298" s="29"/>
      <c r="E298" s="29"/>
      <c r="F298" s="30" t="s">
        <v>201</v>
      </c>
      <c r="G298" s="29"/>
      <c r="H298" s="29"/>
      <c r="I298" s="29"/>
      <c r="J298" s="29"/>
      <c r="K298" s="31"/>
    </row>
    <row r="299" spans="1:13" ht="12.75">
      <c r="A299" s="64"/>
      <c r="B299" s="22"/>
      <c r="C299" s="29" t="s">
        <v>288</v>
      </c>
      <c r="D299" s="29"/>
      <c r="E299" s="29"/>
      <c r="F299" s="30" t="s">
        <v>255</v>
      </c>
      <c r="G299" s="29"/>
      <c r="H299" s="29"/>
      <c r="I299" s="29"/>
      <c r="J299" s="29"/>
      <c r="K299" s="31"/>
      <c r="M299" s="14"/>
    </row>
    <row r="300" spans="1:13" ht="12.75">
      <c r="A300" s="64"/>
      <c r="B300" s="22"/>
      <c r="C300" s="29" t="s">
        <v>288</v>
      </c>
      <c r="D300" s="29"/>
      <c r="E300" s="29"/>
      <c r="F300" s="30" t="s">
        <v>292</v>
      </c>
      <c r="G300" s="29"/>
      <c r="H300" s="29"/>
      <c r="I300" s="29"/>
      <c r="J300" s="29"/>
      <c r="K300" s="31"/>
    </row>
    <row r="301" spans="1:13" ht="12.75">
      <c r="A301" s="64"/>
      <c r="B301" s="22"/>
      <c r="C301" s="29" t="s">
        <v>288</v>
      </c>
      <c r="D301" s="29"/>
      <c r="E301" s="29"/>
      <c r="F301" s="30" t="s">
        <v>199</v>
      </c>
      <c r="G301" s="29"/>
      <c r="H301" s="29" t="s">
        <v>246</v>
      </c>
      <c r="I301" s="29"/>
      <c r="J301" s="29"/>
      <c r="K301" s="31"/>
    </row>
    <row r="302" spans="1:13" ht="12.75">
      <c r="A302" s="64"/>
      <c r="B302" s="22"/>
      <c r="C302" s="29" t="s">
        <v>288</v>
      </c>
      <c r="D302" s="29"/>
      <c r="E302" s="29"/>
      <c r="F302" s="30" t="s">
        <v>199</v>
      </c>
      <c r="G302" s="29"/>
      <c r="H302" s="29" t="s">
        <v>193</v>
      </c>
      <c r="I302" s="29"/>
      <c r="J302" s="29"/>
      <c r="K302" s="31"/>
    </row>
    <row r="303" spans="1:13" ht="12.75">
      <c r="A303" s="64"/>
      <c r="B303" s="22"/>
      <c r="C303" s="29" t="s">
        <v>288</v>
      </c>
      <c r="D303" s="29"/>
      <c r="E303" s="29"/>
      <c r="F303" s="30" t="s">
        <v>208</v>
      </c>
      <c r="G303" s="29" t="s">
        <v>209</v>
      </c>
      <c r="H303" s="29"/>
      <c r="I303" s="29"/>
      <c r="J303" s="29"/>
      <c r="K303" s="31"/>
    </row>
    <row r="304" spans="1:13" ht="12.75">
      <c r="A304" s="64"/>
      <c r="B304" s="22"/>
      <c r="C304" s="29" t="s">
        <v>288</v>
      </c>
      <c r="D304" s="29"/>
      <c r="E304" s="29"/>
      <c r="F304" s="30" t="s">
        <v>195</v>
      </c>
      <c r="G304" s="29"/>
      <c r="H304" s="29" t="s">
        <v>293</v>
      </c>
      <c r="I304" s="29"/>
      <c r="J304" s="29"/>
      <c r="K304" s="31"/>
    </row>
    <row r="305" spans="1:11" ht="12.75">
      <c r="A305" s="64"/>
      <c r="B305" s="22"/>
      <c r="C305" s="29" t="s">
        <v>288</v>
      </c>
      <c r="D305" s="29"/>
      <c r="E305" s="29"/>
      <c r="F305" s="30" t="s">
        <v>206</v>
      </c>
      <c r="G305" s="29" t="s">
        <v>185</v>
      </c>
      <c r="H305" s="29" t="s">
        <v>193</v>
      </c>
      <c r="I305" s="29"/>
      <c r="J305" s="29"/>
      <c r="K305" s="31"/>
    </row>
    <row r="306" spans="1:11" ht="12.75">
      <c r="A306" s="64"/>
      <c r="B306" s="22"/>
      <c r="C306" s="29" t="s">
        <v>288</v>
      </c>
      <c r="D306" s="29"/>
      <c r="E306" s="29"/>
      <c r="F306" s="30" t="s">
        <v>20</v>
      </c>
      <c r="G306" s="29" t="s">
        <v>294</v>
      </c>
      <c r="H306" s="29" t="s">
        <v>260</v>
      </c>
      <c r="I306" s="29"/>
      <c r="J306" s="29"/>
      <c r="K306" s="31"/>
    </row>
    <row r="307" spans="1:11" ht="12.75">
      <c r="A307" s="64"/>
      <c r="B307" s="22"/>
      <c r="C307" s="29" t="s">
        <v>288</v>
      </c>
      <c r="D307" s="29"/>
      <c r="E307" s="29"/>
      <c r="F307" s="30" t="s">
        <v>204</v>
      </c>
      <c r="G307" s="29"/>
      <c r="H307" s="29" t="s">
        <v>205</v>
      </c>
      <c r="I307" s="29"/>
      <c r="J307" s="29"/>
      <c r="K307" s="31"/>
    </row>
    <row r="308" spans="1:11" ht="12.75">
      <c r="A308" s="64"/>
      <c r="B308" s="22"/>
      <c r="C308" s="29" t="s">
        <v>288</v>
      </c>
      <c r="D308" s="29"/>
      <c r="E308" s="29"/>
      <c r="F308" s="30" t="s">
        <v>295</v>
      </c>
      <c r="G308" s="29"/>
      <c r="H308" s="29" t="s">
        <v>296</v>
      </c>
      <c r="I308" s="29" t="s">
        <v>38</v>
      </c>
      <c r="J308" s="29"/>
      <c r="K308" s="31"/>
    </row>
    <row r="309" spans="1:11" ht="12.75">
      <c r="A309" s="64"/>
      <c r="B309" s="22"/>
      <c r="C309" s="29" t="s">
        <v>288</v>
      </c>
      <c r="D309" s="29"/>
      <c r="E309" s="29"/>
      <c r="F309" s="30" t="s">
        <v>297</v>
      </c>
      <c r="G309" s="29"/>
      <c r="H309" s="29"/>
      <c r="I309" s="29"/>
      <c r="J309" s="29"/>
      <c r="K309" s="31"/>
    </row>
    <row r="310" spans="1:11" ht="12.75">
      <c r="A310" s="64"/>
      <c r="B310" s="22"/>
      <c r="C310" s="29" t="s">
        <v>288</v>
      </c>
      <c r="D310" s="29"/>
      <c r="E310" s="29"/>
      <c r="F310" s="30" t="s">
        <v>181</v>
      </c>
      <c r="G310" s="29"/>
      <c r="H310" s="29" t="s">
        <v>298</v>
      </c>
      <c r="I310" s="29"/>
      <c r="J310" s="29"/>
      <c r="K310" s="31"/>
    </row>
    <row r="311" spans="1:11" ht="12.75">
      <c r="A311" s="64"/>
      <c r="B311" s="22"/>
      <c r="C311" s="29" t="s">
        <v>288</v>
      </c>
      <c r="D311" s="29"/>
      <c r="E311" s="29"/>
      <c r="F311" s="30" t="s">
        <v>184</v>
      </c>
      <c r="G311" s="29"/>
      <c r="H311" s="29"/>
      <c r="I311" s="29"/>
      <c r="J311" s="29"/>
      <c r="K311" s="31"/>
    </row>
    <row r="312" spans="1:11" ht="12.75">
      <c r="A312" s="64"/>
      <c r="B312" s="22"/>
      <c r="C312" s="29" t="s">
        <v>288</v>
      </c>
      <c r="D312" s="29"/>
      <c r="E312" s="29"/>
      <c r="F312" s="30" t="s">
        <v>192</v>
      </c>
      <c r="G312" s="29"/>
      <c r="H312" s="30" t="s">
        <v>193</v>
      </c>
      <c r="I312" s="29"/>
      <c r="J312" s="29"/>
      <c r="K312" s="31"/>
    </row>
    <row r="313" spans="1:11" ht="12.75">
      <c r="A313" s="64"/>
      <c r="B313" s="22"/>
      <c r="C313" s="29" t="s">
        <v>288</v>
      </c>
      <c r="D313" s="29"/>
      <c r="E313" s="29"/>
      <c r="F313" s="30"/>
      <c r="G313" s="29"/>
      <c r="H313" s="29"/>
      <c r="I313" s="29"/>
      <c r="J313" s="29"/>
      <c r="K313" s="31"/>
    </row>
    <row r="314" spans="1:11" ht="12.75">
      <c r="A314" s="64"/>
      <c r="B314" s="22"/>
      <c r="C314" s="29" t="s">
        <v>288</v>
      </c>
      <c r="D314" s="29"/>
      <c r="E314" s="29"/>
      <c r="F314" s="30"/>
      <c r="G314" s="29"/>
      <c r="H314" s="29"/>
      <c r="I314" s="29"/>
      <c r="J314" s="29"/>
      <c r="K314" s="31"/>
    </row>
    <row r="315" spans="1:11" ht="12.75">
      <c r="A315" s="64"/>
      <c r="B315" s="22"/>
      <c r="C315" s="29" t="s">
        <v>288</v>
      </c>
      <c r="D315" s="29"/>
      <c r="E315" s="29"/>
      <c r="F315" s="30"/>
      <c r="G315" s="29"/>
      <c r="H315" s="29"/>
      <c r="I315" s="29"/>
      <c r="J315" s="29"/>
      <c r="K315" s="31"/>
    </row>
    <row r="316" spans="1:11" ht="13.5" thickBot="1">
      <c r="A316" s="64"/>
      <c r="B316" s="25"/>
      <c r="C316" s="35" t="s">
        <v>288</v>
      </c>
      <c r="D316" s="35"/>
      <c r="E316" s="35"/>
      <c r="F316" s="44"/>
      <c r="G316" s="35"/>
      <c r="H316" s="35"/>
      <c r="I316" s="35"/>
      <c r="J316" s="35"/>
      <c r="K316" s="36"/>
    </row>
    <row r="317" spans="1:11" ht="12.75">
      <c r="A317" s="64"/>
      <c r="B317" s="21"/>
      <c r="C317" s="26" t="s">
        <v>299</v>
      </c>
      <c r="D317" s="26"/>
      <c r="E317" s="26"/>
      <c r="F317" s="27" t="s">
        <v>300</v>
      </c>
      <c r="G317" s="26" t="s">
        <v>301</v>
      </c>
      <c r="H317" s="26" t="s">
        <v>302</v>
      </c>
      <c r="I317" s="26"/>
      <c r="J317" s="26"/>
      <c r="K317" s="28"/>
    </row>
    <row r="318" spans="1:11" ht="12.75">
      <c r="A318" s="64"/>
      <c r="B318" s="22"/>
      <c r="C318" s="29" t="s">
        <v>299</v>
      </c>
      <c r="D318" s="29"/>
      <c r="E318" s="29"/>
      <c r="F318" s="30" t="s">
        <v>303</v>
      </c>
      <c r="G318" s="29" t="s">
        <v>301</v>
      </c>
      <c r="H318" s="29" t="s">
        <v>304</v>
      </c>
      <c r="I318" s="29"/>
      <c r="J318" s="29"/>
      <c r="K318" s="31"/>
    </row>
    <row r="319" spans="1:11" ht="12.75">
      <c r="A319" s="64"/>
      <c r="B319" s="22"/>
      <c r="C319" s="29" t="s">
        <v>299</v>
      </c>
      <c r="D319" s="29"/>
      <c r="E319" s="29"/>
      <c r="F319" s="30" t="s">
        <v>305</v>
      </c>
      <c r="G319" s="29" t="s">
        <v>301</v>
      </c>
      <c r="H319" s="29" t="s">
        <v>306</v>
      </c>
      <c r="I319" s="29"/>
      <c r="J319" s="29"/>
      <c r="K319" s="31"/>
    </row>
    <row r="320" spans="1:11" ht="12.75">
      <c r="A320" s="64"/>
      <c r="B320" s="22"/>
      <c r="C320" s="29" t="s">
        <v>299</v>
      </c>
      <c r="D320" s="29"/>
      <c r="E320" s="29"/>
      <c r="F320" s="30" t="s">
        <v>187</v>
      </c>
      <c r="G320" s="29" t="s">
        <v>301</v>
      </c>
      <c r="H320" s="29" t="s">
        <v>187</v>
      </c>
      <c r="I320" s="29"/>
      <c r="J320" s="29"/>
      <c r="K320" s="31"/>
    </row>
    <row r="321" spans="1:11" ht="12.75">
      <c r="A321" s="64"/>
      <c r="B321" s="22"/>
      <c r="C321" s="29" t="s">
        <v>299</v>
      </c>
      <c r="D321" s="29"/>
      <c r="E321" s="29"/>
      <c r="F321" s="30" t="s">
        <v>307</v>
      </c>
      <c r="G321" s="29" t="s">
        <v>301</v>
      </c>
      <c r="H321" s="29"/>
      <c r="I321" s="29"/>
      <c r="J321" s="29"/>
      <c r="K321" s="31"/>
    </row>
    <row r="322" spans="1:11" ht="12.75">
      <c r="A322" s="64"/>
      <c r="B322" s="22"/>
      <c r="C322" s="29" t="s">
        <v>299</v>
      </c>
      <c r="D322" s="29"/>
      <c r="E322" s="29"/>
      <c r="F322" s="30" t="s">
        <v>308</v>
      </c>
      <c r="G322" s="29"/>
      <c r="H322" s="29" t="s">
        <v>193</v>
      </c>
      <c r="I322" s="29"/>
      <c r="J322" s="29"/>
      <c r="K322" s="31"/>
    </row>
    <row r="323" spans="1:11" ht="12.75">
      <c r="A323" s="64"/>
      <c r="B323" s="22"/>
      <c r="C323" s="29" t="s">
        <v>299</v>
      </c>
      <c r="D323" s="29"/>
      <c r="E323" s="29"/>
      <c r="F323" s="30" t="s">
        <v>309</v>
      </c>
      <c r="G323" s="29" t="s">
        <v>280</v>
      </c>
      <c r="H323" s="29"/>
      <c r="I323" s="29"/>
      <c r="J323" s="29"/>
      <c r="K323" s="31"/>
    </row>
    <row r="324" spans="1:11" ht="12.75">
      <c r="A324" s="64"/>
      <c r="B324" s="22"/>
      <c r="C324" s="29" t="s">
        <v>299</v>
      </c>
      <c r="D324" s="29"/>
      <c r="E324" s="29"/>
      <c r="F324" s="30" t="s">
        <v>310</v>
      </c>
      <c r="G324" s="29"/>
      <c r="H324" s="29"/>
      <c r="I324" s="29"/>
      <c r="J324" s="29"/>
      <c r="K324" s="31"/>
    </row>
    <row r="325" spans="1:11" ht="12.75">
      <c r="A325" s="64"/>
      <c r="B325" s="22"/>
      <c r="C325" s="29" t="s">
        <v>299</v>
      </c>
      <c r="D325" s="29"/>
      <c r="E325" s="29"/>
      <c r="F325" s="30" t="s">
        <v>310</v>
      </c>
      <c r="G325" s="29"/>
      <c r="H325" s="33"/>
      <c r="I325" s="29"/>
      <c r="J325" s="29"/>
      <c r="K325" s="31"/>
    </row>
    <row r="326" spans="1:11" ht="12.75">
      <c r="A326" s="64"/>
      <c r="B326" s="22"/>
      <c r="C326" s="29" t="s">
        <v>299</v>
      </c>
      <c r="D326" s="29"/>
      <c r="E326" s="29"/>
      <c r="F326" s="30" t="s">
        <v>310</v>
      </c>
      <c r="G326" s="29"/>
      <c r="H326" s="33"/>
      <c r="I326" s="29"/>
      <c r="J326" s="29"/>
      <c r="K326" s="31"/>
    </row>
    <row r="327" spans="1:11" ht="12.75">
      <c r="A327" s="64"/>
      <c r="B327" s="22"/>
      <c r="C327" s="29" t="s">
        <v>299</v>
      </c>
      <c r="D327" s="29"/>
      <c r="E327" s="29"/>
      <c r="F327" s="30" t="s">
        <v>291</v>
      </c>
      <c r="G327" s="29"/>
      <c r="H327" s="29"/>
      <c r="I327" s="29"/>
      <c r="J327" s="29"/>
      <c r="K327" s="31"/>
    </row>
    <row r="328" spans="1:11" ht="12.75">
      <c r="A328" s="64"/>
      <c r="B328" s="22"/>
      <c r="C328" s="29" t="s">
        <v>299</v>
      </c>
      <c r="D328" s="29"/>
      <c r="E328" s="29"/>
      <c r="F328" s="30" t="s">
        <v>163</v>
      </c>
      <c r="G328" s="29"/>
      <c r="H328" s="29"/>
      <c r="I328" s="29"/>
      <c r="J328" s="29"/>
      <c r="K328" s="31"/>
    </row>
    <row r="329" spans="1:11" ht="12.75">
      <c r="A329" s="64"/>
      <c r="B329" s="22"/>
      <c r="C329" s="29" t="s">
        <v>299</v>
      </c>
      <c r="D329" s="29"/>
      <c r="E329" s="29"/>
      <c r="F329" s="30" t="s">
        <v>311</v>
      </c>
      <c r="G329" s="29" t="s">
        <v>263</v>
      </c>
      <c r="H329" s="29" t="s">
        <v>264</v>
      </c>
      <c r="I329" s="29"/>
      <c r="J329" s="29"/>
      <c r="K329" s="31"/>
    </row>
    <row r="330" spans="1:11" ht="12.75">
      <c r="A330" s="64"/>
      <c r="B330" s="22"/>
      <c r="C330" s="29" t="s">
        <v>299</v>
      </c>
      <c r="D330" s="29"/>
      <c r="E330" s="29"/>
      <c r="F330" s="30" t="s">
        <v>208</v>
      </c>
      <c r="G330" s="29" t="s">
        <v>209</v>
      </c>
      <c r="H330" s="29"/>
      <c r="I330" s="29"/>
      <c r="J330" s="29"/>
      <c r="K330" s="31"/>
    </row>
    <row r="331" spans="1:11" ht="12.75">
      <c r="A331" s="64"/>
      <c r="B331" s="22"/>
      <c r="C331" s="29" t="s">
        <v>299</v>
      </c>
      <c r="D331" s="29"/>
      <c r="E331" s="29"/>
      <c r="F331" s="30" t="s">
        <v>208</v>
      </c>
      <c r="G331" s="29" t="s">
        <v>209</v>
      </c>
      <c r="H331" s="29"/>
      <c r="I331" s="29"/>
      <c r="J331" s="29"/>
      <c r="K331" s="31"/>
    </row>
    <row r="332" spans="1:11" ht="12.75">
      <c r="A332" s="64"/>
      <c r="B332" s="22"/>
      <c r="C332" s="29" t="s">
        <v>299</v>
      </c>
      <c r="D332" s="29"/>
      <c r="E332" s="29"/>
      <c r="F332" s="30" t="s">
        <v>312</v>
      </c>
      <c r="G332" s="29"/>
      <c r="H332" s="29"/>
      <c r="I332" s="29"/>
      <c r="J332" s="29"/>
      <c r="K332" s="31"/>
    </row>
    <row r="333" spans="1:11" ht="12.75">
      <c r="A333" s="64"/>
      <c r="B333" s="22"/>
      <c r="C333" s="29" t="s">
        <v>299</v>
      </c>
      <c r="D333" s="29"/>
      <c r="E333" s="29"/>
      <c r="F333" s="30" t="s">
        <v>192</v>
      </c>
      <c r="G333" s="29"/>
      <c r="H333" s="29" t="s">
        <v>193</v>
      </c>
      <c r="I333" s="29"/>
      <c r="J333" s="29"/>
      <c r="K333" s="31"/>
    </row>
    <row r="334" spans="1:11" ht="12.75">
      <c r="A334" s="64"/>
      <c r="B334" s="22"/>
      <c r="C334" s="29" t="s">
        <v>299</v>
      </c>
      <c r="D334" s="29"/>
      <c r="E334" s="29"/>
      <c r="F334" s="30" t="s">
        <v>20</v>
      </c>
      <c r="G334" s="29"/>
      <c r="H334" s="29" t="s">
        <v>193</v>
      </c>
      <c r="I334" s="29"/>
      <c r="J334" s="29"/>
      <c r="K334" s="31"/>
    </row>
    <row r="335" spans="1:11" ht="12.75">
      <c r="A335" s="64"/>
      <c r="B335" s="22"/>
      <c r="C335" s="29" t="s">
        <v>299</v>
      </c>
      <c r="D335" s="29"/>
      <c r="E335" s="29"/>
      <c r="F335" s="30" t="s">
        <v>206</v>
      </c>
      <c r="G335" s="29" t="s">
        <v>185</v>
      </c>
      <c r="H335" s="29" t="s">
        <v>193</v>
      </c>
      <c r="I335" s="29"/>
      <c r="J335" s="29"/>
      <c r="K335" s="31"/>
    </row>
    <row r="336" spans="1:11" ht="12.75">
      <c r="A336" s="64"/>
      <c r="B336" s="22"/>
      <c r="C336" s="29" t="s">
        <v>299</v>
      </c>
      <c r="D336" s="29"/>
      <c r="E336" s="29"/>
      <c r="F336" s="30" t="s">
        <v>195</v>
      </c>
      <c r="G336" s="29"/>
      <c r="H336" s="29" t="s">
        <v>196</v>
      </c>
      <c r="I336" s="29"/>
      <c r="J336" s="29"/>
      <c r="K336" s="31"/>
    </row>
    <row r="337" spans="1:11" ht="12.75">
      <c r="A337" s="64"/>
      <c r="B337" s="22"/>
      <c r="C337" s="29" t="s">
        <v>299</v>
      </c>
      <c r="D337" s="29"/>
      <c r="E337" s="29"/>
      <c r="F337" s="30" t="s">
        <v>204</v>
      </c>
      <c r="G337" s="29"/>
      <c r="H337" s="29" t="s">
        <v>205</v>
      </c>
      <c r="I337" s="29"/>
      <c r="J337" s="29"/>
      <c r="K337" s="31"/>
    </row>
    <row r="338" spans="1:11" ht="12.75">
      <c r="A338" s="64"/>
      <c r="B338" s="22"/>
      <c r="C338" s="29" t="s">
        <v>299</v>
      </c>
      <c r="D338" s="29"/>
      <c r="E338" s="29"/>
      <c r="F338" s="30" t="s">
        <v>201</v>
      </c>
      <c r="G338" s="29"/>
      <c r="H338" s="29"/>
      <c r="I338" s="29"/>
      <c r="J338" s="29"/>
      <c r="K338" s="31"/>
    </row>
    <row r="339" spans="1:11" ht="12.75">
      <c r="A339" s="64"/>
      <c r="B339" s="22"/>
      <c r="C339" s="29" t="s">
        <v>299</v>
      </c>
      <c r="D339" s="29"/>
      <c r="E339" s="29"/>
      <c r="F339" s="30" t="s">
        <v>313</v>
      </c>
      <c r="G339" s="29"/>
      <c r="H339" s="29"/>
      <c r="I339" s="29"/>
      <c r="J339" s="29"/>
      <c r="K339" s="31"/>
    </row>
    <row r="340" spans="1:11" ht="12.75">
      <c r="A340" s="64"/>
      <c r="B340" s="22"/>
      <c r="C340" s="29" t="s">
        <v>299</v>
      </c>
      <c r="D340" s="29"/>
      <c r="E340" s="29"/>
      <c r="F340" s="30" t="s">
        <v>297</v>
      </c>
      <c r="G340" s="29"/>
      <c r="H340" s="29"/>
      <c r="I340" s="29"/>
      <c r="J340" s="29"/>
      <c r="K340" s="31"/>
    </row>
    <row r="341" spans="1:11" ht="12.75">
      <c r="A341" s="64"/>
      <c r="B341" s="22"/>
      <c r="C341" s="29" t="s">
        <v>299</v>
      </c>
      <c r="D341" s="29"/>
      <c r="E341" s="29"/>
      <c r="F341" s="30" t="s">
        <v>297</v>
      </c>
      <c r="G341" s="29"/>
      <c r="H341" s="29"/>
      <c r="I341" s="29"/>
      <c r="J341" s="29"/>
      <c r="K341" s="31"/>
    </row>
    <row r="342" spans="1:11" ht="12.75">
      <c r="A342" s="64"/>
      <c r="B342" s="22"/>
      <c r="C342" s="29" t="s">
        <v>299</v>
      </c>
      <c r="D342" s="29"/>
      <c r="E342" s="29"/>
      <c r="F342" s="30" t="s">
        <v>181</v>
      </c>
      <c r="G342" s="29"/>
      <c r="H342" s="29"/>
      <c r="I342" s="29"/>
      <c r="J342" s="29"/>
      <c r="K342" s="31"/>
    </row>
    <row r="343" spans="1:11" ht="12.75">
      <c r="A343" s="64"/>
      <c r="B343" s="22"/>
      <c r="C343" s="29" t="s">
        <v>299</v>
      </c>
      <c r="D343" s="29"/>
      <c r="E343" s="29"/>
      <c r="F343" s="30" t="s">
        <v>184</v>
      </c>
      <c r="G343" s="29"/>
      <c r="H343" s="29"/>
      <c r="I343" s="29"/>
      <c r="J343" s="29"/>
      <c r="K343" s="31"/>
    </row>
    <row r="344" spans="1:11" ht="12.75">
      <c r="A344" s="64"/>
      <c r="B344" s="22"/>
      <c r="C344" s="29" t="s">
        <v>299</v>
      </c>
      <c r="D344" s="29"/>
      <c r="E344" s="29"/>
      <c r="F344" s="30"/>
      <c r="G344" s="29"/>
      <c r="H344" s="29"/>
      <c r="I344" s="29"/>
      <c r="J344" s="29"/>
      <c r="K344" s="31"/>
    </row>
    <row r="345" spans="1:11" ht="12.75">
      <c r="A345" s="64"/>
      <c r="B345" s="22"/>
      <c r="C345" s="29" t="s">
        <v>299</v>
      </c>
      <c r="D345" s="29"/>
      <c r="E345" s="29"/>
      <c r="F345" s="30"/>
      <c r="G345" s="29"/>
      <c r="H345" s="29"/>
      <c r="I345" s="29"/>
      <c r="J345" s="29"/>
      <c r="K345" s="31"/>
    </row>
    <row r="346" spans="1:11" ht="12.75">
      <c r="A346" s="64"/>
      <c r="B346" s="22"/>
      <c r="C346" s="29" t="s">
        <v>299</v>
      </c>
      <c r="D346" s="29"/>
      <c r="E346" s="29"/>
      <c r="F346" s="30"/>
      <c r="G346" s="29"/>
      <c r="H346" s="29"/>
      <c r="I346" s="29"/>
      <c r="J346" s="29"/>
      <c r="K346" s="31"/>
    </row>
    <row r="347" spans="1:11" ht="12.75">
      <c r="A347" s="64"/>
      <c r="B347" s="22"/>
      <c r="C347" s="29" t="s">
        <v>299</v>
      </c>
      <c r="D347" s="29"/>
      <c r="E347" s="29"/>
      <c r="F347" s="30"/>
      <c r="G347" s="29"/>
      <c r="H347" s="29"/>
      <c r="I347" s="29"/>
      <c r="J347" s="29"/>
      <c r="K347" s="31"/>
    </row>
    <row r="348" spans="1:11" ht="12.75">
      <c r="A348" s="64"/>
      <c r="B348" s="22"/>
      <c r="C348" s="29" t="s">
        <v>299</v>
      </c>
      <c r="D348" s="29"/>
      <c r="E348" s="29"/>
      <c r="F348" s="30"/>
      <c r="G348" s="29"/>
      <c r="H348" s="29"/>
      <c r="I348" s="29"/>
      <c r="J348" s="29"/>
      <c r="K348" s="31"/>
    </row>
    <row r="349" spans="1:11" ht="12.75">
      <c r="A349" s="64"/>
      <c r="B349" s="22"/>
      <c r="C349" s="29" t="s">
        <v>299</v>
      </c>
      <c r="D349" s="29"/>
      <c r="E349" s="29"/>
      <c r="F349" s="30"/>
      <c r="G349" s="29"/>
      <c r="H349" s="29"/>
      <c r="I349" s="29"/>
      <c r="J349" s="29"/>
      <c r="K349" s="31"/>
    </row>
    <row r="350" spans="1:11" ht="13.5" thickBot="1">
      <c r="A350" s="64"/>
      <c r="B350" s="25"/>
      <c r="C350" s="35" t="s">
        <v>299</v>
      </c>
      <c r="D350" s="35"/>
      <c r="E350" s="35"/>
      <c r="F350" s="44"/>
      <c r="G350" s="35"/>
      <c r="H350" s="35"/>
      <c r="I350" s="35"/>
      <c r="J350" s="35"/>
      <c r="K350" s="36"/>
    </row>
    <row r="351" spans="1:11" ht="12.75">
      <c r="A351" s="64"/>
      <c r="B351" s="40"/>
      <c r="C351" s="41" t="s">
        <v>314</v>
      </c>
      <c r="D351" s="41"/>
      <c r="E351" s="41"/>
      <c r="F351" s="42" t="s">
        <v>238</v>
      </c>
      <c r="G351" s="41"/>
      <c r="H351" s="41"/>
      <c r="I351" s="41"/>
      <c r="J351" s="41"/>
      <c r="K351" s="43"/>
    </row>
    <row r="352" spans="1:11" ht="12.75">
      <c r="A352" s="64"/>
      <c r="B352" s="22"/>
      <c r="C352" s="29" t="s">
        <v>314</v>
      </c>
      <c r="D352" s="29"/>
      <c r="E352" s="29"/>
      <c r="F352" s="30" t="s">
        <v>238</v>
      </c>
      <c r="G352" s="29"/>
      <c r="H352" s="29"/>
      <c r="I352" s="29"/>
      <c r="J352" s="29"/>
      <c r="K352" s="31"/>
    </row>
    <row r="353" spans="1:11" ht="12.75">
      <c r="A353" s="64"/>
      <c r="B353" s="22"/>
      <c r="C353" s="29" t="s">
        <v>314</v>
      </c>
      <c r="D353" s="29"/>
      <c r="E353" s="29"/>
      <c r="F353" s="30" t="s">
        <v>238</v>
      </c>
      <c r="G353" s="29"/>
      <c r="H353" s="29"/>
      <c r="I353" s="29"/>
      <c r="J353" s="29"/>
      <c r="K353" s="31"/>
    </row>
    <row r="354" spans="1:11" ht="12.75">
      <c r="A354" s="64"/>
      <c r="B354" s="22"/>
      <c r="C354" s="29" t="s">
        <v>314</v>
      </c>
      <c r="D354" s="29"/>
      <c r="E354" s="29"/>
      <c r="F354" s="30" t="s">
        <v>238</v>
      </c>
      <c r="G354" s="29"/>
      <c r="H354" s="29"/>
      <c r="I354" s="29"/>
      <c r="J354" s="29"/>
      <c r="K354" s="31"/>
    </row>
    <row r="355" spans="1:11" ht="12.75">
      <c r="A355" s="64"/>
      <c r="B355" s="22"/>
      <c r="C355" s="29" t="s">
        <v>314</v>
      </c>
      <c r="D355" s="29"/>
      <c r="E355" s="29"/>
      <c r="F355" s="30" t="s">
        <v>238</v>
      </c>
      <c r="G355" s="29"/>
      <c r="H355" s="29"/>
      <c r="I355" s="29"/>
      <c r="J355" s="29"/>
      <c r="K355" s="31"/>
    </row>
    <row r="356" spans="1:11" ht="12.75">
      <c r="A356" s="64"/>
      <c r="B356" s="22"/>
      <c r="C356" s="29" t="s">
        <v>314</v>
      </c>
      <c r="D356" s="29"/>
      <c r="E356" s="29"/>
      <c r="F356" s="30" t="s">
        <v>238</v>
      </c>
      <c r="G356" s="29"/>
      <c r="H356" s="29"/>
      <c r="I356" s="29"/>
      <c r="J356" s="29"/>
      <c r="K356" s="31"/>
    </row>
    <row r="357" spans="1:11" ht="12.75">
      <c r="A357" s="64"/>
      <c r="B357" s="22"/>
      <c r="C357" s="29" t="s">
        <v>314</v>
      </c>
      <c r="D357" s="29"/>
      <c r="E357" s="29"/>
      <c r="F357" s="30" t="s">
        <v>315</v>
      </c>
      <c r="G357" s="29"/>
      <c r="H357" s="29"/>
      <c r="I357" s="29"/>
      <c r="J357" s="29"/>
      <c r="K357" s="31"/>
    </row>
    <row r="358" spans="1:11" ht="12.75">
      <c r="A358" s="64"/>
      <c r="B358" s="22"/>
      <c r="C358" s="29" t="s">
        <v>314</v>
      </c>
      <c r="D358" s="29"/>
      <c r="E358" s="29"/>
      <c r="F358" s="30" t="s">
        <v>315</v>
      </c>
      <c r="G358" s="29"/>
      <c r="H358" s="29"/>
      <c r="I358" s="29"/>
      <c r="J358" s="29"/>
      <c r="K358" s="31"/>
    </row>
    <row r="359" spans="1:11" ht="12.75">
      <c r="A359" s="64"/>
      <c r="B359" s="22"/>
      <c r="C359" s="29" t="s">
        <v>314</v>
      </c>
      <c r="D359" s="29"/>
      <c r="E359" s="29"/>
      <c r="F359" s="30" t="s">
        <v>277</v>
      </c>
      <c r="G359" s="29"/>
      <c r="H359" s="29"/>
      <c r="I359" s="29"/>
      <c r="J359" s="29"/>
      <c r="K359" s="31"/>
    </row>
    <row r="360" spans="1:11" ht="12.75">
      <c r="A360" s="64"/>
      <c r="B360" s="22"/>
      <c r="C360" s="29" t="s">
        <v>314</v>
      </c>
      <c r="D360" s="29"/>
      <c r="E360" s="29"/>
      <c r="F360" s="30" t="s">
        <v>277</v>
      </c>
      <c r="G360" s="29"/>
      <c r="H360" s="29"/>
      <c r="I360" s="29"/>
      <c r="J360" s="29"/>
      <c r="K360" s="31"/>
    </row>
    <row r="361" spans="1:11" ht="12.75">
      <c r="A361" s="64"/>
      <c r="B361" s="22"/>
      <c r="C361" s="29" t="s">
        <v>314</v>
      </c>
      <c r="D361" s="29"/>
      <c r="E361" s="29"/>
      <c r="F361" s="30"/>
      <c r="G361" s="29"/>
      <c r="H361" s="29"/>
      <c r="I361" s="29"/>
      <c r="J361" s="29"/>
      <c r="K361" s="31"/>
    </row>
    <row r="362" spans="1:11" ht="12.75">
      <c r="A362" s="64"/>
      <c r="B362" s="22"/>
      <c r="C362" s="29" t="s">
        <v>314</v>
      </c>
      <c r="D362" s="29"/>
      <c r="E362" s="29"/>
      <c r="F362" s="30"/>
      <c r="G362" s="29"/>
      <c r="H362" s="29"/>
      <c r="I362" s="29"/>
      <c r="J362" s="29"/>
      <c r="K362" s="31"/>
    </row>
    <row r="363" spans="1:11" ht="12.75">
      <c r="A363" s="64"/>
      <c r="B363" s="22"/>
      <c r="C363" s="29" t="s">
        <v>314</v>
      </c>
      <c r="D363" s="29"/>
      <c r="E363" s="29"/>
      <c r="F363" s="30"/>
      <c r="G363" s="29"/>
      <c r="H363" s="29"/>
      <c r="I363" s="29"/>
      <c r="J363" s="29"/>
      <c r="K363" s="31"/>
    </row>
    <row r="364" spans="1:11" ht="12.75">
      <c r="A364" s="64"/>
      <c r="B364" s="22"/>
      <c r="C364" s="29" t="s">
        <v>314</v>
      </c>
      <c r="D364" s="29"/>
      <c r="E364" s="29"/>
      <c r="F364" s="30"/>
      <c r="G364" s="29"/>
      <c r="H364" s="29"/>
      <c r="I364" s="29"/>
      <c r="J364" s="29"/>
      <c r="K364" s="31"/>
    </row>
    <row r="365" spans="1:11" ht="13.5" thickBot="1">
      <c r="A365" s="64"/>
      <c r="B365" s="45"/>
      <c r="C365" s="34" t="s">
        <v>314</v>
      </c>
      <c r="D365" s="34"/>
      <c r="E365" s="34"/>
      <c r="F365" s="46"/>
      <c r="G365" s="34"/>
      <c r="H365" s="34"/>
      <c r="I365" s="34"/>
      <c r="J365" s="34"/>
      <c r="K365" s="47"/>
    </row>
    <row r="366" spans="1:11" ht="12.75">
      <c r="A366" s="64"/>
      <c r="B366" s="21"/>
      <c r="C366" s="26" t="s">
        <v>316</v>
      </c>
      <c r="D366" s="26"/>
      <c r="E366" s="26"/>
      <c r="F366" s="27" t="s">
        <v>310</v>
      </c>
      <c r="G366" s="26"/>
      <c r="H366" s="26"/>
      <c r="I366" s="26"/>
      <c r="J366" s="26"/>
      <c r="K366" s="28"/>
    </row>
    <row r="367" spans="1:11" ht="12.75">
      <c r="A367" s="64"/>
      <c r="B367" s="22"/>
      <c r="C367" s="29" t="s">
        <v>316</v>
      </c>
      <c r="D367" s="29"/>
      <c r="E367" s="29"/>
      <c r="F367" s="30" t="s">
        <v>310</v>
      </c>
      <c r="G367" s="29"/>
      <c r="H367" s="29"/>
      <c r="I367" s="29"/>
      <c r="J367" s="29"/>
      <c r="K367" s="31"/>
    </row>
    <row r="368" spans="1:11" ht="12.75">
      <c r="A368" s="64"/>
      <c r="B368" s="22"/>
      <c r="C368" s="29" t="s">
        <v>316</v>
      </c>
      <c r="D368" s="29"/>
      <c r="E368" s="29"/>
      <c r="F368" s="30" t="s">
        <v>317</v>
      </c>
      <c r="G368" s="29"/>
      <c r="H368" s="29"/>
      <c r="I368" s="29"/>
      <c r="J368" s="29"/>
      <c r="K368" s="31"/>
    </row>
    <row r="369" spans="1:11" ht="12.75">
      <c r="A369" s="64"/>
      <c r="B369" s="22"/>
      <c r="C369" s="29" t="s">
        <v>316</v>
      </c>
      <c r="D369" s="29"/>
      <c r="E369" s="29"/>
      <c r="F369" s="30" t="s">
        <v>208</v>
      </c>
      <c r="G369" s="29" t="s">
        <v>209</v>
      </c>
      <c r="H369" s="29"/>
      <c r="I369" s="29"/>
      <c r="J369" s="29"/>
      <c r="K369" s="31"/>
    </row>
    <row r="370" spans="1:11" ht="12.75">
      <c r="A370" s="64"/>
      <c r="B370" s="22"/>
      <c r="C370" s="29" t="s">
        <v>316</v>
      </c>
      <c r="D370" s="29"/>
      <c r="E370" s="29"/>
      <c r="F370" s="30" t="s">
        <v>318</v>
      </c>
      <c r="G370" s="29"/>
      <c r="H370" s="29" t="s">
        <v>246</v>
      </c>
      <c r="I370" s="29"/>
      <c r="J370" s="29"/>
      <c r="K370" s="31"/>
    </row>
    <row r="371" spans="1:11" ht="12.75">
      <c r="A371" s="64"/>
      <c r="B371" s="22"/>
      <c r="C371" s="29" t="s">
        <v>316</v>
      </c>
      <c r="D371" s="29"/>
      <c r="E371" s="29"/>
      <c r="F371" s="30" t="s">
        <v>319</v>
      </c>
      <c r="G371" s="29" t="s">
        <v>263</v>
      </c>
      <c r="H371" s="29" t="s">
        <v>264</v>
      </c>
      <c r="I371" s="29"/>
      <c r="J371" s="29"/>
      <c r="K371" s="31"/>
    </row>
    <row r="372" spans="1:11" ht="12.75">
      <c r="A372" s="64"/>
      <c r="B372" s="22"/>
      <c r="C372" s="29" t="s">
        <v>316</v>
      </c>
      <c r="D372" s="29"/>
      <c r="E372" s="29"/>
      <c r="F372" s="30" t="s">
        <v>320</v>
      </c>
      <c r="G372" s="29"/>
      <c r="H372" s="29" t="s">
        <v>193</v>
      </c>
      <c r="I372" s="29"/>
      <c r="J372" s="29"/>
      <c r="K372" s="31"/>
    </row>
    <row r="373" spans="1:11" ht="12.75">
      <c r="A373" s="64"/>
      <c r="B373" s="22"/>
      <c r="C373" s="29" t="s">
        <v>316</v>
      </c>
      <c r="D373" s="29"/>
      <c r="E373" s="29"/>
      <c r="F373" s="30"/>
      <c r="G373" s="29"/>
      <c r="H373" s="29"/>
      <c r="I373" s="29"/>
      <c r="J373" s="29"/>
      <c r="K373" s="31"/>
    </row>
    <row r="374" spans="1:11" ht="12.75">
      <c r="A374" s="64"/>
      <c r="B374" s="22"/>
      <c r="C374" s="29" t="s">
        <v>316</v>
      </c>
      <c r="D374" s="29"/>
      <c r="E374" s="29"/>
      <c r="F374" s="30"/>
      <c r="G374" s="29"/>
      <c r="H374" s="29"/>
      <c r="I374" s="29"/>
      <c r="J374" s="29"/>
      <c r="K374" s="31"/>
    </row>
    <row r="375" spans="1:11" ht="12.75">
      <c r="A375" s="64"/>
      <c r="B375" s="22"/>
      <c r="C375" s="29" t="s">
        <v>316</v>
      </c>
      <c r="D375" s="29"/>
      <c r="E375" s="29"/>
      <c r="F375" s="30"/>
      <c r="G375" s="29"/>
      <c r="H375" s="29"/>
      <c r="I375" s="29"/>
      <c r="J375" s="29"/>
      <c r="K375" s="31"/>
    </row>
    <row r="376" spans="1:11" ht="13.5" thickBot="1">
      <c r="A376" s="64"/>
      <c r="B376" s="25"/>
      <c r="C376" s="35" t="s">
        <v>316</v>
      </c>
      <c r="D376" s="35"/>
      <c r="E376" s="35"/>
      <c r="F376" s="44"/>
      <c r="G376" s="35"/>
      <c r="H376" s="35"/>
      <c r="I376" s="35"/>
      <c r="J376" s="35"/>
      <c r="K376" s="36"/>
    </row>
    <row r="377" spans="1:11" ht="12.75">
      <c r="A377" s="64"/>
      <c r="B377" s="21"/>
      <c r="C377" s="26" t="s">
        <v>321</v>
      </c>
      <c r="D377" s="26"/>
      <c r="E377" s="26"/>
      <c r="F377" s="27" t="s">
        <v>322</v>
      </c>
      <c r="G377" s="26"/>
      <c r="H377" s="26"/>
      <c r="I377" s="26"/>
      <c r="J377" s="26"/>
      <c r="K377" s="28"/>
    </row>
    <row r="378" spans="1:11" ht="12.75">
      <c r="A378" s="64"/>
      <c r="B378" s="22"/>
      <c r="C378" s="29" t="s">
        <v>321</v>
      </c>
      <c r="D378" s="29"/>
      <c r="E378" s="29"/>
      <c r="F378" s="30" t="s">
        <v>195</v>
      </c>
      <c r="G378" s="29"/>
      <c r="H378" s="29" t="s">
        <v>323</v>
      </c>
      <c r="I378" s="29"/>
      <c r="J378" s="29"/>
      <c r="K378" s="31"/>
    </row>
    <row r="379" spans="1:11" ht="12.75">
      <c r="A379" s="64"/>
      <c r="B379" s="22"/>
      <c r="C379" s="29" t="s">
        <v>321</v>
      </c>
      <c r="D379" s="29"/>
      <c r="E379" s="29"/>
      <c r="F379" s="30" t="s">
        <v>313</v>
      </c>
      <c r="G379" s="29" t="s">
        <v>324</v>
      </c>
      <c r="H379" s="29">
        <v>100</v>
      </c>
      <c r="I379" s="29"/>
      <c r="J379" s="29"/>
      <c r="K379" s="31"/>
    </row>
    <row r="380" spans="1:11" ht="12.75">
      <c r="A380" s="64"/>
      <c r="B380" s="22"/>
      <c r="C380" s="29" t="s">
        <v>321</v>
      </c>
      <c r="D380" s="29"/>
      <c r="E380" s="29"/>
      <c r="F380" s="30" t="s">
        <v>197</v>
      </c>
      <c r="G380" s="29"/>
      <c r="H380" s="29" t="s">
        <v>198</v>
      </c>
      <c r="I380" s="29"/>
      <c r="J380" s="29"/>
      <c r="K380" s="31"/>
    </row>
    <row r="381" spans="1:11" ht="12.75">
      <c r="A381" s="64"/>
      <c r="B381" s="22"/>
      <c r="C381" s="29" t="s">
        <v>321</v>
      </c>
      <c r="D381" s="29"/>
      <c r="E381" s="29"/>
      <c r="F381" s="30" t="s">
        <v>204</v>
      </c>
      <c r="G381" s="29"/>
      <c r="H381" s="29" t="s">
        <v>205</v>
      </c>
      <c r="I381" s="29"/>
      <c r="J381" s="29"/>
      <c r="K381" s="31"/>
    </row>
    <row r="382" spans="1:11" ht="12.75">
      <c r="A382" s="64"/>
      <c r="B382" s="22"/>
      <c r="C382" s="29" t="s">
        <v>321</v>
      </c>
      <c r="D382" s="29"/>
      <c r="E382" s="29"/>
      <c r="F382" s="30" t="s">
        <v>181</v>
      </c>
      <c r="G382" s="29"/>
      <c r="H382" s="29" t="s">
        <v>325</v>
      </c>
      <c r="I382" s="29"/>
      <c r="J382" s="29"/>
      <c r="K382" s="31"/>
    </row>
    <row r="383" spans="1:11" ht="12.75">
      <c r="A383" s="64"/>
      <c r="B383" s="22"/>
      <c r="C383" s="29" t="s">
        <v>321</v>
      </c>
      <c r="D383" s="29"/>
      <c r="E383" s="29"/>
      <c r="F383" s="30" t="s">
        <v>326</v>
      </c>
      <c r="G383" s="29" t="s">
        <v>185</v>
      </c>
      <c r="H383" s="29"/>
      <c r="I383" s="29"/>
      <c r="J383" s="29"/>
      <c r="K383" s="31"/>
    </row>
    <row r="384" spans="1:11" ht="12.75">
      <c r="A384" s="64"/>
      <c r="B384" s="22"/>
      <c r="C384" s="29" t="s">
        <v>321</v>
      </c>
      <c r="D384" s="29"/>
      <c r="E384" s="29"/>
      <c r="F384" s="30" t="s">
        <v>327</v>
      </c>
      <c r="G384" s="29" t="s">
        <v>328</v>
      </c>
      <c r="H384" s="29" t="s">
        <v>329</v>
      </c>
      <c r="I384" s="29"/>
      <c r="J384" s="29"/>
      <c r="K384" s="31"/>
    </row>
    <row r="385" spans="1:11" ht="12.75">
      <c r="A385" s="64"/>
      <c r="B385" s="22"/>
      <c r="C385" s="29" t="s">
        <v>321</v>
      </c>
      <c r="D385" s="29"/>
      <c r="E385" s="29"/>
      <c r="F385" s="30" t="s">
        <v>268</v>
      </c>
      <c r="G385" s="29" t="s">
        <v>209</v>
      </c>
      <c r="H385" s="29" t="s">
        <v>330</v>
      </c>
      <c r="I385" s="29"/>
      <c r="J385" s="29"/>
      <c r="K385" s="31"/>
    </row>
    <row r="386" spans="1:11" ht="12.75">
      <c r="A386" s="64"/>
      <c r="B386" s="22"/>
      <c r="C386" s="29" t="s">
        <v>321</v>
      </c>
      <c r="D386" s="29"/>
      <c r="E386" s="29"/>
      <c r="F386" s="30" t="s">
        <v>331</v>
      </c>
      <c r="G386" s="29"/>
      <c r="H386" s="29"/>
      <c r="I386" s="29"/>
      <c r="J386" s="29"/>
      <c r="K386" s="31"/>
    </row>
    <row r="387" spans="1:11" ht="12.75">
      <c r="A387" s="64"/>
      <c r="B387" s="22"/>
      <c r="C387" s="29" t="s">
        <v>321</v>
      </c>
      <c r="D387" s="29"/>
      <c r="E387" s="29"/>
      <c r="F387" s="30" t="s">
        <v>318</v>
      </c>
      <c r="G387" s="29"/>
      <c r="H387" s="29" t="s">
        <v>246</v>
      </c>
      <c r="I387" s="29"/>
      <c r="J387" s="29"/>
      <c r="K387" s="31"/>
    </row>
    <row r="388" spans="1:11" ht="12.75">
      <c r="A388" s="64"/>
      <c r="B388" s="22"/>
      <c r="C388" s="29" t="s">
        <v>321</v>
      </c>
      <c r="D388" s="29"/>
      <c r="E388" s="29"/>
      <c r="F388" s="30" t="s">
        <v>267</v>
      </c>
      <c r="G388" s="29"/>
      <c r="H388" s="29"/>
      <c r="I388" s="29"/>
      <c r="J388" s="29"/>
      <c r="K388" s="31"/>
    </row>
    <row r="389" spans="1:11" ht="12.75">
      <c r="A389" s="64"/>
      <c r="B389" s="22"/>
      <c r="C389" s="29" t="s">
        <v>321</v>
      </c>
      <c r="D389" s="29"/>
      <c r="E389" s="29"/>
      <c r="F389" s="30" t="s">
        <v>20</v>
      </c>
      <c r="G389" s="29"/>
      <c r="H389" s="29" t="s">
        <v>193</v>
      </c>
      <c r="I389" s="29"/>
      <c r="J389" s="29"/>
      <c r="K389" s="31"/>
    </row>
    <row r="390" spans="1:11" ht="12.75">
      <c r="A390" s="64"/>
      <c r="B390" s="22"/>
      <c r="C390" s="29" t="s">
        <v>321</v>
      </c>
      <c r="D390" s="29"/>
      <c r="E390" s="29"/>
      <c r="F390" s="30" t="s">
        <v>332</v>
      </c>
      <c r="G390" s="29"/>
      <c r="H390" s="29" t="s">
        <v>246</v>
      </c>
      <c r="I390" s="29"/>
      <c r="J390" s="29"/>
      <c r="K390" s="31"/>
    </row>
    <row r="391" spans="1:11" ht="12.75">
      <c r="A391" s="64"/>
      <c r="B391" s="22"/>
      <c r="C391" s="29" t="s">
        <v>321</v>
      </c>
      <c r="D391" s="29"/>
      <c r="E391" s="29"/>
      <c r="F391" s="30" t="s">
        <v>333</v>
      </c>
      <c r="G391" s="29"/>
      <c r="H391" s="29"/>
      <c r="I391" s="29"/>
      <c r="J391" s="29"/>
      <c r="K391" s="31"/>
    </row>
    <row r="392" spans="1:11" ht="12.75">
      <c r="A392" s="64"/>
      <c r="B392" s="22"/>
      <c r="C392" s="29" t="s">
        <v>321</v>
      </c>
      <c r="D392" s="29"/>
      <c r="E392" s="29"/>
      <c r="F392" s="30" t="s">
        <v>318</v>
      </c>
      <c r="G392" s="29"/>
      <c r="H392" s="29" t="s">
        <v>246</v>
      </c>
      <c r="I392" s="29"/>
      <c r="J392" s="29"/>
      <c r="K392" s="31"/>
    </row>
    <row r="393" spans="1:11" ht="12.75">
      <c r="A393" s="64"/>
      <c r="B393" s="22"/>
      <c r="C393" s="29" t="s">
        <v>321</v>
      </c>
      <c r="D393" s="29"/>
      <c r="E393" s="29"/>
      <c r="F393" s="30" t="s">
        <v>208</v>
      </c>
      <c r="G393" s="29" t="s">
        <v>209</v>
      </c>
      <c r="H393" s="29"/>
      <c r="I393" s="29"/>
      <c r="J393" s="29"/>
      <c r="K393" s="31"/>
    </row>
    <row r="394" spans="1:11" ht="12.75">
      <c r="A394" s="64"/>
      <c r="B394" s="22"/>
      <c r="C394" s="29" t="s">
        <v>321</v>
      </c>
      <c r="D394" s="29"/>
      <c r="E394" s="29"/>
      <c r="F394" s="30" t="s">
        <v>206</v>
      </c>
      <c r="G394" s="29"/>
      <c r="H394" s="29" t="s">
        <v>193</v>
      </c>
      <c r="I394" s="29"/>
      <c r="J394" s="29"/>
      <c r="K394" s="31"/>
    </row>
    <row r="395" spans="1:11" ht="12.75">
      <c r="A395" s="64"/>
      <c r="B395" s="22"/>
      <c r="C395" s="29" t="s">
        <v>321</v>
      </c>
      <c r="D395" s="29"/>
      <c r="E395" s="29"/>
      <c r="F395" s="30" t="s">
        <v>252</v>
      </c>
      <c r="G395" s="29" t="s">
        <v>253</v>
      </c>
      <c r="H395" s="29" t="s">
        <v>254</v>
      </c>
      <c r="I395" s="29"/>
      <c r="J395" s="29"/>
      <c r="K395" s="31"/>
    </row>
    <row r="396" spans="1:11" ht="12.75">
      <c r="A396" s="64"/>
      <c r="B396" s="22"/>
      <c r="C396" s="29" t="s">
        <v>321</v>
      </c>
      <c r="D396" s="29"/>
      <c r="E396" s="29"/>
      <c r="F396" s="30" t="s">
        <v>184</v>
      </c>
      <c r="G396" s="29"/>
      <c r="H396" s="29"/>
      <c r="I396" s="29"/>
      <c r="J396" s="29"/>
      <c r="K396" s="31"/>
    </row>
    <row r="397" spans="1:11" ht="12.75">
      <c r="A397" s="64"/>
      <c r="B397" s="22"/>
      <c r="C397" s="29" t="s">
        <v>321</v>
      </c>
      <c r="D397" s="29"/>
      <c r="E397" s="29"/>
      <c r="F397" s="30" t="s">
        <v>334</v>
      </c>
      <c r="G397" s="29"/>
      <c r="H397" s="29"/>
      <c r="I397" s="29"/>
      <c r="J397" s="29"/>
      <c r="K397" s="31"/>
    </row>
    <row r="398" spans="1:11" ht="12.75">
      <c r="A398" s="64"/>
      <c r="B398" s="22"/>
      <c r="C398" s="29" t="s">
        <v>321</v>
      </c>
      <c r="D398" s="29"/>
      <c r="E398" s="29"/>
      <c r="F398" s="30" t="s">
        <v>335</v>
      </c>
      <c r="G398" s="29"/>
      <c r="H398" s="29" t="s">
        <v>336</v>
      </c>
      <c r="I398" s="29"/>
      <c r="J398" s="29"/>
      <c r="K398" s="31"/>
    </row>
    <row r="399" spans="1:11" ht="12.75">
      <c r="A399" s="64"/>
      <c r="B399" s="22"/>
      <c r="C399" s="29" t="s">
        <v>321</v>
      </c>
      <c r="D399" s="29"/>
      <c r="E399" s="29"/>
      <c r="F399" s="30" t="s">
        <v>181</v>
      </c>
      <c r="G399" s="29"/>
      <c r="H399" s="29" t="s">
        <v>337</v>
      </c>
      <c r="I399" s="29"/>
      <c r="J399" s="29"/>
      <c r="K399" s="31"/>
    </row>
    <row r="400" spans="1:11" ht="12.75">
      <c r="A400" s="64"/>
      <c r="B400" s="22"/>
      <c r="C400" s="29" t="s">
        <v>321</v>
      </c>
      <c r="D400" s="29"/>
      <c r="E400" s="29"/>
      <c r="F400" s="30" t="s">
        <v>338</v>
      </c>
      <c r="G400" s="29"/>
      <c r="H400" s="29"/>
      <c r="I400" s="29"/>
      <c r="J400" s="29"/>
      <c r="K400" s="31"/>
    </row>
    <row r="401" spans="1:11" ht="12.75">
      <c r="A401" s="64"/>
      <c r="B401" s="22"/>
      <c r="C401" s="29" t="s">
        <v>321</v>
      </c>
      <c r="D401" s="29"/>
      <c r="E401" s="29"/>
      <c r="F401" s="30" t="s">
        <v>339</v>
      </c>
      <c r="G401" s="29"/>
      <c r="H401" s="29" t="s">
        <v>193</v>
      </c>
      <c r="I401" s="29"/>
      <c r="J401" s="29"/>
      <c r="K401" s="31"/>
    </row>
    <row r="402" spans="1:11" ht="12.75">
      <c r="A402" s="64"/>
      <c r="B402" s="22"/>
      <c r="C402" s="29" t="s">
        <v>321</v>
      </c>
      <c r="D402" s="29"/>
      <c r="E402" s="29"/>
      <c r="F402" s="30" t="s">
        <v>275</v>
      </c>
      <c r="G402" s="29"/>
      <c r="H402" s="29" t="s">
        <v>276</v>
      </c>
      <c r="I402" s="29"/>
      <c r="J402" s="29"/>
      <c r="K402" s="31"/>
    </row>
    <row r="403" spans="1:11" ht="12.75">
      <c r="A403" s="64"/>
      <c r="B403" s="22"/>
      <c r="C403" s="29" t="s">
        <v>321</v>
      </c>
      <c r="D403" s="29"/>
      <c r="E403" s="29"/>
      <c r="F403" s="30" t="s">
        <v>340</v>
      </c>
      <c r="G403" s="29"/>
      <c r="H403" s="29" t="s">
        <v>193</v>
      </c>
      <c r="I403" s="29"/>
      <c r="J403" s="29"/>
      <c r="K403" s="31"/>
    </row>
    <row r="404" spans="1:11" ht="12.75">
      <c r="A404" s="64"/>
      <c r="B404" s="22"/>
      <c r="C404" s="29" t="s">
        <v>321</v>
      </c>
      <c r="D404" s="29"/>
      <c r="E404" s="29"/>
      <c r="F404" s="30"/>
      <c r="G404" s="29"/>
      <c r="H404" s="29"/>
      <c r="I404" s="29"/>
      <c r="J404" s="29"/>
      <c r="K404" s="31"/>
    </row>
    <row r="405" spans="1:11" ht="12.75">
      <c r="A405" s="64"/>
      <c r="B405" s="22"/>
      <c r="C405" s="29" t="s">
        <v>321</v>
      </c>
      <c r="D405" s="29"/>
      <c r="E405" s="29"/>
      <c r="F405" s="30"/>
      <c r="G405" s="29"/>
      <c r="H405" s="29"/>
      <c r="I405" s="29"/>
      <c r="J405" s="29"/>
      <c r="K405" s="31"/>
    </row>
    <row r="406" spans="1:11" ht="12.75">
      <c r="A406" s="64"/>
      <c r="B406" s="22"/>
      <c r="C406" s="29" t="s">
        <v>321</v>
      </c>
      <c r="D406" s="29"/>
      <c r="E406" s="29"/>
      <c r="F406" s="30"/>
      <c r="G406" s="29"/>
      <c r="H406" s="29"/>
      <c r="I406" s="29"/>
      <c r="J406" s="29"/>
      <c r="K406" s="31"/>
    </row>
    <row r="407" spans="1:11" ht="12.75">
      <c r="A407" s="64"/>
      <c r="B407" s="22"/>
      <c r="C407" s="29" t="s">
        <v>321</v>
      </c>
      <c r="D407" s="29"/>
      <c r="E407" s="29"/>
      <c r="F407" s="30"/>
      <c r="G407" s="29"/>
      <c r="H407" s="29"/>
      <c r="I407" s="29"/>
      <c r="J407" s="29"/>
      <c r="K407" s="31"/>
    </row>
    <row r="408" spans="1:11" ht="13.5" thickBot="1">
      <c r="A408" s="64"/>
      <c r="B408" s="25"/>
      <c r="C408" s="35" t="s">
        <v>321</v>
      </c>
      <c r="D408" s="35"/>
      <c r="E408" s="35"/>
      <c r="F408" s="44"/>
      <c r="G408" s="35"/>
      <c r="H408" s="35"/>
      <c r="I408" s="35"/>
      <c r="J408" s="35"/>
      <c r="K408" s="36"/>
    </row>
    <row r="409" spans="1:11" ht="12.75">
      <c r="A409" s="64"/>
      <c r="B409" s="21"/>
      <c r="C409" s="26" t="s">
        <v>341</v>
      </c>
      <c r="D409" s="26"/>
      <c r="E409" s="26"/>
      <c r="F409" s="27" t="s">
        <v>342</v>
      </c>
      <c r="G409" s="26"/>
      <c r="H409" s="26"/>
      <c r="I409" s="26"/>
      <c r="J409" s="26"/>
      <c r="K409" s="28"/>
    </row>
    <row r="410" spans="1:11" ht="12.75">
      <c r="A410" s="64"/>
      <c r="B410" s="22"/>
      <c r="C410" s="29" t="s">
        <v>341</v>
      </c>
      <c r="D410" s="29"/>
      <c r="E410" s="29"/>
      <c r="F410" s="30" t="s">
        <v>343</v>
      </c>
      <c r="G410" s="29"/>
      <c r="H410" s="29"/>
      <c r="I410" s="29"/>
      <c r="J410" s="29"/>
      <c r="K410" s="31"/>
    </row>
    <row r="411" spans="1:11" ht="12.75">
      <c r="A411" s="64"/>
      <c r="B411" s="22"/>
      <c r="C411" s="29" t="s">
        <v>341</v>
      </c>
      <c r="D411" s="29"/>
      <c r="E411" s="29"/>
      <c r="F411" s="30" t="s">
        <v>344</v>
      </c>
      <c r="G411" s="29"/>
      <c r="H411" s="29" t="s">
        <v>178</v>
      </c>
      <c r="I411" s="29"/>
      <c r="J411" s="29"/>
      <c r="K411" s="31"/>
    </row>
    <row r="412" spans="1:11" ht="12.75">
      <c r="A412" s="64"/>
      <c r="B412" s="22"/>
      <c r="C412" s="29" t="s">
        <v>341</v>
      </c>
      <c r="D412" s="29"/>
      <c r="E412" s="29"/>
      <c r="F412" s="30" t="s">
        <v>344</v>
      </c>
      <c r="G412" s="29"/>
      <c r="H412" s="29" t="s">
        <v>178</v>
      </c>
      <c r="I412" s="29"/>
      <c r="J412" s="29"/>
      <c r="K412" s="31"/>
    </row>
    <row r="413" spans="1:11" ht="12.75">
      <c r="A413" s="64"/>
      <c r="B413" s="22"/>
      <c r="C413" s="29" t="s">
        <v>341</v>
      </c>
      <c r="D413" s="29"/>
      <c r="E413" s="29"/>
      <c r="F413" s="30" t="s">
        <v>345</v>
      </c>
      <c r="G413" s="29"/>
      <c r="H413" s="29"/>
      <c r="I413" s="29"/>
      <c r="J413" s="29"/>
      <c r="K413" s="31"/>
    </row>
    <row r="414" spans="1:11" ht="12.75">
      <c r="A414" s="64"/>
      <c r="B414" s="22"/>
      <c r="C414" s="29" t="s">
        <v>341</v>
      </c>
      <c r="D414" s="29"/>
      <c r="E414" s="29"/>
      <c r="F414" s="30" t="s">
        <v>344</v>
      </c>
      <c r="G414" s="29"/>
      <c r="H414" s="29" t="s">
        <v>65</v>
      </c>
      <c r="I414" s="29"/>
      <c r="J414" s="29"/>
      <c r="K414" s="31"/>
    </row>
    <row r="415" spans="1:11" ht="12.75">
      <c r="A415" s="64"/>
      <c r="B415" s="22"/>
      <c r="C415" s="29" t="s">
        <v>341</v>
      </c>
      <c r="D415" s="29"/>
      <c r="E415" s="29"/>
      <c r="F415" s="30" t="s">
        <v>346</v>
      </c>
      <c r="G415" s="29"/>
      <c r="H415" s="29"/>
      <c r="I415" s="29"/>
      <c r="J415" s="29"/>
      <c r="K415" s="31"/>
    </row>
    <row r="416" spans="1:11" ht="12.75">
      <c r="A416" s="64"/>
      <c r="B416" s="22"/>
      <c r="C416" s="29" t="s">
        <v>341</v>
      </c>
      <c r="D416" s="29"/>
      <c r="E416" s="29"/>
      <c r="F416" s="30" t="s">
        <v>347</v>
      </c>
      <c r="G416" s="29"/>
      <c r="H416" s="29"/>
      <c r="I416" s="29"/>
      <c r="J416" s="29"/>
      <c r="K416" s="31"/>
    </row>
    <row r="417" spans="1:11" ht="12.75">
      <c r="A417" s="64"/>
      <c r="B417" s="22"/>
      <c r="C417" s="29" t="s">
        <v>341</v>
      </c>
      <c r="D417" s="29"/>
      <c r="E417" s="29"/>
      <c r="F417" s="30" t="s">
        <v>348</v>
      </c>
      <c r="G417" s="29"/>
      <c r="H417" s="29"/>
      <c r="I417" s="29"/>
      <c r="J417" s="29"/>
      <c r="K417" s="31"/>
    </row>
    <row r="418" spans="1:11" ht="12.75">
      <c r="A418" s="64"/>
      <c r="B418" s="22"/>
      <c r="C418" s="29" t="s">
        <v>341</v>
      </c>
      <c r="D418" s="29"/>
      <c r="E418" s="29"/>
      <c r="F418" s="30" t="s">
        <v>349</v>
      </c>
      <c r="G418" s="29" t="s">
        <v>350</v>
      </c>
      <c r="H418" s="29" t="s">
        <v>351</v>
      </c>
      <c r="I418" s="29"/>
      <c r="J418" s="29"/>
      <c r="K418" s="31"/>
    </row>
    <row r="419" spans="1:11" ht="12.75">
      <c r="A419" s="64"/>
      <c r="B419" s="22"/>
      <c r="C419" s="29" t="s">
        <v>341</v>
      </c>
      <c r="D419" s="29"/>
      <c r="E419" s="29"/>
      <c r="F419" s="30" t="s">
        <v>171</v>
      </c>
      <c r="G419" s="29"/>
      <c r="H419" s="29" t="s">
        <v>41</v>
      </c>
      <c r="I419" s="29"/>
      <c r="J419" s="29"/>
      <c r="K419" s="31"/>
    </row>
    <row r="420" spans="1:11" ht="12.75">
      <c r="A420" s="64"/>
      <c r="B420" s="22"/>
      <c r="C420" s="29" t="s">
        <v>341</v>
      </c>
      <c r="D420" s="29"/>
      <c r="E420" s="29"/>
      <c r="F420" s="30"/>
      <c r="G420" s="29"/>
      <c r="H420" s="29"/>
      <c r="I420" s="29"/>
      <c r="J420" s="29"/>
      <c r="K420" s="31"/>
    </row>
    <row r="421" spans="1:11" ht="12.75">
      <c r="A421" s="64"/>
      <c r="B421" s="22"/>
      <c r="C421" s="29" t="s">
        <v>341</v>
      </c>
      <c r="D421" s="29"/>
      <c r="E421" s="29"/>
      <c r="F421" s="30"/>
      <c r="G421" s="29"/>
      <c r="H421" s="29"/>
      <c r="I421" s="29"/>
      <c r="J421" s="29"/>
      <c r="K421" s="31"/>
    </row>
    <row r="422" spans="1:11" ht="12.75">
      <c r="A422" s="64"/>
      <c r="B422" s="22"/>
      <c r="C422" s="29" t="s">
        <v>341</v>
      </c>
      <c r="D422" s="29"/>
      <c r="E422" s="29"/>
      <c r="F422" s="30"/>
      <c r="G422" s="29"/>
      <c r="H422" s="29"/>
      <c r="I422" s="29"/>
      <c r="J422" s="29"/>
      <c r="K422" s="31"/>
    </row>
    <row r="423" spans="1:11" ht="13.5" thickBot="1">
      <c r="A423" s="64"/>
      <c r="B423" s="25"/>
      <c r="C423" s="35" t="s">
        <v>341</v>
      </c>
      <c r="D423" s="35"/>
      <c r="E423" s="35"/>
      <c r="F423" s="44"/>
      <c r="G423" s="35"/>
      <c r="H423" s="35"/>
      <c r="I423" s="35"/>
      <c r="J423" s="35"/>
      <c r="K423" s="36"/>
    </row>
    <row r="424" spans="1:11" ht="12.75">
      <c r="A424" s="64"/>
      <c r="B424" s="21"/>
      <c r="C424" s="26" t="s">
        <v>352</v>
      </c>
      <c r="D424" s="26"/>
      <c r="E424" s="26"/>
      <c r="F424" s="27" t="s">
        <v>219</v>
      </c>
      <c r="G424" s="26"/>
      <c r="H424" s="26" t="s">
        <v>353</v>
      </c>
      <c r="I424" s="26"/>
      <c r="J424" s="26"/>
      <c r="K424" s="28"/>
    </row>
    <row r="425" spans="1:11" ht="12.75">
      <c r="A425" s="64"/>
      <c r="B425" s="22"/>
      <c r="C425" s="29" t="s">
        <v>352</v>
      </c>
      <c r="D425" s="29"/>
      <c r="E425" s="29"/>
      <c r="F425" s="30" t="s">
        <v>354</v>
      </c>
      <c r="G425" s="29"/>
      <c r="H425" s="29" t="s">
        <v>353</v>
      </c>
      <c r="I425" s="29"/>
      <c r="J425" s="29"/>
      <c r="K425" s="31"/>
    </row>
    <row r="426" spans="1:11" ht="12.75">
      <c r="A426" s="64"/>
      <c r="B426" s="22"/>
      <c r="C426" s="29" t="s">
        <v>352</v>
      </c>
      <c r="D426" s="29"/>
      <c r="E426" s="29"/>
      <c r="F426" s="30" t="s">
        <v>355</v>
      </c>
      <c r="G426" s="29"/>
      <c r="H426" s="29" t="s">
        <v>353</v>
      </c>
      <c r="I426" s="29"/>
      <c r="J426" s="29"/>
      <c r="K426" s="31"/>
    </row>
    <row r="427" spans="1:11" ht="12.75">
      <c r="A427" s="64"/>
      <c r="B427" s="22"/>
      <c r="C427" s="29" t="s">
        <v>352</v>
      </c>
      <c r="D427" s="29"/>
      <c r="E427" s="29"/>
      <c r="F427" s="30" t="s">
        <v>356</v>
      </c>
      <c r="G427" s="29"/>
      <c r="H427" s="29" t="s">
        <v>353</v>
      </c>
      <c r="I427" s="29"/>
      <c r="J427" s="29"/>
      <c r="K427" s="31"/>
    </row>
    <row r="428" spans="1:11" ht="12.75">
      <c r="A428" s="64"/>
      <c r="B428" s="22"/>
      <c r="C428" s="29" t="s">
        <v>352</v>
      </c>
      <c r="D428" s="29"/>
      <c r="E428" s="29"/>
      <c r="F428" s="30" t="s">
        <v>357</v>
      </c>
      <c r="G428" s="29"/>
      <c r="H428" s="29" t="s">
        <v>353</v>
      </c>
      <c r="I428" s="29"/>
      <c r="J428" s="29"/>
      <c r="K428" s="31"/>
    </row>
    <row r="429" spans="1:11" ht="13.5" thickBot="1">
      <c r="A429" s="64"/>
      <c r="B429" s="25"/>
      <c r="C429" s="35" t="s">
        <v>352</v>
      </c>
      <c r="D429" s="35"/>
      <c r="E429" s="35"/>
      <c r="F429" s="44"/>
      <c r="G429" s="35"/>
      <c r="H429" s="35"/>
      <c r="I429" s="35"/>
      <c r="J429" s="35"/>
      <c r="K429" s="36"/>
    </row>
    <row r="430" spans="1:11" ht="12.75">
      <c r="A430" s="64"/>
      <c r="B430" s="21"/>
      <c r="C430" s="26" t="s">
        <v>358</v>
      </c>
      <c r="D430" s="26"/>
      <c r="E430" s="26"/>
      <c r="F430" s="27" t="s">
        <v>359</v>
      </c>
      <c r="G430" s="26"/>
      <c r="H430" s="26"/>
      <c r="I430" s="26"/>
      <c r="J430" s="26"/>
      <c r="K430" s="28"/>
    </row>
    <row r="431" spans="1:11" ht="12.75">
      <c r="A431" s="64"/>
      <c r="B431" s="22"/>
      <c r="C431" s="29" t="s">
        <v>358</v>
      </c>
      <c r="D431" s="29"/>
      <c r="E431" s="29"/>
      <c r="F431" s="30" t="s">
        <v>360</v>
      </c>
      <c r="G431" s="29"/>
      <c r="H431" s="29" t="s">
        <v>361</v>
      </c>
      <c r="I431" s="29" t="s">
        <v>362</v>
      </c>
      <c r="J431" s="29"/>
      <c r="K431" s="31"/>
    </row>
    <row r="432" spans="1:11" ht="12.75">
      <c r="A432" s="64"/>
      <c r="B432" s="22"/>
      <c r="C432" s="29" t="s">
        <v>358</v>
      </c>
      <c r="D432" s="29"/>
      <c r="E432" s="29"/>
      <c r="F432" s="30" t="s">
        <v>140</v>
      </c>
      <c r="G432" s="29"/>
      <c r="H432" s="29" t="s">
        <v>178</v>
      </c>
      <c r="I432" s="29"/>
      <c r="J432" s="29"/>
      <c r="K432" s="31"/>
    </row>
    <row r="433" spans="1:11" ht="13.5" thickBot="1">
      <c r="A433" s="64"/>
      <c r="B433" s="25"/>
      <c r="C433" s="35" t="s">
        <v>358</v>
      </c>
      <c r="D433" s="35"/>
      <c r="E433" s="35"/>
      <c r="F433" s="44"/>
      <c r="G433" s="35"/>
      <c r="H433" s="35"/>
      <c r="I433" s="35"/>
      <c r="J433" s="35"/>
      <c r="K433" s="36"/>
    </row>
    <row r="434" spans="1:11" ht="12.75">
      <c r="A434" s="64"/>
      <c r="B434" s="21"/>
      <c r="C434" s="26" t="s">
        <v>363</v>
      </c>
      <c r="D434" s="26"/>
      <c r="E434" s="26"/>
      <c r="F434" s="27" t="s">
        <v>140</v>
      </c>
      <c r="G434" s="26"/>
      <c r="H434" s="26" t="s">
        <v>364</v>
      </c>
      <c r="I434" s="26"/>
      <c r="J434" s="26"/>
      <c r="K434" s="28"/>
    </row>
    <row r="435" spans="1:11" ht="12.75">
      <c r="A435" s="64"/>
      <c r="B435" s="22"/>
      <c r="C435" s="29" t="s">
        <v>363</v>
      </c>
      <c r="D435" s="29"/>
      <c r="E435" s="29"/>
      <c r="F435" s="30" t="s">
        <v>365</v>
      </c>
      <c r="G435" s="29"/>
      <c r="H435" s="29" t="s">
        <v>366</v>
      </c>
      <c r="I435" s="29"/>
      <c r="J435" s="29"/>
      <c r="K435" s="31"/>
    </row>
    <row r="436" spans="1:11" ht="12.75">
      <c r="A436" s="64"/>
      <c r="B436" s="22"/>
      <c r="C436" s="29" t="s">
        <v>363</v>
      </c>
      <c r="D436" s="29"/>
      <c r="E436" s="29"/>
      <c r="F436" s="30" t="s">
        <v>367</v>
      </c>
      <c r="G436" s="29"/>
      <c r="H436" s="29" t="s">
        <v>368</v>
      </c>
      <c r="I436" s="29"/>
      <c r="J436" s="29"/>
      <c r="K436" s="31"/>
    </row>
    <row r="437" spans="1:11" ht="13.5" thickBot="1">
      <c r="A437" s="64"/>
      <c r="B437" s="25"/>
      <c r="C437" s="35" t="s">
        <v>363</v>
      </c>
      <c r="D437" s="35"/>
      <c r="E437" s="35"/>
      <c r="F437" s="44"/>
      <c r="G437" s="35"/>
      <c r="H437" s="35"/>
      <c r="I437" s="35"/>
      <c r="J437" s="35"/>
      <c r="K437" s="36"/>
    </row>
    <row r="438" spans="1:11" ht="12.75">
      <c r="A438" s="64"/>
      <c r="B438" s="21"/>
      <c r="C438" s="26" t="s">
        <v>369</v>
      </c>
      <c r="D438" s="26"/>
      <c r="E438" s="26"/>
      <c r="F438" s="27" t="s">
        <v>140</v>
      </c>
      <c r="G438" s="26"/>
      <c r="H438" s="26" t="s">
        <v>370</v>
      </c>
      <c r="I438" s="26"/>
      <c r="J438" s="26"/>
      <c r="K438" s="28"/>
    </row>
    <row r="439" spans="1:11" ht="12.75">
      <c r="A439" s="64"/>
      <c r="B439" s="22"/>
      <c r="C439" s="29" t="s">
        <v>369</v>
      </c>
      <c r="D439" s="29"/>
      <c r="E439" s="29"/>
      <c r="F439" s="30" t="s">
        <v>371</v>
      </c>
      <c r="G439" s="29"/>
      <c r="H439" s="29" t="s">
        <v>372</v>
      </c>
      <c r="I439" s="29"/>
      <c r="J439" s="29"/>
      <c r="K439" s="31"/>
    </row>
    <row r="440" spans="1:11" ht="13.5" thickBot="1">
      <c r="A440" s="64"/>
      <c r="B440" s="25"/>
      <c r="C440" s="35" t="s">
        <v>369</v>
      </c>
      <c r="D440" s="35"/>
      <c r="E440" s="35"/>
      <c r="F440" s="44"/>
      <c r="G440" s="35"/>
      <c r="H440" s="35"/>
      <c r="I440" s="35"/>
      <c r="J440" s="35"/>
      <c r="K440" s="36"/>
    </row>
    <row r="441" spans="1:11" ht="12.75">
      <c r="A441" s="64"/>
      <c r="B441" s="21"/>
      <c r="C441" s="26" t="s">
        <v>373</v>
      </c>
      <c r="D441" s="26"/>
      <c r="E441" s="26"/>
      <c r="F441" s="27" t="s">
        <v>140</v>
      </c>
      <c r="G441" s="26"/>
      <c r="H441" s="26" t="s">
        <v>374</v>
      </c>
      <c r="I441" s="26"/>
      <c r="J441" s="26"/>
      <c r="K441" s="28"/>
    </row>
    <row r="442" spans="1:11" ht="12.75">
      <c r="A442" s="64"/>
      <c r="B442" s="22"/>
      <c r="C442" s="29" t="s">
        <v>373</v>
      </c>
      <c r="D442" s="29"/>
      <c r="E442" s="29"/>
      <c r="F442" s="30" t="s">
        <v>359</v>
      </c>
      <c r="G442" s="29"/>
      <c r="H442" s="29" t="s">
        <v>374</v>
      </c>
      <c r="I442" s="29"/>
      <c r="J442" s="29"/>
      <c r="K442" s="31"/>
    </row>
    <row r="443" spans="1:11" ht="12.75">
      <c r="A443" s="64"/>
      <c r="B443" s="22"/>
      <c r="C443" s="29" t="s">
        <v>373</v>
      </c>
      <c r="D443" s="29"/>
      <c r="E443" s="29"/>
      <c r="F443" s="30" t="s">
        <v>375</v>
      </c>
      <c r="G443" s="29"/>
      <c r="H443" s="29" t="s">
        <v>376</v>
      </c>
      <c r="I443" s="29"/>
      <c r="J443" s="29"/>
      <c r="K443" s="31"/>
    </row>
    <row r="444" spans="1:11" ht="13.5" thickBot="1">
      <c r="A444" s="64"/>
      <c r="B444" s="25"/>
      <c r="C444" s="35" t="s">
        <v>373</v>
      </c>
      <c r="D444" s="35"/>
      <c r="E444" s="35"/>
      <c r="F444" s="44"/>
      <c r="G444" s="35"/>
      <c r="H444" s="35"/>
      <c r="I444" s="35"/>
      <c r="J444" s="35"/>
      <c r="K444" s="36"/>
    </row>
    <row r="445" spans="1:11" ht="12.75">
      <c r="A445" s="64"/>
      <c r="B445" s="21"/>
      <c r="C445" s="26" t="s">
        <v>377</v>
      </c>
      <c r="D445" s="26"/>
      <c r="E445" s="26"/>
      <c r="F445" s="27" t="s">
        <v>228</v>
      </c>
      <c r="G445" s="26"/>
      <c r="H445" s="26"/>
      <c r="I445" s="26"/>
      <c r="J445" s="26"/>
      <c r="K445" s="28"/>
    </row>
    <row r="446" spans="1:11" ht="13.5" thickBot="1">
      <c r="A446" s="64"/>
      <c r="B446" s="25"/>
      <c r="C446" s="35" t="s">
        <v>377</v>
      </c>
      <c r="D446" s="35"/>
      <c r="E446" s="35"/>
      <c r="F446" s="44"/>
      <c r="G446" s="35"/>
      <c r="H446" s="35"/>
      <c r="I446" s="35"/>
      <c r="J446" s="35"/>
      <c r="K446" s="36"/>
    </row>
    <row r="447" spans="1:11" ht="12.75">
      <c r="A447" s="64"/>
      <c r="B447" s="21"/>
      <c r="C447" s="26" t="s">
        <v>378</v>
      </c>
      <c r="D447" s="26"/>
      <c r="E447" s="26"/>
      <c r="F447" s="27" t="s">
        <v>140</v>
      </c>
      <c r="G447" s="26"/>
      <c r="H447" s="26" t="s">
        <v>379</v>
      </c>
      <c r="I447" s="26"/>
      <c r="J447" s="26"/>
      <c r="K447" s="28"/>
    </row>
    <row r="448" spans="1:11" ht="13.5" thickBot="1">
      <c r="A448" s="64"/>
      <c r="B448" s="25"/>
      <c r="C448" s="35" t="s">
        <v>378</v>
      </c>
      <c r="D448" s="35"/>
      <c r="E448" s="35"/>
      <c r="F448" s="44"/>
      <c r="G448" s="35"/>
      <c r="H448" s="35"/>
      <c r="I448" s="35"/>
      <c r="J448" s="35"/>
      <c r="K448" s="36"/>
    </row>
    <row r="449" spans="1:11" ht="12.75">
      <c r="A449" s="64"/>
      <c r="B449" s="21"/>
      <c r="C449" s="26" t="s">
        <v>341</v>
      </c>
      <c r="D449" s="26"/>
      <c r="E449" s="26"/>
      <c r="F449" s="27" t="s">
        <v>380</v>
      </c>
      <c r="G449" s="26"/>
      <c r="H449" s="26"/>
      <c r="I449" s="26"/>
      <c r="J449" s="26"/>
      <c r="K449" s="28"/>
    </row>
    <row r="450" spans="1:11" ht="12.75">
      <c r="A450" s="64"/>
      <c r="B450" s="22"/>
      <c r="C450" s="29" t="s">
        <v>341</v>
      </c>
      <c r="D450" s="29"/>
      <c r="E450" s="29"/>
      <c r="F450" s="30" t="s">
        <v>381</v>
      </c>
      <c r="G450" s="29" t="s">
        <v>382</v>
      </c>
      <c r="H450" s="29" t="s">
        <v>383</v>
      </c>
      <c r="I450" s="29"/>
      <c r="J450" s="29"/>
      <c r="K450" s="31"/>
    </row>
    <row r="451" spans="1:11" ht="13.5" thickBot="1">
      <c r="A451" s="64"/>
      <c r="B451" s="25"/>
      <c r="C451" s="35" t="s">
        <v>341</v>
      </c>
      <c r="D451" s="35"/>
      <c r="E451" s="35"/>
      <c r="F451" s="44"/>
      <c r="G451" s="35"/>
      <c r="H451" s="35"/>
      <c r="I451" s="35"/>
      <c r="J451" s="35"/>
      <c r="K451" s="36"/>
    </row>
    <row r="452" spans="1:11" ht="12.75">
      <c r="A452" s="64"/>
      <c r="B452" s="21"/>
      <c r="C452" s="26" t="s">
        <v>384</v>
      </c>
      <c r="D452" s="26"/>
      <c r="E452" s="26"/>
      <c r="F452" s="27" t="s">
        <v>385</v>
      </c>
      <c r="G452" s="26"/>
      <c r="H452" s="26" t="s">
        <v>386</v>
      </c>
      <c r="I452" s="26"/>
      <c r="J452" s="26"/>
      <c r="K452" s="28"/>
    </row>
    <row r="453" spans="1:11" ht="12.75">
      <c r="A453" s="64"/>
      <c r="B453" s="22"/>
      <c r="C453" s="29" t="s">
        <v>384</v>
      </c>
      <c r="D453" s="29"/>
      <c r="E453" s="29"/>
      <c r="F453" s="30" t="s">
        <v>89</v>
      </c>
      <c r="G453" s="29" t="s">
        <v>88</v>
      </c>
      <c r="H453" s="29" t="s">
        <v>387</v>
      </c>
      <c r="I453" s="29"/>
      <c r="J453" s="29"/>
      <c r="K453" s="31"/>
    </row>
    <row r="454" spans="1:11" ht="12.75">
      <c r="A454" s="64"/>
      <c r="B454" s="22"/>
      <c r="C454" s="29" t="s">
        <v>384</v>
      </c>
      <c r="D454" s="29"/>
      <c r="E454" s="29"/>
      <c r="F454" s="30" t="s">
        <v>87</v>
      </c>
      <c r="G454" s="29" t="s">
        <v>88</v>
      </c>
      <c r="H454" s="29"/>
      <c r="I454" s="29"/>
      <c r="J454" s="29"/>
      <c r="K454" s="31"/>
    </row>
    <row r="455" spans="1:11" ht="12.75">
      <c r="A455" s="64"/>
      <c r="B455" s="22"/>
      <c r="C455" s="29" t="s">
        <v>384</v>
      </c>
      <c r="D455" s="29"/>
      <c r="E455" s="29"/>
      <c r="F455" s="30" t="s">
        <v>92</v>
      </c>
      <c r="G455" s="29" t="s">
        <v>90</v>
      </c>
      <c r="H455" s="29" t="s">
        <v>388</v>
      </c>
      <c r="I455" s="29"/>
      <c r="J455" s="29"/>
      <c r="K455" s="31"/>
    </row>
    <row r="456" spans="1:11" ht="13.5" thickBot="1">
      <c r="A456" s="64"/>
      <c r="B456" s="25"/>
      <c r="C456" s="35" t="s">
        <v>384</v>
      </c>
      <c r="D456" s="35"/>
      <c r="E456" s="35"/>
      <c r="F456" s="44"/>
      <c r="G456" s="35"/>
      <c r="H456" s="35"/>
      <c r="I456" s="35"/>
      <c r="J456" s="35"/>
      <c r="K456" s="36"/>
    </row>
    <row r="457" spans="1:11" ht="12.75">
      <c r="A457" s="64"/>
      <c r="B457" s="21"/>
      <c r="C457" s="26" t="s">
        <v>389</v>
      </c>
      <c r="D457" s="26"/>
      <c r="E457" s="26"/>
      <c r="F457" s="27" t="s">
        <v>390</v>
      </c>
      <c r="G457" s="26"/>
      <c r="H457" s="26"/>
      <c r="I457" s="26" t="s">
        <v>362</v>
      </c>
      <c r="J457" s="26"/>
      <c r="K457" s="28"/>
    </row>
    <row r="458" spans="1:11" ht="12.75">
      <c r="A458" s="64"/>
      <c r="B458" s="22"/>
      <c r="C458" s="29" t="s">
        <v>389</v>
      </c>
      <c r="D458" s="29"/>
      <c r="E458" s="29"/>
      <c r="F458" s="30" t="s">
        <v>391</v>
      </c>
      <c r="G458" s="29"/>
      <c r="H458" s="29" t="s">
        <v>392</v>
      </c>
      <c r="I458" s="29" t="s">
        <v>393</v>
      </c>
      <c r="J458" s="29"/>
      <c r="K458" s="31"/>
    </row>
    <row r="459" spans="1:11" ht="12.75">
      <c r="A459" s="64"/>
      <c r="B459" s="22"/>
      <c r="C459" s="29" t="s">
        <v>389</v>
      </c>
      <c r="D459" s="29"/>
      <c r="E459" s="29"/>
      <c r="F459" s="30" t="s">
        <v>94</v>
      </c>
      <c r="G459" s="29"/>
      <c r="H459" s="29" t="s">
        <v>394</v>
      </c>
      <c r="I459" s="29" t="s">
        <v>393</v>
      </c>
      <c r="J459" s="29"/>
      <c r="K459" s="31"/>
    </row>
    <row r="460" spans="1:11" ht="12.75">
      <c r="A460" s="64"/>
      <c r="B460" s="22"/>
      <c r="C460" s="29" t="s">
        <v>389</v>
      </c>
      <c r="D460" s="29"/>
      <c r="E460" s="29"/>
      <c r="F460" s="30" t="s">
        <v>395</v>
      </c>
      <c r="G460" s="29"/>
      <c r="H460" s="29"/>
      <c r="I460" s="29" t="s">
        <v>396</v>
      </c>
      <c r="J460" s="29"/>
      <c r="K460" s="31"/>
    </row>
    <row r="461" spans="1:11" ht="12.75">
      <c r="A461" s="64"/>
      <c r="B461" s="22"/>
      <c r="C461" s="29" t="s">
        <v>389</v>
      </c>
      <c r="D461" s="29"/>
      <c r="E461" s="29"/>
      <c r="F461" s="30" t="s">
        <v>397</v>
      </c>
      <c r="G461" s="29" t="s">
        <v>398</v>
      </c>
      <c r="H461" s="29" t="s">
        <v>399</v>
      </c>
      <c r="I461" s="29"/>
      <c r="J461" s="29"/>
      <c r="K461" s="31"/>
    </row>
    <row r="462" spans="1:11" ht="12.75">
      <c r="A462" s="64"/>
      <c r="B462" s="22"/>
      <c r="C462" s="29" t="s">
        <v>389</v>
      </c>
      <c r="D462" s="29"/>
      <c r="E462" s="29"/>
      <c r="F462" s="30" t="s">
        <v>89</v>
      </c>
      <c r="G462" s="29" t="s">
        <v>88</v>
      </c>
      <c r="H462" s="29" t="s">
        <v>400</v>
      </c>
      <c r="I462" s="29"/>
      <c r="J462" s="29"/>
      <c r="K462" s="31"/>
    </row>
    <row r="463" spans="1:11" ht="12.75">
      <c r="A463" s="64"/>
      <c r="B463" s="22"/>
      <c r="C463" s="29" t="s">
        <v>389</v>
      </c>
      <c r="D463" s="29"/>
      <c r="E463" s="29"/>
      <c r="F463" s="30" t="s">
        <v>87</v>
      </c>
      <c r="G463" s="29" t="s">
        <v>88</v>
      </c>
      <c r="H463" s="29"/>
      <c r="I463" s="29"/>
      <c r="J463" s="29"/>
      <c r="K463" s="31"/>
    </row>
    <row r="464" spans="1:11" ht="12.75">
      <c r="A464" s="64"/>
      <c r="B464" s="22"/>
      <c r="C464" s="29" t="s">
        <v>389</v>
      </c>
      <c r="D464" s="29"/>
      <c r="E464" s="29"/>
      <c r="F464" s="30"/>
      <c r="G464" s="29"/>
      <c r="H464" s="29"/>
      <c r="I464" s="29"/>
      <c r="J464" s="29"/>
      <c r="K464" s="31"/>
    </row>
    <row r="465" spans="1:18" ht="13.5" thickBot="1">
      <c r="A465" s="64"/>
      <c r="B465" s="25"/>
      <c r="C465" s="35" t="s">
        <v>389</v>
      </c>
      <c r="D465" s="35"/>
      <c r="E465" s="35"/>
      <c r="F465" s="44"/>
      <c r="G465" s="35"/>
      <c r="H465" s="35"/>
      <c r="I465" s="35"/>
      <c r="J465" s="35"/>
      <c r="K465" s="36"/>
    </row>
    <row r="466" spans="1:18" ht="12.75">
      <c r="A466" s="64"/>
      <c r="B466" s="21"/>
      <c r="C466" s="26" t="s">
        <v>401</v>
      </c>
      <c r="D466" s="26"/>
      <c r="E466" s="26"/>
      <c r="F466" s="27" t="s">
        <v>256</v>
      </c>
      <c r="G466" s="26"/>
      <c r="H466" s="26" t="s">
        <v>402</v>
      </c>
      <c r="I466" s="26"/>
      <c r="J466" s="26"/>
      <c r="K466" s="28"/>
    </row>
    <row r="467" spans="1:18" ht="12.75">
      <c r="A467" s="64"/>
      <c r="B467" s="22"/>
      <c r="C467" s="29" t="s">
        <v>401</v>
      </c>
      <c r="D467" s="29"/>
      <c r="E467" s="29"/>
      <c r="F467" s="30" t="s">
        <v>256</v>
      </c>
      <c r="G467" s="29"/>
      <c r="H467" s="29" t="s">
        <v>403</v>
      </c>
      <c r="I467" s="29"/>
      <c r="J467" s="29"/>
      <c r="K467" s="31"/>
    </row>
    <row r="468" spans="1:18" ht="12.75">
      <c r="A468" s="64"/>
      <c r="B468" s="22"/>
      <c r="C468" s="29" t="s">
        <v>401</v>
      </c>
      <c r="D468" s="29"/>
      <c r="E468" s="29"/>
      <c r="F468" s="30" t="s">
        <v>404</v>
      </c>
      <c r="G468" s="29"/>
      <c r="H468" s="29"/>
      <c r="I468" s="29"/>
      <c r="J468" s="29"/>
      <c r="K468" s="31"/>
    </row>
    <row r="469" spans="1:18" ht="12.75">
      <c r="A469" s="64"/>
      <c r="B469" s="22"/>
      <c r="C469" s="29" t="s">
        <v>401</v>
      </c>
      <c r="D469" s="29"/>
      <c r="E469" s="29"/>
      <c r="F469" s="30" t="s">
        <v>197</v>
      </c>
      <c r="G469" s="29"/>
      <c r="H469" s="29" t="s">
        <v>402</v>
      </c>
      <c r="I469" s="29"/>
      <c r="J469" s="29"/>
      <c r="K469" s="31"/>
    </row>
    <row r="470" spans="1:18" ht="15">
      <c r="A470" s="68"/>
      <c r="B470" s="22"/>
      <c r="C470" s="29" t="s">
        <v>401</v>
      </c>
      <c r="D470" s="29"/>
      <c r="E470" s="29"/>
      <c r="F470" s="30" t="s">
        <v>143</v>
      </c>
      <c r="G470" s="29"/>
      <c r="H470" s="29" t="s">
        <v>405</v>
      </c>
      <c r="I470" s="29"/>
      <c r="J470" s="29"/>
      <c r="K470" s="31"/>
      <c r="L470" s="19"/>
      <c r="M470" s="19"/>
      <c r="N470" s="19"/>
      <c r="O470" s="19"/>
      <c r="P470" s="19"/>
      <c r="Q470" s="19"/>
      <c r="R470" s="19"/>
    </row>
    <row r="471" spans="1:18" ht="15">
      <c r="A471" s="68"/>
      <c r="B471" s="22"/>
      <c r="C471" s="29" t="s">
        <v>401</v>
      </c>
      <c r="D471" s="29"/>
      <c r="E471" s="29"/>
      <c r="F471" s="30" t="s">
        <v>406</v>
      </c>
      <c r="G471" s="29"/>
      <c r="H471" s="29" t="s">
        <v>407</v>
      </c>
      <c r="I471" s="29"/>
      <c r="J471" s="29"/>
      <c r="K471" s="31"/>
      <c r="L471" s="19"/>
      <c r="M471" s="19"/>
      <c r="N471" s="19"/>
      <c r="O471" s="19"/>
      <c r="P471" s="19"/>
      <c r="Q471" s="19"/>
      <c r="R471" s="19"/>
    </row>
    <row r="472" spans="1:18" ht="15">
      <c r="A472" s="68"/>
      <c r="B472" s="22"/>
      <c r="C472" s="29" t="s">
        <v>401</v>
      </c>
      <c r="D472" s="29"/>
      <c r="E472" s="29"/>
      <c r="F472" s="30" t="s">
        <v>408</v>
      </c>
      <c r="G472" s="29"/>
      <c r="H472" s="29" t="s">
        <v>409</v>
      </c>
      <c r="I472" s="29"/>
      <c r="J472" s="29"/>
      <c r="K472" s="31"/>
      <c r="L472" s="19"/>
      <c r="M472" s="19"/>
      <c r="N472" s="19"/>
      <c r="O472" s="19"/>
      <c r="P472" s="19"/>
      <c r="Q472" s="19"/>
      <c r="R472" s="19"/>
    </row>
    <row r="473" spans="1:18" ht="15">
      <c r="A473" s="68"/>
      <c r="B473" s="22"/>
      <c r="C473" s="29" t="s">
        <v>401</v>
      </c>
      <c r="D473" s="29"/>
      <c r="E473" s="29"/>
      <c r="F473" s="30" t="s">
        <v>94</v>
      </c>
      <c r="G473" s="29"/>
      <c r="H473" s="29" t="s">
        <v>95</v>
      </c>
      <c r="I473" s="29"/>
      <c r="J473" s="29"/>
      <c r="K473" s="31"/>
      <c r="L473" s="19"/>
      <c r="M473" s="19"/>
      <c r="N473" s="19"/>
      <c r="O473" s="19"/>
      <c r="P473" s="19"/>
      <c r="Q473" s="19"/>
      <c r="R473" s="19"/>
    </row>
    <row r="474" spans="1:18" ht="15">
      <c r="A474" s="68"/>
      <c r="B474" s="22"/>
      <c r="C474" s="29" t="s">
        <v>401</v>
      </c>
      <c r="D474" s="29"/>
      <c r="E474" s="29"/>
      <c r="F474" s="30" t="s">
        <v>87</v>
      </c>
      <c r="G474" s="29"/>
      <c r="H474" s="29"/>
      <c r="I474" s="29"/>
      <c r="J474" s="29"/>
      <c r="K474" s="31"/>
      <c r="L474" s="19"/>
      <c r="M474" s="19"/>
      <c r="N474" s="19"/>
      <c r="O474" s="19"/>
      <c r="P474" s="19"/>
      <c r="Q474" s="19"/>
      <c r="R474" s="19"/>
    </row>
    <row r="475" spans="1:18" ht="12.75">
      <c r="A475" s="64"/>
      <c r="B475" s="22"/>
      <c r="C475" s="29" t="s">
        <v>401</v>
      </c>
      <c r="D475" s="29"/>
      <c r="E475" s="29"/>
      <c r="F475" s="30" t="s">
        <v>92</v>
      </c>
      <c r="G475" s="29"/>
      <c r="H475" s="29"/>
      <c r="I475" s="29"/>
      <c r="J475" s="29"/>
      <c r="K475" s="31"/>
    </row>
    <row r="476" spans="1:18" ht="12.75">
      <c r="A476" s="64"/>
      <c r="B476" s="22"/>
      <c r="C476" s="29" t="s">
        <v>401</v>
      </c>
      <c r="D476" s="29"/>
      <c r="E476" s="29"/>
      <c r="F476" s="30" t="s">
        <v>89</v>
      </c>
      <c r="G476" s="29"/>
      <c r="H476" s="29"/>
      <c r="I476" s="29"/>
      <c r="J476" s="29"/>
      <c r="K476" s="31"/>
    </row>
    <row r="477" spans="1:18" ht="12.75">
      <c r="A477" s="64"/>
      <c r="B477" s="22"/>
      <c r="C477" s="29" t="s">
        <v>401</v>
      </c>
      <c r="D477" s="29"/>
      <c r="E477" s="29"/>
      <c r="F477" s="30" t="s">
        <v>89</v>
      </c>
      <c r="G477" s="29"/>
      <c r="H477" s="29"/>
      <c r="I477" s="29"/>
      <c r="J477" s="29"/>
      <c r="K477" s="31"/>
    </row>
    <row r="478" spans="1:18" ht="12.75">
      <c r="A478" s="64"/>
      <c r="B478" s="22"/>
      <c r="C478" s="29" t="s">
        <v>401</v>
      </c>
      <c r="D478" s="29"/>
      <c r="E478" s="29"/>
      <c r="F478" s="30" t="s">
        <v>92</v>
      </c>
      <c r="G478" s="29"/>
      <c r="H478" s="29"/>
      <c r="I478" s="29"/>
      <c r="J478" s="29"/>
      <c r="K478" s="31"/>
    </row>
    <row r="479" spans="1:18" ht="12.75">
      <c r="A479" s="64"/>
      <c r="B479" s="22"/>
      <c r="C479" s="29" t="s">
        <v>401</v>
      </c>
      <c r="D479" s="29"/>
      <c r="E479" s="29"/>
      <c r="F479" s="30" t="s">
        <v>87</v>
      </c>
      <c r="G479" s="29"/>
      <c r="H479" s="29"/>
      <c r="I479" s="29"/>
      <c r="J479" s="29"/>
      <c r="K479" s="31"/>
    </row>
    <row r="480" spans="1:18" ht="12.75">
      <c r="A480" s="64"/>
      <c r="B480" s="22"/>
      <c r="C480" s="29" t="s">
        <v>401</v>
      </c>
      <c r="D480" s="29"/>
      <c r="E480" s="29"/>
      <c r="F480" s="30" t="s">
        <v>92</v>
      </c>
      <c r="G480" s="29" t="s">
        <v>90</v>
      </c>
      <c r="H480" s="29" t="s">
        <v>388</v>
      </c>
      <c r="I480" s="29"/>
      <c r="J480" s="29"/>
      <c r="K480" s="31"/>
    </row>
    <row r="481" spans="1:11" ht="12.75">
      <c r="A481" s="64"/>
      <c r="B481" s="22"/>
      <c r="C481" s="29" t="s">
        <v>401</v>
      </c>
      <c r="D481" s="29"/>
      <c r="E481" s="29"/>
      <c r="F481" s="30" t="s">
        <v>87</v>
      </c>
      <c r="G481" s="29"/>
      <c r="H481" s="29"/>
      <c r="I481" s="29"/>
      <c r="J481" s="29"/>
      <c r="K481" s="31"/>
    </row>
    <row r="482" spans="1:11" ht="12.75">
      <c r="A482" s="64"/>
      <c r="B482" s="22"/>
      <c r="C482" s="29" t="s">
        <v>401</v>
      </c>
      <c r="D482" s="29"/>
      <c r="E482" s="29"/>
      <c r="F482" s="30" t="s">
        <v>89</v>
      </c>
      <c r="G482" s="29"/>
      <c r="H482" s="29"/>
      <c r="I482" s="29"/>
      <c r="J482" s="29"/>
      <c r="K482" s="31"/>
    </row>
    <row r="483" spans="1:11" ht="12.75">
      <c r="A483" s="64"/>
      <c r="B483" s="22"/>
      <c r="C483" s="29" t="s">
        <v>401</v>
      </c>
      <c r="D483" s="29"/>
      <c r="E483" s="29"/>
      <c r="F483" s="30" t="s">
        <v>87</v>
      </c>
      <c r="G483" s="29"/>
      <c r="H483" s="29"/>
      <c r="I483" s="29"/>
      <c r="J483" s="29"/>
      <c r="K483" s="31"/>
    </row>
    <row r="484" spans="1:11" ht="12.75">
      <c r="A484" s="64"/>
      <c r="B484" s="22"/>
      <c r="C484" s="29" t="s">
        <v>401</v>
      </c>
      <c r="D484" s="29"/>
      <c r="E484" s="29"/>
      <c r="F484" s="30" t="s">
        <v>89</v>
      </c>
      <c r="G484" s="29"/>
      <c r="H484" s="29"/>
      <c r="I484" s="29"/>
      <c r="J484" s="29"/>
      <c r="K484" s="31"/>
    </row>
    <row r="485" spans="1:11" ht="12.75">
      <c r="A485" s="64"/>
      <c r="B485" s="22"/>
      <c r="C485" s="29" t="s">
        <v>401</v>
      </c>
      <c r="D485" s="29"/>
      <c r="E485" s="29"/>
      <c r="F485" s="30" t="s">
        <v>410</v>
      </c>
      <c r="G485" s="29" t="s">
        <v>116</v>
      </c>
      <c r="H485" s="29">
        <v>52551</v>
      </c>
      <c r="I485" s="29"/>
      <c r="J485" s="29"/>
      <c r="K485" s="31"/>
    </row>
    <row r="486" spans="1:11" ht="12.75">
      <c r="A486" s="64"/>
      <c r="B486" s="22"/>
      <c r="C486" s="29" t="s">
        <v>401</v>
      </c>
      <c r="D486" s="29"/>
      <c r="E486" s="29"/>
      <c r="F486" s="30" t="s">
        <v>92</v>
      </c>
      <c r="G486" s="29" t="s">
        <v>411</v>
      </c>
      <c r="H486" s="29" t="s">
        <v>412</v>
      </c>
      <c r="I486" s="29"/>
      <c r="J486" s="29"/>
      <c r="K486" s="31"/>
    </row>
    <row r="487" spans="1:11" ht="12.75">
      <c r="A487" s="64"/>
      <c r="B487" s="22"/>
      <c r="C487" s="29" t="s">
        <v>401</v>
      </c>
      <c r="D487" s="29"/>
      <c r="E487" s="29"/>
      <c r="F487" s="30" t="s">
        <v>413</v>
      </c>
      <c r="G487" s="29" t="s">
        <v>414</v>
      </c>
      <c r="H487" s="29" t="s">
        <v>415</v>
      </c>
      <c r="I487" s="29" t="s">
        <v>416</v>
      </c>
      <c r="J487" s="29"/>
      <c r="K487" s="31"/>
    </row>
    <row r="488" spans="1:11" ht="12.75">
      <c r="A488" s="64"/>
      <c r="B488" s="22"/>
      <c r="C488" s="29" t="s">
        <v>401</v>
      </c>
      <c r="D488" s="29"/>
      <c r="E488" s="29"/>
      <c r="F488" s="30" t="s">
        <v>417</v>
      </c>
      <c r="G488" s="29"/>
      <c r="H488" s="29"/>
      <c r="I488" s="29"/>
      <c r="J488" s="29"/>
      <c r="K488" s="31"/>
    </row>
    <row r="489" spans="1:11" ht="12.75">
      <c r="A489" s="64"/>
      <c r="B489" s="22"/>
      <c r="C489" s="29" t="s">
        <v>401</v>
      </c>
      <c r="D489" s="29"/>
      <c r="E489" s="29"/>
      <c r="F489" s="30" t="s">
        <v>197</v>
      </c>
      <c r="G489" s="29"/>
      <c r="H489" s="29"/>
      <c r="I489" s="29"/>
      <c r="J489" s="29"/>
      <c r="K489" s="31"/>
    </row>
    <row r="490" spans="1:11" ht="12.75">
      <c r="A490" s="64"/>
      <c r="B490" s="22"/>
      <c r="C490" s="29" t="s">
        <v>401</v>
      </c>
      <c r="D490" s="29"/>
      <c r="E490" s="29"/>
      <c r="F490" s="30" t="s">
        <v>199</v>
      </c>
      <c r="G490" s="29"/>
      <c r="H490" s="29"/>
      <c r="I490" s="29"/>
      <c r="J490" s="29"/>
      <c r="K490" s="31"/>
    </row>
    <row r="491" spans="1:11" ht="12.75">
      <c r="A491" s="64"/>
      <c r="B491" s="22"/>
      <c r="C491" s="29" t="s">
        <v>401</v>
      </c>
      <c r="D491" s="29"/>
      <c r="E491" s="29"/>
      <c r="F491" s="30" t="s">
        <v>155</v>
      </c>
      <c r="G491" s="29"/>
      <c r="H491" s="29" t="s">
        <v>156</v>
      </c>
      <c r="I491" s="29"/>
      <c r="J491" s="29"/>
      <c r="K491" s="31"/>
    </row>
    <row r="492" spans="1:11" ht="12.75">
      <c r="A492" s="64"/>
      <c r="B492" s="22"/>
      <c r="C492" s="29" t="s">
        <v>401</v>
      </c>
      <c r="D492" s="29"/>
      <c r="E492" s="29"/>
      <c r="F492" s="30" t="s">
        <v>94</v>
      </c>
      <c r="G492" s="29"/>
      <c r="H492" s="29"/>
      <c r="I492" s="29"/>
      <c r="J492" s="29"/>
      <c r="K492" s="31"/>
    </row>
    <row r="493" spans="1:11" ht="12.75">
      <c r="A493" s="64"/>
      <c r="B493" s="22"/>
      <c r="C493" s="29" t="s">
        <v>401</v>
      </c>
      <c r="D493" s="29"/>
      <c r="E493" s="29"/>
      <c r="F493" s="30"/>
      <c r="G493" s="29"/>
      <c r="H493" s="29"/>
      <c r="I493" s="29"/>
      <c r="J493" s="29"/>
      <c r="K493" s="31"/>
    </row>
    <row r="494" spans="1:11" ht="12.75">
      <c r="A494" s="64"/>
      <c r="B494" s="22"/>
      <c r="C494" s="29" t="s">
        <v>401</v>
      </c>
      <c r="D494" s="29"/>
      <c r="E494" s="29"/>
      <c r="F494" s="30"/>
      <c r="G494" s="29"/>
      <c r="H494" s="29"/>
      <c r="I494" s="29"/>
      <c r="J494" s="29"/>
      <c r="K494" s="31"/>
    </row>
    <row r="495" spans="1:11" ht="13.5" thickBot="1">
      <c r="A495" s="64"/>
      <c r="B495" s="25"/>
      <c r="C495" s="35" t="s">
        <v>401</v>
      </c>
      <c r="D495" s="35"/>
      <c r="E495" s="35"/>
      <c r="F495" s="44"/>
      <c r="G495" s="35"/>
      <c r="H495" s="35"/>
      <c r="I495" s="35"/>
      <c r="J495" s="35"/>
      <c r="K495" s="36"/>
    </row>
    <row r="496" spans="1:11" ht="12.75">
      <c r="A496" s="64"/>
      <c r="B496" s="21"/>
      <c r="C496" s="26" t="s">
        <v>418</v>
      </c>
      <c r="D496" s="26"/>
      <c r="E496" s="26"/>
      <c r="F496" s="27" t="s">
        <v>419</v>
      </c>
      <c r="G496" s="26" t="s">
        <v>420</v>
      </c>
      <c r="H496" s="26"/>
      <c r="I496" s="26"/>
      <c r="J496" s="26"/>
      <c r="K496" s="28"/>
    </row>
    <row r="497" spans="1:11" ht="12.75">
      <c r="A497" s="64"/>
      <c r="B497" s="22"/>
      <c r="C497" s="29" t="s">
        <v>418</v>
      </c>
      <c r="D497" s="29"/>
      <c r="E497" s="29"/>
      <c r="F497" s="30" t="s">
        <v>421</v>
      </c>
      <c r="G497" s="29" t="s">
        <v>98</v>
      </c>
      <c r="H497" s="29" t="s">
        <v>422</v>
      </c>
      <c r="I497" s="29"/>
      <c r="J497" s="29"/>
      <c r="K497" s="31"/>
    </row>
    <row r="498" spans="1:11" ht="12.75">
      <c r="A498" s="64"/>
      <c r="B498" s="22"/>
      <c r="C498" s="29" t="s">
        <v>418</v>
      </c>
      <c r="D498" s="29"/>
      <c r="E498" s="29"/>
      <c r="F498" s="30" t="s">
        <v>381</v>
      </c>
      <c r="G498" s="29" t="s">
        <v>423</v>
      </c>
      <c r="H498" s="29" t="s">
        <v>424</v>
      </c>
      <c r="I498" s="29"/>
      <c r="J498" s="29"/>
      <c r="K498" s="31"/>
    </row>
    <row r="499" spans="1:11" ht="12.75">
      <c r="A499" s="64"/>
      <c r="B499" s="22"/>
      <c r="C499" s="29" t="s">
        <v>418</v>
      </c>
      <c r="D499" s="29"/>
      <c r="E499" s="29"/>
      <c r="F499" s="30" t="s">
        <v>381</v>
      </c>
      <c r="G499" s="29" t="s">
        <v>423</v>
      </c>
      <c r="H499" s="29" t="s">
        <v>383</v>
      </c>
      <c r="I499" s="29"/>
      <c r="J499" s="29"/>
      <c r="K499" s="31"/>
    </row>
    <row r="500" spans="1:11" ht="12.75">
      <c r="A500" s="64"/>
      <c r="B500" s="22"/>
      <c r="C500" s="29" t="s">
        <v>418</v>
      </c>
      <c r="D500" s="29"/>
      <c r="E500" s="29"/>
      <c r="F500" s="30" t="s">
        <v>381</v>
      </c>
      <c r="G500" s="29" t="s">
        <v>423</v>
      </c>
      <c r="H500" s="29" t="s">
        <v>425</v>
      </c>
      <c r="I500" s="29"/>
      <c r="J500" s="29"/>
      <c r="K500" s="31"/>
    </row>
    <row r="501" spans="1:11" ht="12.75">
      <c r="A501" s="64"/>
      <c r="B501" s="22"/>
      <c r="C501" s="29" t="s">
        <v>418</v>
      </c>
      <c r="D501" s="29"/>
      <c r="E501" s="29"/>
      <c r="F501" s="30" t="s">
        <v>426</v>
      </c>
      <c r="G501" s="29" t="s">
        <v>104</v>
      </c>
      <c r="H501" s="29" t="s">
        <v>427</v>
      </c>
      <c r="I501" s="29"/>
      <c r="J501" s="29"/>
      <c r="K501" s="31"/>
    </row>
    <row r="502" spans="1:11" ht="12.75">
      <c r="A502" s="64"/>
      <c r="B502" s="22"/>
      <c r="C502" s="29" t="s">
        <v>418</v>
      </c>
      <c r="D502" s="29"/>
      <c r="E502" s="29"/>
      <c r="F502" s="30" t="s">
        <v>428</v>
      </c>
      <c r="G502" s="29" t="s">
        <v>104</v>
      </c>
      <c r="H502" s="29">
        <v>8886</v>
      </c>
      <c r="I502" s="29"/>
      <c r="J502" s="29"/>
      <c r="K502" s="31"/>
    </row>
    <row r="503" spans="1:11" ht="12.75">
      <c r="A503" s="64"/>
      <c r="B503" s="22"/>
      <c r="C503" s="29" t="s">
        <v>418</v>
      </c>
      <c r="D503" s="29"/>
      <c r="E503" s="29"/>
      <c r="F503" s="30" t="s">
        <v>429</v>
      </c>
      <c r="G503" s="29" t="s">
        <v>430</v>
      </c>
      <c r="H503" s="29">
        <v>52</v>
      </c>
      <c r="I503" s="29"/>
      <c r="J503" s="29"/>
      <c r="K503" s="31"/>
    </row>
    <row r="504" spans="1:11" ht="12.75">
      <c r="A504" s="64"/>
      <c r="B504" s="22"/>
      <c r="C504" s="29" t="s">
        <v>418</v>
      </c>
      <c r="D504" s="29"/>
      <c r="E504" s="29"/>
      <c r="F504" s="30" t="s">
        <v>431</v>
      </c>
      <c r="G504" s="29"/>
      <c r="H504" s="29"/>
      <c r="I504" s="29"/>
      <c r="J504" s="29"/>
      <c r="K504" s="31"/>
    </row>
    <row r="505" spans="1:11" ht="12.75">
      <c r="A505" s="64"/>
      <c r="B505" s="22"/>
      <c r="C505" s="29" t="s">
        <v>418</v>
      </c>
      <c r="D505" s="29"/>
      <c r="E505" s="29"/>
      <c r="F505" s="30" t="s">
        <v>432</v>
      </c>
      <c r="G505" s="29" t="s">
        <v>433</v>
      </c>
      <c r="H505" s="29">
        <v>4413</v>
      </c>
      <c r="I505" s="29"/>
      <c r="J505" s="29"/>
      <c r="K505" s="31"/>
    </row>
    <row r="506" spans="1:11" ht="12.75">
      <c r="A506" s="64"/>
      <c r="B506" s="22"/>
      <c r="C506" s="29" t="s">
        <v>418</v>
      </c>
      <c r="D506" s="29"/>
      <c r="E506" s="29"/>
      <c r="F506" s="30" t="s">
        <v>380</v>
      </c>
      <c r="G506" s="29"/>
      <c r="H506" s="29"/>
      <c r="I506" s="29"/>
      <c r="J506" s="29"/>
      <c r="K506" s="31"/>
    </row>
    <row r="507" spans="1:11" ht="12.75">
      <c r="A507" s="64"/>
      <c r="B507" s="22"/>
      <c r="C507" s="29" t="s">
        <v>418</v>
      </c>
      <c r="D507" s="29"/>
      <c r="E507" s="29"/>
      <c r="F507" s="30"/>
      <c r="G507" s="29"/>
      <c r="H507" s="29"/>
      <c r="I507" s="29"/>
      <c r="J507" s="29"/>
      <c r="K507" s="31"/>
    </row>
    <row r="508" spans="1:11" ht="12.75">
      <c r="A508" s="64"/>
      <c r="B508" s="22"/>
      <c r="C508" s="29" t="s">
        <v>418</v>
      </c>
      <c r="D508" s="29"/>
      <c r="E508" s="29"/>
      <c r="F508" s="30"/>
      <c r="G508" s="29"/>
      <c r="H508" s="29"/>
      <c r="I508" s="29"/>
      <c r="J508" s="29"/>
      <c r="K508" s="31"/>
    </row>
    <row r="509" spans="1:11" ht="12.75">
      <c r="A509" s="64"/>
      <c r="B509" s="22"/>
      <c r="C509" s="29" t="s">
        <v>418</v>
      </c>
      <c r="D509" s="29"/>
      <c r="E509" s="29"/>
      <c r="F509" s="30"/>
      <c r="G509" s="29"/>
      <c r="H509" s="29"/>
      <c r="I509" s="29"/>
      <c r="J509" s="29"/>
      <c r="K509" s="31"/>
    </row>
    <row r="510" spans="1:11" ht="12.75">
      <c r="A510" s="64"/>
      <c r="B510" s="22"/>
      <c r="C510" s="29" t="s">
        <v>418</v>
      </c>
      <c r="D510" s="29"/>
      <c r="E510" s="29"/>
      <c r="F510" s="30"/>
      <c r="G510" s="29"/>
      <c r="H510" s="29"/>
      <c r="I510" s="29"/>
      <c r="J510" s="29"/>
      <c r="K510" s="31"/>
    </row>
    <row r="511" spans="1:11" ht="13.5" thickBot="1">
      <c r="A511" s="64"/>
      <c r="B511" s="25"/>
      <c r="C511" s="35" t="s">
        <v>418</v>
      </c>
      <c r="D511" s="35"/>
      <c r="E511" s="35"/>
      <c r="F511" s="44"/>
      <c r="G511" s="35"/>
      <c r="H511" s="35"/>
      <c r="I511" s="35"/>
      <c r="J511" s="35"/>
      <c r="K511" s="36"/>
    </row>
    <row r="512" spans="1:11" ht="12.75">
      <c r="A512" s="64"/>
      <c r="B512" s="21"/>
      <c r="C512" s="26" t="s">
        <v>434</v>
      </c>
      <c r="D512" s="26"/>
      <c r="E512" s="26"/>
      <c r="F512" s="27" t="s">
        <v>404</v>
      </c>
      <c r="G512" s="26"/>
      <c r="H512" s="26" t="s">
        <v>435</v>
      </c>
      <c r="I512" s="26"/>
      <c r="J512" s="26"/>
      <c r="K512" s="28"/>
    </row>
    <row r="513" spans="1:11" ht="12.75">
      <c r="A513" s="64"/>
      <c r="B513" s="22"/>
      <c r="C513" s="29" t="s">
        <v>434</v>
      </c>
      <c r="D513" s="29"/>
      <c r="E513" s="29"/>
      <c r="F513" s="30" t="s">
        <v>404</v>
      </c>
      <c r="G513" s="29"/>
      <c r="H513" s="29" t="s">
        <v>436</v>
      </c>
      <c r="I513" s="29"/>
      <c r="J513" s="29"/>
      <c r="K513" s="31"/>
    </row>
    <row r="514" spans="1:11" ht="12.75">
      <c r="A514" s="64"/>
      <c r="B514" s="22"/>
      <c r="C514" s="29" t="s">
        <v>434</v>
      </c>
      <c r="D514" s="29"/>
      <c r="E514" s="29"/>
      <c r="F514" s="30" t="s">
        <v>404</v>
      </c>
      <c r="G514" s="29"/>
      <c r="H514" s="29" t="s">
        <v>85</v>
      </c>
      <c r="I514" s="29"/>
      <c r="J514" s="29"/>
      <c r="K514" s="31"/>
    </row>
    <row r="515" spans="1:11" ht="12.75">
      <c r="A515" s="64"/>
      <c r="B515" s="22"/>
      <c r="C515" s="29" t="s">
        <v>434</v>
      </c>
      <c r="D515" s="29"/>
      <c r="E515" s="29"/>
      <c r="F515" s="30" t="s">
        <v>404</v>
      </c>
      <c r="G515" s="29"/>
      <c r="H515" s="29" t="s">
        <v>437</v>
      </c>
      <c r="I515" s="29"/>
      <c r="J515" s="29"/>
      <c r="K515" s="31"/>
    </row>
    <row r="516" spans="1:11" ht="12.75">
      <c r="A516" s="64"/>
      <c r="B516" s="22"/>
      <c r="C516" s="29" t="s">
        <v>434</v>
      </c>
      <c r="D516" s="29"/>
      <c r="E516" s="29"/>
      <c r="F516" s="30" t="s">
        <v>404</v>
      </c>
      <c r="G516" s="29"/>
      <c r="H516" s="29" t="s">
        <v>438</v>
      </c>
      <c r="I516" s="29"/>
      <c r="J516" s="29"/>
      <c r="K516" s="31"/>
    </row>
    <row r="517" spans="1:11" ht="12.75">
      <c r="A517" s="64"/>
      <c r="B517" s="22"/>
      <c r="C517" s="29" t="s">
        <v>434</v>
      </c>
      <c r="D517" s="29"/>
      <c r="E517" s="29"/>
      <c r="F517" s="30" t="s">
        <v>94</v>
      </c>
      <c r="G517" s="29"/>
      <c r="H517" s="29"/>
      <c r="I517" s="29"/>
      <c r="J517" s="29"/>
      <c r="K517" s="31"/>
    </row>
    <row r="518" spans="1:11" ht="12.75" thickBot="1">
      <c r="A518" s="64"/>
      <c r="B518" s="24"/>
      <c r="C518" s="48" t="s">
        <v>434</v>
      </c>
      <c r="D518" s="49"/>
      <c r="E518" s="48"/>
      <c r="F518" s="50"/>
      <c r="G518" s="48"/>
      <c r="H518" s="48"/>
      <c r="I518" s="48"/>
      <c r="J518" s="48"/>
      <c r="K518" s="51"/>
    </row>
    <row r="519" spans="1:11" ht="12.75">
      <c r="A519" s="64"/>
      <c r="B519" s="21"/>
      <c r="C519" s="26" t="s">
        <v>439</v>
      </c>
      <c r="D519" s="26"/>
      <c r="E519" s="26"/>
      <c r="F519" s="26" t="s">
        <v>440</v>
      </c>
      <c r="G519" s="26"/>
      <c r="H519" s="26" t="s">
        <v>323</v>
      </c>
      <c r="I519" s="26"/>
      <c r="J519" s="26"/>
      <c r="K519" s="28"/>
    </row>
    <row r="520" spans="1:11" ht="12.75">
      <c r="A520" s="64"/>
      <c r="B520" s="22"/>
      <c r="C520" s="29" t="s">
        <v>439</v>
      </c>
      <c r="D520" s="29"/>
      <c r="E520" s="29"/>
      <c r="F520" s="29" t="s">
        <v>202</v>
      </c>
      <c r="G520" s="29"/>
      <c r="H520" s="29" t="s">
        <v>441</v>
      </c>
      <c r="I520" s="29"/>
      <c r="J520" s="29"/>
      <c r="K520" s="31"/>
    </row>
    <row r="521" spans="1:11" ht="12.75">
      <c r="A521" s="64"/>
      <c r="B521" s="22"/>
      <c r="C521" s="29" t="s">
        <v>439</v>
      </c>
      <c r="D521" s="29"/>
      <c r="E521" s="29"/>
      <c r="F521" s="29" t="s">
        <v>442</v>
      </c>
      <c r="G521" s="29"/>
      <c r="H521" s="29" t="s">
        <v>68</v>
      </c>
      <c r="I521" s="29"/>
      <c r="J521" s="29"/>
      <c r="K521" s="31"/>
    </row>
    <row r="522" spans="1:11" ht="12.75">
      <c r="A522" s="64"/>
      <c r="B522" s="22"/>
      <c r="C522" s="29" t="s">
        <v>439</v>
      </c>
      <c r="D522" s="29"/>
      <c r="E522" s="29"/>
      <c r="F522" s="29" t="s">
        <v>417</v>
      </c>
      <c r="G522" s="29"/>
      <c r="H522" s="29"/>
      <c r="I522" s="29"/>
      <c r="J522" s="29"/>
      <c r="K522" s="31"/>
    </row>
    <row r="523" spans="1:11" ht="12.75">
      <c r="A523" s="64"/>
      <c r="B523" s="22"/>
      <c r="C523" s="29" t="s">
        <v>439</v>
      </c>
      <c r="D523" s="29"/>
      <c r="E523" s="29"/>
      <c r="F523" s="29" t="s">
        <v>94</v>
      </c>
      <c r="G523" s="29"/>
      <c r="H523" s="29" t="s">
        <v>443</v>
      </c>
      <c r="I523" s="29"/>
      <c r="J523" s="29"/>
      <c r="K523" s="31"/>
    </row>
    <row r="524" spans="1:11" ht="12.75">
      <c r="A524" s="64"/>
      <c r="B524" s="22"/>
      <c r="C524" s="29" t="s">
        <v>439</v>
      </c>
      <c r="D524" s="29"/>
      <c r="E524" s="29"/>
      <c r="F524" s="29" t="s">
        <v>94</v>
      </c>
      <c r="G524" s="29"/>
      <c r="H524" s="29"/>
      <c r="I524" s="29"/>
      <c r="J524" s="29"/>
      <c r="K524" s="31"/>
    </row>
    <row r="525" spans="1:11" ht="12.75">
      <c r="A525" s="64"/>
      <c r="B525" s="22"/>
      <c r="C525" s="29" t="s">
        <v>439</v>
      </c>
      <c r="D525" s="29"/>
      <c r="E525" s="29"/>
      <c r="F525" s="29" t="s">
        <v>94</v>
      </c>
      <c r="G525" s="29"/>
      <c r="H525" s="29"/>
      <c r="I525" s="29"/>
      <c r="J525" s="29"/>
      <c r="K525" s="31"/>
    </row>
    <row r="526" spans="1:11" ht="12.75">
      <c r="A526" s="64"/>
      <c r="B526" s="22"/>
      <c r="C526" s="29" t="s">
        <v>439</v>
      </c>
      <c r="D526" s="29"/>
      <c r="E526" s="29"/>
      <c r="F526" s="29" t="s">
        <v>199</v>
      </c>
      <c r="G526" s="29"/>
      <c r="H526" s="29"/>
      <c r="I526" s="29"/>
      <c r="J526" s="29"/>
      <c r="K526" s="31"/>
    </row>
    <row r="527" spans="1:11" ht="12.75">
      <c r="A527" s="64"/>
      <c r="B527" s="22"/>
      <c r="C527" s="29" t="s">
        <v>439</v>
      </c>
      <c r="D527" s="29"/>
      <c r="E527" s="29"/>
      <c r="F527" s="29" t="s">
        <v>444</v>
      </c>
      <c r="G527" s="29"/>
      <c r="H527" s="29"/>
      <c r="I527" s="29"/>
      <c r="J527" s="29"/>
      <c r="K527" s="31"/>
    </row>
    <row r="528" spans="1:11" ht="12.75">
      <c r="A528" s="64"/>
      <c r="B528" s="22"/>
      <c r="C528" s="29" t="s">
        <v>439</v>
      </c>
      <c r="D528" s="29"/>
      <c r="E528" s="29"/>
      <c r="F528" s="29" t="s">
        <v>445</v>
      </c>
      <c r="G528" s="29"/>
      <c r="H528" s="29"/>
      <c r="I528" s="29"/>
      <c r="J528" s="29"/>
      <c r="K528" s="31"/>
    </row>
    <row r="529" spans="1:11" ht="12.75">
      <c r="A529" s="64"/>
      <c r="B529" s="22"/>
      <c r="C529" s="29" t="s">
        <v>439</v>
      </c>
      <c r="D529" s="29"/>
      <c r="E529" s="29"/>
      <c r="F529" s="29" t="s">
        <v>446</v>
      </c>
      <c r="G529" s="29"/>
      <c r="H529" s="29"/>
      <c r="I529" s="29"/>
      <c r="J529" s="29"/>
      <c r="K529" s="31"/>
    </row>
    <row r="530" spans="1:11" ht="12.75">
      <c r="A530" s="64"/>
      <c r="B530" s="22"/>
      <c r="C530" s="29" t="s">
        <v>439</v>
      </c>
      <c r="D530" s="29"/>
      <c r="E530" s="29"/>
      <c r="F530" s="29" t="s">
        <v>447</v>
      </c>
      <c r="G530" s="29"/>
      <c r="H530" s="29"/>
      <c r="I530" s="29"/>
      <c r="J530" s="29"/>
      <c r="K530" s="31"/>
    </row>
    <row r="531" spans="1:11" ht="12.75">
      <c r="A531" s="64"/>
      <c r="B531" s="22"/>
      <c r="C531" s="29" t="s">
        <v>439</v>
      </c>
      <c r="D531" s="29" t="s">
        <v>56</v>
      </c>
      <c r="E531" s="29"/>
      <c r="F531" s="29" t="s">
        <v>448</v>
      </c>
      <c r="G531" s="29"/>
      <c r="H531" s="29"/>
      <c r="I531" s="29"/>
      <c r="J531" s="29"/>
      <c r="K531" s="31"/>
    </row>
    <row r="532" spans="1:11" ht="12.75">
      <c r="A532" s="64"/>
      <c r="B532" s="22"/>
      <c r="C532" s="29" t="s">
        <v>439</v>
      </c>
      <c r="D532" s="29" t="s">
        <v>56</v>
      </c>
      <c r="E532" s="29"/>
      <c r="F532" s="29" t="s">
        <v>449</v>
      </c>
      <c r="G532" s="29"/>
      <c r="H532" s="29"/>
      <c r="I532" s="29"/>
      <c r="J532" s="29"/>
      <c r="K532" s="31"/>
    </row>
    <row r="533" spans="1:11" ht="12.75">
      <c r="A533" s="64"/>
      <c r="B533" s="22"/>
      <c r="C533" s="29" t="s">
        <v>439</v>
      </c>
      <c r="D533" s="29"/>
      <c r="E533" s="29"/>
      <c r="F533" s="29" t="s">
        <v>450</v>
      </c>
      <c r="G533" s="29"/>
      <c r="H533" s="29"/>
      <c r="I533" s="29"/>
      <c r="J533" s="29"/>
      <c r="K533" s="31"/>
    </row>
    <row r="534" spans="1:11" ht="12.75">
      <c r="A534" s="64"/>
      <c r="B534" s="22"/>
      <c r="C534" s="29" t="s">
        <v>439</v>
      </c>
      <c r="D534" s="29"/>
      <c r="E534" s="29"/>
      <c r="F534" s="29" t="s">
        <v>451</v>
      </c>
      <c r="G534" s="29"/>
      <c r="H534" s="29"/>
      <c r="I534" s="29"/>
      <c r="J534" s="29"/>
      <c r="K534" s="31"/>
    </row>
    <row r="535" spans="1:11" ht="12.75">
      <c r="A535" s="64"/>
      <c r="B535" s="22"/>
      <c r="C535" s="29" t="s">
        <v>439</v>
      </c>
      <c r="D535" s="29"/>
      <c r="E535" s="29"/>
      <c r="F535" s="29"/>
      <c r="G535" s="29"/>
      <c r="H535" s="29"/>
      <c r="I535" s="29"/>
      <c r="J535" s="29"/>
      <c r="K535" s="31"/>
    </row>
    <row r="536" spans="1:11" ht="12.75">
      <c r="A536" s="64"/>
      <c r="B536" s="22"/>
      <c r="C536" s="29" t="s">
        <v>439</v>
      </c>
      <c r="D536" s="29"/>
      <c r="E536" s="29"/>
      <c r="F536" s="29"/>
      <c r="G536" s="29"/>
      <c r="H536" s="29"/>
      <c r="I536" s="29"/>
      <c r="J536" s="29"/>
      <c r="K536" s="31"/>
    </row>
    <row r="537" spans="1:11" ht="13.5" thickBot="1">
      <c r="A537" s="64"/>
      <c r="B537" s="25"/>
      <c r="C537" s="35" t="s">
        <v>439</v>
      </c>
      <c r="D537" s="35"/>
      <c r="E537" s="35"/>
      <c r="F537" s="35"/>
      <c r="G537" s="35"/>
      <c r="H537" s="35"/>
      <c r="I537" s="35"/>
      <c r="J537" s="35"/>
      <c r="K537" s="36"/>
    </row>
    <row r="538" spans="1:11" ht="12.75">
      <c r="A538" s="64"/>
      <c r="B538" s="21"/>
      <c r="C538" s="26" t="s">
        <v>452</v>
      </c>
      <c r="D538" s="26"/>
      <c r="E538" s="26"/>
      <c r="F538" s="26" t="s">
        <v>94</v>
      </c>
      <c r="G538" s="26"/>
      <c r="H538" s="26"/>
      <c r="I538" s="26"/>
      <c r="J538" s="26"/>
      <c r="K538" s="28"/>
    </row>
    <row r="539" spans="1:11" ht="12.75">
      <c r="A539" s="64"/>
      <c r="B539" s="22"/>
      <c r="C539" s="29" t="s">
        <v>452</v>
      </c>
      <c r="D539" s="29"/>
      <c r="E539" s="29"/>
      <c r="F539" s="29" t="s">
        <v>197</v>
      </c>
      <c r="G539" s="29"/>
      <c r="H539" s="29"/>
      <c r="I539" s="29"/>
      <c r="J539" s="29"/>
      <c r="K539" s="31"/>
    </row>
    <row r="540" spans="1:11" ht="12.75">
      <c r="A540" s="64"/>
      <c r="B540" s="22"/>
      <c r="C540" s="29" t="s">
        <v>452</v>
      </c>
      <c r="D540" s="29"/>
      <c r="E540" s="29"/>
      <c r="F540" s="29" t="s">
        <v>89</v>
      </c>
      <c r="G540" s="29" t="s">
        <v>90</v>
      </c>
      <c r="H540" s="29" t="s">
        <v>91</v>
      </c>
      <c r="I540" s="29"/>
      <c r="J540" s="29"/>
      <c r="K540" s="31"/>
    </row>
    <row r="541" spans="1:11" ht="12.75">
      <c r="A541" s="64"/>
      <c r="B541" s="22"/>
      <c r="C541" s="29" t="s">
        <v>452</v>
      </c>
      <c r="D541" s="29"/>
      <c r="E541" s="29"/>
      <c r="F541" s="29" t="s">
        <v>92</v>
      </c>
      <c r="G541" s="29" t="s">
        <v>90</v>
      </c>
      <c r="H541" s="29" t="s">
        <v>453</v>
      </c>
      <c r="I541" s="29"/>
      <c r="J541" s="29"/>
      <c r="K541" s="31"/>
    </row>
    <row r="542" spans="1:11" ht="12.75">
      <c r="A542" s="64"/>
      <c r="B542" s="22"/>
      <c r="C542" s="29" t="s">
        <v>452</v>
      </c>
      <c r="D542" s="29"/>
      <c r="E542" s="29"/>
      <c r="F542" s="29" t="s">
        <v>87</v>
      </c>
      <c r="G542" s="29" t="s">
        <v>88</v>
      </c>
      <c r="H542" s="29"/>
      <c r="I542" s="29"/>
      <c r="J542" s="29"/>
      <c r="K542" s="31"/>
    </row>
    <row r="543" spans="1:11" ht="12.75">
      <c r="A543" s="64"/>
      <c r="B543" s="22"/>
      <c r="C543" s="29" t="s">
        <v>452</v>
      </c>
      <c r="D543" s="29"/>
      <c r="E543" s="29"/>
      <c r="F543" s="29" t="s">
        <v>391</v>
      </c>
      <c r="G543" s="29"/>
      <c r="H543" s="29"/>
      <c r="I543" s="29"/>
      <c r="J543" s="29"/>
      <c r="K543" s="31"/>
    </row>
    <row r="544" spans="1:11" ht="12.75">
      <c r="A544" s="64"/>
      <c r="B544" s="22"/>
      <c r="C544" s="29" t="s">
        <v>452</v>
      </c>
      <c r="D544" s="29"/>
      <c r="E544" s="29"/>
      <c r="F544" s="29" t="s">
        <v>89</v>
      </c>
      <c r="G544" s="29"/>
      <c r="H544" s="29"/>
      <c r="I544" s="29"/>
      <c r="J544" s="29"/>
      <c r="K544" s="31"/>
    </row>
    <row r="545" spans="1:11" ht="12.75">
      <c r="A545" s="64"/>
      <c r="B545" s="22"/>
      <c r="C545" s="29" t="s">
        <v>452</v>
      </c>
      <c r="D545" s="29"/>
      <c r="E545" s="29"/>
      <c r="F545" s="29" t="s">
        <v>143</v>
      </c>
      <c r="G545" s="29"/>
      <c r="H545" s="29"/>
      <c r="I545" s="29"/>
      <c r="J545" s="29"/>
      <c r="K545" s="31"/>
    </row>
    <row r="546" spans="1:11" ht="12.75">
      <c r="A546" s="64"/>
      <c r="B546" s="22"/>
      <c r="C546" s="29" t="s">
        <v>452</v>
      </c>
      <c r="D546" s="29"/>
      <c r="E546" s="29"/>
      <c r="F546" s="29" t="s">
        <v>199</v>
      </c>
      <c r="G546" s="29"/>
      <c r="H546" s="29"/>
      <c r="I546" s="29"/>
      <c r="J546" s="29"/>
      <c r="K546" s="31"/>
    </row>
    <row r="547" spans="1:11" ht="12.75">
      <c r="A547" s="64"/>
      <c r="B547" s="22"/>
      <c r="C547" s="29" t="s">
        <v>452</v>
      </c>
      <c r="D547" s="29"/>
      <c r="E547" s="29"/>
      <c r="F547" s="29" t="s">
        <v>256</v>
      </c>
      <c r="G547" s="29"/>
      <c r="H547" s="29"/>
      <c r="I547" s="29"/>
      <c r="J547" s="29"/>
      <c r="K547" s="31"/>
    </row>
    <row r="548" spans="1:11" ht="12.75">
      <c r="A548" s="64"/>
      <c r="B548" s="22"/>
      <c r="C548" s="29" t="s">
        <v>452</v>
      </c>
      <c r="D548" s="29"/>
      <c r="E548" s="29"/>
      <c r="F548" s="29" t="s">
        <v>454</v>
      </c>
      <c r="G548" s="29"/>
      <c r="H548" s="29"/>
      <c r="I548" s="29"/>
      <c r="J548" s="29"/>
      <c r="K548" s="31"/>
    </row>
    <row r="549" spans="1:11" ht="12.75">
      <c r="A549" s="64"/>
      <c r="B549" s="22"/>
      <c r="C549" s="29" t="s">
        <v>452</v>
      </c>
      <c r="D549" s="29"/>
      <c r="E549" s="29"/>
      <c r="F549" s="29" t="s">
        <v>455</v>
      </c>
      <c r="G549" s="29"/>
      <c r="H549" s="29"/>
      <c r="I549" s="29"/>
      <c r="J549" s="29"/>
      <c r="K549" s="31"/>
    </row>
    <row r="550" spans="1:11" ht="12.75">
      <c r="A550" s="64"/>
      <c r="B550" s="22"/>
      <c r="C550" s="29" t="s">
        <v>452</v>
      </c>
      <c r="D550" s="29"/>
      <c r="E550" s="29"/>
      <c r="F550" s="29" t="s">
        <v>456</v>
      </c>
      <c r="G550" s="29"/>
      <c r="H550" s="29"/>
      <c r="I550" s="29"/>
      <c r="J550" s="29"/>
      <c r="K550" s="31"/>
    </row>
    <row r="551" spans="1:11" ht="12.75">
      <c r="A551" s="64"/>
      <c r="B551" s="22"/>
      <c r="C551" s="29" t="s">
        <v>452</v>
      </c>
      <c r="D551" s="29"/>
      <c r="E551" s="29"/>
      <c r="F551" s="29" t="s">
        <v>28</v>
      </c>
      <c r="G551" s="29"/>
      <c r="H551" s="29"/>
      <c r="I551" s="29"/>
      <c r="J551" s="29"/>
      <c r="K551" s="31"/>
    </row>
    <row r="552" spans="1:11" ht="12.75">
      <c r="A552" s="64"/>
      <c r="B552" s="22"/>
      <c r="C552" s="29" t="s">
        <v>452</v>
      </c>
      <c r="D552" s="29"/>
      <c r="E552" s="29"/>
      <c r="F552" s="29" t="s">
        <v>28</v>
      </c>
      <c r="G552" s="29"/>
      <c r="H552" s="29"/>
      <c r="I552" s="29"/>
      <c r="J552" s="29"/>
      <c r="K552" s="31"/>
    </row>
    <row r="553" spans="1:11" ht="12.75">
      <c r="A553" s="64"/>
      <c r="B553" s="22"/>
      <c r="C553" s="29" t="s">
        <v>452</v>
      </c>
      <c r="D553" s="29"/>
      <c r="E553" s="29"/>
      <c r="F553" s="29" t="s">
        <v>457</v>
      </c>
      <c r="G553" s="29"/>
      <c r="H553" s="29"/>
      <c r="I553" s="29"/>
      <c r="J553" s="29"/>
      <c r="K553" s="31"/>
    </row>
    <row r="554" spans="1:11" ht="12.75">
      <c r="A554" s="64"/>
      <c r="B554" s="22"/>
      <c r="C554" s="29" t="s">
        <v>452</v>
      </c>
      <c r="D554" s="29"/>
      <c r="E554" s="29"/>
      <c r="F554" s="29"/>
      <c r="G554" s="29"/>
      <c r="H554" s="29"/>
      <c r="I554" s="29"/>
      <c r="J554" s="29"/>
      <c r="K554" s="31"/>
    </row>
    <row r="555" spans="1:11" ht="12.75">
      <c r="A555" s="64"/>
      <c r="B555" s="22"/>
      <c r="C555" s="29" t="s">
        <v>452</v>
      </c>
      <c r="D555" s="29"/>
      <c r="E555" s="29"/>
      <c r="F555" s="29"/>
      <c r="G555" s="29"/>
      <c r="H555" s="29"/>
      <c r="I555" s="29"/>
      <c r="J555" s="29"/>
      <c r="K555" s="31"/>
    </row>
    <row r="556" spans="1:11" ht="12.75">
      <c r="A556" s="64"/>
      <c r="B556" s="22"/>
      <c r="C556" s="29" t="s">
        <v>452</v>
      </c>
      <c r="D556" s="29"/>
      <c r="E556" s="29"/>
      <c r="F556" s="29"/>
      <c r="G556" s="29"/>
      <c r="H556" s="29"/>
      <c r="I556" s="29"/>
      <c r="J556" s="29"/>
      <c r="K556" s="31"/>
    </row>
    <row r="557" spans="1:11" ht="13.5" thickBot="1">
      <c r="A557" s="64"/>
      <c r="B557" s="25"/>
      <c r="C557" s="35" t="s">
        <v>452</v>
      </c>
      <c r="D557" s="35"/>
      <c r="E557" s="35"/>
      <c r="F557" s="35"/>
      <c r="G557" s="35"/>
      <c r="H557" s="35"/>
      <c r="I557" s="35"/>
      <c r="J557" s="35"/>
      <c r="K557" s="36"/>
    </row>
    <row r="558" spans="1:11" ht="12.75">
      <c r="A558" s="64"/>
      <c r="B558" s="21"/>
      <c r="C558" s="26" t="s">
        <v>458</v>
      </c>
      <c r="D558" s="26"/>
      <c r="E558" s="26"/>
      <c r="F558" s="26" t="s">
        <v>459</v>
      </c>
      <c r="G558" s="26"/>
      <c r="H558" s="26"/>
      <c r="I558" s="26"/>
      <c r="J558" s="26"/>
      <c r="K558" s="28"/>
    </row>
    <row r="559" spans="1:11" ht="12.75">
      <c r="A559" s="64"/>
      <c r="B559" s="22"/>
      <c r="C559" s="29" t="s">
        <v>458</v>
      </c>
      <c r="D559" s="29"/>
      <c r="E559" s="29"/>
      <c r="F559" s="29" t="s">
        <v>445</v>
      </c>
      <c r="G559" s="29"/>
      <c r="H559" s="29"/>
      <c r="I559" s="29"/>
      <c r="J559" s="29"/>
      <c r="K559" s="31"/>
    </row>
    <row r="560" spans="1:11" ht="12.75">
      <c r="A560" s="64"/>
      <c r="B560" s="22"/>
      <c r="C560" s="29" t="s">
        <v>458</v>
      </c>
      <c r="D560" s="29"/>
      <c r="E560" s="29"/>
      <c r="F560" s="29" t="s">
        <v>94</v>
      </c>
      <c r="G560" s="29"/>
      <c r="H560" s="29"/>
      <c r="I560" s="29"/>
      <c r="J560" s="29"/>
      <c r="K560" s="31"/>
    </row>
    <row r="561" spans="1:11" ht="12.75">
      <c r="A561" s="64"/>
      <c r="B561" s="22"/>
      <c r="C561" s="29" t="s">
        <v>458</v>
      </c>
      <c r="D561" s="29"/>
      <c r="E561" s="29"/>
      <c r="F561" s="29" t="s">
        <v>460</v>
      </c>
      <c r="G561" s="29"/>
      <c r="H561" s="29"/>
      <c r="I561" s="29"/>
      <c r="J561" s="29"/>
      <c r="K561" s="31"/>
    </row>
    <row r="562" spans="1:11" ht="12.75">
      <c r="A562" s="64"/>
      <c r="B562" s="22"/>
      <c r="C562" s="29" t="s">
        <v>458</v>
      </c>
      <c r="D562" s="29"/>
      <c r="E562" s="29"/>
      <c r="F562" s="29"/>
      <c r="G562" s="29"/>
      <c r="H562" s="29"/>
      <c r="I562" s="29"/>
      <c r="J562" s="29"/>
      <c r="K562" s="31"/>
    </row>
    <row r="563" spans="1:11" ht="12.75">
      <c r="A563" s="64"/>
      <c r="B563" s="22"/>
      <c r="C563" s="29" t="s">
        <v>458</v>
      </c>
      <c r="D563" s="29"/>
      <c r="E563" s="29"/>
      <c r="F563" s="29"/>
      <c r="G563" s="29"/>
      <c r="H563" s="29"/>
      <c r="I563" s="29"/>
      <c r="J563" s="29"/>
      <c r="K563" s="31"/>
    </row>
    <row r="564" spans="1:11" ht="13.5" thickBot="1">
      <c r="A564" s="64"/>
      <c r="B564" s="25"/>
      <c r="C564" s="35" t="s">
        <v>458</v>
      </c>
      <c r="D564" s="35"/>
      <c r="E564" s="35"/>
      <c r="F564" s="35"/>
      <c r="G564" s="35"/>
      <c r="H564" s="35"/>
      <c r="I564" s="35"/>
      <c r="J564" s="35"/>
      <c r="K564" s="36"/>
    </row>
    <row r="565" spans="1:11" ht="12.75">
      <c r="A565" s="64"/>
      <c r="B565" s="21"/>
      <c r="C565" s="26" t="s">
        <v>461</v>
      </c>
      <c r="D565" s="26" t="s">
        <v>56</v>
      </c>
      <c r="E565" s="26"/>
      <c r="F565" s="26" t="s">
        <v>462</v>
      </c>
      <c r="G565" s="26"/>
      <c r="H565" s="26"/>
      <c r="I565" s="26"/>
      <c r="J565" s="26"/>
      <c r="K565" s="28"/>
    </row>
    <row r="566" spans="1:11" ht="12.75">
      <c r="A566" s="64"/>
      <c r="B566" s="22"/>
      <c r="C566" s="29" t="s">
        <v>461</v>
      </c>
      <c r="D566" s="29"/>
      <c r="E566" s="29"/>
      <c r="F566" s="29" t="s">
        <v>176</v>
      </c>
      <c r="G566" s="29"/>
      <c r="H566" s="29"/>
      <c r="I566" s="29"/>
      <c r="J566" s="29"/>
      <c r="K566" s="31"/>
    </row>
    <row r="567" spans="1:11" ht="12.75">
      <c r="A567" s="64"/>
      <c r="B567" s="22"/>
      <c r="C567" s="29" t="s">
        <v>461</v>
      </c>
      <c r="D567" s="29"/>
      <c r="E567" s="29"/>
      <c r="F567" s="29" t="s">
        <v>463</v>
      </c>
      <c r="G567" s="29"/>
      <c r="H567" s="29"/>
      <c r="I567" s="29"/>
      <c r="J567" s="29"/>
      <c r="K567" s="31"/>
    </row>
    <row r="568" spans="1:11" ht="12.75">
      <c r="A568" s="64"/>
      <c r="B568" s="22"/>
      <c r="C568" s="29" t="s">
        <v>461</v>
      </c>
      <c r="D568" s="29"/>
      <c r="E568" s="29"/>
      <c r="F568" s="29" t="s">
        <v>140</v>
      </c>
      <c r="G568" s="29"/>
      <c r="H568" s="29" t="s">
        <v>178</v>
      </c>
      <c r="I568" s="29"/>
      <c r="J568" s="29"/>
      <c r="K568" s="31"/>
    </row>
    <row r="569" spans="1:11" ht="12.75">
      <c r="A569" s="64"/>
      <c r="B569" s="22"/>
      <c r="C569" s="29" t="s">
        <v>461</v>
      </c>
      <c r="D569" s="29"/>
      <c r="E569" s="29"/>
      <c r="F569" s="29" t="s">
        <v>342</v>
      </c>
      <c r="G569" s="29"/>
      <c r="H569" s="29"/>
      <c r="I569" s="29"/>
      <c r="J569" s="29"/>
      <c r="K569" s="31"/>
    </row>
    <row r="570" spans="1:11" ht="12.75">
      <c r="A570" s="64"/>
      <c r="B570" s="22"/>
      <c r="C570" s="29" t="s">
        <v>461</v>
      </c>
      <c r="D570" s="29"/>
      <c r="E570" s="29"/>
      <c r="F570" s="29" t="s">
        <v>464</v>
      </c>
      <c r="G570" s="29"/>
      <c r="H570" s="29" t="s">
        <v>465</v>
      </c>
      <c r="I570" s="29"/>
      <c r="J570" s="29"/>
      <c r="K570" s="31"/>
    </row>
    <row r="571" spans="1:11" ht="12.75">
      <c r="A571" s="64"/>
      <c r="B571" s="22"/>
      <c r="C571" s="29" t="s">
        <v>461</v>
      </c>
      <c r="D571" s="29"/>
      <c r="E571" s="29"/>
      <c r="F571" s="29" t="s">
        <v>326</v>
      </c>
      <c r="G571" s="29"/>
      <c r="H571" s="29"/>
      <c r="I571" s="29"/>
      <c r="J571" s="29"/>
      <c r="K571" s="31"/>
    </row>
    <row r="572" spans="1:11" ht="12.75">
      <c r="A572" s="64"/>
      <c r="B572" s="22"/>
      <c r="C572" s="29" t="s">
        <v>461</v>
      </c>
      <c r="D572" s="29"/>
      <c r="E572" s="29"/>
      <c r="F572" s="29" t="s">
        <v>195</v>
      </c>
      <c r="G572" s="29"/>
      <c r="H572" s="29" t="s">
        <v>196</v>
      </c>
      <c r="I572" s="29"/>
      <c r="J572" s="29"/>
      <c r="K572" s="31"/>
    </row>
    <row r="573" spans="1:11" ht="12.75">
      <c r="A573" s="64"/>
      <c r="B573" s="22"/>
      <c r="C573" s="29" t="s">
        <v>461</v>
      </c>
      <c r="D573" s="29"/>
      <c r="E573" s="29"/>
      <c r="F573" s="29" t="s">
        <v>184</v>
      </c>
      <c r="G573" s="29"/>
      <c r="H573" s="29"/>
      <c r="I573" s="29"/>
      <c r="J573" s="29"/>
      <c r="K573" s="31"/>
    </row>
    <row r="574" spans="1:11" ht="12.75">
      <c r="A574" s="64"/>
      <c r="B574" s="22"/>
      <c r="C574" s="29" t="s">
        <v>461</v>
      </c>
      <c r="D574" s="29"/>
      <c r="E574" s="29"/>
      <c r="F574" s="29" t="s">
        <v>235</v>
      </c>
      <c r="G574" s="29"/>
      <c r="H574" s="29" t="s">
        <v>466</v>
      </c>
      <c r="I574" s="29"/>
      <c r="J574" s="29"/>
      <c r="K574" s="31"/>
    </row>
    <row r="575" spans="1:11" ht="12.75">
      <c r="A575" s="64"/>
      <c r="B575" s="22"/>
      <c r="C575" s="29" t="s">
        <v>461</v>
      </c>
      <c r="D575" s="29"/>
      <c r="E575" s="29"/>
      <c r="F575" s="29" t="s">
        <v>467</v>
      </c>
      <c r="G575" s="29"/>
      <c r="H575" s="29"/>
      <c r="I575" s="29"/>
      <c r="J575" s="29"/>
      <c r="K575" s="31"/>
    </row>
    <row r="576" spans="1:11" ht="12.75">
      <c r="A576" s="64"/>
      <c r="B576" s="22"/>
      <c r="C576" s="29" t="s">
        <v>461</v>
      </c>
      <c r="D576" s="29"/>
      <c r="E576" s="29"/>
      <c r="F576" s="29" t="s">
        <v>468</v>
      </c>
      <c r="G576" s="29"/>
      <c r="H576" s="29"/>
      <c r="I576" s="29"/>
      <c r="J576" s="29"/>
      <c r="K576" s="31"/>
    </row>
    <row r="577" spans="1:11" ht="12.75">
      <c r="A577" s="64"/>
      <c r="B577" s="22"/>
      <c r="C577" s="29" t="s">
        <v>461</v>
      </c>
      <c r="D577" s="29"/>
      <c r="E577" s="29"/>
      <c r="F577" s="29" t="s">
        <v>181</v>
      </c>
      <c r="G577" s="29"/>
      <c r="H577" s="29" t="s">
        <v>183</v>
      </c>
      <c r="I577" s="29"/>
      <c r="J577" s="29"/>
      <c r="K577" s="31"/>
    </row>
    <row r="578" spans="1:11" ht="12.75">
      <c r="A578" s="64"/>
      <c r="B578" s="22"/>
      <c r="C578" s="29" t="s">
        <v>461</v>
      </c>
      <c r="D578" s="29"/>
      <c r="E578" s="29"/>
      <c r="F578" s="29" t="s">
        <v>181</v>
      </c>
      <c r="G578" s="29"/>
      <c r="H578" s="29" t="s">
        <v>469</v>
      </c>
      <c r="I578" s="29"/>
      <c r="J578" s="29"/>
      <c r="K578" s="31"/>
    </row>
    <row r="579" spans="1:11" ht="12.75">
      <c r="A579" s="64"/>
      <c r="B579" s="22"/>
      <c r="C579" s="29" t="s">
        <v>461</v>
      </c>
      <c r="D579" s="29"/>
      <c r="E579" s="29"/>
      <c r="F579" s="29" t="s">
        <v>181</v>
      </c>
      <c r="G579" s="29"/>
      <c r="H579" s="29" t="s">
        <v>470</v>
      </c>
      <c r="I579" s="29"/>
      <c r="J579" s="29"/>
      <c r="K579" s="31"/>
    </row>
    <row r="580" spans="1:11" ht="12.75">
      <c r="A580" s="64"/>
      <c r="B580" s="22"/>
      <c r="C580" s="29" t="s">
        <v>461</v>
      </c>
      <c r="D580" s="29"/>
      <c r="E580" s="29"/>
      <c r="F580" s="29" t="s">
        <v>181</v>
      </c>
      <c r="G580" s="29"/>
      <c r="H580" s="29" t="s">
        <v>471</v>
      </c>
      <c r="I580" s="29"/>
      <c r="J580" s="29"/>
      <c r="K580" s="31"/>
    </row>
    <row r="581" spans="1:11" ht="12.75">
      <c r="A581" s="64"/>
      <c r="B581" s="22"/>
      <c r="C581" s="29" t="s">
        <v>461</v>
      </c>
      <c r="D581" s="29"/>
      <c r="E581" s="29"/>
      <c r="F581" s="29" t="s">
        <v>181</v>
      </c>
      <c r="G581" s="29"/>
      <c r="H581" s="29"/>
      <c r="I581" s="29"/>
      <c r="J581" s="29"/>
      <c r="K581" s="31"/>
    </row>
    <row r="582" spans="1:11" ht="12.75">
      <c r="A582" s="64"/>
      <c r="B582" s="22"/>
      <c r="C582" s="29" t="s">
        <v>461</v>
      </c>
      <c r="D582" s="29"/>
      <c r="E582" s="29"/>
      <c r="F582" s="29" t="s">
        <v>472</v>
      </c>
      <c r="G582" s="29"/>
      <c r="H582" s="29"/>
      <c r="I582" s="29"/>
      <c r="J582" s="29"/>
      <c r="K582" s="31"/>
    </row>
    <row r="583" spans="1:11" ht="12.75">
      <c r="A583" s="64"/>
      <c r="B583" s="22"/>
      <c r="C583" s="29" t="s">
        <v>461</v>
      </c>
      <c r="D583" s="29"/>
      <c r="E583" s="29"/>
      <c r="F583" s="29" t="s">
        <v>473</v>
      </c>
      <c r="G583" s="29"/>
      <c r="H583" s="29"/>
      <c r="I583" s="29"/>
      <c r="J583" s="29"/>
      <c r="K583" s="31"/>
    </row>
    <row r="584" spans="1:11" ht="12.75">
      <c r="A584" s="64"/>
      <c r="B584" s="22"/>
      <c r="C584" s="29" t="s">
        <v>461</v>
      </c>
      <c r="D584" s="29"/>
      <c r="E584" s="29"/>
      <c r="F584" s="29"/>
      <c r="G584" s="29"/>
      <c r="H584" s="29"/>
      <c r="I584" s="29"/>
      <c r="J584" s="29"/>
      <c r="K584" s="31"/>
    </row>
    <row r="585" spans="1:11" ht="12.75">
      <c r="A585" s="64"/>
      <c r="B585" s="22"/>
      <c r="C585" s="29" t="s">
        <v>461</v>
      </c>
      <c r="D585" s="29"/>
      <c r="E585" s="29"/>
      <c r="F585" s="29"/>
      <c r="G585" s="29"/>
      <c r="H585" s="29"/>
      <c r="I585" s="29"/>
      <c r="J585" s="29"/>
      <c r="K585" s="31"/>
    </row>
    <row r="586" spans="1:11" ht="12.75">
      <c r="A586" s="64"/>
      <c r="B586" s="22"/>
      <c r="C586" s="29" t="s">
        <v>461</v>
      </c>
      <c r="D586" s="29"/>
      <c r="E586" s="29"/>
      <c r="F586" s="29"/>
      <c r="G586" s="29"/>
      <c r="H586" s="29"/>
      <c r="I586" s="29"/>
      <c r="J586" s="29"/>
      <c r="K586" s="31"/>
    </row>
    <row r="587" spans="1:11" ht="13.5" thickBot="1">
      <c r="A587" s="64"/>
      <c r="B587" s="25"/>
      <c r="C587" s="35" t="s">
        <v>461</v>
      </c>
      <c r="D587" s="35"/>
      <c r="E587" s="35"/>
      <c r="F587" s="35"/>
      <c r="G587" s="35"/>
      <c r="H587" s="35"/>
      <c r="I587" s="35"/>
      <c r="J587" s="35"/>
      <c r="K587" s="36"/>
    </row>
    <row r="588" spans="1:11" ht="12.75">
      <c r="A588" s="64"/>
      <c r="B588" s="21"/>
      <c r="C588" s="26" t="s">
        <v>474</v>
      </c>
      <c r="D588" s="26"/>
      <c r="E588" s="26"/>
      <c r="F588" s="26" t="s">
        <v>475</v>
      </c>
      <c r="G588" s="26"/>
      <c r="H588" s="26"/>
      <c r="I588" s="26"/>
      <c r="J588" s="26"/>
      <c r="K588" s="28"/>
    </row>
    <row r="589" spans="1:11" ht="12.75">
      <c r="A589" s="64"/>
      <c r="B589" s="22"/>
      <c r="C589" s="29" t="s">
        <v>474</v>
      </c>
      <c r="D589" s="29"/>
      <c r="E589" s="29"/>
      <c r="F589" s="29" t="s">
        <v>475</v>
      </c>
      <c r="G589" s="29"/>
      <c r="H589" s="29"/>
      <c r="I589" s="29"/>
      <c r="J589" s="29"/>
      <c r="K589" s="31"/>
    </row>
    <row r="590" spans="1:11" ht="12.75">
      <c r="A590" s="64"/>
      <c r="B590" s="22"/>
      <c r="C590" s="29" t="s">
        <v>474</v>
      </c>
      <c r="D590" s="29"/>
      <c r="E590" s="29"/>
      <c r="F590" s="29" t="s">
        <v>476</v>
      </c>
      <c r="G590" s="29"/>
      <c r="H590" s="29"/>
      <c r="I590" s="29"/>
      <c r="J590" s="29"/>
      <c r="K590" s="31"/>
    </row>
    <row r="591" spans="1:11" ht="12.75">
      <c r="A591" s="64"/>
      <c r="B591" s="22"/>
      <c r="C591" s="29" t="s">
        <v>474</v>
      </c>
      <c r="D591" s="29"/>
      <c r="E591" s="29"/>
      <c r="F591" s="29" t="s">
        <v>476</v>
      </c>
      <c r="G591" s="29"/>
      <c r="H591" s="29"/>
      <c r="I591" s="29"/>
      <c r="J591" s="29"/>
      <c r="K591" s="31"/>
    </row>
    <row r="592" spans="1:11" ht="12.75">
      <c r="A592" s="64"/>
      <c r="B592" s="22"/>
      <c r="C592" s="29" t="s">
        <v>474</v>
      </c>
      <c r="D592" s="29"/>
      <c r="E592" s="29"/>
      <c r="F592" s="29" t="s">
        <v>476</v>
      </c>
      <c r="G592" s="29"/>
      <c r="H592" s="29"/>
      <c r="I592" s="29"/>
      <c r="J592" s="29"/>
      <c r="K592" s="31"/>
    </row>
    <row r="593" spans="1:11" ht="12.75">
      <c r="A593" s="64"/>
      <c r="B593" s="22"/>
      <c r="C593" s="29" t="s">
        <v>474</v>
      </c>
      <c r="D593" s="29"/>
      <c r="E593" s="29"/>
      <c r="F593" s="29" t="s">
        <v>477</v>
      </c>
      <c r="G593" s="29"/>
      <c r="H593" s="29"/>
      <c r="I593" s="29"/>
      <c r="J593" s="29"/>
      <c r="K593" s="31"/>
    </row>
    <row r="594" spans="1:11" ht="12.75">
      <c r="A594" s="64"/>
      <c r="B594" s="22"/>
      <c r="C594" s="29" t="s">
        <v>474</v>
      </c>
      <c r="D594" s="29"/>
      <c r="E594" s="29"/>
      <c r="F594" s="29" t="s">
        <v>478</v>
      </c>
      <c r="G594" s="29" t="s">
        <v>479</v>
      </c>
      <c r="H594" s="29" t="s">
        <v>480</v>
      </c>
      <c r="I594" s="29"/>
      <c r="J594" s="29"/>
      <c r="K594" s="31"/>
    </row>
    <row r="595" spans="1:11" ht="12.75">
      <c r="A595" s="64"/>
      <c r="B595" s="22"/>
      <c r="C595" s="29" t="s">
        <v>474</v>
      </c>
      <c r="D595" s="29"/>
      <c r="E595" s="29"/>
      <c r="F595" s="29" t="s">
        <v>481</v>
      </c>
      <c r="G595" s="29"/>
      <c r="H595" s="29" t="s">
        <v>482</v>
      </c>
      <c r="I595" s="29"/>
      <c r="J595" s="29"/>
      <c r="K595" s="31"/>
    </row>
    <row r="596" spans="1:11" ht="12.75">
      <c r="A596" s="64"/>
      <c r="B596" s="22"/>
      <c r="C596" s="29" t="s">
        <v>474</v>
      </c>
      <c r="D596" s="29"/>
      <c r="E596" s="29"/>
      <c r="F596" s="29" t="s">
        <v>483</v>
      </c>
      <c r="G596" s="29" t="s">
        <v>484</v>
      </c>
      <c r="H596" s="29" t="s">
        <v>485</v>
      </c>
      <c r="I596" s="29"/>
      <c r="J596" s="29"/>
      <c r="K596" s="31"/>
    </row>
    <row r="597" spans="1:11" ht="12.75">
      <c r="A597" s="64"/>
      <c r="B597" s="22"/>
      <c r="C597" s="29" t="s">
        <v>474</v>
      </c>
      <c r="D597" s="29"/>
      <c r="E597" s="29"/>
      <c r="F597" s="29" t="s">
        <v>486</v>
      </c>
      <c r="G597" s="29" t="s">
        <v>487</v>
      </c>
      <c r="H597" s="29" t="s">
        <v>488</v>
      </c>
      <c r="I597" s="29"/>
      <c r="J597" s="29"/>
      <c r="K597" s="31"/>
    </row>
    <row r="598" spans="1:11" ht="12.75">
      <c r="A598" s="64"/>
      <c r="B598" s="22"/>
      <c r="C598" s="29" t="s">
        <v>474</v>
      </c>
      <c r="D598" s="29"/>
      <c r="E598" s="29"/>
      <c r="F598" s="29" t="s">
        <v>489</v>
      </c>
      <c r="G598" s="29"/>
      <c r="H598" s="29"/>
      <c r="I598" s="29"/>
      <c r="J598" s="29"/>
      <c r="K598" s="31"/>
    </row>
    <row r="599" spans="1:11" ht="12.75">
      <c r="A599" s="64"/>
      <c r="B599" s="22"/>
      <c r="C599" s="29" t="s">
        <v>474</v>
      </c>
      <c r="D599" s="29"/>
      <c r="E599" s="29"/>
      <c r="F599" s="29" t="s">
        <v>489</v>
      </c>
      <c r="G599" s="29" t="s">
        <v>31</v>
      </c>
      <c r="H599" s="29"/>
      <c r="I599" s="29"/>
      <c r="J599" s="29"/>
      <c r="K599" s="31"/>
    </row>
    <row r="600" spans="1:11" ht="12.75">
      <c r="A600" s="64"/>
      <c r="B600" s="22"/>
      <c r="C600" s="29" t="s">
        <v>474</v>
      </c>
      <c r="D600" s="29"/>
      <c r="E600" s="29"/>
      <c r="F600" s="29" t="s">
        <v>490</v>
      </c>
      <c r="G600" s="29"/>
      <c r="H600" s="29"/>
      <c r="I600" s="29"/>
      <c r="J600" s="29"/>
      <c r="K600" s="31"/>
    </row>
    <row r="601" spans="1:11" ht="12.75">
      <c r="A601" s="64"/>
      <c r="B601" s="22"/>
      <c r="C601" s="29" t="s">
        <v>474</v>
      </c>
      <c r="D601" s="29"/>
      <c r="E601" s="29"/>
      <c r="F601" s="29" t="s">
        <v>491</v>
      </c>
      <c r="G601" s="29"/>
      <c r="H601" s="29" t="s">
        <v>296</v>
      </c>
      <c r="I601" s="29"/>
      <c r="J601" s="29"/>
      <c r="K601" s="31"/>
    </row>
    <row r="602" spans="1:11" ht="12.75">
      <c r="A602" s="64"/>
      <c r="B602" s="22"/>
      <c r="C602" s="29" t="s">
        <v>474</v>
      </c>
      <c r="D602" s="29"/>
      <c r="E602" s="29"/>
      <c r="F602" s="29" t="s">
        <v>492</v>
      </c>
      <c r="G602" s="29" t="s">
        <v>493</v>
      </c>
      <c r="H602" s="29" t="s">
        <v>494</v>
      </c>
      <c r="I602" s="29"/>
      <c r="J602" s="29"/>
      <c r="K602" s="31"/>
    </row>
    <row r="603" spans="1:11" ht="12.75">
      <c r="A603" s="64"/>
      <c r="B603" s="22"/>
      <c r="C603" s="29" t="s">
        <v>474</v>
      </c>
      <c r="D603" s="29"/>
      <c r="E603" s="29"/>
      <c r="F603" s="29" t="s">
        <v>492</v>
      </c>
      <c r="G603" s="29" t="s">
        <v>493</v>
      </c>
      <c r="H603" s="29" t="s">
        <v>172</v>
      </c>
      <c r="I603" s="29"/>
      <c r="J603" s="29"/>
      <c r="K603" s="31"/>
    </row>
    <row r="604" spans="1:11" ht="12.75">
      <c r="A604" s="64"/>
      <c r="B604" s="22"/>
      <c r="C604" s="29" t="s">
        <v>474</v>
      </c>
      <c r="D604" s="29"/>
      <c r="E604" s="29"/>
      <c r="F604" s="29" t="s">
        <v>492</v>
      </c>
      <c r="G604" s="29" t="s">
        <v>493</v>
      </c>
      <c r="H604" s="29" t="s">
        <v>212</v>
      </c>
      <c r="I604" s="29"/>
      <c r="J604" s="29"/>
      <c r="K604" s="31"/>
    </row>
    <row r="605" spans="1:11" ht="12.75">
      <c r="A605" s="64"/>
      <c r="B605" s="22"/>
      <c r="C605" s="29" t="s">
        <v>474</v>
      </c>
      <c r="D605" s="29"/>
      <c r="E605" s="29"/>
      <c r="F605" s="29"/>
      <c r="G605" s="29"/>
      <c r="H605" s="29"/>
      <c r="I605" s="29"/>
      <c r="J605" s="29"/>
      <c r="K605" s="31"/>
    </row>
    <row r="606" spans="1:11" ht="12.75">
      <c r="A606" s="64"/>
      <c r="B606" s="22"/>
      <c r="C606" s="29" t="s">
        <v>474</v>
      </c>
      <c r="D606" s="29"/>
      <c r="E606" s="29"/>
      <c r="F606" s="29"/>
      <c r="G606" s="29"/>
      <c r="H606" s="29"/>
      <c r="I606" s="29"/>
      <c r="J606" s="29"/>
      <c r="K606" s="31"/>
    </row>
    <row r="607" spans="1:11" ht="12.75">
      <c r="A607" s="64"/>
      <c r="B607" s="22"/>
      <c r="C607" s="29" t="s">
        <v>474</v>
      </c>
      <c r="D607" s="29"/>
      <c r="E607" s="29"/>
      <c r="F607" s="29"/>
      <c r="G607" s="29"/>
      <c r="H607" s="29"/>
      <c r="I607" s="29"/>
      <c r="J607" s="29"/>
      <c r="K607" s="31"/>
    </row>
    <row r="608" spans="1:11" ht="13.5" thickBot="1">
      <c r="A608" s="64"/>
      <c r="B608" s="25"/>
      <c r="C608" s="35" t="s">
        <v>474</v>
      </c>
      <c r="D608" s="35"/>
      <c r="E608" s="35"/>
      <c r="F608" s="35"/>
      <c r="G608" s="35"/>
      <c r="H608" s="35"/>
      <c r="I608" s="35"/>
      <c r="J608" s="35"/>
      <c r="K608" s="36"/>
    </row>
    <row r="609" spans="1:11" ht="12.75">
      <c r="A609" s="64"/>
      <c r="B609" s="21"/>
      <c r="C609" s="26" t="s">
        <v>495</v>
      </c>
      <c r="D609" s="26"/>
      <c r="E609" s="26"/>
      <c r="F609" s="26" t="s">
        <v>431</v>
      </c>
      <c r="G609" s="26"/>
      <c r="H609" s="26"/>
      <c r="I609" s="26"/>
      <c r="J609" s="26"/>
      <c r="K609" s="28"/>
    </row>
    <row r="610" spans="1:11" ht="12.75">
      <c r="A610" s="64"/>
      <c r="B610" s="22"/>
      <c r="C610" s="29" t="s">
        <v>495</v>
      </c>
      <c r="D610" s="29"/>
      <c r="E610" s="29"/>
      <c r="F610" s="29" t="s">
        <v>496</v>
      </c>
      <c r="G610" s="29"/>
      <c r="H610" s="29"/>
      <c r="I610" s="29"/>
      <c r="J610" s="29"/>
      <c r="K610" s="31"/>
    </row>
    <row r="611" spans="1:11" ht="12.75">
      <c r="A611" s="64"/>
      <c r="B611" s="22"/>
      <c r="C611" s="29" t="s">
        <v>495</v>
      </c>
      <c r="D611" s="29"/>
      <c r="E611" s="29"/>
      <c r="F611" s="29" t="s">
        <v>497</v>
      </c>
      <c r="G611" s="29"/>
      <c r="H611" s="29"/>
      <c r="I611" s="29"/>
      <c r="J611" s="29"/>
      <c r="K611" s="31"/>
    </row>
    <row r="612" spans="1:11" ht="12.75">
      <c r="A612" s="64"/>
      <c r="B612" s="22"/>
      <c r="C612" s="29" t="s">
        <v>495</v>
      </c>
      <c r="D612" s="29"/>
      <c r="E612" s="29"/>
      <c r="F612" s="29" t="s">
        <v>498</v>
      </c>
      <c r="G612" s="29"/>
      <c r="H612" s="29"/>
      <c r="I612" s="29"/>
      <c r="J612" s="29"/>
      <c r="K612" s="31"/>
    </row>
    <row r="613" spans="1:11" ht="12.75">
      <c r="A613" s="64"/>
      <c r="B613" s="22"/>
      <c r="C613" s="29" t="s">
        <v>495</v>
      </c>
      <c r="D613" s="29"/>
      <c r="E613" s="29"/>
      <c r="F613" s="29"/>
      <c r="G613" s="29"/>
      <c r="H613" s="29"/>
      <c r="I613" s="29"/>
      <c r="J613" s="29"/>
      <c r="K613" s="31"/>
    </row>
    <row r="614" spans="1:11" ht="13.5" thickBot="1">
      <c r="A614" s="64"/>
      <c r="B614" s="25"/>
      <c r="C614" s="35" t="s">
        <v>495</v>
      </c>
      <c r="D614" s="35"/>
      <c r="E614" s="35"/>
      <c r="F614" s="35"/>
      <c r="G614" s="35"/>
      <c r="H614" s="35"/>
      <c r="I614" s="35"/>
      <c r="J614" s="35"/>
      <c r="K614" s="36"/>
    </row>
    <row r="615" spans="1:11" ht="12.75">
      <c r="A615" s="64"/>
      <c r="B615" s="21"/>
      <c r="C615" s="26" t="s">
        <v>499</v>
      </c>
      <c r="D615" s="26"/>
      <c r="E615" s="26"/>
      <c r="F615" s="26" t="s">
        <v>500</v>
      </c>
      <c r="G615" s="26"/>
      <c r="H615" s="26"/>
      <c r="I615" s="26"/>
      <c r="J615" s="26"/>
      <c r="K615" s="28"/>
    </row>
    <row r="616" spans="1:11" ht="12.75">
      <c r="A616" s="64"/>
      <c r="B616" s="22"/>
      <c r="C616" s="29" t="s">
        <v>499</v>
      </c>
      <c r="D616" s="29"/>
      <c r="E616" s="29"/>
      <c r="F616" s="29" t="s">
        <v>501</v>
      </c>
      <c r="G616" s="29"/>
      <c r="H616" s="29"/>
      <c r="I616" s="29"/>
      <c r="J616" s="29"/>
      <c r="K616" s="31"/>
    </row>
    <row r="617" spans="1:11" ht="12.75">
      <c r="A617" s="64"/>
      <c r="B617" s="22"/>
      <c r="C617" s="29" t="s">
        <v>499</v>
      </c>
      <c r="D617" s="29"/>
      <c r="E617" s="29"/>
      <c r="F617" s="29" t="s">
        <v>502</v>
      </c>
      <c r="G617" s="29"/>
      <c r="H617" s="29" t="s">
        <v>503</v>
      </c>
      <c r="I617" s="29"/>
      <c r="J617" s="29"/>
      <c r="K617" s="31"/>
    </row>
    <row r="618" spans="1:11" ht="12.75">
      <c r="A618" s="64"/>
      <c r="B618" s="22"/>
      <c r="C618" s="29" t="s">
        <v>499</v>
      </c>
      <c r="D618" s="29"/>
      <c r="E618" s="29"/>
      <c r="F618" s="29" t="s">
        <v>504</v>
      </c>
      <c r="G618" s="29" t="s">
        <v>505</v>
      </c>
      <c r="H618" s="29"/>
      <c r="I618" s="29"/>
      <c r="J618" s="29"/>
      <c r="K618" s="31"/>
    </row>
    <row r="619" spans="1:11" ht="12.75">
      <c r="A619" s="64"/>
      <c r="B619" s="22"/>
      <c r="C619" s="29" t="s">
        <v>499</v>
      </c>
      <c r="D619" s="29"/>
      <c r="E619" s="29"/>
      <c r="F619" s="29" t="s">
        <v>504</v>
      </c>
      <c r="G619" s="29" t="s">
        <v>505</v>
      </c>
      <c r="H619" s="29"/>
      <c r="I619" s="29"/>
      <c r="J619" s="29"/>
      <c r="K619" s="31"/>
    </row>
    <row r="620" spans="1:11" ht="12.75">
      <c r="A620" s="64"/>
      <c r="B620" s="22"/>
      <c r="C620" s="29" t="s">
        <v>499</v>
      </c>
      <c r="D620" s="29"/>
      <c r="E620" s="29"/>
      <c r="F620" s="29" t="s">
        <v>506</v>
      </c>
      <c r="G620" s="29"/>
      <c r="H620" s="29"/>
      <c r="I620" s="29"/>
      <c r="J620" s="29"/>
      <c r="K620" s="31"/>
    </row>
    <row r="621" spans="1:11" ht="12.75">
      <c r="A621" s="64"/>
      <c r="B621" s="22"/>
      <c r="C621" s="29" t="s">
        <v>499</v>
      </c>
      <c r="D621" s="29"/>
      <c r="E621" s="29"/>
      <c r="F621" s="29" t="s">
        <v>507</v>
      </c>
      <c r="G621" s="29" t="s">
        <v>508</v>
      </c>
      <c r="H621" s="29" t="s">
        <v>65</v>
      </c>
      <c r="I621" s="29"/>
      <c r="J621" s="29"/>
      <c r="K621" s="31"/>
    </row>
    <row r="622" spans="1:11" ht="12.75">
      <c r="A622" s="64"/>
      <c r="B622" s="22"/>
      <c r="C622" s="29" t="s">
        <v>499</v>
      </c>
      <c r="D622" s="29"/>
      <c r="E622" s="29"/>
      <c r="F622" s="29" t="s">
        <v>509</v>
      </c>
      <c r="G622" s="29"/>
      <c r="H622" s="29"/>
      <c r="I622" s="29"/>
      <c r="J622" s="29"/>
      <c r="K622" s="31"/>
    </row>
    <row r="623" spans="1:11" ht="12.75">
      <c r="A623" s="64"/>
      <c r="B623" s="22"/>
      <c r="C623" s="29" t="s">
        <v>499</v>
      </c>
      <c r="D623" s="29"/>
      <c r="E623" s="29"/>
      <c r="F623" s="29" t="s">
        <v>510</v>
      </c>
      <c r="G623" s="29"/>
      <c r="H623" s="29"/>
      <c r="I623" s="29"/>
      <c r="J623" s="29"/>
      <c r="K623" s="31"/>
    </row>
    <row r="624" spans="1:11" ht="12.75">
      <c r="A624" s="64"/>
      <c r="B624" s="22"/>
      <c r="C624" s="29" t="s">
        <v>499</v>
      </c>
      <c r="D624" s="29"/>
      <c r="E624" s="29"/>
      <c r="F624" s="29" t="s">
        <v>511</v>
      </c>
      <c r="G624" s="29"/>
      <c r="H624" s="29"/>
      <c r="I624" s="29"/>
      <c r="J624" s="29"/>
      <c r="K624" s="31"/>
    </row>
    <row r="625" spans="1:11" ht="12.75">
      <c r="A625" s="64"/>
      <c r="B625" s="22"/>
      <c r="C625" s="29" t="s">
        <v>499</v>
      </c>
      <c r="D625" s="29"/>
      <c r="E625" s="29"/>
      <c r="F625" s="29" t="s">
        <v>94</v>
      </c>
      <c r="G625" s="29"/>
      <c r="H625" s="29" t="s">
        <v>95</v>
      </c>
      <c r="I625" s="29" t="s">
        <v>96</v>
      </c>
      <c r="J625" s="29"/>
      <c r="K625" s="31"/>
    </row>
    <row r="626" spans="1:11" ht="12.75">
      <c r="A626" s="64"/>
      <c r="B626" s="22"/>
      <c r="C626" s="29" t="s">
        <v>499</v>
      </c>
      <c r="D626" s="29"/>
      <c r="E626" s="29"/>
      <c r="F626" s="29" t="s">
        <v>176</v>
      </c>
      <c r="G626" s="29" t="s">
        <v>512</v>
      </c>
      <c r="H626" s="29" t="s">
        <v>513</v>
      </c>
      <c r="I626" s="29"/>
      <c r="J626" s="29"/>
      <c r="K626" s="31"/>
    </row>
    <row r="627" spans="1:11" ht="12.75">
      <c r="A627" s="64"/>
      <c r="B627" s="22"/>
      <c r="C627" s="29" t="s">
        <v>499</v>
      </c>
      <c r="D627" s="29"/>
      <c r="E627" s="29"/>
      <c r="F627" s="29" t="s">
        <v>176</v>
      </c>
      <c r="G627" s="29" t="s">
        <v>90</v>
      </c>
      <c r="H627" s="29" t="s">
        <v>514</v>
      </c>
      <c r="I627" s="29"/>
      <c r="J627" s="29"/>
      <c r="K627" s="31"/>
    </row>
    <row r="628" spans="1:11" ht="12.75">
      <c r="A628" s="64"/>
      <c r="B628" s="22"/>
      <c r="C628" s="29" t="s">
        <v>499</v>
      </c>
      <c r="D628" s="29"/>
      <c r="E628" s="29"/>
      <c r="F628" s="29" t="s">
        <v>89</v>
      </c>
      <c r="G628" s="29"/>
      <c r="H628" s="29"/>
      <c r="I628" s="29"/>
      <c r="J628" s="29"/>
      <c r="K628" s="31"/>
    </row>
    <row r="629" spans="1:11" ht="12.75">
      <c r="A629" s="64"/>
      <c r="B629" s="22"/>
      <c r="C629" s="29" t="s">
        <v>499</v>
      </c>
      <c r="D629" s="29"/>
      <c r="E629" s="29"/>
      <c r="F629" s="29" t="s">
        <v>92</v>
      </c>
      <c r="G629" s="29" t="s">
        <v>411</v>
      </c>
      <c r="H629" s="29" t="s">
        <v>515</v>
      </c>
      <c r="I629" s="29"/>
      <c r="J629" s="29"/>
      <c r="K629" s="31"/>
    </row>
    <row r="630" spans="1:11" ht="12.75">
      <c r="A630" s="64"/>
      <c r="B630" s="22"/>
      <c r="C630" s="29" t="s">
        <v>499</v>
      </c>
      <c r="D630" s="29"/>
      <c r="E630" s="29"/>
      <c r="F630" s="29" t="s">
        <v>417</v>
      </c>
      <c r="G630" s="29" t="s">
        <v>516</v>
      </c>
      <c r="H630" s="29"/>
      <c r="I630" s="29"/>
      <c r="J630" s="29"/>
      <c r="K630" s="31"/>
    </row>
    <row r="631" spans="1:11" ht="12.75">
      <c r="A631" s="64"/>
      <c r="B631" s="22"/>
      <c r="C631" s="29" t="s">
        <v>499</v>
      </c>
      <c r="D631" s="29"/>
      <c r="E631" s="29"/>
      <c r="F631" s="29" t="s">
        <v>112</v>
      </c>
      <c r="G631" s="29" t="s">
        <v>517</v>
      </c>
      <c r="H631" s="29">
        <v>5010</v>
      </c>
      <c r="I631" s="29"/>
      <c r="J631" s="29"/>
      <c r="K631" s="31"/>
    </row>
    <row r="632" spans="1:11" ht="12.75">
      <c r="A632" s="64"/>
      <c r="B632" s="22"/>
      <c r="C632" s="29" t="s">
        <v>499</v>
      </c>
      <c r="D632" s="29"/>
      <c r="E632" s="29"/>
      <c r="F632" s="29" t="s">
        <v>112</v>
      </c>
      <c r="G632" s="29" t="s">
        <v>518</v>
      </c>
      <c r="H632" s="29" t="s">
        <v>114</v>
      </c>
      <c r="I632" s="29"/>
      <c r="J632" s="29"/>
      <c r="K632" s="31"/>
    </row>
    <row r="633" spans="1:11" ht="12.75">
      <c r="A633" s="64"/>
      <c r="B633" s="22"/>
      <c r="C633" s="29" t="s">
        <v>499</v>
      </c>
      <c r="D633" s="29"/>
      <c r="E633" s="29"/>
      <c r="F633" s="29" t="s">
        <v>519</v>
      </c>
      <c r="G633" s="29" t="s">
        <v>517</v>
      </c>
      <c r="H633" s="29" t="s">
        <v>520</v>
      </c>
      <c r="I633" s="29"/>
      <c r="J633" s="29"/>
      <c r="K633" s="31"/>
    </row>
    <row r="634" spans="1:11" ht="12.75">
      <c r="A634" s="64"/>
      <c r="B634" s="22"/>
      <c r="C634" s="29" t="s">
        <v>499</v>
      </c>
      <c r="D634" s="29"/>
      <c r="E634" s="29"/>
      <c r="F634" s="29" t="s">
        <v>521</v>
      </c>
      <c r="G634" s="29" t="s">
        <v>522</v>
      </c>
      <c r="H634" s="29" t="s">
        <v>523</v>
      </c>
      <c r="I634" s="29"/>
      <c r="J634" s="29"/>
      <c r="K634" s="31"/>
    </row>
    <row r="635" spans="1:11" ht="12.75">
      <c r="A635" s="64"/>
      <c r="B635" s="22"/>
      <c r="C635" s="29" t="s">
        <v>499</v>
      </c>
      <c r="D635" s="29"/>
      <c r="E635" s="29"/>
      <c r="F635" s="29" t="s">
        <v>521</v>
      </c>
      <c r="G635" s="29" t="s">
        <v>524</v>
      </c>
      <c r="H635" s="29" t="s">
        <v>523</v>
      </c>
      <c r="I635" s="29"/>
      <c r="J635" s="29"/>
      <c r="K635" s="31"/>
    </row>
    <row r="636" spans="1:11" ht="12.75">
      <c r="A636" s="64"/>
      <c r="B636" s="22"/>
      <c r="C636" s="29" t="s">
        <v>499</v>
      </c>
      <c r="D636" s="29"/>
      <c r="E636" s="29"/>
      <c r="F636" s="29" t="s">
        <v>521</v>
      </c>
      <c r="G636" s="29" t="s">
        <v>525</v>
      </c>
      <c r="H636" s="29" t="s">
        <v>523</v>
      </c>
      <c r="I636" s="29"/>
      <c r="J636" s="29"/>
      <c r="K636" s="31"/>
    </row>
    <row r="637" spans="1:11" ht="12.75">
      <c r="A637" s="64"/>
      <c r="B637" s="22"/>
      <c r="C637" s="29" t="s">
        <v>499</v>
      </c>
      <c r="D637" s="29"/>
      <c r="E637" s="29"/>
      <c r="F637" s="29" t="s">
        <v>521</v>
      </c>
      <c r="G637" s="29"/>
      <c r="H637" s="29" t="s">
        <v>523</v>
      </c>
      <c r="I637" s="29"/>
      <c r="J637" s="29"/>
      <c r="K637" s="31"/>
    </row>
    <row r="638" spans="1:11" ht="12.75">
      <c r="A638" s="64"/>
      <c r="B638" s="22"/>
      <c r="C638" s="29" t="s">
        <v>499</v>
      </c>
      <c r="D638" s="29"/>
      <c r="E638" s="29"/>
      <c r="F638" s="29" t="s">
        <v>521</v>
      </c>
      <c r="G638" s="29"/>
      <c r="H638" s="29" t="s">
        <v>523</v>
      </c>
      <c r="I638" s="29"/>
      <c r="J638" s="29"/>
      <c r="K638" s="31"/>
    </row>
    <row r="639" spans="1:11" ht="12.75">
      <c r="A639" s="64"/>
      <c r="B639" s="22"/>
      <c r="C639" s="29" t="s">
        <v>499</v>
      </c>
      <c r="D639" s="29"/>
      <c r="E639" s="29"/>
      <c r="F639" s="29" t="s">
        <v>20</v>
      </c>
      <c r="G639" s="29"/>
      <c r="H639" s="29" t="s">
        <v>526</v>
      </c>
      <c r="I639" s="29"/>
      <c r="J639" s="29"/>
      <c r="K639" s="31"/>
    </row>
    <row r="640" spans="1:11" ht="12.75">
      <c r="A640" s="64"/>
      <c r="B640" s="22"/>
      <c r="C640" s="29" t="s">
        <v>499</v>
      </c>
      <c r="D640" s="29"/>
      <c r="E640" s="29"/>
      <c r="F640" s="29" t="s">
        <v>527</v>
      </c>
      <c r="G640" s="29"/>
      <c r="H640" s="29"/>
      <c r="I640" s="29"/>
      <c r="J640" s="29"/>
      <c r="K640" s="31"/>
    </row>
    <row r="641" spans="1:11" ht="12.75">
      <c r="A641" s="64"/>
      <c r="B641" s="22"/>
      <c r="C641" s="29" t="s">
        <v>499</v>
      </c>
      <c r="D641" s="29"/>
      <c r="E641" s="29"/>
      <c r="F641" s="29" t="s">
        <v>380</v>
      </c>
      <c r="G641" s="29"/>
      <c r="H641" s="29"/>
      <c r="I641" s="29"/>
      <c r="J641" s="29"/>
      <c r="K641" s="31"/>
    </row>
    <row r="642" spans="1:11" ht="12.75">
      <c r="A642" s="64"/>
      <c r="B642" s="22"/>
      <c r="C642" s="29" t="s">
        <v>499</v>
      </c>
      <c r="D642" s="29"/>
      <c r="E642" s="29"/>
      <c r="F642" s="29" t="s">
        <v>429</v>
      </c>
      <c r="G642" s="29" t="s">
        <v>430</v>
      </c>
      <c r="H642" s="29">
        <v>52</v>
      </c>
      <c r="I642" s="29"/>
      <c r="J642" s="29"/>
      <c r="K642" s="31"/>
    </row>
    <row r="643" spans="1:11" ht="12.75">
      <c r="A643" s="64"/>
      <c r="B643" s="22"/>
      <c r="C643" s="29" t="s">
        <v>499</v>
      </c>
      <c r="D643" s="29"/>
      <c r="E643" s="29"/>
      <c r="F643" s="29" t="s">
        <v>381</v>
      </c>
      <c r="G643" s="29" t="s">
        <v>423</v>
      </c>
      <c r="H643" s="29" t="s">
        <v>424</v>
      </c>
      <c r="I643" s="29"/>
      <c r="J643" s="29"/>
      <c r="K643" s="31"/>
    </row>
    <row r="644" spans="1:11" ht="12.75">
      <c r="A644" s="64"/>
      <c r="B644" s="22"/>
      <c r="C644" s="29" t="s">
        <v>499</v>
      </c>
      <c r="D644" s="29"/>
      <c r="E644" s="29"/>
      <c r="F644" s="29" t="s">
        <v>528</v>
      </c>
      <c r="G644" s="29"/>
      <c r="H644" s="29"/>
      <c r="I644" s="29"/>
      <c r="J644" s="29"/>
      <c r="K644" s="31"/>
    </row>
    <row r="645" spans="1:11" ht="12.75">
      <c r="A645" s="64"/>
      <c r="B645" s="22"/>
      <c r="C645" s="29" t="s">
        <v>499</v>
      </c>
      <c r="D645" s="29"/>
      <c r="E645" s="29"/>
      <c r="F645" s="29"/>
      <c r="G645" s="29"/>
      <c r="H645" s="29"/>
      <c r="I645" s="29"/>
      <c r="J645" s="29"/>
      <c r="K645" s="31"/>
    </row>
    <row r="646" spans="1:11" ht="12.75">
      <c r="A646" s="64"/>
      <c r="B646" s="22"/>
      <c r="C646" s="29" t="s">
        <v>499</v>
      </c>
      <c r="D646" s="29"/>
      <c r="E646" s="29"/>
      <c r="F646" s="29"/>
      <c r="G646" s="29"/>
      <c r="H646" s="29"/>
      <c r="I646" s="29"/>
      <c r="J646" s="29"/>
      <c r="K646" s="31"/>
    </row>
    <row r="647" spans="1:11" ht="12.75">
      <c r="A647" s="64"/>
      <c r="B647" s="22"/>
      <c r="C647" s="29" t="s">
        <v>499</v>
      </c>
      <c r="D647" s="29"/>
      <c r="E647" s="29"/>
      <c r="F647" s="29"/>
      <c r="G647" s="29"/>
      <c r="H647" s="29"/>
      <c r="I647" s="29"/>
      <c r="J647" s="29"/>
      <c r="K647" s="31"/>
    </row>
    <row r="648" spans="1:11" ht="12.75">
      <c r="A648" s="64"/>
      <c r="B648" s="22"/>
      <c r="C648" s="29" t="s">
        <v>499</v>
      </c>
      <c r="D648" s="29"/>
      <c r="E648" s="29"/>
      <c r="F648" s="29"/>
      <c r="G648" s="29"/>
      <c r="H648" s="29"/>
      <c r="I648" s="29"/>
      <c r="J648" s="29"/>
      <c r="K648" s="31"/>
    </row>
    <row r="649" spans="1:11" ht="13.5" thickBot="1">
      <c r="A649" s="69"/>
      <c r="B649" s="25"/>
      <c r="C649" s="35" t="s">
        <v>499</v>
      </c>
      <c r="D649" s="35"/>
      <c r="E649" s="35"/>
      <c r="F649" s="35"/>
      <c r="G649" s="35"/>
      <c r="H649" s="35"/>
      <c r="I649" s="35"/>
      <c r="J649" s="35"/>
      <c r="K649" s="36"/>
    </row>
  </sheetData>
  <autoFilter ref="B5:K5"/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BK1006"/>
  <sheetViews>
    <sheetView tabSelected="1" topLeftCell="O1" workbookViewId="0">
      <pane ySplit="2" topLeftCell="A3" activePane="bottomLeft" state="frozen"/>
      <selection pane="bottomLeft" activeCell="BI18" sqref="BI18"/>
    </sheetView>
  </sheetViews>
  <sheetFormatPr baseColWidth="10" defaultColWidth="10.7109375" defaultRowHeight="15" outlineLevelCol="1"/>
  <cols>
    <col min="1" max="1" width="14" hidden="1" customWidth="1"/>
    <col min="2" max="10" width="10.7109375" hidden="1" customWidth="1" outlineLevel="1"/>
    <col min="11" max="11" width="11.140625" style="6" hidden="1" customWidth="1" outlineLevel="1"/>
    <col min="12" max="12" width="22.140625" hidden="1" customWidth="1" outlineLevel="1"/>
    <col min="13" max="14" width="10.7109375" hidden="1" customWidth="1" outlineLevel="1"/>
    <col min="15" max="15" width="14" bestFit="1" customWidth="1" collapsed="1"/>
    <col min="16" max="16" width="30.85546875" hidden="1" customWidth="1" outlineLevel="1"/>
    <col min="17" max="17" width="11.85546875" hidden="1" customWidth="1" outlineLevel="1"/>
    <col min="18" max="18" width="29.28515625" hidden="1" customWidth="1" outlineLevel="1"/>
    <col min="19" max="19" width="13.7109375" hidden="1" customWidth="1" outlineLevel="1"/>
    <col min="20" max="20" width="14.140625" hidden="1" customWidth="1" outlineLevel="1"/>
    <col min="21" max="21" width="16.42578125" hidden="1" customWidth="1" outlineLevel="1"/>
    <col min="22" max="22" width="12.85546875" bestFit="1" customWidth="1" collapsed="1"/>
    <col min="23" max="23" width="11" hidden="1" customWidth="1" outlineLevel="1"/>
    <col min="24" max="24" width="15.28515625" hidden="1" customWidth="1" outlineLevel="1"/>
    <col min="25" max="25" width="14" hidden="1" customWidth="1" outlineLevel="1"/>
    <col min="26" max="26" width="11.5703125" hidden="1" customWidth="1" outlineLevel="1"/>
    <col min="27" max="27" width="10.5703125" hidden="1" customWidth="1" outlineLevel="1"/>
    <col min="28" max="28" width="15.140625" hidden="1" customWidth="1" outlineLevel="1"/>
    <col min="29" max="29" width="8" hidden="1" customWidth="1" outlineLevel="1"/>
    <col min="30" max="30" width="13.5703125" bestFit="1" customWidth="1" collapsed="1"/>
    <col min="31" max="31" width="12.85546875" hidden="1" customWidth="1" outlineLevel="1"/>
    <col min="32" max="32" width="13.28515625" hidden="1" customWidth="1" outlineLevel="1"/>
    <col min="33" max="33" width="14.42578125" bestFit="1" customWidth="1" collapsed="1"/>
    <col min="34" max="34" width="6.42578125" bestFit="1" customWidth="1"/>
    <col min="35" max="35" width="32.28515625" bestFit="1" customWidth="1"/>
    <col min="36" max="36" width="17.42578125" customWidth="1"/>
    <col min="37" max="38" width="0" hidden="1" customWidth="1"/>
    <col min="39" max="39" width="10.7109375" style="74" hidden="1" customWidth="1"/>
    <col min="40" max="40" width="15.42578125" style="76" hidden="1" customWidth="1"/>
    <col min="41" max="41" width="15.42578125" style="76" hidden="1" customWidth="1" outlineLevel="1"/>
    <col min="42" max="42" width="15.42578125" style="10" hidden="1" customWidth="1" collapsed="1"/>
    <col min="43" max="43" width="10.7109375" style="70" customWidth="1"/>
    <col min="44" max="44" width="10.7109375" style="20" customWidth="1"/>
    <col min="45" max="45" width="35" style="8" hidden="1" customWidth="1"/>
    <col min="46" max="46" width="7" style="9" hidden="1" customWidth="1"/>
    <col min="47" max="47" width="15" style="9" hidden="1" customWidth="1"/>
    <col min="48" max="49" width="19.42578125" style="9" hidden="1" customWidth="1"/>
    <col min="50" max="50" width="15.42578125" style="9" hidden="1" customWidth="1"/>
    <col min="51" max="51" width="7.85546875" style="9" hidden="1" customWidth="1"/>
    <col min="52" max="52" width="11.42578125" style="10" hidden="1" customWidth="1"/>
    <col min="53" max="53" width="10.85546875" style="8" hidden="1" customWidth="1"/>
    <col min="54" max="54" width="18.5703125" hidden="1" customWidth="1"/>
    <col min="55" max="55" width="0" hidden="1" customWidth="1"/>
  </cols>
  <sheetData>
    <row r="1" spans="1:63" s="55" customFormat="1" ht="37.5" customHeight="1" thickBot="1">
      <c r="A1" s="77" t="s">
        <v>529</v>
      </c>
      <c r="B1" s="78" t="s">
        <v>530</v>
      </c>
      <c r="C1" s="78" t="s">
        <v>531</v>
      </c>
      <c r="D1" s="78" t="s">
        <v>532</v>
      </c>
      <c r="E1" s="79" t="s">
        <v>533</v>
      </c>
      <c r="F1" s="79" t="s">
        <v>534</v>
      </c>
      <c r="G1" s="78" t="s">
        <v>535</v>
      </c>
      <c r="H1" s="78" t="s">
        <v>536</v>
      </c>
      <c r="I1" s="80" t="s">
        <v>537</v>
      </c>
      <c r="J1" s="78" t="s">
        <v>538</v>
      </c>
      <c r="K1" s="81" t="s">
        <v>539</v>
      </c>
      <c r="L1" s="78" t="s">
        <v>540</v>
      </c>
      <c r="M1" s="79" t="s">
        <v>541</v>
      </c>
      <c r="N1" s="79" t="s">
        <v>542</v>
      </c>
      <c r="O1" s="96" t="s">
        <v>543</v>
      </c>
      <c r="P1" s="78" t="s">
        <v>544</v>
      </c>
      <c r="Q1" s="78" t="s">
        <v>545</v>
      </c>
      <c r="R1" s="78" t="s">
        <v>546</v>
      </c>
      <c r="S1" s="78" t="s">
        <v>547</v>
      </c>
      <c r="T1" s="78" t="s">
        <v>548</v>
      </c>
      <c r="U1" s="78" t="s">
        <v>549</v>
      </c>
      <c r="V1" s="79" t="s">
        <v>550</v>
      </c>
      <c r="W1" s="79" t="s">
        <v>551</v>
      </c>
      <c r="X1" s="79" t="s">
        <v>552</v>
      </c>
      <c r="Y1" s="80" t="s">
        <v>553</v>
      </c>
      <c r="Z1" s="82" t="s">
        <v>554</v>
      </c>
      <c r="AA1" s="82" t="s">
        <v>555</v>
      </c>
      <c r="AB1" s="80" t="s">
        <v>556</v>
      </c>
      <c r="AC1" s="80" t="s">
        <v>557</v>
      </c>
      <c r="AD1" s="82" t="s">
        <v>558</v>
      </c>
      <c r="AE1" s="82" t="s">
        <v>559</v>
      </c>
      <c r="AF1" s="82" t="s">
        <v>560</v>
      </c>
      <c r="AG1" s="82" t="s">
        <v>561</v>
      </c>
      <c r="AH1" s="83" t="s">
        <v>562</v>
      </c>
      <c r="AI1" s="84" t="s">
        <v>563</v>
      </c>
      <c r="AJ1" s="83" t="s">
        <v>564</v>
      </c>
      <c r="AK1" s="85" t="s">
        <v>565</v>
      </c>
      <c r="AL1" s="86" t="s">
        <v>566</v>
      </c>
      <c r="AM1" s="87" t="s">
        <v>567</v>
      </c>
      <c r="AN1" s="97" t="s">
        <v>1576</v>
      </c>
      <c r="AO1" s="98" t="s">
        <v>1577</v>
      </c>
      <c r="AP1" s="89" t="s">
        <v>568</v>
      </c>
      <c r="AQ1" s="88" t="s">
        <v>1533</v>
      </c>
      <c r="AR1" s="90" t="s">
        <v>1535</v>
      </c>
      <c r="AS1" s="90" t="s">
        <v>569</v>
      </c>
      <c r="AT1" s="91" t="s">
        <v>3</v>
      </c>
      <c r="AU1" s="91" t="s">
        <v>4</v>
      </c>
      <c r="AV1" s="91" t="s">
        <v>5</v>
      </c>
      <c r="AW1" s="91" t="s">
        <v>6</v>
      </c>
      <c r="AX1" s="91" t="s">
        <v>7</v>
      </c>
      <c r="AY1" s="91" t="s">
        <v>8</v>
      </c>
      <c r="AZ1" s="92" t="s">
        <v>568</v>
      </c>
      <c r="BA1" s="93" t="s">
        <v>1534</v>
      </c>
      <c r="BB1" s="94" t="s">
        <v>570</v>
      </c>
      <c r="BC1" s="95" t="s">
        <v>571</v>
      </c>
    </row>
    <row r="2" spans="1:63">
      <c r="K2" s="5"/>
      <c r="L2" s="1"/>
      <c r="O2" t="s">
        <v>887</v>
      </c>
      <c r="P2" t="s">
        <v>1578</v>
      </c>
      <c r="Q2" t="s">
        <v>1579</v>
      </c>
      <c r="R2" t="s">
        <v>1580</v>
      </c>
      <c r="S2" t="s">
        <v>1581</v>
      </c>
      <c r="T2" t="s">
        <v>1582</v>
      </c>
      <c r="U2" t="s">
        <v>1583</v>
      </c>
      <c r="V2">
        <v>40330</v>
      </c>
      <c r="W2">
        <v>40330</v>
      </c>
      <c r="X2">
        <v>40330</v>
      </c>
      <c r="Y2">
        <v>48</v>
      </c>
      <c r="Z2" t="s">
        <v>1584</v>
      </c>
      <c r="AA2" t="s">
        <v>50</v>
      </c>
      <c r="AB2">
        <v>0</v>
      </c>
      <c r="AC2">
        <v>1</v>
      </c>
      <c r="AD2">
        <v>812.21</v>
      </c>
      <c r="AE2">
        <v>152.29</v>
      </c>
      <c r="AF2">
        <v>473.79</v>
      </c>
      <c r="AG2">
        <v>338.42</v>
      </c>
      <c r="AH2">
        <v>1</v>
      </c>
      <c r="AI2" t="s">
        <v>1538</v>
      </c>
      <c r="AK2" s="56"/>
      <c r="AL2" s="57"/>
      <c r="AM2" s="73"/>
      <c r="AN2" s="71" t="e">
        <f>VLOOKUP(AI2,#REF!,3,FALSE)</f>
        <v>#REF!</v>
      </c>
      <c r="AO2" s="71" t="e">
        <f>VLOOKUP(AI2,#REF!,4,FALSE)</f>
        <v>#REF!</v>
      </c>
      <c r="AP2" s="71"/>
      <c r="AQ2" s="99">
        <f>IF(COUNTIF('2. Inventaire de rapprochement'!D:D,"*"&amp;O2&amp;"*")=0,"",COUNTIF('2. Inventaire de rapprochement'!D:D,"*"&amp;O2&amp;"*"))</f>
        <v>2</v>
      </c>
      <c r="AT2" s="58" t="e">
        <f>IF(VLOOKUP(AR2,'2. Inventaire de rapprochement'!$A$5:$K$649,5,FALSE)=0,"",VLOOKUP(AR2,'2. Inventaire de rapprochement'!$A$5:$K$649,5,FALSE))</f>
        <v>#N/A</v>
      </c>
      <c r="AU2" s="9" t="e">
        <f>IF(VLOOKUP(AR2,'2. Inventaire de rapprochement'!$A$5:$K$649,6,FALSE)=0,"",VLOOKUP(AR2,'2. Inventaire de rapprochement'!$A$5:$K$649,6,FALSE))</f>
        <v>#N/A</v>
      </c>
      <c r="AV2" s="9" t="e">
        <f>IF(VLOOKUP(AR2,'2. Inventaire de rapprochement'!$A$5:$K$649,7,FALSE)=0,"",VLOOKUP(AR2,'2. Inventaire de rapprochement'!$A$5:$K$649,7,FALSE))</f>
        <v>#N/A</v>
      </c>
      <c r="AW2" s="9" t="e">
        <f>IF(VLOOKUP(AR2,'2. Inventaire de rapprochement'!$A$5:$K$649,8,FALSE)=0,"",VLOOKUP(AR2,'2. Inventaire de rapprochement'!$A$5:$K$649,8,FALSE))</f>
        <v>#N/A</v>
      </c>
      <c r="AX2" s="9" t="e">
        <f>IF(VLOOKUP(AR2,'2. Inventaire de rapprochement'!$A$5:$K$649,9,FALSE)=0,"",VLOOKUP(AR2,'2. Inventaire de rapprochement'!$A$5:$K$649,9,FALSE))</f>
        <v>#N/A</v>
      </c>
      <c r="AY2" s="9" t="e">
        <f>IF(VLOOKUP(AR2,'2. Inventaire de rapprochement'!$A$5:$K$649,10,FALSE)=0,"",VLOOKUP(AR2,'2. Inventaire de rapprochement'!$A$5:$K$649,10,FALSE))</f>
        <v>#N/A</v>
      </c>
      <c r="AZ2" s="10" t="e">
        <f>IF(VLOOKUP(AR2,'2. Inventaire de rapprochement'!$A$5:$K$649,11,FALSE)=0,"",VLOOKUP(AR2,'2. Inventaire de rapprochement'!$A$5:$K$649,11,FALSE))</f>
        <v>#N/A</v>
      </c>
      <c r="BA2" s="11"/>
      <c r="BB2" t="e">
        <f>AS2&amp;" "&amp;AU2&amp;" "&amp;AV2&amp;" "&amp;AW2&amp;" "&amp;AX2</f>
        <v>#N/A</v>
      </c>
      <c r="BC2" t="str">
        <f>K2&amp;" - "&amp;L2</f>
        <v xml:space="preserve"> - </v>
      </c>
    </row>
    <row r="3" spans="1:63">
      <c r="K3" s="5"/>
      <c r="L3" s="1"/>
      <c r="O3" t="s">
        <v>888</v>
      </c>
      <c r="P3" t="s">
        <v>1585</v>
      </c>
      <c r="Q3" t="s">
        <v>1579</v>
      </c>
      <c r="R3" t="s">
        <v>1580</v>
      </c>
      <c r="S3" t="s">
        <v>1586</v>
      </c>
      <c r="T3" t="s">
        <v>1582</v>
      </c>
      <c r="U3" t="s">
        <v>1583</v>
      </c>
      <c r="V3">
        <v>40330</v>
      </c>
      <c r="W3">
        <v>40330</v>
      </c>
      <c r="X3">
        <v>40330</v>
      </c>
      <c r="Y3">
        <v>48</v>
      </c>
      <c r="Z3" t="s">
        <v>1584</v>
      </c>
      <c r="AA3" t="s">
        <v>50</v>
      </c>
      <c r="AB3">
        <v>0</v>
      </c>
      <c r="AC3">
        <v>1</v>
      </c>
      <c r="AD3">
        <v>469.48</v>
      </c>
      <c r="AE3">
        <v>88.03</v>
      </c>
      <c r="AF3">
        <v>273.87</v>
      </c>
      <c r="AG3">
        <v>195.61</v>
      </c>
      <c r="AH3">
        <v>1</v>
      </c>
      <c r="AI3" t="s">
        <v>1539</v>
      </c>
      <c r="AK3" s="56"/>
      <c r="AL3" s="57"/>
      <c r="AM3" s="73"/>
      <c r="AN3" s="71"/>
      <c r="AO3" s="71"/>
      <c r="AP3" s="71"/>
      <c r="AQ3" s="99" t="str">
        <f>IF(COUNTIF('2. Inventaire de rapprochement'!D:D,"*"&amp;O3&amp;"*")=0,"",COUNTIF('2. Inventaire de rapprochement'!D:D,"*"&amp;O3&amp;"*"))</f>
        <v/>
      </c>
      <c r="AT3" s="58"/>
      <c r="BA3" s="11"/>
    </row>
    <row r="4" spans="1:63">
      <c r="K4" s="5"/>
      <c r="L4" s="1"/>
      <c r="O4" t="s">
        <v>889</v>
      </c>
      <c r="P4" t="s">
        <v>1587</v>
      </c>
      <c r="Q4" t="s">
        <v>1588</v>
      </c>
      <c r="R4" t="s">
        <v>1589</v>
      </c>
      <c r="S4" t="s">
        <v>1590</v>
      </c>
      <c r="T4" t="s">
        <v>1582</v>
      </c>
      <c r="U4" t="s">
        <v>1583</v>
      </c>
      <c r="V4">
        <v>40505</v>
      </c>
      <c r="W4">
        <v>40505</v>
      </c>
      <c r="X4">
        <v>40505</v>
      </c>
      <c r="Y4">
        <v>96</v>
      </c>
      <c r="Z4" t="s">
        <v>1584</v>
      </c>
      <c r="AA4" t="s">
        <v>50</v>
      </c>
      <c r="AB4">
        <v>0</v>
      </c>
      <c r="AC4">
        <v>35</v>
      </c>
      <c r="AD4">
        <v>586.79999999999995</v>
      </c>
      <c r="AE4">
        <v>55.03</v>
      </c>
      <c r="AF4">
        <v>136.1</v>
      </c>
      <c r="AG4">
        <v>450.7</v>
      </c>
      <c r="AH4">
        <v>35</v>
      </c>
      <c r="AI4" t="s">
        <v>1540</v>
      </c>
      <c r="AK4" s="56"/>
      <c r="AL4" s="57"/>
      <c r="AM4" s="73"/>
      <c r="AN4" s="71"/>
      <c r="AO4" s="71"/>
      <c r="AP4" s="71"/>
      <c r="AQ4" s="99" t="str">
        <f>IF(COUNTIF('2. Inventaire de rapprochement'!D:D,"*"&amp;O4&amp;"*")=0,"",COUNTIF('2. Inventaire de rapprochement'!D:D,"*"&amp;O4&amp;"*"))</f>
        <v/>
      </c>
      <c r="AT4" s="58"/>
      <c r="BA4" s="11"/>
    </row>
    <row r="5" spans="1:63" ht="15" customHeight="1">
      <c r="K5" s="5"/>
      <c r="L5" s="2"/>
      <c r="O5" t="s">
        <v>890</v>
      </c>
      <c r="P5" t="s">
        <v>1591</v>
      </c>
      <c r="Q5" t="s">
        <v>1588</v>
      </c>
      <c r="R5" t="s">
        <v>1589</v>
      </c>
      <c r="S5" t="s">
        <v>1582</v>
      </c>
      <c r="T5" t="s">
        <v>1582</v>
      </c>
      <c r="U5" t="s">
        <v>1592</v>
      </c>
      <c r="V5">
        <v>40504</v>
      </c>
      <c r="W5">
        <v>40511</v>
      </c>
      <c r="X5">
        <v>40511</v>
      </c>
      <c r="Y5">
        <v>96</v>
      </c>
      <c r="Z5" t="s">
        <v>1584</v>
      </c>
      <c r="AA5" t="s">
        <v>50</v>
      </c>
      <c r="AB5">
        <v>0</v>
      </c>
      <c r="AC5">
        <v>1</v>
      </c>
      <c r="AD5">
        <v>115</v>
      </c>
      <c r="AE5">
        <v>10.78</v>
      </c>
      <c r="AF5">
        <v>26.43</v>
      </c>
      <c r="AG5">
        <v>88.57</v>
      </c>
      <c r="AH5">
        <v>1</v>
      </c>
      <c r="AI5" t="s">
        <v>1541</v>
      </c>
      <c r="AJ5" t="s">
        <v>1537</v>
      </c>
      <c r="AK5" s="56"/>
      <c r="AL5" s="57"/>
      <c r="AM5" s="73"/>
      <c r="AN5" s="71"/>
      <c r="AO5" s="71"/>
      <c r="AP5" s="71"/>
      <c r="AQ5" s="99">
        <f>IF(COUNTIF('2. Inventaire de rapprochement'!D:D,"*"&amp;O5&amp;"*")=0,"",COUNTIF('2. Inventaire de rapprochement'!D:D,"*"&amp;O5&amp;"*"))</f>
        <v>4</v>
      </c>
      <c r="AT5" s="58"/>
      <c r="BA5" s="11"/>
      <c r="BF5" s="100"/>
      <c r="BG5" s="101" t="s">
        <v>1633</v>
      </c>
      <c r="BH5" s="101"/>
      <c r="BI5" s="101"/>
    </row>
    <row r="6" spans="1:63">
      <c r="K6" s="5"/>
      <c r="L6" s="1"/>
      <c r="O6" t="s">
        <v>891</v>
      </c>
      <c r="P6" t="s">
        <v>1542</v>
      </c>
      <c r="Q6" t="s">
        <v>1588</v>
      </c>
      <c r="R6" t="s">
        <v>1589</v>
      </c>
      <c r="S6" t="s">
        <v>1593</v>
      </c>
      <c r="T6" t="s">
        <v>1582</v>
      </c>
      <c r="U6" t="s">
        <v>1594</v>
      </c>
      <c r="V6">
        <v>40535</v>
      </c>
      <c r="W6">
        <v>40535</v>
      </c>
      <c r="X6">
        <v>40535</v>
      </c>
      <c r="Y6">
        <v>96</v>
      </c>
      <c r="Z6" t="s">
        <v>1584</v>
      </c>
      <c r="AA6" t="s">
        <v>50</v>
      </c>
      <c r="AB6">
        <v>0</v>
      </c>
      <c r="AC6">
        <v>1</v>
      </c>
      <c r="AD6">
        <v>1174.32</v>
      </c>
      <c r="AE6">
        <v>110.07</v>
      </c>
      <c r="AF6">
        <v>260.43</v>
      </c>
      <c r="AG6">
        <v>913.89</v>
      </c>
      <c r="AH6">
        <v>1</v>
      </c>
      <c r="AI6" t="s">
        <v>1542</v>
      </c>
      <c r="AK6" s="56"/>
      <c r="AL6" s="57"/>
      <c r="AM6" s="73"/>
      <c r="AN6" s="71"/>
      <c r="AO6" s="71"/>
      <c r="AP6" s="71"/>
      <c r="AQ6" s="99" t="str">
        <f>IF(COUNTIF('2. Inventaire de rapprochement'!D:D,"*"&amp;O6&amp;"*")=0,"",COUNTIF('2. Inventaire de rapprochement'!D:D,"*"&amp;O6&amp;"*"))</f>
        <v/>
      </c>
      <c r="AT6" s="58"/>
      <c r="BA6" s="11"/>
      <c r="BF6" s="100"/>
      <c r="BG6" s="101"/>
      <c r="BH6" s="101"/>
      <c r="BI6" s="101"/>
    </row>
    <row r="7" spans="1:63">
      <c r="K7" s="5"/>
      <c r="L7" s="1"/>
      <c r="O7" t="s">
        <v>892</v>
      </c>
      <c r="P7" t="s">
        <v>1543</v>
      </c>
      <c r="Q7" t="s">
        <v>1588</v>
      </c>
      <c r="R7" t="s">
        <v>1589</v>
      </c>
      <c r="S7" t="s">
        <v>1595</v>
      </c>
      <c r="T7" t="s">
        <v>1582</v>
      </c>
      <c r="U7" t="s">
        <v>1596</v>
      </c>
      <c r="V7">
        <v>40710</v>
      </c>
      <c r="W7">
        <v>40710</v>
      </c>
      <c r="X7">
        <v>40710</v>
      </c>
      <c r="Y7">
        <v>36</v>
      </c>
      <c r="Z7" t="s">
        <v>1584</v>
      </c>
      <c r="AA7" t="s">
        <v>50</v>
      </c>
      <c r="AB7">
        <v>0</v>
      </c>
      <c r="AC7">
        <v>1</v>
      </c>
      <c r="AD7">
        <v>1350</v>
      </c>
      <c r="AE7">
        <v>337.5</v>
      </c>
      <c r="AF7">
        <v>581.25</v>
      </c>
      <c r="AG7">
        <v>768.75</v>
      </c>
      <c r="AH7">
        <v>1</v>
      </c>
      <c r="AI7" t="s">
        <v>1543</v>
      </c>
      <c r="AK7" s="56"/>
      <c r="AL7" s="57"/>
      <c r="AM7" s="73"/>
      <c r="AN7" s="71"/>
      <c r="AO7" s="71"/>
      <c r="AP7" s="71"/>
      <c r="AQ7" s="99" t="str">
        <f>IF(COUNTIF('2. Inventaire de rapprochement'!D:D,"*"&amp;O7&amp;"*")=0,"",COUNTIF('2. Inventaire de rapprochement'!D:D,"*"&amp;O7&amp;"*"))</f>
        <v/>
      </c>
      <c r="AT7" s="58"/>
      <c r="BA7" s="11"/>
      <c r="BF7" s="100"/>
      <c r="BG7" s="101"/>
      <c r="BH7" s="101"/>
      <c r="BI7" s="101"/>
    </row>
    <row r="8" spans="1:63">
      <c r="K8" s="5"/>
      <c r="L8" s="1"/>
      <c r="O8" t="s">
        <v>893</v>
      </c>
      <c r="P8" t="s">
        <v>1597</v>
      </c>
      <c r="Q8" t="s">
        <v>1588</v>
      </c>
      <c r="R8" t="s">
        <v>1589</v>
      </c>
      <c r="S8" t="s">
        <v>1598</v>
      </c>
      <c r="T8" t="s">
        <v>1582</v>
      </c>
      <c r="U8" t="s">
        <v>1596</v>
      </c>
      <c r="V8">
        <v>40710</v>
      </c>
      <c r="W8">
        <v>40710</v>
      </c>
      <c r="X8">
        <v>40710</v>
      </c>
      <c r="Y8">
        <v>96</v>
      </c>
      <c r="Z8" t="s">
        <v>1584</v>
      </c>
      <c r="AA8" t="s">
        <v>50</v>
      </c>
      <c r="AB8">
        <v>0</v>
      </c>
      <c r="AC8">
        <v>1</v>
      </c>
      <c r="AD8">
        <v>2325.0700000000002</v>
      </c>
      <c r="AE8">
        <v>217.97</v>
      </c>
      <c r="AF8">
        <v>375.4</v>
      </c>
      <c r="AG8">
        <v>1949.67</v>
      </c>
      <c r="AH8">
        <v>1</v>
      </c>
      <c r="AI8" t="s">
        <v>1544</v>
      </c>
      <c r="AK8" s="56"/>
      <c r="AL8" s="57"/>
      <c r="AM8" s="73"/>
      <c r="AN8" s="71"/>
      <c r="AO8" s="71"/>
      <c r="AP8" s="71"/>
      <c r="AQ8" s="99">
        <f>IF(COUNTIF('2. Inventaire de rapprochement'!D:D,"*"&amp;O8&amp;"*")=0,"",COUNTIF('2. Inventaire de rapprochement'!D:D,"*"&amp;O8&amp;"*"))</f>
        <v>2</v>
      </c>
      <c r="AT8" s="58"/>
      <c r="BA8" s="11"/>
      <c r="BF8" s="100"/>
      <c r="BG8" s="101"/>
      <c r="BH8" s="101"/>
      <c r="BI8" s="101"/>
    </row>
    <row r="9" spans="1:63">
      <c r="K9" s="5"/>
      <c r="L9" s="1"/>
      <c r="O9" t="s">
        <v>894</v>
      </c>
      <c r="P9" t="s">
        <v>1599</v>
      </c>
      <c r="Q9" s="1" t="s">
        <v>1588</v>
      </c>
      <c r="R9" t="s">
        <v>1589</v>
      </c>
      <c r="S9" t="s">
        <v>1600</v>
      </c>
      <c r="T9" t="s">
        <v>1582</v>
      </c>
      <c r="U9" t="s">
        <v>1601</v>
      </c>
      <c r="V9">
        <v>40836</v>
      </c>
      <c r="W9">
        <v>40836</v>
      </c>
      <c r="X9">
        <v>40836</v>
      </c>
      <c r="Y9">
        <v>96</v>
      </c>
      <c r="Z9" t="s">
        <v>1584</v>
      </c>
      <c r="AA9" t="s">
        <v>50</v>
      </c>
      <c r="AB9">
        <v>0</v>
      </c>
      <c r="AC9">
        <v>1</v>
      </c>
      <c r="AD9">
        <v>1514.27</v>
      </c>
      <c r="AE9">
        <v>141.96</v>
      </c>
      <c r="AF9">
        <v>179.61</v>
      </c>
      <c r="AG9">
        <v>1334.66</v>
      </c>
      <c r="AH9">
        <v>1</v>
      </c>
      <c r="AI9" t="s">
        <v>1545</v>
      </c>
      <c r="AN9" s="75"/>
      <c r="AO9" s="75"/>
      <c r="AP9" s="72"/>
      <c r="AQ9" s="99" t="str">
        <f>IF(COUNTIF('2. Inventaire de rapprochement'!D:D,"*"&amp;O9&amp;"*")=0,"",COUNTIF('2. Inventaire de rapprochement'!D:D,"*"&amp;O9&amp;"*"))</f>
        <v/>
      </c>
      <c r="BA9" s="11"/>
    </row>
    <row r="10" spans="1:63">
      <c r="K10" s="5"/>
      <c r="L10" s="1"/>
      <c r="O10" t="s">
        <v>895</v>
      </c>
      <c r="P10" t="s">
        <v>1602</v>
      </c>
      <c r="Q10" s="1" t="s">
        <v>1588</v>
      </c>
      <c r="R10" t="s">
        <v>1589</v>
      </c>
      <c r="S10" t="s">
        <v>1603</v>
      </c>
      <c r="T10" t="s">
        <v>1582</v>
      </c>
      <c r="U10" t="s">
        <v>1601</v>
      </c>
      <c r="V10">
        <v>41012</v>
      </c>
      <c r="W10">
        <v>41012</v>
      </c>
      <c r="X10">
        <v>41012</v>
      </c>
      <c r="Y10">
        <v>96</v>
      </c>
      <c r="Z10" t="s">
        <v>1584</v>
      </c>
      <c r="AA10" t="s">
        <v>50</v>
      </c>
      <c r="AB10">
        <v>0</v>
      </c>
      <c r="AC10">
        <v>26</v>
      </c>
      <c r="AD10">
        <v>956.8</v>
      </c>
      <c r="AE10">
        <v>55.81</v>
      </c>
      <c r="AF10">
        <v>55.81</v>
      </c>
      <c r="AG10">
        <v>900.99</v>
      </c>
      <c r="AH10">
        <v>26</v>
      </c>
      <c r="AI10" t="s">
        <v>1546</v>
      </c>
      <c r="AN10" s="75"/>
      <c r="AO10" s="75"/>
      <c r="AP10" s="72"/>
      <c r="AQ10" s="99" t="str">
        <f>IF(COUNTIF('2. Inventaire de rapprochement'!D:D,"*"&amp;O10&amp;"*")=0,"",COUNTIF('2. Inventaire de rapprochement'!D:D,"*"&amp;O10&amp;"*"))</f>
        <v/>
      </c>
      <c r="BA10" s="11"/>
      <c r="BF10" s="104"/>
      <c r="BG10" t="s">
        <v>1634</v>
      </c>
    </row>
    <row r="11" spans="1:63" ht="15" customHeight="1">
      <c r="K11" s="5"/>
      <c r="L11" s="2"/>
      <c r="O11" t="s">
        <v>896</v>
      </c>
      <c r="P11" t="s">
        <v>1547</v>
      </c>
      <c r="Q11" s="1" t="s">
        <v>1588</v>
      </c>
      <c r="R11" t="s">
        <v>1589</v>
      </c>
      <c r="S11" t="s">
        <v>1604</v>
      </c>
      <c r="T11" t="s">
        <v>1582</v>
      </c>
      <c r="U11" t="s">
        <v>1601</v>
      </c>
      <c r="V11">
        <v>41012</v>
      </c>
      <c r="W11">
        <v>41012</v>
      </c>
      <c r="X11">
        <v>41012</v>
      </c>
      <c r="Y11">
        <v>96</v>
      </c>
      <c r="Z11" t="s">
        <v>1584</v>
      </c>
      <c r="AA11" t="s">
        <v>50</v>
      </c>
      <c r="AB11">
        <v>0</v>
      </c>
      <c r="AC11">
        <v>23</v>
      </c>
      <c r="AD11">
        <v>862.04</v>
      </c>
      <c r="AE11">
        <v>50.28</v>
      </c>
      <c r="AF11">
        <v>50.28</v>
      </c>
      <c r="AG11">
        <v>811.76</v>
      </c>
      <c r="AH11">
        <v>23</v>
      </c>
      <c r="AI11" t="s">
        <v>1547</v>
      </c>
      <c r="AN11" s="75"/>
      <c r="AO11" s="75"/>
      <c r="AP11" s="72"/>
      <c r="AQ11" s="99" t="str">
        <f>IF(COUNTIF('2. Inventaire de rapprochement'!D:D,"*"&amp;O11&amp;"*")=0,"",COUNTIF('2. Inventaire de rapprochement'!D:D,"*"&amp;O11&amp;"*"))</f>
        <v/>
      </c>
      <c r="BA11" s="11"/>
      <c r="BG11" s="102" t="s">
        <v>1635</v>
      </c>
      <c r="BH11" s="102"/>
      <c r="BI11" s="102"/>
      <c r="BJ11" s="102"/>
      <c r="BK11" s="102"/>
    </row>
    <row r="12" spans="1:63">
      <c r="K12" s="5"/>
      <c r="L12" s="1"/>
      <c r="O12" t="s">
        <v>897</v>
      </c>
      <c r="P12" t="s">
        <v>1548</v>
      </c>
      <c r="Q12" s="1" t="s">
        <v>1588</v>
      </c>
      <c r="R12" t="s">
        <v>1589</v>
      </c>
      <c r="S12" t="s">
        <v>1605</v>
      </c>
      <c r="T12" t="s">
        <v>1582</v>
      </c>
      <c r="U12" t="s">
        <v>1601</v>
      </c>
      <c r="V12">
        <v>41012</v>
      </c>
      <c r="W12">
        <v>41012</v>
      </c>
      <c r="X12">
        <v>41012</v>
      </c>
      <c r="Y12">
        <v>96</v>
      </c>
      <c r="Z12" t="s">
        <v>1584</v>
      </c>
      <c r="AA12" t="s">
        <v>50</v>
      </c>
      <c r="AB12">
        <v>0</v>
      </c>
      <c r="AC12">
        <v>25</v>
      </c>
      <c r="AD12">
        <v>86</v>
      </c>
      <c r="AE12">
        <v>5.01</v>
      </c>
      <c r="AF12">
        <v>5.01</v>
      </c>
      <c r="AG12">
        <v>80.989999999999995</v>
      </c>
      <c r="AH12">
        <v>25</v>
      </c>
      <c r="AI12" t="s">
        <v>1548</v>
      </c>
      <c r="AN12" s="75"/>
      <c r="AO12" s="75"/>
      <c r="AP12" s="72"/>
      <c r="AQ12" s="99" t="str">
        <f>IF(COUNTIF('2. Inventaire de rapprochement'!D:D,"*"&amp;O12&amp;"*")=0,"",COUNTIF('2. Inventaire de rapprochement'!D:D,"*"&amp;O12&amp;"*"))</f>
        <v/>
      </c>
      <c r="BA12" s="11"/>
      <c r="BG12" s="102"/>
      <c r="BH12" s="102"/>
      <c r="BI12" s="102"/>
      <c r="BJ12" s="102"/>
      <c r="BK12" s="102"/>
    </row>
    <row r="13" spans="1:63">
      <c r="K13" s="5"/>
      <c r="L13" s="1"/>
      <c r="O13" t="s">
        <v>898</v>
      </c>
      <c r="P13" t="s">
        <v>1606</v>
      </c>
      <c r="Q13" s="1" t="s">
        <v>1588</v>
      </c>
      <c r="R13" t="s">
        <v>1589</v>
      </c>
      <c r="S13" t="s">
        <v>1607</v>
      </c>
      <c r="T13" t="s">
        <v>1582</v>
      </c>
      <c r="U13" t="s">
        <v>1601</v>
      </c>
      <c r="V13">
        <v>41012</v>
      </c>
      <c r="W13">
        <v>41012</v>
      </c>
      <c r="X13">
        <v>41012</v>
      </c>
      <c r="Y13">
        <v>96</v>
      </c>
      <c r="Z13" t="s">
        <v>1584</v>
      </c>
      <c r="AA13" t="s">
        <v>50</v>
      </c>
      <c r="AB13">
        <v>0</v>
      </c>
      <c r="AC13">
        <v>1</v>
      </c>
      <c r="AD13">
        <v>114.56</v>
      </c>
      <c r="AE13">
        <v>6.68</v>
      </c>
      <c r="AF13">
        <v>6.68</v>
      </c>
      <c r="AG13">
        <v>107.88</v>
      </c>
      <c r="AH13">
        <v>1</v>
      </c>
      <c r="AI13" t="s">
        <v>1549</v>
      </c>
      <c r="AN13" s="75"/>
      <c r="AO13" s="75"/>
      <c r="AP13" s="72"/>
      <c r="AQ13" s="99" t="str">
        <f>IF(COUNTIF('2. Inventaire de rapprochement'!D:D,"*"&amp;O13&amp;"*")=0,"",COUNTIF('2. Inventaire de rapprochement'!D:D,"*"&amp;O13&amp;"*"))</f>
        <v/>
      </c>
      <c r="BA13" s="11"/>
      <c r="BG13" s="102"/>
      <c r="BH13" s="102"/>
      <c r="BI13" s="102"/>
      <c r="BJ13" s="102"/>
      <c r="BK13" s="102"/>
    </row>
    <row r="14" spans="1:63">
      <c r="K14" s="5"/>
      <c r="L14" s="1"/>
      <c r="O14" t="s">
        <v>899</v>
      </c>
      <c r="P14" t="s">
        <v>1608</v>
      </c>
      <c r="Q14" s="1" t="s">
        <v>1588</v>
      </c>
      <c r="R14" t="s">
        <v>1589</v>
      </c>
      <c r="S14" t="s">
        <v>1174</v>
      </c>
      <c r="T14" t="s">
        <v>1582</v>
      </c>
      <c r="U14" t="s">
        <v>1601</v>
      </c>
      <c r="V14">
        <v>41012</v>
      </c>
      <c r="W14">
        <v>41012</v>
      </c>
      <c r="X14">
        <v>41012</v>
      </c>
      <c r="Y14">
        <v>96</v>
      </c>
      <c r="Z14" t="s">
        <v>1584</v>
      </c>
      <c r="AA14" t="s">
        <v>50</v>
      </c>
      <c r="AB14">
        <v>0</v>
      </c>
      <c r="AC14">
        <v>1</v>
      </c>
      <c r="AD14">
        <v>466.75</v>
      </c>
      <c r="AE14">
        <v>27.23</v>
      </c>
      <c r="AF14">
        <v>27.23</v>
      </c>
      <c r="AG14">
        <v>439.52</v>
      </c>
      <c r="AH14">
        <v>1</v>
      </c>
      <c r="AI14" t="s">
        <v>1550</v>
      </c>
      <c r="AN14" s="75"/>
      <c r="AO14" s="75"/>
      <c r="AP14" s="72"/>
      <c r="AQ14" s="99" t="str">
        <f>IF(COUNTIF('2. Inventaire de rapprochement'!D:D,"*"&amp;O14&amp;"*")=0,"",COUNTIF('2. Inventaire de rapprochement'!D:D,"*"&amp;O14&amp;"*"))</f>
        <v/>
      </c>
      <c r="BA14" s="11"/>
      <c r="BG14" s="103"/>
      <c r="BH14" s="103"/>
      <c r="BI14" s="103"/>
      <c r="BJ14" s="103"/>
      <c r="BK14" s="103"/>
    </row>
    <row r="15" spans="1:63">
      <c r="K15" s="5"/>
      <c r="L15" s="2"/>
      <c r="O15" t="s">
        <v>900</v>
      </c>
      <c r="P15" t="s">
        <v>1551</v>
      </c>
      <c r="Q15" s="1" t="s">
        <v>1588</v>
      </c>
      <c r="R15" t="s">
        <v>1589</v>
      </c>
      <c r="S15" t="s">
        <v>1609</v>
      </c>
      <c r="T15" t="s">
        <v>1582</v>
      </c>
      <c r="U15" t="s">
        <v>1601</v>
      </c>
      <c r="V15">
        <v>41012</v>
      </c>
      <c r="W15">
        <v>41012</v>
      </c>
      <c r="X15">
        <v>41012</v>
      </c>
      <c r="Y15">
        <v>96</v>
      </c>
      <c r="Z15" t="s">
        <v>1584</v>
      </c>
      <c r="AA15" t="s">
        <v>50</v>
      </c>
      <c r="AB15">
        <v>0</v>
      </c>
      <c r="AC15">
        <v>1</v>
      </c>
      <c r="AD15">
        <v>61.96</v>
      </c>
      <c r="AE15">
        <v>3.61</v>
      </c>
      <c r="AF15">
        <v>3.61</v>
      </c>
      <c r="AG15">
        <v>58.35</v>
      </c>
      <c r="AH15">
        <v>1</v>
      </c>
      <c r="AI15" t="s">
        <v>1551</v>
      </c>
      <c r="AN15" s="75"/>
      <c r="AO15" s="75"/>
      <c r="AP15" s="72"/>
      <c r="AQ15" s="99" t="str">
        <f>IF(COUNTIF('2. Inventaire de rapprochement'!D:D,"*"&amp;O15&amp;"*")=0,"",COUNTIF('2. Inventaire de rapprochement'!D:D,"*"&amp;O15&amp;"*"))</f>
        <v/>
      </c>
      <c r="BA15" s="11"/>
      <c r="BG15" s="103"/>
      <c r="BH15" s="103"/>
      <c r="BI15" s="103"/>
      <c r="BJ15" s="103"/>
      <c r="BK15" s="103"/>
    </row>
    <row r="16" spans="1:63">
      <c r="K16" s="5"/>
      <c r="L16" s="1"/>
      <c r="O16" t="s">
        <v>901</v>
      </c>
      <c r="P16" t="s">
        <v>1552</v>
      </c>
      <c r="Q16" s="1" t="s">
        <v>1588</v>
      </c>
      <c r="R16" t="s">
        <v>1589</v>
      </c>
      <c r="S16" t="s">
        <v>1610</v>
      </c>
      <c r="T16" t="s">
        <v>1582</v>
      </c>
      <c r="U16" t="s">
        <v>1611</v>
      </c>
      <c r="V16">
        <v>41101</v>
      </c>
      <c r="W16">
        <v>41101</v>
      </c>
      <c r="X16">
        <v>41101</v>
      </c>
      <c r="Y16">
        <v>96</v>
      </c>
      <c r="Z16" t="s">
        <v>1584</v>
      </c>
      <c r="AA16" t="s">
        <v>50</v>
      </c>
      <c r="AB16">
        <v>0</v>
      </c>
      <c r="AC16">
        <v>1</v>
      </c>
      <c r="AD16">
        <v>21447.89</v>
      </c>
      <c r="AE16">
        <v>598.16999999999996</v>
      </c>
      <c r="AF16">
        <v>598.16999999999996</v>
      </c>
      <c r="AG16">
        <v>20849.72</v>
      </c>
      <c r="AH16">
        <v>1</v>
      </c>
      <c r="AI16" t="s">
        <v>1552</v>
      </c>
      <c r="AN16" s="75"/>
      <c r="AO16" s="75"/>
      <c r="AP16" s="72"/>
      <c r="AQ16" s="99" t="str">
        <f>IF(COUNTIF('2. Inventaire de rapprochement'!D:D,"*"&amp;O16&amp;"*")=0,"",COUNTIF('2. Inventaire de rapprochement'!D:D,"*"&amp;O16&amp;"*"))</f>
        <v/>
      </c>
      <c r="BA16" s="11"/>
    </row>
    <row r="17" spans="11:53">
      <c r="K17" s="5"/>
      <c r="L17" s="1"/>
      <c r="O17" t="s">
        <v>902</v>
      </c>
      <c r="P17" t="s">
        <v>1606</v>
      </c>
      <c r="Q17" s="1" t="s">
        <v>1588</v>
      </c>
      <c r="R17" t="s">
        <v>1589</v>
      </c>
      <c r="S17" t="s">
        <v>1612</v>
      </c>
      <c r="T17" t="s">
        <v>1582</v>
      </c>
      <c r="U17" t="s">
        <v>1611</v>
      </c>
      <c r="V17">
        <v>41137</v>
      </c>
      <c r="W17">
        <v>41137</v>
      </c>
      <c r="X17">
        <v>41137</v>
      </c>
      <c r="Y17">
        <v>96</v>
      </c>
      <c r="Z17" t="s">
        <v>1584</v>
      </c>
      <c r="AA17" t="s">
        <v>50</v>
      </c>
      <c r="AB17">
        <v>0</v>
      </c>
      <c r="AC17">
        <v>1</v>
      </c>
      <c r="AD17">
        <v>4797.22</v>
      </c>
      <c r="AE17">
        <v>75.760000000000005</v>
      </c>
      <c r="AF17">
        <v>75.760000000000005</v>
      </c>
      <c r="AG17">
        <v>4721.46</v>
      </c>
      <c r="AH17">
        <v>1</v>
      </c>
      <c r="AI17" t="s">
        <v>1549</v>
      </c>
      <c r="AN17" s="75"/>
      <c r="AO17" s="75"/>
      <c r="AP17" s="72"/>
      <c r="AQ17" s="99" t="str">
        <f>IF(COUNTIF('2. Inventaire de rapprochement'!D:D,"*"&amp;O17&amp;"*")=0,"",COUNTIF('2. Inventaire de rapprochement'!D:D,"*"&amp;O17&amp;"*"))</f>
        <v/>
      </c>
      <c r="BA17" s="11"/>
    </row>
    <row r="18" spans="11:53">
      <c r="K18" s="5"/>
      <c r="L18" s="1"/>
      <c r="O18" t="s">
        <v>903</v>
      </c>
      <c r="P18" t="s">
        <v>1553</v>
      </c>
      <c r="Q18" s="1" t="s">
        <v>1579</v>
      </c>
      <c r="R18" t="s">
        <v>1580</v>
      </c>
      <c r="S18" t="s">
        <v>1582</v>
      </c>
      <c r="T18" t="s">
        <v>1582</v>
      </c>
      <c r="U18" t="s">
        <v>1613</v>
      </c>
      <c r="V18">
        <v>34026</v>
      </c>
      <c r="W18">
        <v>34026</v>
      </c>
      <c r="X18">
        <v>34001</v>
      </c>
      <c r="Y18">
        <v>120</v>
      </c>
      <c r="Z18" t="s">
        <v>1584</v>
      </c>
      <c r="AA18" t="s">
        <v>50</v>
      </c>
      <c r="AB18">
        <v>0</v>
      </c>
      <c r="AC18">
        <v>1</v>
      </c>
      <c r="AD18">
        <v>1066.8399999999999</v>
      </c>
      <c r="AE18">
        <v>0</v>
      </c>
      <c r="AF18">
        <v>1066.8399999999999</v>
      </c>
      <c r="AG18">
        <v>0</v>
      </c>
      <c r="AH18">
        <v>1</v>
      </c>
      <c r="AI18" t="s">
        <v>1553</v>
      </c>
      <c r="AN18" s="75"/>
      <c r="AO18" s="75"/>
      <c r="AP18" s="72"/>
      <c r="AQ18" s="99" t="str">
        <f>IF(COUNTIF('2. Inventaire de rapprochement'!D:D,"*"&amp;O18&amp;"*")=0,"",COUNTIF('2. Inventaire de rapprochement'!D:D,"*"&amp;O18&amp;"*"))</f>
        <v/>
      </c>
      <c r="BA18" s="11"/>
    </row>
    <row r="19" spans="11:53">
      <c r="K19" s="5"/>
      <c r="L19" s="1"/>
      <c r="O19" t="s">
        <v>904</v>
      </c>
      <c r="P19" t="s">
        <v>1554</v>
      </c>
      <c r="Q19" s="1" t="s">
        <v>1614</v>
      </c>
      <c r="R19" t="s">
        <v>1615</v>
      </c>
      <c r="S19" t="s">
        <v>1582</v>
      </c>
      <c r="T19" t="s">
        <v>1582</v>
      </c>
      <c r="U19" t="s">
        <v>1613</v>
      </c>
      <c r="V19">
        <v>36670</v>
      </c>
      <c r="W19">
        <v>36670</v>
      </c>
      <c r="X19">
        <v>36670</v>
      </c>
      <c r="Y19">
        <v>60</v>
      </c>
      <c r="Z19" t="s">
        <v>1584</v>
      </c>
      <c r="AA19" t="s">
        <v>50</v>
      </c>
      <c r="AB19">
        <v>0</v>
      </c>
      <c r="AC19">
        <v>1</v>
      </c>
      <c r="AD19">
        <v>426.86</v>
      </c>
      <c r="AE19">
        <v>0</v>
      </c>
      <c r="AF19">
        <v>426.86</v>
      </c>
      <c r="AG19">
        <v>0</v>
      </c>
      <c r="AH19">
        <v>1</v>
      </c>
      <c r="AI19" t="s">
        <v>1554</v>
      </c>
      <c r="AN19" s="75"/>
      <c r="AO19" s="75"/>
      <c r="AP19" s="72"/>
      <c r="AQ19" s="99" t="str">
        <f>IF(COUNTIF('2. Inventaire de rapprochement'!D:D,"*"&amp;O19&amp;"*")=0,"",COUNTIF('2. Inventaire de rapprochement'!D:D,"*"&amp;O19&amp;"*"))</f>
        <v/>
      </c>
      <c r="BA19" s="11"/>
    </row>
    <row r="20" spans="11:53">
      <c r="K20" s="5"/>
      <c r="L20" s="1"/>
      <c r="O20" t="s">
        <v>905</v>
      </c>
      <c r="P20" t="s">
        <v>1555</v>
      </c>
      <c r="Q20" s="1" t="s">
        <v>1614</v>
      </c>
      <c r="R20" t="s">
        <v>1615</v>
      </c>
      <c r="S20" t="s">
        <v>1582</v>
      </c>
      <c r="T20" t="s">
        <v>1582</v>
      </c>
      <c r="U20" t="s">
        <v>1613</v>
      </c>
      <c r="V20">
        <v>36677</v>
      </c>
      <c r="W20">
        <v>36677</v>
      </c>
      <c r="X20">
        <v>36677</v>
      </c>
      <c r="Y20">
        <v>60</v>
      </c>
      <c r="Z20" t="s">
        <v>1584</v>
      </c>
      <c r="AA20" t="s">
        <v>50</v>
      </c>
      <c r="AB20">
        <v>0</v>
      </c>
      <c r="AC20">
        <v>1</v>
      </c>
      <c r="AD20">
        <v>945.18</v>
      </c>
      <c r="AE20">
        <v>0</v>
      </c>
      <c r="AF20">
        <v>945.18</v>
      </c>
      <c r="AG20">
        <v>0</v>
      </c>
      <c r="AH20">
        <v>1</v>
      </c>
      <c r="AI20" t="s">
        <v>1555</v>
      </c>
      <c r="AN20" s="75"/>
      <c r="AO20" s="75"/>
      <c r="AP20" s="72"/>
      <c r="AQ20" s="99" t="str">
        <f>IF(COUNTIF('2. Inventaire de rapprochement'!D:D,"*"&amp;O20&amp;"*")=0,"",COUNTIF('2. Inventaire de rapprochement'!D:D,"*"&amp;O20&amp;"*"))</f>
        <v/>
      </c>
      <c r="BA20" s="11"/>
    </row>
    <row r="21" spans="11:53">
      <c r="K21" s="5"/>
      <c r="L21" s="1"/>
      <c r="O21" t="s">
        <v>906</v>
      </c>
      <c r="P21" t="s">
        <v>1616</v>
      </c>
      <c r="Q21" s="1" t="s">
        <v>1588</v>
      </c>
      <c r="R21" t="s">
        <v>1589</v>
      </c>
      <c r="S21" t="s">
        <v>1617</v>
      </c>
      <c r="T21" t="s">
        <v>1582</v>
      </c>
      <c r="U21" t="s">
        <v>1618</v>
      </c>
      <c r="V21">
        <v>40150</v>
      </c>
      <c r="W21">
        <v>40150</v>
      </c>
      <c r="X21">
        <v>40150</v>
      </c>
      <c r="Y21">
        <v>80</v>
      </c>
      <c r="Z21" t="s">
        <v>1584</v>
      </c>
      <c r="AA21" t="s">
        <v>50</v>
      </c>
      <c r="AB21">
        <v>0</v>
      </c>
      <c r="AC21">
        <v>1</v>
      </c>
      <c r="AD21">
        <v>24456</v>
      </c>
      <c r="AE21">
        <v>2751.3</v>
      </c>
      <c r="AF21">
        <v>10374.08</v>
      </c>
      <c r="AG21">
        <v>14081.92</v>
      </c>
      <c r="AH21">
        <v>1</v>
      </c>
      <c r="AI21" t="s">
        <v>1556</v>
      </c>
      <c r="AN21" s="75"/>
      <c r="AO21" s="75"/>
      <c r="AP21" s="72"/>
      <c r="AQ21" s="99" t="str">
        <f>IF(COUNTIF('2. Inventaire de rapprochement'!D:D,"*"&amp;O21&amp;"*")=0,"",COUNTIF('2. Inventaire de rapprochement'!D:D,"*"&amp;O21&amp;"*"))</f>
        <v/>
      </c>
      <c r="BA21" s="11"/>
    </row>
    <row r="22" spans="11:53">
      <c r="K22" s="5"/>
      <c r="L22" s="2"/>
      <c r="O22" t="s">
        <v>907</v>
      </c>
      <c r="P22" t="s">
        <v>1619</v>
      </c>
      <c r="Q22" s="1" t="s">
        <v>1588</v>
      </c>
      <c r="R22" t="s">
        <v>1589</v>
      </c>
      <c r="S22" t="s">
        <v>1620</v>
      </c>
      <c r="T22" t="s">
        <v>1582</v>
      </c>
      <c r="U22" t="s">
        <v>1618</v>
      </c>
      <c r="V22">
        <v>40150</v>
      </c>
      <c r="W22">
        <v>40150</v>
      </c>
      <c r="X22">
        <v>40150</v>
      </c>
      <c r="Y22">
        <v>80</v>
      </c>
      <c r="Z22" t="s">
        <v>1584</v>
      </c>
      <c r="AA22" t="s">
        <v>50</v>
      </c>
      <c r="AB22">
        <v>0</v>
      </c>
      <c r="AC22">
        <v>1</v>
      </c>
      <c r="AD22">
        <v>3763</v>
      </c>
      <c r="AE22">
        <v>423.34</v>
      </c>
      <c r="AF22">
        <v>1596.24</v>
      </c>
      <c r="AG22">
        <v>2166.7600000000002</v>
      </c>
      <c r="AH22">
        <v>1</v>
      </c>
      <c r="AI22" t="s">
        <v>1557</v>
      </c>
      <c r="AN22" s="75"/>
      <c r="AO22" s="75"/>
      <c r="AP22" s="72"/>
      <c r="AQ22" s="99" t="str">
        <f>IF(COUNTIF('2. Inventaire de rapprochement'!D:D,"*"&amp;O22&amp;"*")=0,"",COUNTIF('2. Inventaire de rapprochement'!D:D,"*"&amp;O22&amp;"*"))</f>
        <v/>
      </c>
      <c r="BA22" s="11"/>
    </row>
    <row r="23" spans="11:53">
      <c r="K23" s="5"/>
      <c r="L23" s="1"/>
      <c r="O23" t="s">
        <v>908</v>
      </c>
      <c r="P23" t="s">
        <v>1558</v>
      </c>
      <c r="Q23" s="1" t="s">
        <v>1579</v>
      </c>
      <c r="R23" t="s">
        <v>1580</v>
      </c>
      <c r="S23" t="s">
        <v>1621</v>
      </c>
      <c r="T23" t="s">
        <v>1582</v>
      </c>
      <c r="U23" t="s">
        <v>1622</v>
      </c>
      <c r="V23">
        <v>40179</v>
      </c>
      <c r="W23">
        <v>40179</v>
      </c>
      <c r="X23">
        <v>40179</v>
      </c>
      <c r="Y23">
        <v>80</v>
      </c>
      <c r="Z23" t="s">
        <v>1584</v>
      </c>
      <c r="AA23" t="s">
        <v>50</v>
      </c>
      <c r="AB23">
        <v>0</v>
      </c>
      <c r="AC23">
        <v>1</v>
      </c>
      <c r="AD23">
        <v>1226</v>
      </c>
      <c r="AE23">
        <v>137.91999999999999</v>
      </c>
      <c r="AF23">
        <v>505.72</v>
      </c>
      <c r="AG23">
        <v>720.28</v>
      </c>
      <c r="AH23">
        <v>1</v>
      </c>
      <c r="AI23" t="s">
        <v>1558</v>
      </c>
      <c r="AN23" s="75"/>
      <c r="AO23" s="75"/>
      <c r="AP23" s="72"/>
      <c r="AQ23" s="99" t="str">
        <f>IF(COUNTIF('2. Inventaire de rapprochement'!D:D,"*"&amp;O23&amp;"*")=0,"",COUNTIF('2. Inventaire de rapprochement'!D:D,"*"&amp;O23&amp;"*"))</f>
        <v/>
      </c>
      <c r="BA23" s="11"/>
    </row>
    <row r="24" spans="11:53">
      <c r="K24" s="5"/>
      <c r="L24" s="2"/>
      <c r="O24" t="s">
        <v>909</v>
      </c>
      <c r="P24" t="s">
        <v>1623</v>
      </c>
      <c r="Q24" s="1" t="s">
        <v>1588</v>
      </c>
      <c r="R24" t="s">
        <v>1589</v>
      </c>
      <c r="S24" t="s">
        <v>1624</v>
      </c>
      <c r="T24" t="s">
        <v>1582</v>
      </c>
      <c r="U24" t="s">
        <v>1583</v>
      </c>
      <c r="V24">
        <v>40269</v>
      </c>
      <c r="W24">
        <v>40269</v>
      </c>
      <c r="X24">
        <v>40269</v>
      </c>
      <c r="Y24">
        <v>80</v>
      </c>
      <c r="Z24" t="s">
        <v>1584</v>
      </c>
      <c r="AA24" t="s">
        <v>50</v>
      </c>
      <c r="AB24">
        <v>0</v>
      </c>
      <c r="AC24">
        <v>1</v>
      </c>
      <c r="AD24">
        <v>1900</v>
      </c>
      <c r="AE24">
        <v>213.75</v>
      </c>
      <c r="AF24">
        <v>712.5</v>
      </c>
      <c r="AG24">
        <v>1187.5</v>
      </c>
      <c r="AH24">
        <v>1</v>
      </c>
      <c r="AI24" t="s">
        <v>1559</v>
      </c>
      <c r="AN24" s="75"/>
      <c r="AO24" s="75"/>
      <c r="AP24" s="72"/>
      <c r="AQ24" s="99" t="str">
        <f>IF(COUNTIF('2. Inventaire de rapprochement'!D:D,"*"&amp;O24&amp;"*")=0,"",COUNTIF('2. Inventaire de rapprochement'!D:D,"*"&amp;O24&amp;"*"))</f>
        <v/>
      </c>
      <c r="BA24" s="11"/>
    </row>
    <row r="25" spans="11:53">
      <c r="K25" s="5"/>
      <c r="L25" s="1"/>
      <c r="O25" t="s">
        <v>910</v>
      </c>
      <c r="P25" t="s">
        <v>1625</v>
      </c>
      <c r="Q25" s="1" t="s">
        <v>1588</v>
      </c>
      <c r="R25" t="s">
        <v>1589</v>
      </c>
      <c r="S25" t="s">
        <v>1626</v>
      </c>
      <c r="T25" t="s">
        <v>1582</v>
      </c>
      <c r="U25" t="s">
        <v>1627</v>
      </c>
      <c r="V25">
        <v>41137</v>
      </c>
      <c r="W25">
        <v>41137</v>
      </c>
      <c r="X25">
        <v>41137</v>
      </c>
      <c r="Y25">
        <v>80</v>
      </c>
      <c r="Z25" t="s">
        <v>1584</v>
      </c>
      <c r="AA25" t="s">
        <v>50</v>
      </c>
      <c r="AB25">
        <v>0</v>
      </c>
      <c r="AC25">
        <v>1</v>
      </c>
      <c r="AD25">
        <v>2100</v>
      </c>
      <c r="AE25">
        <v>39.799999999999997</v>
      </c>
      <c r="AF25">
        <v>39.799999999999997</v>
      </c>
      <c r="AG25">
        <v>2060.1999999999998</v>
      </c>
      <c r="AH25">
        <v>1</v>
      </c>
      <c r="AI25" t="s">
        <v>1560</v>
      </c>
      <c r="AN25" s="75"/>
      <c r="AO25" s="75"/>
      <c r="AP25" s="72"/>
      <c r="AQ25" s="99" t="str">
        <f>IF(COUNTIF('2. Inventaire de rapprochement'!D:D,"*"&amp;O25&amp;"*")=0,"",COUNTIF('2. Inventaire de rapprochement'!D:D,"*"&amp;O25&amp;"*"))</f>
        <v/>
      </c>
      <c r="BA25" s="11"/>
    </row>
    <row r="26" spans="11:53">
      <c r="K26" s="5"/>
      <c r="L26" s="2"/>
      <c r="O26" t="s">
        <v>911</v>
      </c>
      <c r="P26" t="s">
        <v>1561</v>
      </c>
      <c r="Q26" s="1" t="s">
        <v>1588</v>
      </c>
      <c r="R26" t="s">
        <v>1589</v>
      </c>
      <c r="S26" t="s">
        <v>1628</v>
      </c>
      <c r="T26" t="s">
        <v>1582</v>
      </c>
      <c r="U26" t="s">
        <v>1627</v>
      </c>
      <c r="V26">
        <v>41137</v>
      </c>
      <c r="W26">
        <v>41137</v>
      </c>
      <c r="X26">
        <v>41137</v>
      </c>
      <c r="Y26">
        <v>80</v>
      </c>
      <c r="Z26" t="s">
        <v>1584</v>
      </c>
      <c r="AA26" t="s">
        <v>50</v>
      </c>
      <c r="AB26">
        <v>0</v>
      </c>
      <c r="AC26">
        <v>1</v>
      </c>
      <c r="AD26">
        <v>95</v>
      </c>
      <c r="AE26">
        <v>1.8</v>
      </c>
      <c r="AF26">
        <v>1.8</v>
      </c>
      <c r="AG26">
        <v>93.2</v>
      </c>
      <c r="AH26">
        <v>1</v>
      </c>
      <c r="AI26" t="s">
        <v>1561</v>
      </c>
      <c r="AN26" s="75"/>
      <c r="AO26" s="75"/>
      <c r="AP26" s="72"/>
      <c r="AQ26" s="99" t="str">
        <f>IF(COUNTIF('2. Inventaire de rapprochement'!D:D,"*"&amp;O26&amp;"*")=0,"",COUNTIF('2. Inventaire de rapprochement'!D:D,"*"&amp;O26&amp;"*"))</f>
        <v/>
      </c>
      <c r="BA26" s="11"/>
    </row>
    <row r="27" spans="11:53">
      <c r="K27" s="5"/>
      <c r="L27" s="1"/>
      <c r="O27" t="s">
        <v>912</v>
      </c>
      <c r="P27" t="s">
        <v>1562</v>
      </c>
      <c r="Q27" s="1" t="s">
        <v>1629</v>
      </c>
      <c r="R27" t="s">
        <v>1630</v>
      </c>
      <c r="S27" t="s">
        <v>1582</v>
      </c>
      <c r="T27" t="s">
        <v>1582</v>
      </c>
      <c r="U27" t="s">
        <v>1613</v>
      </c>
      <c r="V27">
        <v>35672</v>
      </c>
      <c r="W27">
        <v>35672</v>
      </c>
      <c r="X27">
        <v>35643</v>
      </c>
      <c r="Y27">
        <v>36</v>
      </c>
      <c r="Z27" t="s">
        <v>1584</v>
      </c>
      <c r="AA27" t="s">
        <v>50</v>
      </c>
      <c r="AB27">
        <v>0</v>
      </c>
      <c r="AC27">
        <v>1</v>
      </c>
      <c r="AD27">
        <v>3292.9</v>
      </c>
      <c r="AE27">
        <v>0</v>
      </c>
      <c r="AF27">
        <v>3292.9</v>
      </c>
      <c r="AG27">
        <v>0</v>
      </c>
      <c r="AH27">
        <v>1</v>
      </c>
      <c r="AI27" t="s">
        <v>1562</v>
      </c>
      <c r="AN27" s="75"/>
      <c r="AO27" s="75"/>
      <c r="AP27" s="72"/>
      <c r="AQ27" s="99" t="str">
        <f>IF(COUNTIF('2. Inventaire de rapprochement'!D:D,"*"&amp;O27&amp;"*")=0,"",COUNTIF('2. Inventaire de rapprochement'!D:D,"*"&amp;O27&amp;"*"))</f>
        <v/>
      </c>
      <c r="BA27" s="11"/>
    </row>
    <row r="28" spans="11:53">
      <c r="K28" s="5"/>
      <c r="L28" s="2"/>
      <c r="O28" t="s">
        <v>913</v>
      </c>
      <c r="P28" t="s">
        <v>1563</v>
      </c>
      <c r="Q28" s="1" t="s">
        <v>1631</v>
      </c>
      <c r="R28" t="s">
        <v>1632</v>
      </c>
      <c r="S28" t="s">
        <v>1582</v>
      </c>
      <c r="T28" t="s">
        <v>1582</v>
      </c>
      <c r="U28" t="s">
        <v>1613</v>
      </c>
      <c r="V28">
        <v>35938</v>
      </c>
      <c r="W28">
        <v>35938</v>
      </c>
      <c r="X28">
        <v>35938</v>
      </c>
      <c r="Y28">
        <v>120</v>
      </c>
      <c r="Z28" t="s">
        <v>1584</v>
      </c>
      <c r="AA28" t="s">
        <v>50</v>
      </c>
      <c r="AB28">
        <v>0</v>
      </c>
      <c r="AC28">
        <v>1</v>
      </c>
      <c r="AD28">
        <v>10246.77</v>
      </c>
      <c r="AE28">
        <v>0</v>
      </c>
      <c r="AF28">
        <v>10246.77</v>
      </c>
      <c r="AG28">
        <v>0</v>
      </c>
      <c r="AH28">
        <v>1</v>
      </c>
      <c r="AI28" t="s">
        <v>1563</v>
      </c>
      <c r="AN28" s="75"/>
      <c r="AO28" s="75"/>
      <c r="AP28" s="72"/>
      <c r="AQ28" s="99" t="str">
        <f>IF(COUNTIF('2. Inventaire de rapprochement'!D:D,"*"&amp;O28&amp;"*")=0,"",COUNTIF('2. Inventaire de rapprochement'!D:D,"*"&amp;O28&amp;"*"))</f>
        <v/>
      </c>
      <c r="BA28" s="11"/>
    </row>
    <row r="29" spans="11:53">
      <c r="K29" s="5"/>
      <c r="L29" s="1"/>
      <c r="O29" t="s">
        <v>914</v>
      </c>
      <c r="P29" t="s">
        <v>1564</v>
      </c>
      <c r="Q29" s="1" t="s">
        <v>1631</v>
      </c>
      <c r="R29" t="s">
        <v>1632</v>
      </c>
      <c r="S29" t="s">
        <v>1582</v>
      </c>
      <c r="T29" t="s">
        <v>1582</v>
      </c>
      <c r="U29" t="s">
        <v>1613</v>
      </c>
      <c r="V29">
        <v>35938</v>
      </c>
      <c r="W29">
        <v>35938</v>
      </c>
      <c r="X29">
        <v>35938</v>
      </c>
      <c r="Y29">
        <v>120</v>
      </c>
      <c r="Z29" t="s">
        <v>1584</v>
      </c>
      <c r="AA29" t="s">
        <v>50</v>
      </c>
      <c r="AB29">
        <v>0</v>
      </c>
      <c r="AC29">
        <v>1</v>
      </c>
      <c r="AD29">
        <v>65568.320000000007</v>
      </c>
      <c r="AE29">
        <v>0</v>
      </c>
      <c r="AF29">
        <v>65568.320000000007</v>
      </c>
      <c r="AG29">
        <v>0</v>
      </c>
      <c r="AH29">
        <v>1</v>
      </c>
      <c r="AI29" t="s">
        <v>1564</v>
      </c>
      <c r="AN29" s="75"/>
      <c r="AO29" s="75"/>
      <c r="AP29" s="72"/>
      <c r="AQ29" s="99" t="str">
        <f>IF(COUNTIF('2. Inventaire de rapprochement'!D:D,"*"&amp;O29&amp;"*")=0,"",COUNTIF('2. Inventaire de rapprochement'!D:D,"*"&amp;O29&amp;"*"))</f>
        <v/>
      </c>
      <c r="BA29" s="11"/>
    </row>
    <row r="30" spans="11:53">
      <c r="K30" s="5"/>
      <c r="L30" s="1"/>
      <c r="O30" t="s">
        <v>915</v>
      </c>
      <c r="P30" t="s">
        <v>1565</v>
      </c>
      <c r="Q30" s="1" t="s">
        <v>1629</v>
      </c>
      <c r="R30" t="s">
        <v>1630</v>
      </c>
      <c r="S30" t="s">
        <v>1582</v>
      </c>
      <c r="T30" t="s">
        <v>1582</v>
      </c>
      <c r="U30" t="s">
        <v>1613</v>
      </c>
      <c r="V30">
        <v>36012</v>
      </c>
      <c r="W30">
        <v>36012</v>
      </c>
      <c r="X30">
        <v>36012</v>
      </c>
      <c r="Y30">
        <v>84</v>
      </c>
      <c r="Z30" t="s">
        <v>1584</v>
      </c>
      <c r="AA30" t="s">
        <v>50</v>
      </c>
      <c r="AB30">
        <v>0</v>
      </c>
      <c r="AC30">
        <v>1</v>
      </c>
      <c r="AD30">
        <v>-4573.47</v>
      </c>
      <c r="AE30">
        <v>0</v>
      </c>
      <c r="AF30">
        <v>-4573.47</v>
      </c>
      <c r="AG30">
        <v>0</v>
      </c>
      <c r="AH30">
        <v>1</v>
      </c>
      <c r="AI30" t="s">
        <v>1565</v>
      </c>
      <c r="AN30" s="75"/>
      <c r="AO30" s="75"/>
      <c r="AP30" s="72"/>
      <c r="AQ30" s="99" t="str">
        <f>IF(COUNTIF('2. Inventaire de rapprochement'!D:D,"*"&amp;O30&amp;"*")=0,"",COUNTIF('2. Inventaire de rapprochement'!D:D,"*"&amp;O30&amp;"*"))</f>
        <v/>
      </c>
      <c r="BA30" s="11"/>
    </row>
    <row r="31" spans="11:53">
      <c r="K31" s="5"/>
      <c r="L31" s="1"/>
      <c r="O31" t="s">
        <v>916</v>
      </c>
      <c r="P31" t="s">
        <v>1565</v>
      </c>
      <c r="Q31" s="1" t="s">
        <v>1629</v>
      </c>
      <c r="R31" t="s">
        <v>1630</v>
      </c>
      <c r="S31" t="s">
        <v>1582</v>
      </c>
      <c r="T31" t="s">
        <v>1582</v>
      </c>
      <c r="U31" t="s">
        <v>1613</v>
      </c>
      <c r="V31">
        <v>36012</v>
      </c>
      <c r="W31">
        <v>36012</v>
      </c>
      <c r="X31">
        <v>36012</v>
      </c>
      <c r="Y31">
        <v>84</v>
      </c>
      <c r="Z31" t="s">
        <v>1584</v>
      </c>
      <c r="AA31" t="s">
        <v>50</v>
      </c>
      <c r="AB31">
        <v>0</v>
      </c>
      <c r="AC31">
        <v>1</v>
      </c>
      <c r="AD31">
        <v>4573.47</v>
      </c>
      <c r="AE31">
        <v>0</v>
      </c>
      <c r="AF31">
        <v>4573.47</v>
      </c>
      <c r="AG31">
        <v>0</v>
      </c>
      <c r="AH31">
        <v>1</v>
      </c>
      <c r="AI31" t="s">
        <v>1565</v>
      </c>
      <c r="AN31" s="75"/>
      <c r="AO31" s="75"/>
      <c r="AP31" s="72"/>
      <c r="AQ31" s="99" t="str">
        <f>IF(COUNTIF('2. Inventaire de rapprochement'!D:D,"*"&amp;O31&amp;"*")=0,"",COUNTIF('2. Inventaire de rapprochement'!D:D,"*"&amp;O31&amp;"*"))</f>
        <v/>
      </c>
      <c r="BA31" s="11"/>
    </row>
    <row r="32" spans="11:53">
      <c r="K32" s="5"/>
      <c r="L32" s="1"/>
      <c r="O32" t="s">
        <v>917</v>
      </c>
      <c r="P32" t="s">
        <v>1566</v>
      </c>
      <c r="Q32" s="1" t="s">
        <v>1629</v>
      </c>
      <c r="R32" t="s">
        <v>1630</v>
      </c>
      <c r="S32" t="s">
        <v>1582</v>
      </c>
      <c r="T32" t="s">
        <v>1582</v>
      </c>
      <c r="U32" t="s">
        <v>1613</v>
      </c>
      <c r="V32">
        <v>36794</v>
      </c>
      <c r="W32">
        <v>36794</v>
      </c>
      <c r="X32">
        <v>36794</v>
      </c>
      <c r="Y32">
        <v>80</v>
      </c>
      <c r="Z32" t="s">
        <v>1584</v>
      </c>
      <c r="AA32" t="s">
        <v>50</v>
      </c>
      <c r="AB32">
        <v>0</v>
      </c>
      <c r="AC32">
        <v>1</v>
      </c>
      <c r="AD32">
        <v>15595.53</v>
      </c>
      <c r="AE32">
        <v>0</v>
      </c>
      <c r="AF32">
        <v>15595.53</v>
      </c>
      <c r="AG32">
        <v>0</v>
      </c>
      <c r="AH32">
        <v>1</v>
      </c>
      <c r="AI32" t="s">
        <v>1566</v>
      </c>
      <c r="AN32" s="75"/>
      <c r="AO32" s="75"/>
      <c r="AP32" s="72"/>
      <c r="AQ32" s="99" t="str">
        <f>IF(COUNTIF('2. Inventaire de rapprochement'!D:D,"*"&amp;O32&amp;"*")=0,"",COUNTIF('2. Inventaire de rapprochement'!D:D,"*"&amp;O32&amp;"*"))</f>
        <v/>
      </c>
      <c r="BA32" s="11"/>
    </row>
    <row r="33" spans="11:53">
      <c r="K33" s="5"/>
      <c r="L33" s="1"/>
      <c r="O33" t="s">
        <v>918</v>
      </c>
      <c r="P33" t="s">
        <v>1567</v>
      </c>
      <c r="Q33" s="1" t="s">
        <v>1614</v>
      </c>
      <c r="R33" t="s">
        <v>1615</v>
      </c>
      <c r="S33" t="s">
        <v>1582</v>
      </c>
      <c r="T33" t="s">
        <v>1582</v>
      </c>
      <c r="U33" t="s">
        <v>1613</v>
      </c>
      <c r="V33">
        <v>36983</v>
      </c>
      <c r="W33">
        <v>36983</v>
      </c>
      <c r="X33">
        <v>36982</v>
      </c>
      <c r="Y33">
        <v>96</v>
      </c>
      <c r="Z33" t="s">
        <v>1584</v>
      </c>
      <c r="AA33" t="s">
        <v>50</v>
      </c>
      <c r="AB33">
        <v>0</v>
      </c>
      <c r="AC33">
        <v>1</v>
      </c>
      <c r="AD33">
        <v>2327.9</v>
      </c>
      <c r="AE33">
        <v>0</v>
      </c>
      <c r="AF33">
        <v>2327.9</v>
      </c>
      <c r="AG33">
        <v>0</v>
      </c>
      <c r="AH33">
        <v>1</v>
      </c>
      <c r="AI33" t="s">
        <v>1567</v>
      </c>
      <c r="AN33" s="75"/>
      <c r="AO33" s="75"/>
      <c r="AP33" s="72"/>
      <c r="AQ33" s="99" t="str">
        <f>IF(COUNTIF('2. Inventaire de rapprochement'!D:D,"*"&amp;O33&amp;"*")=0,"",COUNTIF('2. Inventaire de rapprochement'!D:D,"*"&amp;O33&amp;"*"))</f>
        <v/>
      </c>
      <c r="BA33" s="11"/>
    </row>
    <row r="34" spans="11:53">
      <c r="K34" s="5"/>
      <c r="L34" s="1"/>
      <c r="O34" t="s">
        <v>919</v>
      </c>
      <c r="P34" t="s">
        <v>1568</v>
      </c>
      <c r="Q34" s="1" t="s">
        <v>1631</v>
      </c>
      <c r="R34" t="s">
        <v>1632</v>
      </c>
      <c r="S34" t="s">
        <v>1582</v>
      </c>
      <c r="T34" t="s">
        <v>1582</v>
      </c>
      <c r="U34" t="s">
        <v>1613</v>
      </c>
      <c r="V34">
        <v>37257</v>
      </c>
      <c r="W34">
        <v>37257</v>
      </c>
      <c r="X34">
        <v>37257</v>
      </c>
      <c r="Y34">
        <v>120</v>
      </c>
      <c r="Z34" t="s">
        <v>1584</v>
      </c>
      <c r="AA34" t="s">
        <v>50</v>
      </c>
      <c r="AB34">
        <v>0</v>
      </c>
      <c r="AC34">
        <v>1</v>
      </c>
      <c r="AD34">
        <v>53357.16</v>
      </c>
      <c r="AE34">
        <v>0</v>
      </c>
      <c r="AF34">
        <v>53357.16</v>
      </c>
      <c r="AG34">
        <v>0</v>
      </c>
      <c r="AH34">
        <v>1</v>
      </c>
      <c r="AI34" t="s">
        <v>1568</v>
      </c>
      <c r="AN34" s="75"/>
      <c r="AO34" s="75"/>
      <c r="AP34" s="72"/>
      <c r="AQ34" s="99" t="str">
        <f>IF(COUNTIF('2. Inventaire de rapprochement'!D:D,"*"&amp;O34&amp;"*")=0,"",COUNTIF('2. Inventaire de rapprochement'!D:D,"*"&amp;O34&amp;"*"))</f>
        <v/>
      </c>
      <c r="BA34" s="11"/>
    </row>
    <row r="35" spans="11:53">
      <c r="K35" s="5"/>
      <c r="L35" s="1"/>
      <c r="O35" t="s">
        <v>920</v>
      </c>
      <c r="P35" t="s">
        <v>1569</v>
      </c>
      <c r="Q35" s="1" t="s">
        <v>1629</v>
      </c>
      <c r="R35" t="s">
        <v>1630</v>
      </c>
      <c r="S35" t="s">
        <v>1582</v>
      </c>
      <c r="T35" t="s">
        <v>1582</v>
      </c>
      <c r="U35" t="s">
        <v>1613</v>
      </c>
      <c r="V35">
        <v>37270</v>
      </c>
      <c r="W35">
        <v>37270</v>
      </c>
      <c r="X35">
        <v>37270</v>
      </c>
      <c r="Y35">
        <v>60</v>
      </c>
      <c r="Z35" t="s">
        <v>1584</v>
      </c>
      <c r="AA35" t="s">
        <v>50</v>
      </c>
      <c r="AB35">
        <v>0</v>
      </c>
      <c r="AC35">
        <v>4</v>
      </c>
      <c r="AD35">
        <v>6341.88</v>
      </c>
      <c r="AE35">
        <v>0</v>
      </c>
      <c r="AF35">
        <v>6341.88</v>
      </c>
      <c r="AG35">
        <v>0</v>
      </c>
      <c r="AH35">
        <v>4</v>
      </c>
      <c r="AI35" t="s">
        <v>1569</v>
      </c>
      <c r="AN35" s="75"/>
      <c r="AO35" s="75"/>
      <c r="AP35" s="72"/>
      <c r="AQ35" s="99" t="str">
        <f>IF(COUNTIF('2. Inventaire de rapprochement'!D:D,"*"&amp;O35&amp;"*")=0,"",COUNTIF('2. Inventaire de rapprochement'!D:D,"*"&amp;O35&amp;"*"))</f>
        <v/>
      </c>
      <c r="BA35" s="11"/>
    </row>
    <row r="36" spans="11:53">
      <c r="K36" s="5"/>
      <c r="L36" s="1"/>
      <c r="O36" t="s">
        <v>921</v>
      </c>
      <c r="P36" t="s">
        <v>1570</v>
      </c>
      <c r="Q36" s="1" t="s">
        <v>1631</v>
      </c>
      <c r="R36" t="s">
        <v>1632</v>
      </c>
      <c r="S36" t="s">
        <v>1582</v>
      </c>
      <c r="T36" t="s">
        <v>1582</v>
      </c>
      <c r="U36" t="s">
        <v>1613</v>
      </c>
      <c r="V36">
        <v>37345</v>
      </c>
      <c r="W36">
        <v>37345</v>
      </c>
      <c r="X36">
        <v>37345</v>
      </c>
      <c r="Y36">
        <v>120</v>
      </c>
      <c r="Z36" t="s">
        <v>1584</v>
      </c>
      <c r="AA36" t="s">
        <v>50</v>
      </c>
      <c r="AB36">
        <v>0</v>
      </c>
      <c r="AC36">
        <v>1</v>
      </c>
      <c r="AD36">
        <v>12481.92</v>
      </c>
      <c r="AE36">
        <v>305.33999999999997</v>
      </c>
      <c r="AF36">
        <v>12481.92</v>
      </c>
      <c r="AG36">
        <v>0</v>
      </c>
      <c r="AH36">
        <v>1</v>
      </c>
      <c r="AI36" t="s">
        <v>1570</v>
      </c>
      <c r="AN36" s="75"/>
      <c r="AO36" s="75"/>
      <c r="AP36" s="72"/>
      <c r="AQ36" s="99" t="str">
        <f>IF(COUNTIF('2. Inventaire de rapprochement'!D:D,"*"&amp;O36&amp;"*")=0,"",COUNTIF('2. Inventaire de rapprochement'!D:D,"*"&amp;O36&amp;"*"))</f>
        <v/>
      </c>
      <c r="BA36" s="11"/>
    </row>
    <row r="37" spans="11:53">
      <c r="K37" s="5"/>
      <c r="L37" s="1"/>
      <c r="O37" t="s">
        <v>922</v>
      </c>
      <c r="P37" t="s">
        <v>1571</v>
      </c>
      <c r="Q37" s="1" t="s">
        <v>1631</v>
      </c>
      <c r="R37" t="s">
        <v>1632</v>
      </c>
      <c r="S37" t="s">
        <v>1582</v>
      </c>
      <c r="T37" t="s">
        <v>1582</v>
      </c>
      <c r="U37" t="s">
        <v>1613</v>
      </c>
      <c r="V37">
        <v>37345</v>
      </c>
      <c r="W37">
        <v>37345</v>
      </c>
      <c r="X37">
        <v>37345</v>
      </c>
      <c r="Y37">
        <v>120</v>
      </c>
      <c r="Z37" t="s">
        <v>1584</v>
      </c>
      <c r="AA37" t="s">
        <v>50</v>
      </c>
      <c r="AB37">
        <v>0</v>
      </c>
      <c r="AC37">
        <v>1</v>
      </c>
      <c r="AD37">
        <v>28790.91</v>
      </c>
      <c r="AE37">
        <v>704.3</v>
      </c>
      <c r="AF37">
        <v>28790.91</v>
      </c>
      <c r="AG37">
        <v>0</v>
      </c>
      <c r="AH37">
        <v>1</v>
      </c>
      <c r="AI37" t="s">
        <v>1571</v>
      </c>
      <c r="AN37" s="75"/>
      <c r="AO37" s="75"/>
      <c r="AP37" s="72"/>
      <c r="AQ37" s="99" t="str">
        <f>IF(COUNTIF('2. Inventaire de rapprochement'!D:D,"*"&amp;O37&amp;"*")=0,"",COUNTIF('2. Inventaire de rapprochement'!D:D,"*"&amp;O37&amp;"*"))</f>
        <v/>
      </c>
      <c r="BA37" s="11"/>
    </row>
    <row r="38" spans="11:53">
      <c r="K38" s="5"/>
      <c r="L38" s="1"/>
      <c r="O38" t="s">
        <v>923</v>
      </c>
      <c r="P38" t="s">
        <v>1572</v>
      </c>
      <c r="Q38" s="1" t="s">
        <v>1631</v>
      </c>
      <c r="R38" t="s">
        <v>1632</v>
      </c>
      <c r="S38" t="s">
        <v>1582</v>
      </c>
      <c r="T38" t="s">
        <v>1582</v>
      </c>
      <c r="U38" t="s">
        <v>1613</v>
      </c>
      <c r="V38">
        <v>37345</v>
      </c>
      <c r="W38">
        <v>37345</v>
      </c>
      <c r="X38">
        <v>37345</v>
      </c>
      <c r="Y38">
        <v>120</v>
      </c>
      <c r="Z38" t="s">
        <v>1584</v>
      </c>
      <c r="AA38" t="s">
        <v>50</v>
      </c>
      <c r="AB38">
        <v>0</v>
      </c>
      <c r="AC38">
        <v>1</v>
      </c>
      <c r="AD38">
        <v>17446.189999999999</v>
      </c>
      <c r="AE38">
        <v>426.78</v>
      </c>
      <c r="AF38">
        <v>17446.189999999999</v>
      </c>
      <c r="AG38">
        <v>0</v>
      </c>
      <c r="AH38">
        <v>1</v>
      </c>
      <c r="AI38" t="s">
        <v>1572</v>
      </c>
      <c r="AN38" s="75"/>
      <c r="AO38" s="75"/>
      <c r="AP38" s="72"/>
      <c r="AQ38" s="99" t="str">
        <f>IF(COUNTIF('2. Inventaire de rapprochement'!D:D,"*"&amp;O38&amp;"*")=0,"",COUNTIF('2. Inventaire de rapprochement'!D:D,"*"&amp;O38&amp;"*"))</f>
        <v/>
      </c>
      <c r="BA38" s="11"/>
    </row>
    <row r="39" spans="11:53">
      <c r="K39" s="5"/>
      <c r="L39" s="1"/>
      <c r="O39" t="s">
        <v>924</v>
      </c>
      <c r="P39" t="s">
        <v>1573</v>
      </c>
      <c r="Q39" s="1" t="s">
        <v>1631</v>
      </c>
      <c r="R39" t="s">
        <v>1632</v>
      </c>
      <c r="S39" t="s">
        <v>1582</v>
      </c>
      <c r="T39" t="s">
        <v>1582</v>
      </c>
      <c r="U39" t="s">
        <v>1613</v>
      </c>
      <c r="V39">
        <v>37345</v>
      </c>
      <c r="W39">
        <v>37345</v>
      </c>
      <c r="X39">
        <v>37345</v>
      </c>
      <c r="Y39">
        <v>120</v>
      </c>
      <c r="Z39" t="s">
        <v>1584</v>
      </c>
      <c r="AA39" t="s">
        <v>50</v>
      </c>
      <c r="AB39">
        <v>0</v>
      </c>
      <c r="AC39">
        <v>1</v>
      </c>
      <c r="AD39">
        <v>145140.84</v>
      </c>
      <c r="AE39">
        <v>3550.48</v>
      </c>
      <c r="AF39">
        <v>145140.84</v>
      </c>
      <c r="AG39">
        <v>0</v>
      </c>
      <c r="AH39">
        <v>1</v>
      </c>
      <c r="AI39" t="s">
        <v>1573</v>
      </c>
      <c r="AN39" s="75"/>
      <c r="AO39" s="75"/>
      <c r="AP39" s="72"/>
      <c r="AQ39" s="99" t="str">
        <f>IF(COUNTIF('2. Inventaire de rapprochement'!D:D,"*"&amp;O39&amp;"*")=0,"",COUNTIF('2. Inventaire de rapprochement'!D:D,"*"&amp;O39&amp;"*"))</f>
        <v/>
      </c>
      <c r="BA39" s="11"/>
    </row>
    <row r="40" spans="11:53">
      <c r="K40" s="5"/>
      <c r="L40" s="1"/>
      <c r="O40" t="s">
        <v>925</v>
      </c>
      <c r="P40" t="s">
        <v>1574</v>
      </c>
      <c r="Q40" s="1" t="s">
        <v>1614</v>
      </c>
      <c r="R40" t="s">
        <v>1615</v>
      </c>
      <c r="S40" t="s">
        <v>1582</v>
      </c>
      <c r="T40" t="s">
        <v>1582</v>
      </c>
      <c r="U40" t="s">
        <v>1613</v>
      </c>
      <c r="V40">
        <v>37345</v>
      </c>
      <c r="W40">
        <v>37345</v>
      </c>
      <c r="X40">
        <v>37345</v>
      </c>
      <c r="Y40">
        <v>36</v>
      </c>
      <c r="Z40" t="s">
        <v>1584</v>
      </c>
      <c r="AA40" t="s">
        <v>50</v>
      </c>
      <c r="AB40">
        <v>0</v>
      </c>
      <c r="AC40">
        <v>1</v>
      </c>
      <c r="AD40">
        <v>16778.54</v>
      </c>
      <c r="AE40">
        <v>0</v>
      </c>
      <c r="AF40">
        <v>16778.54</v>
      </c>
      <c r="AG40">
        <v>0</v>
      </c>
      <c r="AH40">
        <v>1</v>
      </c>
      <c r="AI40" t="s">
        <v>1574</v>
      </c>
      <c r="AN40" s="75"/>
      <c r="AO40" s="75"/>
      <c r="AP40" s="72"/>
      <c r="AQ40" s="99" t="str">
        <f>IF(COUNTIF('2. Inventaire de rapprochement'!D:D,"*"&amp;O40&amp;"*")=0,"",COUNTIF('2. Inventaire de rapprochement'!D:D,"*"&amp;O40&amp;"*"))</f>
        <v/>
      </c>
      <c r="BA40" s="11"/>
    </row>
    <row r="41" spans="11:53">
      <c r="K41" s="5"/>
      <c r="L41" s="1"/>
      <c r="O41" t="s">
        <v>926</v>
      </c>
      <c r="P41" t="s">
        <v>1575</v>
      </c>
      <c r="Q41" s="1" t="s">
        <v>1631</v>
      </c>
      <c r="R41" t="s">
        <v>1632</v>
      </c>
      <c r="S41" t="s">
        <v>1582</v>
      </c>
      <c r="T41" t="s">
        <v>1582</v>
      </c>
      <c r="U41" t="s">
        <v>1613</v>
      </c>
      <c r="V41">
        <v>37345</v>
      </c>
      <c r="W41">
        <v>37345</v>
      </c>
      <c r="X41">
        <v>37345</v>
      </c>
      <c r="Y41">
        <v>120</v>
      </c>
      <c r="Z41" t="s">
        <v>1584</v>
      </c>
      <c r="AA41" t="s">
        <v>50</v>
      </c>
      <c r="AB41">
        <v>0</v>
      </c>
      <c r="AC41">
        <v>1</v>
      </c>
      <c r="AD41">
        <v>6836.12</v>
      </c>
      <c r="AE41">
        <v>167.23</v>
      </c>
      <c r="AF41">
        <v>6836.12</v>
      </c>
      <c r="AG41">
        <v>0</v>
      </c>
      <c r="AH41">
        <v>1</v>
      </c>
      <c r="AI41" t="s">
        <v>1575</v>
      </c>
      <c r="AN41" s="75"/>
      <c r="AO41" s="75"/>
      <c r="AP41" s="72"/>
      <c r="AQ41" s="99" t="str">
        <f>IF(COUNTIF('2. Inventaire de rapprochement'!D:D,"*"&amp;O41&amp;"*")=0,"",COUNTIF('2. Inventaire de rapprochement'!D:D,"*"&amp;O41&amp;"*"))</f>
        <v/>
      </c>
      <c r="BA41" s="11"/>
    </row>
    <row r="42" spans="11:53">
      <c r="K42" s="5"/>
      <c r="L42" s="1"/>
      <c r="Q42" s="1" t="s">
        <v>572</v>
      </c>
      <c r="AN42" s="75"/>
      <c r="AO42" s="75"/>
      <c r="AP42" s="72"/>
      <c r="BA42" s="11"/>
    </row>
    <row r="43" spans="11:53">
      <c r="K43" s="5"/>
      <c r="L43" s="2"/>
      <c r="Q43" s="1" t="s">
        <v>573</v>
      </c>
      <c r="AN43" s="75"/>
      <c r="AO43" s="75"/>
      <c r="AP43" s="72"/>
      <c r="BA43" s="11"/>
    </row>
    <row r="44" spans="11:53">
      <c r="K44" s="5"/>
      <c r="L44" s="2"/>
      <c r="Q44" s="1" t="s">
        <v>574</v>
      </c>
      <c r="AN44" s="75"/>
      <c r="AO44" s="75"/>
      <c r="AP44" s="72"/>
      <c r="BA44" s="11"/>
    </row>
    <row r="45" spans="11:53">
      <c r="K45" s="5"/>
      <c r="L45" s="2"/>
      <c r="Q45" s="1" t="s">
        <v>575</v>
      </c>
      <c r="AN45" s="75"/>
      <c r="AO45" s="75"/>
      <c r="AP45" s="72"/>
      <c r="BA45" s="11"/>
    </row>
    <row r="46" spans="11:53">
      <c r="K46" s="5"/>
      <c r="L46" s="2"/>
      <c r="Q46" s="1" t="s">
        <v>576</v>
      </c>
      <c r="AN46" s="75"/>
      <c r="AO46" s="75"/>
      <c r="AP46" s="72"/>
      <c r="BA46" s="11"/>
    </row>
    <row r="47" spans="11:53">
      <c r="K47" s="5"/>
      <c r="L47" s="2"/>
      <c r="Q47" s="1" t="s">
        <v>577</v>
      </c>
      <c r="AN47" s="75"/>
      <c r="AO47" s="75"/>
      <c r="AP47" s="72"/>
      <c r="BA47" s="11"/>
    </row>
    <row r="48" spans="11:53">
      <c r="K48" s="5"/>
      <c r="L48" s="2"/>
      <c r="Q48" s="1" t="s">
        <v>578</v>
      </c>
      <c r="AN48" s="75"/>
      <c r="AO48" s="75"/>
      <c r="AP48" s="72"/>
      <c r="BA48" s="11"/>
    </row>
    <row r="49" spans="11:53">
      <c r="K49" s="5"/>
      <c r="L49" s="1"/>
      <c r="Q49" s="1" t="s">
        <v>579</v>
      </c>
      <c r="AN49" s="75"/>
      <c r="AO49" s="75"/>
      <c r="AP49" s="72"/>
      <c r="BA49" s="11"/>
    </row>
    <row r="50" spans="11:53">
      <c r="K50" s="5"/>
      <c r="L50" s="1"/>
      <c r="Q50" s="1" t="s">
        <v>580</v>
      </c>
      <c r="AN50" s="75"/>
      <c r="AO50" s="75"/>
      <c r="AP50" s="72"/>
      <c r="BA50" s="11"/>
    </row>
    <row r="51" spans="11:53">
      <c r="K51" s="5"/>
      <c r="L51" s="1"/>
      <c r="Q51" s="1" t="s">
        <v>581</v>
      </c>
      <c r="AN51" s="75"/>
      <c r="AO51" s="75"/>
      <c r="AP51" s="72"/>
      <c r="BA51" s="11"/>
    </row>
    <row r="52" spans="11:53">
      <c r="K52" s="5"/>
      <c r="L52" s="1"/>
      <c r="Q52" s="1" t="s">
        <v>582</v>
      </c>
      <c r="AN52" s="75"/>
      <c r="AO52" s="75"/>
      <c r="AP52" s="72"/>
      <c r="BA52" s="11"/>
    </row>
    <row r="53" spans="11:53">
      <c r="K53" s="5"/>
      <c r="L53" s="1"/>
      <c r="Q53" s="1" t="s">
        <v>583</v>
      </c>
      <c r="AN53" s="75"/>
      <c r="AO53" s="75"/>
      <c r="AP53" s="72"/>
      <c r="BA53" s="11"/>
    </row>
    <row r="54" spans="11:53">
      <c r="K54" s="5"/>
      <c r="L54" s="2"/>
      <c r="Q54" s="1" t="s">
        <v>584</v>
      </c>
      <c r="AN54" s="75"/>
      <c r="AO54" s="75"/>
      <c r="AP54" s="72"/>
      <c r="BA54" s="11"/>
    </row>
    <row r="55" spans="11:53">
      <c r="K55" s="5"/>
      <c r="L55" s="2"/>
      <c r="Q55" s="1" t="s">
        <v>585</v>
      </c>
      <c r="AN55" s="75"/>
      <c r="AO55" s="75"/>
      <c r="AP55" s="72"/>
      <c r="BA55" s="11"/>
    </row>
    <row r="56" spans="11:53">
      <c r="K56" s="5"/>
      <c r="L56" s="2"/>
      <c r="Q56" s="1" t="s">
        <v>586</v>
      </c>
      <c r="AN56" s="75"/>
      <c r="AO56" s="75"/>
      <c r="AP56" s="72"/>
      <c r="BA56" s="11"/>
    </row>
    <row r="57" spans="11:53">
      <c r="K57" s="5"/>
      <c r="L57" s="1"/>
      <c r="Q57" s="1" t="s">
        <v>587</v>
      </c>
      <c r="AN57" s="75"/>
      <c r="AO57" s="75"/>
      <c r="AP57" s="72"/>
      <c r="BA57" s="11"/>
    </row>
    <row r="58" spans="11:53">
      <c r="K58" s="5"/>
      <c r="L58" s="2"/>
      <c r="Q58" s="1" t="s">
        <v>588</v>
      </c>
      <c r="AN58" s="75"/>
      <c r="AO58" s="75"/>
      <c r="AP58" s="72"/>
      <c r="BA58" s="11"/>
    </row>
    <row r="59" spans="11:53">
      <c r="K59" s="5"/>
      <c r="L59" s="2"/>
      <c r="Q59" s="1" t="s">
        <v>589</v>
      </c>
      <c r="AN59" s="75"/>
      <c r="AO59" s="75"/>
      <c r="AP59" s="72"/>
      <c r="BA59" s="11"/>
    </row>
    <row r="60" spans="11:53">
      <c r="K60" s="5"/>
      <c r="L60" s="1"/>
      <c r="Q60" s="1" t="s">
        <v>590</v>
      </c>
      <c r="AN60" s="75"/>
      <c r="AO60" s="75"/>
      <c r="AP60" s="72"/>
      <c r="BA60" s="11"/>
    </row>
    <row r="61" spans="11:53">
      <c r="K61" s="5"/>
      <c r="L61" s="2"/>
      <c r="Q61" s="1" t="s">
        <v>591</v>
      </c>
      <c r="AN61" s="75"/>
      <c r="AO61" s="75"/>
      <c r="AP61" s="72"/>
      <c r="BA61" s="11"/>
    </row>
    <row r="62" spans="11:53">
      <c r="K62" s="5"/>
      <c r="L62" s="2"/>
      <c r="Q62" s="1" t="s">
        <v>592</v>
      </c>
      <c r="AN62" s="75"/>
      <c r="AO62" s="75"/>
      <c r="AP62" s="72"/>
      <c r="BA62" s="11"/>
    </row>
    <row r="63" spans="11:53">
      <c r="K63" s="5"/>
      <c r="L63" s="2"/>
      <c r="Q63" s="1" t="s">
        <v>593</v>
      </c>
      <c r="AN63" s="75"/>
      <c r="AO63" s="75"/>
      <c r="AP63" s="72"/>
      <c r="BA63" s="11"/>
    </row>
    <row r="64" spans="11:53">
      <c r="K64" s="5"/>
      <c r="L64" s="2"/>
      <c r="Q64" s="1" t="s">
        <v>594</v>
      </c>
      <c r="AN64" s="75"/>
      <c r="AO64" s="75"/>
      <c r="AP64" s="72"/>
      <c r="BA64" s="11"/>
    </row>
    <row r="65" spans="11:53">
      <c r="K65" s="5"/>
      <c r="L65" s="2"/>
      <c r="Q65" s="1" t="s">
        <v>595</v>
      </c>
      <c r="AN65" s="75"/>
      <c r="AO65" s="75"/>
      <c r="AP65" s="72"/>
      <c r="BA65" s="11"/>
    </row>
    <row r="66" spans="11:53">
      <c r="K66" s="5"/>
      <c r="L66" s="1"/>
      <c r="Q66" s="1" t="s">
        <v>596</v>
      </c>
      <c r="AN66" s="75"/>
      <c r="AO66" s="75"/>
      <c r="AP66" s="72"/>
      <c r="BA66" s="11"/>
    </row>
    <row r="67" spans="11:53">
      <c r="K67" s="5"/>
      <c r="L67" s="2"/>
      <c r="Q67" s="1" t="s">
        <v>597</v>
      </c>
      <c r="AN67" s="75"/>
      <c r="AO67" s="75"/>
      <c r="AP67" s="72"/>
      <c r="BA67" s="11"/>
    </row>
    <row r="68" spans="11:53">
      <c r="K68" s="5"/>
      <c r="L68" s="1"/>
      <c r="Q68" s="1" t="s">
        <v>598</v>
      </c>
      <c r="AN68" s="75"/>
      <c r="AO68" s="75"/>
      <c r="AP68" s="72"/>
      <c r="BA68" s="11"/>
    </row>
    <row r="69" spans="11:53">
      <c r="K69" s="5"/>
      <c r="L69" s="1"/>
      <c r="Q69" s="1" t="s">
        <v>599</v>
      </c>
      <c r="AN69" s="75"/>
      <c r="AO69" s="75"/>
      <c r="AP69" s="72"/>
      <c r="BA69" s="11"/>
    </row>
    <row r="70" spans="11:53">
      <c r="K70" s="5"/>
      <c r="L70" s="2"/>
      <c r="Q70" s="1" t="s">
        <v>600</v>
      </c>
      <c r="AN70" s="75"/>
      <c r="AO70" s="75"/>
      <c r="AP70" s="72"/>
      <c r="BA70" s="11"/>
    </row>
    <row r="71" spans="11:53">
      <c r="K71" s="5"/>
      <c r="L71" s="1"/>
      <c r="Q71" s="1" t="s">
        <v>601</v>
      </c>
      <c r="AN71" s="75"/>
      <c r="AO71" s="75"/>
      <c r="AP71" s="72"/>
      <c r="BA71" s="11"/>
    </row>
    <row r="72" spans="11:53">
      <c r="K72" s="5"/>
      <c r="L72" s="2"/>
      <c r="Q72" s="1" t="s">
        <v>602</v>
      </c>
      <c r="AN72" s="75"/>
      <c r="AO72" s="75"/>
      <c r="AP72" s="72"/>
      <c r="BA72" s="11"/>
    </row>
    <row r="73" spans="11:53">
      <c r="K73" s="5"/>
      <c r="L73" s="2"/>
      <c r="Q73" s="1" t="s">
        <v>603</v>
      </c>
      <c r="AN73" s="75"/>
      <c r="AO73" s="75"/>
      <c r="AP73" s="72"/>
      <c r="BA73" s="11"/>
    </row>
    <row r="74" spans="11:53">
      <c r="K74" s="5"/>
      <c r="L74" s="1"/>
      <c r="Q74" s="1" t="s">
        <v>604</v>
      </c>
      <c r="AN74" s="75"/>
      <c r="AO74" s="75"/>
      <c r="AP74" s="72"/>
      <c r="BA74" s="11"/>
    </row>
    <row r="75" spans="11:53">
      <c r="K75" s="5"/>
      <c r="L75" s="1"/>
      <c r="Q75" s="1" t="s">
        <v>605</v>
      </c>
      <c r="AN75" s="75"/>
      <c r="AO75" s="75"/>
      <c r="AP75" s="72"/>
      <c r="BA75" s="11"/>
    </row>
    <row r="76" spans="11:53">
      <c r="K76" s="5"/>
      <c r="L76" s="2"/>
      <c r="Q76" s="1" t="s">
        <v>606</v>
      </c>
      <c r="AN76" s="75"/>
      <c r="AO76" s="75"/>
      <c r="AP76" s="72"/>
      <c r="BA76" s="11"/>
    </row>
    <row r="77" spans="11:53">
      <c r="K77" s="5"/>
      <c r="L77" s="2"/>
      <c r="Q77" s="1" t="s">
        <v>607</v>
      </c>
      <c r="AN77" s="75"/>
      <c r="AO77" s="75"/>
      <c r="AP77" s="72"/>
      <c r="BA77" s="11"/>
    </row>
    <row r="78" spans="11:53">
      <c r="K78" s="5"/>
      <c r="L78" s="1"/>
      <c r="Q78" s="1" t="s">
        <v>608</v>
      </c>
      <c r="AN78" s="75"/>
      <c r="AO78" s="75"/>
      <c r="AP78" s="72"/>
      <c r="BA78" s="11"/>
    </row>
    <row r="79" spans="11:53">
      <c r="K79" s="5"/>
      <c r="L79" s="2"/>
      <c r="Q79" s="1" t="s">
        <v>609</v>
      </c>
      <c r="AN79" s="75"/>
      <c r="AO79" s="75"/>
      <c r="AP79" s="72"/>
      <c r="BA79" s="11"/>
    </row>
    <row r="80" spans="11:53">
      <c r="K80" s="5"/>
      <c r="L80" s="2"/>
      <c r="Q80" s="1" t="s">
        <v>610</v>
      </c>
      <c r="AN80" s="75"/>
      <c r="AO80" s="75"/>
      <c r="AP80" s="72"/>
      <c r="BA80" s="11"/>
    </row>
    <row r="81" spans="11:53">
      <c r="K81" s="5"/>
      <c r="L81" s="1"/>
      <c r="Q81" s="1" t="s">
        <v>611</v>
      </c>
      <c r="AN81" s="75"/>
      <c r="AO81" s="75"/>
      <c r="AP81" s="72"/>
      <c r="BA81" s="11"/>
    </row>
    <row r="82" spans="11:53">
      <c r="K82" s="5"/>
      <c r="L82" s="1"/>
      <c r="Q82" s="1" t="s">
        <v>612</v>
      </c>
      <c r="AN82" s="75"/>
      <c r="AO82" s="75"/>
      <c r="AP82" s="72"/>
      <c r="BA82" s="11"/>
    </row>
    <row r="83" spans="11:53">
      <c r="K83" s="5"/>
      <c r="L83" s="2"/>
      <c r="Q83" s="1" t="s">
        <v>613</v>
      </c>
      <c r="AN83" s="75"/>
      <c r="AO83" s="75"/>
      <c r="AP83" s="72"/>
      <c r="BA83" s="11"/>
    </row>
    <row r="84" spans="11:53">
      <c r="K84" s="5"/>
      <c r="L84" s="2"/>
      <c r="Q84" s="1" t="s">
        <v>614</v>
      </c>
      <c r="AN84" s="75"/>
      <c r="AO84" s="75"/>
      <c r="AP84" s="72"/>
      <c r="BA84" s="11"/>
    </row>
    <row r="85" spans="11:53">
      <c r="K85" s="5"/>
      <c r="L85" s="1"/>
      <c r="Q85" s="1" t="s">
        <v>615</v>
      </c>
      <c r="AN85" s="75"/>
      <c r="AO85" s="75"/>
      <c r="AP85" s="72"/>
      <c r="BA85" s="11"/>
    </row>
    <row r="86" spans="11:53">
      <c r="K86" s="5"/>
      <c r="L86" s="2"/>
      <c r="Q86" s="1" t="s">
        <v>616</v>
      </c>
      <c r="AN86" s="75"/>
      <c r="AO86" s="75"/>
      <c r="AP86" s="72"/>
      <c r="BA86" s="11"/>
    </row>
    <row r="87" spans="11:53">
      <c r="K87" s="5"/>
      <c r="L87" s="1"/>
      <c r="Q87" s="1" t="s">
        <v>617</v>
      </c>
      <c r="AN87" s="75"/>
      <c r="AO87" s="75"/>
      <c r="AP87" s="72"/>
      <c r="BA87" s="11"/>
    </row>
    <row r="88" spans="11:53">
      <c r="K88" s="5"/>
      <c r="L88" s="2"/>
      <c r="Q88" s="1" t="s">
        <v>618</v>
      </c>
      <c r="AN88" s="75"/>
      <c r="AO88" s="75"/>
      <c r="AP88" s="72"/>
      <c r="BA88" s="11"/>
    </row>
    <row r="89" spans="11:53">
      <c r="K89" s="5"/>
      <c r="L89" s="2"/>
      <c r="Q89" s="1" t="s">
        <v>618</v>
      </c>
      <c r="AN89" s="75"/>
      <c r="AO89" s="75"/>
      <c r="AP89" s="72"/>
      <c r="BA89" s="11"/>
    </row>
    <row r="90" spans="11:53">
      <c r="K90" s="5"/>
      <c r="L90" s="2"/>
      <c r="Q90" s="1" t="s">
        <v>619</v>
      </c>
      <c r="AN90" s="75"/>
      <c r="AO90" s="75"/>
      <c r="AP90" s="72"/>
      <c r="BA90" s="11"/>
    </row>
    <row r="91" spans="11:53">
      <c r="K91" s="5"/>
      <c r="L91" s="2"/>
      <c r="Q91" s="1" t="s">
        <v>619</v>
      </c>
      <c r="AN91" s="75"/>
      <c r="AO91" s="75"/>
      <c r="AP91" s="72"/>
      <c r="BA91" s="11"/>
    </row>
    <row r="92" spans="11:53">
      <c r="K92" s="5"/>
      <c r="L92" s="1"/>
      <c r="Q92" s="1" t="s">
        <v>620</v>
      </c>
      <c r="AN92" s="75"/>
      <c r="AO92" s="75"/>
      <c r="AP92" s="72"/>
      <c r="BA92" s="11"/>
    </row>
    <row r="93" spans="11:53">
      <c r="K93" s="5"/>
      <c r="L93" s="1"/>
      <c r="Q93" s="1" t="s">
        <v>621</v>
      </c>
      <c r="AN93" s="75"/>
      <c r="AO93" s="75"/>
      <c r="AP93" s="72"/>
      <c r="BA93" s="11"/>
    </row>
    <row r="94" spans="11:53">
      <c r="K94" s="5"/>
      <c r="L94" s="1"/>
      <c r="Q94" s="1" t="s">
        <v>622</v>
      </c>
      <c r="AN94" s="75"/>
      <c r="AO94" s="75"/>
      <c r="AP94" s="72"/>
      <c r="BA94" s="11"/>
    </row>
    <row r="95" spans="11:53">
      <c r="K95" s="5"/>
      <c r="L95" s="2"/>
      <c r="Q95" s="1" t="s">
        <v>623</v>
      </c>
      <c r="AN95" s="75"/>
      <c r="AO95" s="75"/>
      <c r="AP95" s="72"/>
      <c r="BA95" s="11"/>
    </row>
    <row r="96" spans="11:53">
      <c r="K96" s="5"/>
      <c r="L96" s="2"/>
      <c r="Q96" s="1" t="s">
        <v>624</v>
      </c>
      <c r="AN96" s="75"/>
      <c r="AO96" s="75"/>
      <c r="AP96" s="72"/>
      <c r="BA96" s="11"/>
    </row>
    <row r="97" spans="11:53">
      <c r="K97" s="5"/>
      <c r="L97" s="2"/>
      <c r="Q97" s="1" t="s">
        <v>625</v>
      </c>
      <c r="AN97" s="75"/>
      <c r="AO97" s="75"/>
      <c r="AP97" s="72"/>
      <c r="BA97" s="11"/>
    </row>
    <row r="98" spans="11:53">
      <c r="K98" s="5"/>
      <c r="L98" s="1"/>
      <c r="Q98" s="1" t="s">
        <v>626</v>
      </c>
      <c r="AN98" s="75"/>
      <c r="AO98" s="75"/>
      <c r="AP98" s="72"/>
      <c r="BA98" s="11"/>
    </row>
    <row r="99" spans="11:53">
      <c r="K99" s="5"/>
      <c r="L99" s="1"/>
      <c r="Q99" s="1" t="s">
        <v>627</v>
      </c>
      <c r="AN99" s="75"/>
      <c r="AO99" s="75"/>
      <c r="AP99" s="72"/>
      <c r="BA99" s="11"/>
    </row>
    <row r="100" spans="11:53">
      <c r="K100" s="5"/>
      <c r="L100" s="1"/>
      <c r="Q100" s="1" t="s">
        <v>628</v>
      </c>
      <c r="AN100" s="75"/>
      <c r="AO100" s="75"/>
      <c r="AP100" s="72"/>
      <c r="BA100" s="11"/>
    </row>
    <row r="101" spans="11:53">
      <c r="K101" s="5"/>
      <c r="L101" s="1"/>
      <c r="Q101" s="1" t="s">
        <v>629</v>
      </c>
      <c r="AN101" s="75"/>
      <c r="AO101" s="75"/>
      <c r="AP101" s="72"/>
      <c r="BA101" s="11"/>
    </row>
    <row r="102" spans="11:53">
      <c r="K102" s="5"/>
      <c r="L102" s="1"/>
      <c r="Q102" s="1" t="s">
        <v>630</v>
      </c>
      <c r="AN102" s="75"/>
      <c r="AO102" s="75"/>
      <c r="AP102" s="72"/>
      <c r="BA102" s="11"/>
    </row>
    <row r="103" spans="11:53">
      <c r="K103" s="5"/>
      <c r="L103" s="1"/>
      <c r="Q103" s="1" t="s">
        <v>631</v>
      </c>
      <c r="AN103" s="75"/>
      <c r="AO103" s="75"/>
      <c r="AP103" s="72"/>
      <c r="BA103" s="11"/>
    </row>
    <row r="104" spans="11:53">
      <c r="K104" s="5"/>
      <c r="L104" s="1"/>
      <c r="Q104" s="1" t="s">
        <v>632</v>
      </c>
      <c r="AN104" s="75"/>
      <c r="AO104" s="75"/>
      <c r="AP104" s="72"/>
      <c r="BA104" s="11"/>
    </row>
    <row r="105" spans="11:53">
      <c r="K105" s="5"/>
      <c r="L105" s="1"/>
      <c r="Q105" s="1" t="s">
        <v>633</v>
      </c>
      <c r="AN105" s="75"/>
      <c r="AO105" s="75"/>
      <c r="AP105" s="72"/>
      <c r="BA105" s="11"/>
    </row>
    <row r="106" spans="11:53">
      <c r="K106" s="5"/>
      <c r="L106" s="1"/>
      <c r="Q106" s="1" t="s">
        <v>634</v>
      </c>
      <c r="AN106" s="75"/>
      <c r="AO106" s="75"/>
      <c r="AP106" s="72"/>
      <c r="BA106" s="11"/>
    </row>
    <row r="107" spans="11:53">
      <c r="K107" s="5"/>
      <c r="L107" s="1"/>
      <c r="Q107" s="1" t="s">
        <v>635</v>
      </c>
      <c r="AN107" s="75"/>
      <c r="AO107" s="75"/>
      <c r="AP107" s="72"/>
      <c r="BA107" s="11"/>
    </row>
    <row r="108" spans="11:53">
      <c r="K108" s="5"/>
      <c r="L108" s="1"/>
      <c r="Q108" s="1" t="s">
        <v>636</v>
      </c>
      <c r="AN108" s="75"/>
      <c r="AO108" s="75"/>
      <c r="AP108" s="72"/>
      <c r="BA108" s="11"/>
    </row>
    <row r="109" spans="11:53">
      <c r="K109" s="5"/>
      <c r="L109" s="1"/>
      <c r="Q109" s="1" t="s">
        <v>637</v>
      </c>
      <c r="AN109" s="75"/>
      <c r="AO109" s="75"/>
      <c r="AP109" s="72"/>
      <c r="BA109" s="11"/>
    </row>
    <row r="110" spans="11:53">
      <c r="K110" s="5"/>
      <c r="L110" s="2"/>
      <c r="Q110" s="1" t="s">
        <v>638</v>
      </c>
      <c r="AN110" s="75"/>
      <c r="AO110" s="75"/>
      <c r="AP110" s="72"/>
      <c r="BA110" s="11"/>
    </row>
    <row r="111" spans="11:53">
      <c r="K111" s="5"/>
      <c r="L111" s="1"/>
      <c r="Q111" s="1" t="s">
        <v>639</v>
      </c>
      <c r="AN111" s="75"/>
      <c r="AO111" s="75"/>
      <c r="AP111" s="72"/>
      <c r="BA111" s="11"/>
    </row>
    <row r="112" spans="11:53">
      <c r="K112" s="5"/>
      <c r="L112" s="1"/>
      <c r="Q112" s="1" t="s">
        <v>640</v>
      </c>
      <c r="AN112" s="75"/>
      <c r="AO112" s="75"/>
      <c r="AP112" s="72"/>
      <c r="BA112" s="11"/>
    </row>
    <row r="113" spans="11:53">
      <c r="K113" s="5"/>
      <c r="L113" s="1"/>
      <c r="Q113" s="1" t="s">
        <v>641</v>
      </c>
      <c r="AN113" s="75"/>
      <c r="AO113" s="75"/>
      <c r="AP113" s="72"/>
      <c r="BA113" s="11"/>
    </row>
    <row r="114" spans="11:53">
      <c r="K114" s="5"/>
      <c r="L114" s="1"/>
      <c r="Q114" s="1" t="s">
        <v>642</v>
      </c>
      <c r="AN114" s="75"/>
      <c r="AO114" s="75"/>
      <c r="AP114" s="72"/>
      <c r="BA114" s="11"/>
    </row>
    <row r="115" spans="11:53">
      <c r="K115" s="5"/>
      <c r="L115" s="1"/>
      <c r="Q115" s="1" t="s">
        <v>643</v>
      </c>
      <c r="AN115" s="75"/>
      <c r="AO115" s="75"/>
      <c r="AP115" s="72"/>
      <c r="BA115" s="11"/>
    </row>
    <row r="116" spans="11:53">
      <c r="K116" s="5"/>
      <c r="L116" s="1"/>
      <c r="Q116" s="1" t="s">
        <v>644</v>
      </c>
      <c r="AN116" s="75"/>
      <c r="AO116" s="75"/>
      <c r="AP116" s="72"/>
      <c r="BA116" s="11"/>
    </row>
    <row r="117" spans="11:53">
      <c r="K117" s="5"/>
      <c r="L117" s="1"/>
      <c r="Q117" s="1" t="s">
        <v>645</v>
      </c>
      <c r="AN117" s="75"/>
      <c r="AO117" s="75"/>
      <c r="AP117" s="72"/>
      <c r="BA117" s="11"/>
    </row>
    <row r="118" spans="11:53">
      <c r="K118" s="5"/>
      <c r="L118" s="1"/>
      <c r="Q118" s="1" t="s">
        <v>646</v>
      </c>
      <c r="AN118" s="75"/>
      <c r="AO118" s="75"/>
      <c r="AP118" s="72"/>
      <c r="BA118" s="11"/>
    </row>
    <row r="119" spans="11:53">
      <c r="K119" s="5"/>
      <c r="L119" s="1"/>
      <c r="Q119" s="1" t="s">
        <v>647</v>
      </c>
      <c r="AN119" s="75"/>
      <c r="AO119" s="75"/>
      <c r="AP119" s="72"/>
      <c r="BA119" s="11"/>
    </row>
    <row r="120" spans="11:53">
      <c r="K120" s="5"/>
      <c r="L120" s="1"/>
      <c r="Q120" s="1" t="s">
        <v>648</v>
      </c>
      <c r="AN120" s="75"/>
      <c r="AO120" s="75"/>
      <c r="AP120" s="72"/>
      <c r="BA120" s="11"/>
    </row>
    <row r="121" spans="11:53">
      <c r="K121" s="5"/>
      <c r="L121" s="1"/>
      <c r="Q121" s="1" t="s">
        <v>649</v>
      </c>
      <c r="AN121" s="75"/>
      <c r="AO121" s="75"/>
      <c r="AP121" s="72"/>
      <c r="BA121" s="11"/>
    </row>
    <row r="122" spans="11:53">
      <c r="K122" s="5"/>
      <c r="L122" s="1"/>
      <c r="Q122" s="1" t="s">
        <v>650</v>
      </c>
      <c r="AN122" s="75"/>
      <c r="AO122" s="75"/>
      <c r="AP122" s="72"/>
      <c r="BA122" s="11"/>
    </row>
    <row r="123" spans="11:53">
      <c r="K123" s="5"/>
      <c r="L123" s="1"/>
      <c r="Q123" s="1" t="s">
        <v>651</v>
      </c>
      <c r="AN123" s="75"/>
      <c r="AO123" s="75"/>
      <c r="AP123" s="72"/>
      <c r="BA123" s="11"/>
    </row>
    <row r="124" spans="11:53">
      <c r="K124" s="5"/>
      <c r="L124" s="1"/>
      <c r="Q124" s="1" t="s">
        <v>652</v>
      </c>
      <c r="AN124" s="75"/>
      <c r="AO124" s="75"/>
      <c r="AP124" s="72"/>
      <c r="BA124" s="11"/>
    </row>
    <row r="125" spans="11:53">
      <c r="K125" s="5"/>
      <c r="L125" s="1"/>
      <c r="Q125" s="1" t="s">
        <v>653</v>
      </c>
      <c r="AN125" s="75"/>
      <c r="AO125" s="75"/>
      <c r="AP125" s="72"/>
      <c r="BA125" s="11"/>
    </row>
    <row r="126" spans="11:53">
      <c r="K126" s="5"/>
      <c r="L126" s="1"/>
      <c r="Q126" s="1" t="s">
        <v>654</v>
      </c>
      <c r="AN126" s="75"/>
      <c r="AO126" s="75"/>
      <c r="AP126" s="72"/>
      <c r="BA126" s="11"/>
    </row>
    <row r="127" spans="11:53">
      <c r="K127" s="5"/>
      <c r="L127" s="1"/>
      <c r="Q127" s="1" t="s">
        <v>655</v>
      </c>
      <c r="AN127" s="75"/>
      <c r="AO127" s="75"/>
      <c r="AP127" s="72"/>
      <c r="BA127" s="11"/>
    </row>
    <row r="128" spans="11:53">
      <c r="K128" s="5"/>
      <c r="L128" s="1"/>
      <c r="Q128" s="1" t="s">
        <v>656</v>
      </c>
      <c r="AN128" s="75"/>
      <c r="AO128" s="75"/>
      <c r="AP128" s="72"/>
      <c r="BA128" s="11"/>
    </row>
    <row r="129" spans="11:53">
      <c r="K129" s="5"/>
      <c r="L129" s="1"/>
      <c r="Q129" s="1" t="s">
        <v>657</v>
      </c>
      <c r="AN129" s="75"/>
      <c r="AO129" s="75"/>
      <c r="AP129" s="72"/>
      <c r="BA129" s="11"/>
    </row>
    <row r="130" spans="11:53">
      <c r="K130" s="5"/>
      <c r="L130" s="1"/>
      <c r="Q130" s="1" t="s">
        <v>658</v>
      </c>
      <c r="AN130" s="75"/>
      <c r="AO130" s="75"/>
      <c r="AP130" s="72"/>
      <c r="BA130" s="11"/>
    </row>
    <row r="131" spans="11:53">
      <c r="K131" s="5"/>
      <c r="L131" s="1"/>
      <c r="Q131" s="1" t="s">
        <v>659</v>
      </c>
      <c r="AN131" s="75"/>
      <c r="AO131" s="75"/>
      <c r="AP131" s="72"/>
      <c r="BA131" s="11"/>
    </row>
    <row r="132" spans="11:53">
      <c r="K132" s="5"/>
      <c r="L132" s="1"/>
      <c r="Q132" s="1" t="s">
        <v>660</v>
      </c>
      <c r="AN132" s="75"/>
      <c r="AO132" s="75"/>
      <c r="AP132" s="72"/>
      <c r="BA132" s="11"/>
    </row>
    <row r="133" spans="11:53">
      <c r="K133" s="5"/>
      <c r="L133" s="2"/>
      <c r="Q133" s="1" t="s">
        <v>661</v>
      </c>
      <c r="AN133" s="75"/>
      <c r="AO133" s="75"/>
      <c r="AP133" s="72"/>
      <c r="BA133" s="11"/>
    </row>
    <row r="134" spans="11:53">
      <c r="K134" s="5"/>
      <c r="L134" s="1"/>
      <c r="Q134" s="1" t="s">
        <v>662</v>
      </c>
      <c r="AN134" s="75"/>
      <c r="AO134" s="75"/>
      <c r="AP134" s="72"/>
      <c r="BA134" s="11"/>
    </row>
    <row r="135" spans="11:53">
      <c r="K135" s="5"/>
      <c r="L135" s="1"/>
      <c r="Q135" s="1" t="s">
        <v>663</v>
      </c>
      <c r="AN135" s="75"/>
      <c r="AO135" s="75"/>
      <c r="AP135" s="72"/>
      <c r="BA135" s="11"/>
    </row>
    <row r="136" spans="11:53">
      <c r="K136" s="5"/>
      <c r="L136" s="1"/>
      <c r="Q136" s="1" t="s">
        <v>664</v>
      </c>
      <c r="AN136" s="75"/>
      <c r="AO136" s="75"/>
      <c r="AP136" s="72"/>
      <c r="BA136" s="11"/>
    </row>
    <row r="137" spans="11:53">
      <c r="K137" s="5"/>
      <c r="L137" s="1"/>
      <c r="Q137" s="1" t="s">
        <v>665</v>
      </c>
      <c r="AN137" s="75"/>
      <c r="AO137" s="75"/>
      <c r="AP137" s="72"/>
      <c r="BA137" s="11"/>
    </row>
    <row r="138" spans="11:53">
      <c r="K138" s="5"/>
      <c r="L138" s="1"/>
      <c r="Q138" s="1" t="s">
        <v>666</v>
      </c>
      <c r="AN138" s="75"/>
      <c r="AO138" s="75"/>
      <c r="AP138" s="72"/>
      <c r="BA138" s="11"/>
    </row>
    <row r="139" spans="11:53">
      <c r="K139" s="5"/>
      <c r="L139" s="2"/>
      <c r="Q139" s="1" t="s">
        <v>667</v>
      </c>
      <c r="AN139" s="75"/>
      <c r="AO139" s="75"/>
      <c r="AP139" s="72"/>
      <c r="BA139" s="11"/>
    </row>
    <row r="140" spans="11:53">
      <c r="K140" s="5"/>
      <c r="L140" s="1"/>
      <c r="Q140" s="1" t="s">
        <v>668</v>
      </c>
      <c r="AN140" s="75"/>
      <c r="AO140" s="75"/>
      <c r="AP140" s="72"/>
      <c r="BA140" s="11"/>
    </row>
    <row r="141" spans="11:53">
      <c r="K141" s="5"/>
      <c r="L141" s="1"/>
      <c r="Q141" s="1" t="s">
        <v>669</v>
      </c>
      <c r="AN141" s="75"/>
      <c r="AO141" s="75"/>
      <c r="AP141" s="72"/>
      <c r="BA141" s="11"/>
    </row>
    <row r="142" spans="11:53">
      <c r="K142" s="5"/>
      <c r="L142" s="1"/>
      <c r="Q142" s="1" t="s">
        <v>670</v>
      </c>
      <c r="AN142" s="75"/>
      <c r="AO142" s="75"/>
      <c r="AP142" s="72"/>
      <c r="BA142" s="11"/>
    </row>
    <row r="143" spans="11:53">
      <c r="K143" s="5"/>
      <c r="L143" s="1"/>
      <c r="Q143" s="1" t="s">
        <v>671</v>
      </c>
      <c r="AN143" s="75"/>
      <c r="AO143" s="75"/>
      <c r="AP143" s="72"/>
      <c r="BA143" s="11"/>
    </row>
    <row r="144" spans="11:53">
      <c r="K144" s="5"/>
      <c r="L144" s="2"/>
      <c r="Q144" s="1" t="s">
        <v>672</v>
      </c>
      <c r="AN144" s="75"/>
      <c r="AO144" s="75"/>
      <c r="AP144" s="72"/>
      <c r="BA144" s="11"/>
    </row>
    <row r="145" spans="11:53">
      <c r="K145" s="5"/>
      <c r="L145" s="2"/>
      <c r="Q145" s="1" t="s">
        <v>673</v>
      </c>
      <c r="AN145" s="75"/>
      <c r="AO145" s="75"/>
      <c r="AP145" s="72"/>
      <c r="BA145" s="11"/>
    </row>
    <row r="146" spans="11:53">
      <c r="K146" s="5"/>
      <c r="L146" s="1"/>
      <c r="Q146" s="1" t="s">
        <v>674</v>
      </c>
      <c r="AN146" s="75"/>
      <c r="AO146" s="75"/>
      <c r="AP146" s="72"/>
      <c r="BA146" s="11"/>
    </row>
    <row r="147" spans="11:53">
      <c r="K147" s="5"/>
      <c r="L147" s="2"/>
      <c r="Q147" s="1" t="s">
        <v>675</v>
      </c>
      <c r="AN147" s="75"/>
      <c r="AO147" s="75"/>
      <c r="AP147" s="72"/>
      <c r="BA147" s="11"/>
    </row>
    <row r="148" spans="11:53">
      <c r="K148" s="5"/>
      <c r="L148" s="2"/>
      <c r="Q148" s="1" t="s">
        <v>676</v>
      </c>
      <c r="AN148" s="75"/>
      <c r="AO148" s="75"/>
      <c r="AP148" s="72"/>
      <c r="BA148" s="11"/>
    </row>
    <row r="149" spans="11:53">
      <c r="K149" s="5"/>
      <c r="L149" s="1"/>
      <c r="Q149" s="1" t="s">
        <v>677</v>
      </c>
      <c r="AN149" s="75"/>
      <c r="AO149" s="75"/>
      <c r="AP149" s="72"/>
      <c r="BA149" s="11"/>
    </row>
    <row r="150" spans="11:53">
      <c r="K150" s="5"/>
      <c r="L150" s="1"/>
      <c r="Q150" s="1" t="s">
        <v>678</v>
      </c>
      <c r="AN150" s="75"/>
      <c r="AO150" s="75"/>
      <c r="AP150" s="72"/>
      <c r="BA150" s="11"/>
    </row>
    <row r="151" spans="11:53">
      <c r="K151" s="5"/>
      <c r="L151" s="2"/>
      <c r="Q151" s="1" t="s">
        <v>679</v>
      </c>
      <c r="AN151" s="75"/>
      <c r="AO151" s="75"/>
      <c r="AP151" s="72"/>
      <c r="BA151" s="11"/>
    </row>
    <row r="152" spans="11:53">
      <c r="K152" s="5"/>
      <c r="L152" s="1"/>
      <c r="Q152" s="1" t="s">
        <v>680</v>
      </c>
      <c r="AN152" s="75"/>
      <c r="AO152" s="75"/>
      <c r="AP152" s="72"/>
      <c r="BA152" s="11"/>
    </row>
    <row r="153" spans="11:53">
      <c r="K153" s="5"/>
      <c r="L153" s="2"/>
      <c r="Q153" s="1" t="s">
        <v>681</v>
      </c>
      <c r="AN153" s="75"/>
      <c r="AO153" s="75"/>
      <c r="AP153" s="72"/>
      <c r="BA153" s="11"/>
    </row>
    <row r="154" spans="11:53">
      <c r="K154" s="5"/>
      <c r="L154" s="2"/>
      <c r="Q154" s="1" t="s">
        <v>682</v>
      </c>
      <c r="AN154" s="75"/>
      <c r="AO154" s="75"/>
      <c r="AP154" s="72"/>
      <c r="BA154" s="11"/>
    </row>
    <row r="155" spans="11:53">
      <c r="K155" s="5"/>
      <c r="L155" s="1"/>
      <c r="Q155" s="1" t="s">
        <v>683</v>
      </c>
      <c r="AN155" s="75"/>
      <c r="AO155" s="75"/>
      <c r="AP155" s="72"/>
      <c r="BA155" s="11"/>
    </row>
    <row r="156" spans="11:53">
      <c r="K156" s="5"/>
      <c r="L156" s="2"/>
      <c r="Q156" s="1" t="s">
        <v>684</v>
      </c>
      <c r="AN156" s="75"/>
      <c r="AO156" s="75"/>
      <c r="AP156" s="72"/>
      <c r="BA156" s="11"/>
    </row>
    <row r="157" spans="11:53">
      <c r="K157" s="5"/>
      <c r="L157" s="2"/>
      <c r="Q157" s="1" t="s">
        <v>685</v>
      </c>
      <c r="AN157" s="75"/>
      <c r="AO157" s="75"/>
      <c r="AP157" s="72"/>
      <c r="BA157" s="11"/>
    </row>
    <row r="158" spans="11:53">
      <c r="K158" s="5"/>
      <c r="L158" s="2"/>
      <c r="Q158" s="1" t="s">
        <v>686</v>
      </c>
      <c r="AN158" s="75"/>
      <c r="AO158" s="75"/>
      <c r="AP158" s="72"/>
      <c r="BA158" s="11"/>
    </row>
    <row r="159" spans="11:53">
      <c r="K159" s="5"/>
      <c r="L159" s="1"/>
      <c r="Q159" s="1" t="s">
        <v>687</v>
      </c>
      <c r="AN159" s="75"/>
      <c r="AO159" s="75"/>
      <c r="AP159" s="72"/>
      <c r="BA159" s="11"/>
    </row>
    <row r="160" spans="11:53">
      <c r="K160" s="5"/>
      <c r="L160" s="2"/>
      <c r="Q160" s="1" t="s">
        <v>688</v>
      </c>
      <c r="AN160" s="75"/>
      <c r="AO160" s="75"/>
      <c r="AP160" s="72"/>
      <c r="BA160" s="11"/>
    </row>
    <row r="161" spans="11:53">
      <c r="K161" s="5"/>
      <c r="L161" s="2"/>
      <c r="Q161" s="1" t="s">
        <v>689</v>
      </c>
      <c r="AN161" s="75"/>
      <c r="AO161" s="75"/>
      <c r="AP161" s="72"/>
      <c r="BA161" s="11"/>
    </row>
    <row r="162" spans="11:53">
      <c r="K162" s="5"/>
      <c r="L162" s="2"/>
      <c r="Q162" s="1" t="s">
        <v>690</v>
      </c>
      <c r="AN162" s="75"/>
      <c r="AO162" s="75"/>
      <c r="AP162" s="72"/>
      <c r="BA162" s="11"/>
    </row>
    <row r="163" spans="11:53">
      <c r="K163" s="5"/>
      <c r="L163" s="2"/>
      <c r="Q163" s="1" t="s">
        <v>691</v>
      </c>
      <c r="AN163" s="75"/>
      <c r="AO163" s="75"/>
      <c r="AP163" s="72"/>
      <c r="BA163" s="11"/>
    </row>
    <row r="164" spans="11:53">
      <c r="K164" s="5"/>
      <c r="L164" s="1"/>
      <c r="Q164" s="1" t="s">
        <v>692</v>
      </c>
      <c r="AN164" s="75"/>
      <c r="AO164" s="75"/>
      <c r="AP164" s="72"/>
      <c r="BA164" s="11"/>
    </row>
    <row r="165" spans="11:53">
      <c r="K165" s="5"/>
      <c r="L165" s="1"/>
      <c r="Q165" s="1" t="s">
        <v>693</v>
      </c>
      <c r="AN165" s="75"/>
      <c r="AO165" s="75"/>
      <c r="AP165" s="72"/>
      <c r="BA165" s="11"/>
    </row>
    <row r="166" spans="11:53">
      <c r="K166" s="5"/>
      <c r="L166" s="1"/>
      <c r="Q166" s="1" t="s">
        <v>694</v>
      </c>
      <c r="AN166" s="75"/>
      <c r="AO166" s="75"/>
      <c r="AP166" s="72"/>
      <c r="BA166" s="11"/>
    </row>
    <row r="167" spans="11:53">
      <c r="K167" s="5"/>
      <c r="L167" s="2"/>
      <c r="Q167" s="1" t="s">
        <v>695</v>
      </c>
      <c r="AN167" s="75"/>
      <c r="AO167" s="75"/>
      <c r="AP167" s="72"/>
      <c r="BA167" s="11"/>
    </row>
    <row r="168" spans="11:53">
      <c r="K168" s="5"/>
      <c r="L168" s="1"/>
      <c r="Q168" s="1" t="s">
        <v>696</v>
      </c>
      <c r="AN168" s="75"/>
      <c r="AO168" s="75"/>
      <c r="AP168" s="72"/>
      <c r="BA168" s="11"/>
    </row>
    <row r="169" spans="11:53">
      <c r="K169" s="5"/>
      <c r="L169" s="2"/>
      <c r="Q169" s="1" t="s">
        <v>697</v>
      </c>
      <c r="AN169" s="75"/>
      <c r="AO169" s="75"/>
      <c r="AP169" s="72"/>
      <c r="BA169" s="11"/>
    </row>
    <row r="170" spans="11:53">
      <c r="K170" s="5"/>
      <c r="L170" s="2"/>
      <c r="Q170" s="1" t="s">
        <v>698</v>
      </c>
      <c r="AN170" s="75"/>
      <c r="AO170" s="75"/>
      <c r="AP170" s="72"/>
      <c r="BA170" s="11"/>
    </row>
    <row r="171" spans="11:53">
      <c r="K171" s="5"/>
      <c r="L171" s="2"/>
      <c r="Q171" s="1" t="s">
        <v>699</v>
      </c>
      <c r="AN171" s="75"/>
      <c r="AO171" s="75"/>
      <c r="AP171" s="72"/>
      <c r="BA171" s="11"/>
    </row>
    <row r="172" spans="11:53">
      <c r="K172" s="5"/>
      <c r="L172" s="2"/>
      <c r="Q172" s="1" t="s">
        <v>700</v>
      </c>
      <c r="AN172" s="75"/>
      <c r="AO172" s="75"/>
      <c r="AP172" s="72"/>
      <c r="BA172" s="11"/>
    </row>
    <row r="173" spans="11:53">
      <c r="K173" s="5"/>
      <c r="L173" s="2"/>
      <c r="Q173" s="1" t="s">
        <v>701</v>
      </c>
      <c r="AN173" s="75"/>
      <c r="AO173" s="75"/>
      <c r="AP173" s="72"/>
      <c r="BA173" s="11"/>
    </row>
    <row r="174" spans="11:53">
      <c r="K174" s="5"/>
      <c r="L174" s="2"/>
      <c r="Q174" s="1" t="s">
        <v>702</v>
      </c>
      <c r="AN174" s="75"/>
      <c r="AO174" s="75"/>
      <c r="AP174" s="72"/>
      <c r="BA174" s="11"/>
    </row>
    <row r="175" spans="11:53">
      <c r="K175" s="5"/>
      <c r="L175" s="2"/>
      <c r="Q175" s="1" t="s">
        <v>703</v>
      </c>
      <c r="AN175" s="75"/>
      <c r="AO175" s="75"/>
      <c r="AP175" s="72"/>
      <c r="BA175" s="11"/>
    </row>
    <row r="176" spans="11:53">
      <c r="K176" s="5"/>
      <c r="L176" s="2"/>
      <c r="Q176" s="1" t="s">
        <v>704</v>
      </c>
      <c r="AN176" s="75"/>
      <c r="AO176" s="75"/>
      <c r="AP176" s="72"/>
      <c r="BA176" s="11"/>
    </row>
    <row r="177" spans="11:53">
      <c r="K177" s="5"/>
      <c r="L177" s="2"/>
      <c r="Q177" s="1" t="s">
        <v>705</v>
      </c>
      <c r="AN177" s="75"/>
      <c r="AO177" s="75"/>
      <c r="AP177" s="72"/>
      <c r="BA177" s="11"/>
    </row>
    <row r="178" spans="11:53">
      <c r="K178" s="5"/>
      <c r="L178" s="2"/>
      <c r="Q178" s="1" t="s">
        <v>706</v>
      </c>
      <c r="AN178" s="75"/>
      <c r="AO178" s="75"/>
      <c r="AP178" s="72"/>
      <c r="BA178" s="11"/>
    </row>
    <row r="179" spans="11:53">
      <c r="K179" s="5"/>
      <c r="L179" s="1"/>
      <c r="Q179" s="1" t="s">
        <v>707</v>
      </c>
      <c r="AN179" s="75"/>
      <c r="AO179" s="75"/>
      <c r="AP179" s="72"/>
      <c r="BA179" s="11"/>
    </row>
    <row r="180" spans="11:53">
      <c r="K180" s="5"/>
      <c r="L180" s="2"/>
      <c r="Q180" s="1" t="s">
        <v>708</v>
      </c>
      <c r="AN180" s="75"/>
      <c r="AO180" s="75"/>
      <c r="AP180" s="72"/>
      <c r="BA180" s="11"/>
    </row>
    <row r="181" spans="11:53">
      <c r="K181" s="5"/>
      <c r="L181" s="2"/>
      <c r="Q181" s="1" t="s">
        <v>709</v>
      </c>
      <c r="AN181" s="75"/>
      <c r="AO181" s="75"/>
      <c r="AP181" s="72"/>
      <c r="BA181" s="11"/>
    </row>
    <row r="182" spans="11:53">
      <c r="K182" s="5"/>
      <c r="L182" s="1"/>
      <c r="Q182" s="1" t="s">
        <v>710</v>
      </c>
      <c r="AN182" s="75"/>
      <c r="AO182" s="75"/>
      <c r="AP182" s="72"/>
      <c r="BA182" s="11"/>
    </row>
    <row r="183" spans="11:53">
      <c r="K183" s="5"/>
      <c r="L183" s="1"/>
      <c r="Q183" s="1" t="s">
        <v>711</v>
      </c>
      <c r="AN183" s="75"/>
      <c r="AO183" s="75"/>
      <c r="AP183" s="72"/>
      <c r="BA183" s="11"/>
    </row>
    <row r="184" spans="11:53">
      <c r="K184" s="5"/>
      <c r="L184" s="2"/>
      <c r="Q184" s="1" t="s">
        <v>712</v>
      </c>
      <c r="AN184" s="75"/>
      <c r="AO184" s="75"/>
      <c r="AP184" s="72"/>
      <c r="BA184" s="11"/>
    </row>
    <row r="185" spans="11:53">
      <c r="K185" s="5"/>
      <c r="L185" s="1"/>
      <c r="Q185" s="1" t="s">
        <v>713</v>
      </c>
      <c r="AN185" s="75"/>
      <c r="AO185" s="75"/>
      <c r="AP185" s="72"/>
      <c r="BA185" s="11"/>
    </row>
    <row r="186" spans="11:53">
      <c r="K186" s="5"/>
      <c r="L186" s="1"/>
      <c r="Q186" s="1" t="s">
        <v>714</v>
      </c>
      <c r="AN186" s="75"/>
      <c r="AO186" s="75"/>
      <c r="AP186" s="72"/>
      <c r="BA186" s="11"/>
    </row>
    <row r="187" spans="11:53">
      <c r="K187" s="5"/>
      <c r="L187" s="1"/>
      <c r="Q187" s="1" t="s">
        <v>715</v>
      </c>
      <c r="AN187" s="75"/>
      <c r="AO187" s="75"/>
      <c r="AP187" s="72"/>
      <c r="BA187" s="11"/>
    </row>
    <row r="188" spans="11:53">
      <c r="K188" s="5"/>
      <c r="L188" s="2"/>
      <c r="Q188" s="1" t="s">
        <v>716</v>
      </c>
      <c r="AN188" s="75"/>
      <c r="AO188" s="75"/>
      <c r="AP188" s="72"/>
      <c r="BA188" s="11"/>
    </row>
    <row r="189" spans="11:53">
      <c r="K189" s="5"/>
      <c r="L189" s="1"/>
      <c r="Q189" s="1" t="s">
        <v>717</v>
      </c>
      <c r="AN189" s="75"/>
      <c r="AO189" s="75"/>
      <c r="AP189" s="72"/>
      <c r="BA189" s="11"/>
    </row>
    <row r="190" spans="11:53">
      <c r="K190" s="5"/>
      <c r="L190" s="1"/>
      <c r="Q190" s="1" t="s">
        <v>718</v>
      </c>
      <c r="AN190" s="75"/>
      <c r="AO190" s="75"/>
      <c r="AP190" s="72"/>
      <c r="BA190" s="11"/>
    </row>
    <row r="191" spans="11:53">
      <c r="K191" s="5"/>
      <c r="L191" s="2"/>
      <c r="Q191" s="1" t="s">
        <v>719</v>
      </c>
      <c r="AN191" s="75"/>
      <c r="AO191" s="75"/>
      <c r="AP191" s="72"/>
      <c r="BA191" s="11"/>
    </row>
    <row r="192" spans="11:53">
      <c r="K192" s="5"/>
      <c r="L192" s="2"/>
      <c r="Q192" s="1" t="s">
        <v>720</v>
      </c>
      <c r="AN192" s="75"/>
      <c r="AO192" s="75"/>
      <c r="AP192" s="72"/>
      <c r="BA192" s="11"/>
    </row>
    <row r="193" spans="11:53">
      <c r="K193" s="5"/>
      <c r="L193" s="2"/>
      <c r="Q193" s="1" t="s">
        <v>721</v>
      </c>
      <c r="AN193" s="75"/>
      <c r="AO193" s="75"/>
      <c r="AP193" s="72"/>
      <c r="BA193" s="11"/>
    </row>
    <row r="194" spans="11:53">
      <c r="K194" s="5"/>
      <c r="L194" s="2"/>
      <c r="Q194" s="1" t="s">
        <v>722</v>
      </c>
      <c r="AN194" s="75"/>
      <c r="AO194" s="75"/>
      <c r="AP194" s="72"/>
      <c r="BA194" s="11"/>
    </row>
    <row r="195" spans="11:53">
      <c r="K195" s="5"/>
      <c r="L195" s="2"/>
      <c r="Q195" s="1" t="s">
        <v>723</v>
      </c>
      <c r="AN195" s="75"/>
      <c r="AO195" s="75"/>
      <c r="AP195" s="72"/>
      <c r="BA195" s="11"/>
    </row>
    <row r="196" spans="11:53">
      <c r="K196" s="5"/>
      <c r="L196" s="1"/>
      <c r="Q196" s="1" t="s">
        <v>724</v>
      </c>
      <c r="AN196" s="75"/>
      <c r="AO196" s="75"/>
      <c r="AP196" s="72"/>
      <c r="BA196" s="11"/>
    </row>
    <row r="197" spans="11:53">
      <c r="K197" s="5"/>
      <c r="L197" s="1"/>
      <c r="Q197" s="1" t="s">
        <v>725</v>
      </c>
      <c r="AN197" s="75"/>
      <c r="AO197" s="75"/>
      <c r="AP197" s="72"/>
      <c r="BA197" s="11"/>
    </row>
    <row r="198" spans="11:53">
      <c r="K198" s="5"/>
      <c r="L198" s="1"/>
      <c r="Q198" s="1" t="s">
        <v>726</v>
      </c>
      <c r="AN198" s="75"/>
      <c r="AO198" s="75"/>
      <c r="AP198" s="72"/>
      <c r="BA198" s="11"/>
    </row>
    <row r="199" spans="11:53">
      <c r="K199" s="5"/>
      <c r="L199" s="2"/>
      <c r="Q199" s="1" t="s">
        <v>727</v>
      </c>
      <c r="AN199" s="75"/>
      <c r="AO199" s="75"/>
      <c r="AP199" s="72"/>
      <c r="BA199" s="11"/>
    </row>
    <row r="200" spans="11:53">
      <c r="K200" s="5"/>
      <c r="L200" s="1"/>
      <c r="Q200" s="1" t="s">
        <v>728</v>
      </c>
      <c r="AN200" s="75"/>
      <c r="AO200" s="75"/>
      <c r="AP200" s="72"/>
      <c r="BA200" s="11"/>
    </row>
    <row r="201" spans="11:53">
      <c r="K201" s="5"/>
      <c r="L201" s="2"/>
      <c r="Q201" s="1" t="s">
        <v>729</v>
      </c>
      <c r="AN201" s="75"/>
      <c r="AO201" s="75"/>
      <c r="AP201" s="72"/>
      <c r="BA201" s="11"/>
    </row>
    <row r="202" spans="11:53">
      <c r="K202" s="5"/>
      <c r="L202" s="1"/>
      <c r="Q202" s="1" t="s">
        <v>730</v>
      </c>
      <c r="AN202" s="75"/>
      <c r="AO202" s="75"/>
      <c r="AP202" s="72"/>
      <c r="BA202" s="11"/>
    </row>
    <row r="203" spans="11:53">
      <c r="K203" s="5"/>
      <c r="L203" s="2"/>
      <c r="Q203" s="1" t="s">
        <v>731</v>
      </c>
      <c r="AN203" s="75"/>
      <c r="AO203" s="75"/>
      <c r="AP203" s="72"/>
      <c r="BA203" s="11"/>
    </row>
    <row r="204" spans="11:53">
      <c r="K204" s="5"/>
      <c r="L204" s="2"/>
      <c r="Q204" s="1" t="s">
        <v>732</v>
      </c>
      <c r="AN204" s="75"/>
      <c r="AO204" s="75"/>
      <c r="AP204" s="72"/>
      <c r="BA204" s="11"/>
    </row>
    <row r="205" spans="11:53">
      <c r="K205" s="5"/>
      <c r="L205" s="2"/>
      <c r="Q205" s="1" t="s">
        <v>733</v>
      </c>
      <c r="AN205" s="75"/>
      <c r="AO205" s="75"/>
      <c r="AP205" s="72"/>
      <c r="BA205" s="11"/>
    </row>
    <row r="206" spans="11:53">
      <c r="K206" s="5"/>
      <c r="L206" s="2"/>
      <c r="Q206" s="1" t="s">
        <v>734</v>
      </c>
      <c r="AN206" s="75"/>
      <c r="AO206" s="75"/>
      <c r="AP206" s="72"/>
      <c r="BA206" s="11"/>
    </row>
    <row r="207" spans="11:53">
      <c r="K207" s="5"/>
      <c r="L207" s="1"/>
      <c r="Q207" s="1" t="s">
        <v>735</v>
      </c>
      <c r="AN207" s="75"/>
      <c r="AO207" s="75"/>
      <c r="AP207" s="72"/>
      <c r="BA207" s="11"/>
    </row>
    <row r="208" spans="11:53">
      <c r="K208" s="5"/>
      <c r="L208" s="2"/>
      <c r="Q208" s="1" t="s">
        <v>736</v>
      </c>
      <c r="AN208" s="75"/>
      <c r="AO208" s="75"/>
      <c r="AP208" s="72"/>
      <c r="BA208" s="11"/>
    </row>
    <row r="209" spans="11:53">
      <c r="K209" s="5"/>
      <c r="L209" s="2"/>
      <c r="Q209" s="1" t="s">
        <v>737</v>
      </c>
      <c r="AN209" s="75"/>
      <c r="AO209" s="75"/>
      <c r="AP209" s="72"/>
      <c r="BA209" s="11"/>
    </row>
    <row r="210" spans="11:53">
      <c r="K210" s="5"/>
      <c r="L210" s="2"/>
      <c r="Q210" s="1" t="s">
        <v>738</v>
      </c>
      <c r="AN210" s="75"/>
      <c r="AO210" s="75"/>
      <c r="AP210" s="72"/>
      <c r="BA210" s="11"/>
    </row>
    <row r="211" spans="11:53">
      <c r="K211" s="5"/>
      <c r="L211" s="1"/>
      <c r="Q211" s="1" t="s">
        <v>739</v>
      </c>
      <c r="AN211" s="75"/>
      <c r="AO211" s="75"/>
      <c r="AP211" s="72"/>
      <c r="BA211" s="11"/>
    </row>
    <row r="212" spans="11:53">
      <c r="K212" s="5"/>
      <c r="L212" s="2"/>
      <c r="Q212" s="1" t="s">
        <v>740</v>
      </c>
      <c r="AN212" s="75"/>
      <c r="AO212" s="75"/>
      <c r="AP212" s="72"/>
      <c r="BA212" s="11"/>
    </row>
    <row r="213" spans="11:53">
      <c r="K213" s="5"/>
      <c r="L213" s="2"/>
      <c r="Q213" s="1" t="s">
        <v>741</v>
      </c>
      <c r="AN213" s="75"/>
      <c r="AO213" s="75"/>
      <c r="AP213" s="72"/>
      <c r="BA213" s="11"/>
    </row>
    <row r="214" spans="11:53">
      <c r="K214" s="5"/>
      <c r="L214" s="2"/>
      <c r="Q214" s="1" t="s">
        <v>742</v>
      </c>
      <c r="AN214" s="75"/>
      <c r="AO214" s="75"/>
      <c r="AP214" s="72"/>
      <c r="BA214" s="11"/>
    </row>
    <row r="215" spans="11:53">
      <c r="K215" s="5"/>
      <c r="L215" s="2"/>
      <c r="Q215" s="1" t="s">
        <v>743</v>
      </c>
      <c r="AN215" s="75"/>
      <c r="AO215" s="75"/>
      <c r="AP215" s="72"/>
      <c r="BA215" s="11"/>
    </row>
    <row r="216" spans="11:53">
      <c r="K216" s="5"/>
      <c r="L216" s="2"/>
      <c r="Q216" s="1" t="s">
        <v>744</v>
      </c>
      <c r="AN216" s="75"/>
      <c r="AO216" s="75"/>
      <c r="AP216" s="72"/>
      <c r="BA216" s="11"/>
    </row>
    <row r="217" spans="11:53">
      <c r="K217" s="5"/>
      <c r="L217" s="1"/>
      <c r="Q217" s="1" t="s">
        <v>745</v>
      </c>
      <c r="AN217" s="75"/>
      <c r="AO217" s="75"/>
      <c r="AP217" s="72"/>
      <c r="BA217" s="11"/>
    </row>
    <row r="218" spans="11:53">
      <c r="K218" s="5"/>
      <c r="L218" s="2"/>
      <c r="Q218" s="1" t="s">
        <v>746</v>
      </c>
      <c r="AN218" s="75"/>
      <c r="AO218" s="75"/>
      <c r="AP218" s="72"/>
      <c r="BA218" s="11"/>
    </row>
    <row r="219" spans="11:53">
      <c r="K219" s="5"/>
      <c r="L219" s="2"/>
      <c r="Q219" s="1" t="s">
        <v>747</v>
      </c>
      <c r="AN219" s="75"/>
      <c r="AO219" s="75"/>
      <c r="AP219" s="72"/>
      <c r="BA219" s="11"/>
    </row>
    <row r="220" spans="11:53">
      <c r="K220" s="5"/>
      <c r="L220" s="2"/>
      <c r="Q220" s="1" t="s">
        <v>748</v>
      </c>
      <c r="AN220" s="75"/>
      <c r="AO220" s="75"/>
      <c r="AP220" s="72"/>
      <c r="BA220" s="11"/>
    </row>
    <row r="221" spans="11:53">
      <c r="K221" s="5"/>
      <c r="L221" s="2"/>
      <c r="Q221" s="1" t="s">
        <v>749</v>
      </c>
      <c r="AN221" s="75"/>
      <c r="AO221" s="75"/>
      <c r="AP221" s="72"/>
      <c r="BA221" s="11"/>
    </row>
    <row r="222" spans="11:53">
      <c r="K222" s="5"/>
      <c r="L222" s="2"/>
      <c r="Q222" s="1" t="s">
        <v>750</v>
      </c>
      <c r="AN222" s="75"/>
      <c r="AO222" s="75"/>
      <c r="AP222" s="72"/>
      <c r="BA222" s="11"/>
    </row>
    <row r="223" spans="11:53">
      <c r="K223" s="5"/>
      <c r="L223" s="2"/>
      <c r="Q223" s="1" t="s">
        <v>751</v>
      </c>
      <c r="AN223" s="75"/>
      <c r="AO223" s="75"/>
      <c r="AP223" s="72"/>
      <c r="BA223" s="11"/>
    </row>
    <row r="224" spans="11:53">
      <c r="K224" s="5"/>
      <c r="L224" s="2"/>
      <c r="Q224" s="1" t="s">
        <v>752</v>
      </c>
      <c r="AN224" s="75"/>
      <c r="AO224" s="75"/>
      <c r="AP224" s="72"/>
      <c r="BA224" s="11"/>
    </row>
    <row r="225" spans="11:53">
      <c r="K225" s="5"/>
      <c r="L225" s="2"/>
      <c r="Q225" s="1" t="s">
        <v>753</v>
      </c>
      <c r="AN225" s="75"/>
      <c r="AO225" s="75"/>
      <c r="AP225" s="72"/>
      <c r="BA225" s="11"/>
    </row>
    <row r="226" spans="11:53">
      <c r="K226" s="5"/>
      <c r="L226" s="1"/>
      <c r="Q226" s="1" t="s">
        <v>754</v>
      </c>
      <c r="AN226" s="75"/>
      <c r="AO226" s="75"/>
      <c r="AP226" s="72"/>
      <c r="BA226" s="11"/>
    </row>
    <row r="227" spans="11:53">
      <c r="K227" s="5"/>
      <c r="L227" s="1"/>
      <c r="Q227" s="1" t="s">
        <v>755</v>
      </c>
      <c r="AN227" s="75"/>
      <c r="AO227" s="75"/>
      <c r="AP227" s="72"/>
      <c r="BA227" s="11"/>
    </row>
    <row r="228" spans="11:53">
      <c r="K228" s="5"/>
      <c r="L228" s="2"/>
      <c r="Q228" s="1" t="s">
        <v>756</v>
      </c>
      <c r="AN228" s="75"/>
      <c r="AO228" s="75"/>
      <c r="AP228" s="72"/>
      <c r="BA228" s="11"/>
    </row>
    <row r="229" spans="11:53">
      <c r="K229" s="5"/>
      <c r="L229" s="2"/>
      <c r="Q229" s="1" t="s">
        <v>757</v>
      </c>
      <c r="AN229" s="75"/>
      <c r="AO229" s="75"/>
      <c r="AP229" s="72"/>
      <c r="BA229" s="11"/>
    </row>
    <row r="230" spans="11:53">
      <c r="K230" s="5"/>
      <c r="L230" s="2"/>
      <c r="Q230" s="1" t="s">
        <v>758</v>
      </c>
      <c r="AN230" s="75"/>
      <c r="AO230" s="75"/>
      <c r="AP230" s="72"/>
      <c r="BA230" s="11"/>
    </row>
    <row r="231" spans="11:53">
      <c r="K231" s="5"/>
      <c r="L231" s="2"/>
      <c r="Q231" s="1" t="s">
        <v>759</v>
      </c>
      <c r="AN231" s="75"/>
      <c r="AO231" s="75"/>
      <c r="AP231" s="72"/>
      <c r="BA231" s="11"/>
    </row>
    <row r="232" spans="11:53">
      <c r="K232" s="5"/>
      <c r="L232" s="2"/>
      <c r="Q232" s="1" t="s">
        <v>760</v>
      </c>
      <c r="AN232" s="75"/>
      <c r="AO232" s="75"/>
      <c r="AP232" s="72"/>
      <c r="BA232" s="11"/>
    </row>
    <row r="233" spans="11:53">
      <c r="K233" s="5"/>
      <c r="L233" s="1"/>
      <c r="Q233" s="1" t="s">
        <v>761</v>
      </c>
      <c r="AN233" s="75"/>
      <c r="AO233" s="75"/>
      <c r="AP233" s="72"/>
      <c r="BA233" s="11"/>
    </row>
    <row r="234" spans="11:53">
      <c r="K234" s="5"/>
      <c r="L234" s="1"/>
      <c r="Q234" s="1" t="s">
        <v>762</v>
      </c>
      <c r="AN234" s="75"/>
      <c r="AO234" s="75"/>
      <c r="AP234" s="72"/>
      <c r="BA234" s="11"/>
    </row>
    <row r="235" spans="11:53">
      <c r="K235" s="5"/>
      <c r="L235" s="1"/>
      <c r="Q235" s="1" t="s">
        <v>763</v>
      </c>
      <c r="AN235" s="75"/>
      <c r="AO235" s="75"/>
      <c r="AP235" s="72"/>
      <c r="BA235" s="11"/>
    </row>
    <row r="236" spans="11:53">
      <c r="K236" s="5"/>
      <c r="L236" s="2"/>
      <c r="Q236" s="1" t="s">
        <v>764</v>
      </c>
      <c r="AN236" s="75"/>
      <c r="AO236" s="75"/>
      <c r="AP236" s="72"/>
      <c r="BA236" s="11"/>
    </row>
    <row r="237" spans="11:53">
      <c r="K237" s="5"/>
      <c r="L237" s="2"/>
      <c r="Q237" s="1" t="s">
        <v>765</v>
      </c>
      <c r="AN237" s="75"/>
      <c r="AO237" s="75"/>
      <c r="AP237" s="72"/>
      <c r="BA237" s="11"/>
    </row>
    <row r="238" spans="11:53">
      <c r="K238" s="5"/>
      <c r="L238" s="2"/>
      <c r="Q238" s="1" t="s">
        <v>766</v>
      </c>
      <c r="AN238" s="75"/>
      <c r="AO238" s="75"/>
      <c r="AP238" s="72"/>
      <c r="BA238" s="11"/>
    </row>
    <row r="239" spans="11:53">
      <c r="K239" s="5"/>
      <c r="L239" s="1"/>
      <c r="Q239" s="1" t="s">
        <v>767</v>
      </c>
      <c r="AN239" s="75"/>
      <c r="AO239" s="75"/>
      <c r="AP239" s="72"/>
      <c r="BA239" s="11"/>
    </row>
    <row r="240" spans="11:53">
      <c r="K240" s="5"/>
      <c r="L240" s="2"/>
      <c r="Q240" s="1" t="s">
        <v>768</v>
      </c>
      <c r="AN240" s="75"/>
      <c r="AO240" s="75"/>
      <c r="AP240" s="72"/>
      <c r="BA240" s="11"/>
    </row>
    <row r="241" spans="11:53">
      <c r="K241" s="5"/>
      <c r="L241" s="2"/>
      <c r="Q241" s="1" t="s">
        <v>769</v>
      </c>
      <c r="AN241" s="75"/>
      <c r="AO241" s="75"/>
      <c r="AP241" s="72"/>
      <c r="BA241" s="11"/>
    </row>
    <row r="242" spans="11:53">
      <c r="K242" s="5"/>
      <c r="L242" s="1"/>
      <c r="Q242" s="1" t="s">
        <v>770</v>
      </c>
      <c r="AN242" s="75"/>
      <c r="AO242" s="75"/>
      <c r="AP242" s="72"/>
      <c r="BA242" s="11"/>
    </row>
    <row r="243" spans="11:53">
      <c r="K243" s="5"/>
      <c r="L243" s="2"/>
      <c r="Q243" s="1" t="s">
        <v>771</v>
      </c>
      <c r="AN243" s="75"/>
      <c r="AO243" s="75"/>
      <c r="AP243" s="72"/>
      <c r="BA243" s="11"/>
    </row>
    <row r="244" spans="11:53">
      <c r="K244" s="5"/>
      <c r="L244" s="2"/>
      <c r="Q244" s="1" t="s">
        <v>772</v>
      </c>
      <c r="AN244" s="75"/>
      <c r="AO244" s="75"/>
      <c r="AP244" s="72"/>
      <c r="BA244" s="11"/>
    </row>
    <row r="245" spans="11:53">
      <c r="K245" s="5"/>
      <c r="L245" s="1"/>
      <c r="Q245" s="1" t="s">
        <v>773</v>
      </c>
      <c r="AN245" s="75"/>
      <c r="AO245" s="75"/>
      <c r="AP245" s="72"/>
      <c r="BA245" s="11"/>
    </row>
    <row r="246" spans="11:53">
      <c r="K246" s="5"/>
      <c r="L246" s="1"/>
      <c r="Q246" s="1" t="s">
        <v>774</v>
      </c>
      <c r="AN246" s="75"/>
      <c r="AO246" s="75"/>
      <c r="AP246" s="72"/>
      <c r="BA246" s="11"/>
    </row>
    <row r="247" spans="11:53">
      <c r="K247" s="5"/>
      <c r="L247" s="2"/>
      <c r="Q247" s="1" t="s">
        <v>775</v>
      </c>
      <c r="AN247" s="75"/>
      <c r="AO247" s="75"/>
      <c r="AP247" s="72"/>
      <c r="BA247" s="11"/>
    </row>
    <row r="248" spans="11:53">
      <c r="K248" s="5"/>
      <c r="L248" s="2"/>
      <c r="Q248" s="1" t="s">
        <v>776</v>
      </c>
      <c r="AN248" s="75"/>
      <c r="AO248" s="75"/>
      <c r="AP248" s="72"/>
      <c r="BA248" s="11"/>
    </row>
    <row r="249" spans="11:53">
      <c r="K249" s="5"/>
      <c r="L249" s="1"/>
      <c r="Q249" s="1" t="s">
        <v>777</v>
      </c>
      <c r="AN249" s="75"/>
      <c r="AO249" s="75"/>
      <c r="AP249" s="72"/>
      <c r="BA249" s="11"/>
    </row>
    <row r="250" spans="11:53">
      <c r="K250" s="5"/>
      <c r="L250" s="1"/>
      <c r="Q250" s="1" t="s">
        <v>778</v>
      </c>
      <c r="AN250" s="75"/>
      <c r="AO250" s="75"/>
      <c r="AP250" s="72"/>
      <c r="BA250" s="11"/>
    </row>
    <row r="251" spans="11:53">
      <c r="K251" s="5"/>
      <c r="L251" s="1"/>
      <c r="Q251" s="1" t="s">
        <v>779</v>
      </c>
      <c r="AN251" s="75"/>
      <c r="AO251" s="75"/>
      <c r="AP251" s="72"/>
      <c r="BA251" s="11"/>
    </row>
    <row r="252" spans="11:53">
      <c r="K252" s="5"/>
      <c r="L252" s="2"/>
      <c r="Q252" s="1" t="s">
        <v>780</v>
      </c>
      <c r="AN252" s="75"/>
      <c r="AO252" s="75"/>
      <c r="AP252" s="72"/>
      <c r="BA252" s="11"/>
    </row>
    <row r="253" spans="11:53">
      <c r="K253" s="5"/>
      <c r="L253" s="2"/>
      <c r="Q253" s="1" t="s">
        <v>781</v>
      </c>
      <c r="AN253" s="75"/>
      <c r="AO253" s="75"/>
      <c r="AP253" s="72"/>
      <c r="BA253" s="11"/>
    </row>
    <row r="254" spans="11:53">
      <c r="K254" s="5"/>
      <c r="L254" s="2"/>
      <c r="Q254" s="1" t="s">
        <v>782</v>
      </c>
      <c r="AN254" s="75"/>
      <c r="AO254" s="75"/>
      <c r="AP254" s="72"/>
      <c r="BA254" s="11"/>
    </row>
    <row r="255" spans="11:53">
      <c r="K255" s="5"/>
      <c r="L255" s="2"/>
      <c r="Q255" s="1" t="s">
        <v>783</v>
      </c>
      <c r="AN255" s="75"/>
      <c r="AO255" s="75"/>
      <c r="AP255" s="72"/>
      <c r="BA255" s="11"/>
    </row>
    <row r="256" spans="11:53">
      <c r="K256" s="5"/>
      <c r="L256" s="1"/>
      <c r="Q256" s="1" t="s">
        <v>784</v>
      </c>
      <c r="AN256" s="75"/>
      <c r="AO256" s="75"/>
      <c r="AP256" s="72"/>
      <c r="BA256" s="11"/>
    </row>
    <row r="257" spans="11:53">
      <c r="K257" s="5"/>
      <c r="L257" s="1"/>
      <c r="Q257" s="1" t="s">
        <v>785</v>
      </c>
      <c r="AN257" s="75"/>
      <c r="AO257" s="75"/>
      <c r="AP257" s="72"/>
      <c r="BA257" s="11"/>
    </row>
    <row r="258" spans="11:53">
      <c r="K258" s="5"/>
      <c r="L258" s="1"/>
      <c r="Q258" s="1" t="s">
        <v>786</v>
      </c>
      <c r="AN258" s="75"/>
      <c r="AO258" s="75"/>
      <c r="AP258" s="72"/>
      <c r="BA258" s="11"/>
    </row>
    <row r="259" spans="11:53">
      <c r="K259" s="5"/>
      <c r="L259" s="1"/>
      <c r="Q259" s="1" t="s">
        <v>787</v>
      </c>
      <c r="AN259" s="75"/>
      <c r="AO259" s="75"/>
      <c r="AP259" s="72"/>
      <c r="BA259" s="11"/>
    </row>
    <row r="260" spans="11:53">
      <c r="K260" s="5"/>
      <c r="L260" s="1"/>
      <c r="Q260" s="1" t="s">
        <v>788</v>
      </c>
      <c r="AN260" s="75"/>
      <c r="AO260" s="75"/>
      <c r="AP260" s="72"/>
      <c r="BA260" s="11"/>
    </row>
    <row r="261" spans="11:53">
      <c r="K261" s="5"/>
      <c r="L261" s="1"/>
      <c r="Q261" s="1" t="s">
        <v>789</v>
      </c>
      <c r="AN261" s="75"/>
      <c r="AO261" s="75"/>
      <c r="AP261" s="72"/>
      <c r="BA261" s="11"/>
    </row>
    <row r="262" spans="11:53">
      <c r="K262" s="5"/>
      <c r="L262" s="2"/>
      <c r="Q262" s="1" t="s">
        <v>790</v>
      </c>
      <c r="AN262" s="75"/>
      <c r="AO262" s="75"/>
      <c r="AP262" s="72"/>
      <c r="BA262" s="11"/>
    </row>
    <row r="263" spans="11:53">
      <c r="K263" s="5"/>
      <c r="L263" s="2"/>
      <c r="Q263" s="1" t="s">
        <v>791</v>
      </c>
      <c r="AN263" s="75"/>
      <c r="AO263" s="75"/>
      <c r="AP263" s="72"/>
      <c r="BA263" s="11"/>
    </row>
    <row r="264" spans="11:53">
      <c r="K264" s="5"/>
      <c r="L264" s="2"/>
      <c r="Q264" s="1" t="s">
        <v>792</v>
      </c>
      <c r="AN264" s="75"/>
      <c r="AO264" s="75"/>
      <c r="AP264" s="72"/>
      <c r="BA264" s="11"/>
    </row>
    <row r="265" spans="11:53">
      <c r="K265" s="5"/>
      <c r="L265" s="2"/>
      <c r="Q265" s="1" t="s">
        <v>793</v>
      </c>
      <c r="AN265" s="75"/>
      <c r="AO265" s="75"/>
      <c r="AP265" s="72"/>
      <c r="BA265" s="11"/>
    </row>
    <row r="266" spans="11:53">
      <c r="K266" s="5"/>
      <c r="L266" s="2"/>
      <c r="Q266" s="1" t="s">
        <v>794</v>
      </c>
      <c r="AN266" s="75"/>
      <c r="AO266" s="75"/>
      <c r="AP266" s="72"/>
      <c r="BA266" s="11"/>
    </row>
    <row r="267" spans="11:53">
      <c r="K267" s="5"/>
      <c r="L267" s="2"/>
      <c r="Q267" s="1" t="s">
        <v>795</v>
      </c>
      <c r="AN267" s="75"/>
      <c r="AO267" s="75"/>
      <c r="AP267" s="72"/>
      <c r="BA267" s="11"/>
    </row>
    <row r="268" spans="11:53">
      <c r="K268" s="5"/>
      <c r="L268" s="2"/>
      <c r="Q268" s="1" t="s">
        <v>796</v>
      </c>
      <c r="AN268" s="75"/>
      <c r="AO268" s="75"/>
      <c r="AP268" s="72"/>
      <c r="BA268" s="11"/>
    </row>
    <row r="269" spans="11:53">
      <c r="K269" s="5"/>
      <c r="L269" s="2"/>
      <c r="Q269" s="1" t="s">
        <v>797</v>
      </c>
      <c r="AN269" s="75"/>
      <c r="AO269" s="75"/>
      <c r="AP269" s="72"/>
      <c r="BA269" s="11"/>
    </row>
    <row r="270" spans="11:53">
      <c r="K270" s="5"/>
      <c r="L270" s="2"/>
      <c r="Q270" s="1" t="s">
        <v>798</v>
      </c>
      <c r="AN270" s="75"/>
      <c r="AO270" s="75"/>
      <c r="AP270" s="72"/>
      <c r="BA270" s="11"/>
    </row>
    <row r="271" spans="11:53">
      <c r="K271" s="5"/>
      <c r="L271" s="2"/>
      <c r="Q271" s="1" t="s">
        <v>799</v>
      </c>
      <c r="AN271" s="75"/>
      <c r="AO271" s="75"/>
      <c r="AP271" s="72"/>
      <c r="BA271" s="11"/>
    </row>
    <row r="272" spans="11:53">
      <c r="K272" s="5"/>
      <c r="L272" s="2"/>
      <c r="Q272" s="1" t="s">
        <v>800</v>
      </c>
      <c r="AN272" s="75"/>
      <c r="AO272" s="75"/>
      <c r="AP272" s="72"/>
      <c r="BA272" s="11"/>
    </row>
    <row r="273" spans="11:53">
      <c r="K273" s="5"/>
      <c r="L273" s="2"/>
      <c r="Q273" s="1" t="s">
        <v>801</v>
      </c>
      <c r="AN273" s="75"/>
      <c r="AO273" s="75"/>
      <c r="AP273" s="72"/>
      <c r="BA273" s="11"/>
    </row>
    <row r="274" spans="11:53">
      <c r="K274" s="5"/>
      <c r="L274" s="1"/>
      <c r="Q274" s="1" t="s">
        <v>802</v>
      </c>
      <c r="AN274" s="75"/>
      <c r="AO274" s="75"/>
      <c r="AP274" s="72"/>
      <c r="BA274" s="11"/>
    </row>
    <row r="275" spans="11:53">
      <c r="K275" s="5"/>
      <c r="L275" s="1"/>
      <c r="Q275" s="1" t="s">
        <v>803</v>
      </c>
      <c r="AN275" s="75"/>
      <c r="AO275" s="75"/>
      <c r="AP275" s="72"/>
      <c r="BA275" s="11"/>
    </row>
    <row r="276" spans="11:53">
      <c r="K276" s="5"/>
      <c r="L276" s="2"/>
      <c r="Q276" s="1" t="s">
        <v>804</v>
      </c>
      <c r="AN276" s="75"/>
      <c r="AO276" s="75"/>
      <c r="AP276" s="72"/>
      <c r="BA276" s="11"/>
    </row>
    <row r="277" spans="11:53">
      <c r="K277" s="5"/>
      <c r="L277" s="2"/>
      <c r="Q277" s="1" t="s">
        <v>805</v>
      </c>
      <c r="AN277" s="75"/>
      <c r="AO277" s="75"/>
      <c r="AP277" s="72"/>
      <c r="BA277" s="11"/>
    </row>
    <row r="278" spans="11:53">
      <c r="K278" s="5"/>
      <c r="L278" s="1"/>
      <c r="Q278" s="1" t="s">
        <v>806</v>
      </c>
      <c r="AN278" s="75"/>
      <c r="AO278" s="75"/>
      <c r="AP278" s="72"/>
      <c r="BA278" s="11"/>
    </row>
    <row r="279" spans="11:53">
      <c r="K279" s="5"/>
      <c r="L279" s="1"/>
      <c r="Q279" s="1" t="s">
        <v>807</v>
      </c>
      <c r="AN279" s="75"/>
      <c r="AO279" s="75"/>
      <c r="AP279" s="72"/>
      <c r="BA279" s="11"/>
    </row>
    <row r="280" spans="11:53">
      <c r="K280" s="5"/>
      <c r="L280" s="2"/>
      <c r="Q280" s="1" t="s">
        <v>808</v>
      </c>
      <c r="AN280" s="75"/>
      <c r="AO280" s="75"/>
      <c r="AP280" s="72"/>
      <c r="BA280" s="11"/>
    </row>
    <row r="281" spans="11:53">
      <c r="K281" s="5"/>
      <c r="L281" s="2"/>
      <c r="Q281" s="1" t="s">
        <v>809</v>
      </c>
      <c r="AN281" s="75"/>
      <c r="AO281" s="75"/>
      <c r="AP281" s="72"/>
      <c r="BA281" s="11"/>
    </row>
    <row r="282" spans="11:53">
      <c r="K282" s="5"/>
      <c r="L282" s="2"/>
      <c r="Q282" s="1" t="s">
        <v>810</v>
      </c>
      <c r="AN282" s="75"/>
      <c r="AO282" s="75"/>
      <c r="AP282" s="72"/>
      <c r="BA282" s="11"/>
    </row>
    <row r="283" spans="11:53">
      <c r="K283" s="5"/>
      <c r="L283" s="1"/>
      <c r="Q283" s="1" t="s">
        <v>811</v>
      </c>
      <c r="AN283" s="75"/>
      <c r="AO283" s="75"/>
      <c r="AP283" s="72"/>
      <c r="BA283" s="11"/>
    </row>
    <row r="284" spans="11:53">
      <c r="K284" s="5"/>
      <c r="L284" s="1"/>
      <c r="Q284" s="1" t="s">
        <v>812</v>
      </c>
      <c r="AN284" s="75"/>
      <c r="AO284" s="75"/>
      <c r="AP284" s="72"/>
      <c r="BA284" s="11"/>
    </row>
    <row r="285" spans="11:53">
      <c r="K285" s="5"/>
      <c r="L285" s="2"/>
      <c r="Q285" s="1" t="s">
        <v>813</v>
      </c>
      <c r="AN285" s="75"/>
      <c r="AO285" s="75"/>
      <c r="AP285" s="72"/>
      <c r="BA285" s="11"/>
    </row>
    <row r="286" spans="11:53">
      <c r="K286" s="5"/>
      <c r="L286" s="1"/>
      <c r="Q286" s="1" t="s">
        <v>814</v>
      </c>
      <c r="AN286" s="75"/>
      <c r="AO286" s="75"/>
      <c r="AP286" s="72"/>
      <c r="BA286" s="11"/>
    </row>
    <row r="287" spans="11:53">
      <c r="K287" s="5"/>
      <c r="L287" s="2"/>
      <c r="Q287" s="1" t="s">
        <v>815</v>
      </c>
      <c r="AN287" s="75"/>
      <c r="AO287" s="75"/>
      <c r="AP287" s="72"/>
      <c r="BA287" s="11"/>
    </row>
    <row r="288" spans="11:53">
      <c r="K288" s="5"/>
      <c r="L288" s="1"/>
      <c r="Q288" s="1" t="s">
        <v>816</v>
      </c>
      <c r="AN288" s="75"/>
      <c r="AO288" s="75"/>
      <c r="AP288" s="72"/>
      <c r="BA288" s="11"/>
    </row>
    <row r="289" spans="11:53">
      <c r="K289" s="5"/>
      <c r="L289" s="1"/>
      <c r="Q289" s="1" t="s">
        <v>817</v>
      </c>
      <c r="AN289" s="75"/>
      <c r="AO289" s="75"/>
      <c r="AP289" s="72"/>
      <c r="BA289" s="11"/>
    </row>
    <row r="290" spans="11:53">
      <c r="K290" s="5"/>
      <c r="L290" s="2"/>
      <c r="Q290" s="1" t="s">
        <v>818</v>
      </c>
      <c r="AN290" s="75"/>
      <c r="AO290" s="75"/>
      <c r="AP290" s="72"/>
      <c r="BA290" s="11"/>
    </row>
    <row r="291" spans="11:53">
      <c r="K291" s="5"/>
      <c r="L291" s="1"/>
      <c r="Q291" s="1" t="s">
        <v>819</v>
      </c>
      <c r="AN291" s="75"/>
      <c r="AO291" s="75"/>
      <c r="AP291" s="72"/>
      <c r="BA291" s="11"/>
    </row>
    <row r="292" spans="11:53">
      <c r="K292" s="5"/>
      <c r="L292" s="2"/>
      <c r="Q292" s="1" t="s">
        <v>820</v>
      </c>
      <c r="AN292" s="75"/>
      <c r="AO292" s="75"/>
      <c r="AP292" s="72"/>
      <c r="BA292" s="11"/>
    </row>
    <row r="293" spans="11:53">
      <c r="K293" s="5"/>
      <c r="L293" s="1"/>
      <c r="Q293" s="1" t="s">
        <v>821</v>
      </c>
      <c r="AN293" s="75"/>
      <c r="AO293" s="75"/>
      <c r="AP293" s="72"/>
      <c r="BA293" s="11"/>
    </row>
    <row r="294" spans="11:53">
      <c r="K294" s="5"/>
      <c r="L294" s="1"/>
      <c r="Q294" s="1" t="s">
        <v>822</v>
      </c>
      <c r="AN294" s="75"/>
      <c r="AO294" s="75"/>
      <c r="AP294" s="72"/>
      <c r="BA294" s="11"/>
    </row>
    <row r="295" spans="11:53">
      <c r="K295" s="5"/>
      <c r="L295" s="1"/>
      <c r="Q295" s="1" t="s">
        <v>823</v>
      </c>
      <c r="AN295" s="75"/>
      <c r="AO295" s="75"/>
      <c r="AP295" s="72"/>
      <c r="BA295" s="11"/>
    </row>
    <row r="296" spans="11:53">
      <c r="K296" s="5"/>
      <c r="L296" s="1"/>
      <c r="Q296" s="1" t="s">
        <v>824</v>
      </c>
      <c r="AN296" s="75"/>
      <c r="AO296" s="75"/>
      <c r="AP296" s="72"/>
      <c r="BA296" s="11"/>
    </row>
    <row r="297" spans="11:53">
      <c r="K297" s="5"/>
      <c r="L297" s="2"/>
      <c r="Q297" s="1" t="s">
        <v>825</v>
      </c>
      <c r="AN297" s="75"/>
      <c r="AO297" s="75"/>
      <c r="AP297" s="72"/>
      <c r="BA297" s="11"/>
    </row>
    <row r="298" spans="11:53">
      <c r="K298" s="5"/>
      <c r="L298" s="1"/>
      <c r="Q298" s="1" t="s">
        <v>826</v>
      </c>
      <c r="AN298" s="75"/>
      <c r="AO298" s="75"/>
      <c r="AP298" s="72"/>
      <c r="BA298" s="11"/>
    </row>
    <row r="299" spans="11:53">
      <c r="K299" s="5"/>
      <c r="L299" s="2"/>
      <c r="Q299" s="1" t="s">
        <v>827</v>
      </c>
      <c r="AN299" s="75"/>
      <c r="AO299" s="75"/>
      <c r="AP299" s="72"/>
      <c r="BA299" s="11"/>
    </row>
    <row r="300" spans="11:53">
      <c r="K300" s="5"/>
      <c r="L300" s="2"/>
      <c r="Q300" s="1" t="s">
        <v>828</v>
      </c>
      <c r="AN300" s="75"/>
      <c r="AO300" s="75"/>
      <c r="AP300" s="72"/>
      <c r="BA300" s="11"/>
    </row>
    <row r="301" spans="11:53">
      <c r="K301" s="5"/>
      <c r="L301" s="2"/>
      <c r="Q301" s="1" t="s">
        <v>829</v>
      </c>
      <c r="AN301" s="75"/>
      <c r="AO301" s="75"/>
      <c r="AP301" s="72"/>
      <c r="BA301" s="11"/>
    </row>
    <row r="302" spans="11:53">
      <c r="K302" s="5"/>
      <c r="L302" s="1"/>
      <c r="Q302" s="1" t="s">
        <v>830</v>
      </c>
      <c r="AN302" s="75"/>
      <c r="AO302" s="75"/>
      <c r="AP302" s="72"/>
      <c r="BA302" s="11"/>
    </row>
    <row r="303" spans="11:53">
      <c r="K303" s="5"/>
      <c r="L303" s="1"/>
      <c r="Q303" s="1" t="s">
        <v>831</v>
      </c>
      <c r="AN303" s="75"/>
      <c r="AO303" s="75"/>
      <c r="AP303" s="72"/>
      <c r="BA303" s="11"/>
    </row>
    <row r="304" spans="11:53">
      <c r="K304" s="5"/>
      <c r="L304" s="1"/>
      <c r="Q304" s="1" t="s">
        <v>832</v>
      </c>
      <c r="AN304" s="75"/>
      <c r="AO304" s="75"/>
      <c r="AP304" s="72"/>
      <c r="BA304" s="11"/>
    </row>
    <row r="305" spans="11:53">
      <c r="K305" s="5"/>
      <c r="L305" s="2"/>
      <c r="Q305" s="1" t="s">
        <v>833</v>
      </c>
      <c r="AN305" s="75"/>
      <c r="AO305" s="75"/>
      <c r="AP305" s="72"/>
      <c r="BA305" s="11"/>
    </row>
    <row r="306" spans="11:53">
      <c r="K306" s="5"/>
      <c r="L306" s="2"/>
      <c r="Q306" s="1" t="s">
        <v>834</v>
      </c>
      <c r="AN306" s="75"/>
      <c r="AO306" s="75"/>
      <c r="AP306" s="72"/>
      <c r="BA306" s="11"/>
    </row>
    <row r="307" spans="11:53">
      <c r="K307" s="5"/>
      <c r="L307" s="1"/>
      <c r="Q307" s="1" t="s">
        <v>835</v>
      </c>
      <c r="AN307" s="75"/>
      <c r="AO307" s="75"/>
      <c r="AP307" s="72"/>
      <c r="BA307" s="11"/>
    </row>
    <row r="308" spans="11:53">
      <c r="K308" s="5"/>
      <c r="L308" s="1"/>
      <c r="Q308" s="1" t="s">
        <v>836</v>
      </c>
      <c r="AN308" s="75"/>
      <c r="AO308" s="75"/>
      <c r="AP308" s="72"/>
      <c r="BA308" s="11"/>
    </row>
    <row r="309" spans="11:53">
      <c r="K309" s="5"/>
      <c r="L309" s="1"/>
      <c r="Q309" s="1" t="s">
        <v>837</v>
      </c>
      <c r="AN309" s="75"/>
      <c r="AO309" s="75"/>
      <c r="AP309" s="72"/>
      <c r="BA309" s="11"/>
    </row>
    <row r="310" spans="11:53">
      <c r="K310" s="5"/>
      <c r="L310" s="2"/>
      <c r="Q310" s="1" t="s">
        <v>838</v>
      </c>
      <c r="AN310" s="75"/>
      <c r="AO310" s="75"/>
      <c r="AP310" s="72"/>
      <c r="BA310" s="11"/>
    </row>
    <row r="311" spans="11:53">
      <c r="K311" s="5"/>
      <c r="L311" s="2"/>
      <c r="Q311" s="1" t="s">
        <v>839</v>
      </c>
      <c r="AN311" s="75"/>
      <c r="AO311" s="75"/>
      <c r="AP311" s="72"/>
      <c r="BA311" s="11"/>
    </row>
    <row r="312" spans="11:53">
      <c r="K312" s="5"/>
      <c r="L312" s="1"/>
      <c r="Q312" s="1" t="s">
        <v>840</v>
      </c>
      <c r="AN312" s="75"/>
      <c r="AO312" s="75"/>
      <c r="AP312" s="72"/>
      <c r="BA312" s="11"/>
    </row>
    <row r="313" spans="11:53">
      <c r="K313" s="5"/>
      <c r="L313" s="1"/>
      <c r="Q313" s="1" t="s">
        <v>841</v>
      </c>
      <c r="AN313" s="75"/>
      <c r="AO313" s="75"/>
      <c r="AP313" s="72"/>
      <c r="BA313" s="11"/>
    </row>
    <row r="314" spans="11:53">
      <c r="K314" s="5"/>
      <c r="L314" s="1"/>
      <c r="Q314" s="1" t="s">
        <v>842</v>
      </c>
      <c r="AN314" s="75"/>
      <c r="AO314" s="75"/>
      <c r="AP314" s="72"/>
      <c r="BA314" s="11"/>
    </row>
    <row r="315" spans="11:53">
      <c r="K315" s="5"/>
      <c r="L315" s="1"/>
      <c r="Q315" s="1" t="s">
        <v>843</v>
      </c>
      <c r="AN315" s="75"/>
      <c r="AO315" s="75"/>
      <c r="AP315" s="72"/>
      <c r="BA315" s="11"/>
    </row>
    <row r="316" spans="11:53">
      <c r="K316" s="5"/>
      <c r="L316" s="1"/>
      <c r="Q316" s="1" t="s">
        <v>844</v>
      </c>
      <c r="AN316" s="75"/>
      <c r="AO316" s="75"/>
      <c r="AP316" s="72"/>
      <c r="BA316" s="11"/>
    </row>
    <row r="317" spans="11:53">
      <c r="K317" s="5"/>
      <c r="L317" s="2"/>
      <c r="Q317" s="1" t="s">
        <v>845</v>
      </c>
      <c r="AN317" s="75"/>
      <c r="AO317" s="75"/>
      <c r="AP317" s="72"/>
      <c r="BA317" s="11"/>
    </row>
    <row r="318" spans="11:53">
      <c r="K318" s="5"/>
      <c r="L318" s="2"/>
      <c r="Q318" s="1" t="s">
        <v>846</v>
      </c>
      <c r="AN318" s="75"/>
      <c r="AO318" s="75"/>
      <c r="AP318" s="72"/>
      <c r="BA318" s="11"/>
    </row>
    <row r="319" spans="11:53">
      <c r="K319" s="5"/>
      <c r="L319" s="2"/>
      <c r="Q319" s="1" t="s">
        <v>847</v>
      </c>
      <c r="AN319" s="75"/>
      <c r="AO319" s="75"/>
      <c r="AP319" s="72"/>
      <c r="BA319" s="11"/>
    </row>
    <row r="320" spans="11:53">
      <c r="K320" s="5"/>
      <c r="L320" s="2"/>
      <c r="Q320" s="1" t="s">
        <v>848</v>
      </c>
      <c r="AN320" s="75"/>
      <c r="AO320" s="75"/>
      <c r="AP320" s="72"/>
      <c r="BA320" s="11"/>
    </row>
    <row r="321" spans="11:53">
      <c r="K321" s="5"/>
      <c r="L321" s="2"/>
      <c r="Q321" s="1" t="s">
        <v>849</v>
      </c>
      <c r="AN321" s="75"/>
      <c r="AO321" s="75"/>
      <c r="AP321" s="72"/>
      <c r="BA321" s="11"/>
    </row>
    <row r="322" spans="11:53">
      <c r="K322" s="5"/>
      <c r="L322" s="2"/>
      <c r="Q322" s="1" t="s">
        <v>850</v>
      </c>
      <c r="AN322" s="75"/>
      <c r="AO322" s="75"/>
      <c r="AP322" s="72"/>
      <c r="BA322" s="11"/>
    </row>
    <row r="323" spans="11:53">
      <c r="K323" s="5"/>
      <c r="L323" s="2"/>
      <c r="Q323" s="1" t="s">
        <v>851</v>
      </c>
      <c r="AN323" s="75"/>
      <c r="AO323" s="75"/>
      <c r="AP323" s="72"/>
      <c r="BA323" s="11"/>
    </row>
    <row r="324" spans="11:53">
      <c r="K324" s="5"/>
      <c r="L324" s="2"/>
      <c r="Q324" s="1" t="s">
        <v>852</v>
      </c>
      <c r="AN324" s="75"/>
      <c r="AO324" s="75"/>
      <c r="AP324" s="72"/>
      <c r="BA324" s="11"/>
    </row>
    <row r="325" spans="11:53">
      <c r="K325" s="5"/>
      <c r="L325" s="2"/>
      <c r="Q325" s="1" t="s">
        <v>853</v>
      </c>
      <c r="AN325" s="75"/>
      <c r="AO325" s="75"/>
      <c r="AP325" s="72"/>
      <c r="BA325" s="11"/>
    </row>
    <row r="326" spans="11:53">
      <c r="K326" s="5"/>
      <c r="L326" s="2"/>
      <c r="Q326" s="1" t="s">
        <v>854</v>
      </c>
      <c r="AN326" s="75"/>
      <c r="AO326" s="75"/>
      <c r="AP326" s="72"/>
      <c r="BA326" s="11"/>
    </row>
    <row r="327" spans="11:53">
      <c r="K327" s="5"/>
      <c r="L327" s="2"/>
      <c r="Q327" s="1" t="s">
        <v>855</v>
      </c>
      <c r="AN327" s="75"/>
      <c r="AO327" s="75"/>
      <c r="AP327" s="72"/>
      <c r="BA327" s="11"/>
    </row>
    <row r="328" spans="11:53">
      <c r="K328" s="5"/>
      <c r="L328" s="2"/>
      <c r="Q328" s="1" t="s">
        <v>856</v>
      </c>
      <c r="AN328" s="75"/>
      <c r="AO328" s="75"/>
      <c r="AP328" s="72"/>
      <c r="BA328" s="11"/>
    </row>
    <row r="329" spans="11:53">
      <c r="K329" s="5"/>
      <c r="L329" s="1"/>
      <c r="Q329" s="1" t="s">
        <v>857</v>
      </c>
      <c r="AN329" s="75"/>
      <c r="AO329" s="75"/>
      <c r="AP329" s="72"/>
      <c r="BA329" s="11"/>
    </row>
    <row r="330" spans="11:53">
      <c r="K330" s="5"/>
      <c r="L330" s="1"/>
      <c r="Q330" s="1" t="s">
        <v>858</v>
      </c>
      <c r="AN330" s="75"/>
      <c r="AO330" s="75"/>
      <c r="AP330" s="72"/>
      <c r="BA330" s="11"/>
    </row>
    <row r="331" spans="11:53">
      <c r="K331" s="5"/>
      <c r="L331" s="1"/>
      <c r="Q331" s="1" t="s">
        <v>859</v>
      </c>
      <c r="AN331" s="75"/>
      <c r="AO331" s="75"/>
      <c r="AP331" s="72"/>
      <c r="BA331" s="11"/>
    </row>
    <row r="332" spans="11:53">
      <c r="K332" s="5"/>
      <c r="L332" s="2"/>
      <c r="Q332" s="1" t="s">
        <v>860</v>
      </c>
      <c r="AN332" s="75"/>
      <c r="AO332" s="75"/>
      <c r="AP332" s="72"/>
      <c r="BA332" s="11"/>
    </row>
    <row r="333" spans="11:53">
      <c r="K333" s="5"/>
      <c r="L333" s="1"/>
      <c r="Q333" s="1" t="s">
        <v>861</v>
      </c>
      <c r="AN333" s="75"/>
      <c r="AO333" s="75"/>
      <c r="AP333" s="72"/>
      <c r="BA333" s="11"/>
    </row>
    <row r="334" spans="11:53">
      <c r="K334" s="5"/>
      <c r="L334" s="1"/>
      <c r="Q334" s="1" t="s">
        <v>862</v>
      </c>
      <c r="AN334" s="75"/>
      <c r="AO334" s="75"/>
      <c r="AP334" s="72"/>
      <c r="BA334" s="11"/>
    </row>
    <row r="335" spans="11:53">
      <c r="K335" s="5"/>
      <c r="L335" s="2"/>
      <c r="Q335" s="1" t="s">
        <v>863</v>
      </c>
      <c r="AN335" s="75"/>
      <c r="AO335" s="75"/>
      <c r="AP335" s="72"/>
      <c r="BA335" s="11"/>
    </row>
    <row r="336" spans="11:53">
      <c r="K336" s="5"/>
      <c r="L336" s="2"/>
      <c r="Q336" s="1" t="s">
        <v>864</v>
      </c>
      <c r="AN336" s="75"/>
      <c r="AO336" s="75"/>
      <c r="AP336" s="72"/>
      <c r="BA336" s="11"/>
    </row>
    <row r="337" spans="11:53">
      <c r="K337" s="5"/>
      <c r="L337" s="1"/>
      <c r="Q337" s="1" t="s">
        <v>865</v>
      </c>
      <c r="AN337" s="75"/>
      <c r="AO337" s="75"/>
      <c r="AP337" s="72"/>
      <c r="BA337" s="11"/>
    </row>
    <row r="338" spans="11:53">
      <c r="K338" s="5"/>
      <c r="L338" s="1"/>
      <c r="Q338" s="1" t="s">
        <v>866</v>
      </c>
      <c r="AN338" s="75"/>
      <c r="AO338" s="75"/>
      <c r="AP338" s="72"/>
      <c r="BA338" s="11"/>
    </row>
    <row r="339" spans="11:53">
      <c r="K339" s="5"/>
      <c r="L339" s="1"/>
      <c r="Q339" s="1" t="s">
        <v>867</v>
      </c>
      <c r="AN339" s="75"/>
      <c r="AO339" s="75"/>
      <c r="AP339" s="72"/>
      <c r="BA339" s="11"/>
    </row>
    <row r="340" spans="11:53">
      <c r="K340" s="5"/>
      <c r="L340" s="2"/>
      <c r="Q340" s="1" t="s">
        <v>868</v>
      </c>
      <c r="AN340" s="75"/>
      <c r="AO340" s="75"/>
      <c r="AP340" s="72"/>
      <c r="BA340" s="11"/>
    </row>
    <row r="341" spans="11:53">
      <c r="K341" s="5"/>
      <c r="L341" s="1"/>
      <c r="Q341" s="1" t="s">
        <v>869</v>
      </c>
      <c r="AN341" s="75"/>
      <c r="AO341" s="75"/>
      <c r="AP341" s="72"/>
      <c r="BA341" s="11"/>
    </row>
    <row r="342" spans="11:53">
      <c r="K342" s="5"/>
      <c r="L342" s="1"/>
      <c r="Q342" s="1" t="s">
        <v>870</v>
      </c>
      <c r="AN342" s="75"/>
      <c r="AO342" s="75"/>
      <c r="AP342" s="72"/>
      <c r="BA342" s="11"/>
    </row>
    <row r="343" spans="11:53">
      <c r="K343" s="5"/>
      <c r="L343" s="2"/>
      <c r="Q343" s="1" t="s">
        <v>871</v>
      </c>
      <c r="AN343" s="75"/>
      <c r="AO343" s="75"/>
      <c r="AP343" s="72"/>
      <c r="BA343" s="11"/>
    </row>
    <row r="344" spans="11:53">
      <c r="K344" s="5"/>
      <c r="L344" s="2"/>
      <c r="Q344" s="1" t="s">
        <v>872</v>
      </c>
      <c r="AN344" s="75"/>
      <c r="AO344" s="75"/>
      <c r="AP344" s="72"/>
      <c r="BA344" s="11"/>
    </row>
    <row r="345" spans="11:53">
      <c r="K345" s="5"/>
      <c r="L345" s="2"/>
      <c r="Q345" s="1" t="s">
        <v>873</v>
      </c>
      <c r="AN345" s="75"/>
      <c r="AO345" s="75"/>
      <c r="AP345" s="72"/>
      <c r="BA345" s="11"/>
    </row>
    <row r="346" spans="11:53">
      <c r="K346" s="5"/>
      <c r="L346" s="2"/>
      <c r="Q346" s="1" t="s">
        <v>874</v>
      </c>
      <c r="AN346" s="75"/>
      <c r="AO346" s="75"/>
      <c r="AP346" s="72"/>
      <c r="BA346" s="11"/>
    </row>
    <row r="347" spans="11:53">
      <c r="K347" s="5"/>
      <c r="L347" s="2"/>
      <c r="Q347" s="1" t="s">
        <v>875</v>
      </c>
      <c r="AN347" s="75"/>
      <c r="AO347" s="75"/>
      <c r="AP347" s="72"/>
      <c r="BA347" s="11"/>
    </row>
    <row r="348" spans="11:53">
      <c r="K348" s="5"/>
      <c r="L348" s="1"/>
      <c r="Q348" s="1" t="s">
        <v>876</v>
      </c>
      <c r="AN348" s="75"/>
      <c r="AO348" s="75"/>
      <c r="AP348" s="72"/>
      <c r="BA348" s="11"/>
    </row>
    <row r="349" spans="11:53">
      <c r="K349" s="5"/>
      <c r="L349" s="1"/>
      <c r="Q349" s="1" t="s">
        <v>877</v>
      </c>
      <c r="AN349" s="75"/>
      <c r="AO349" s="75"/>
      <c r="AP349" s="72"/>
      <c r="BA349" s="11"/>
    </row>
    <row r="350" spans="11:53">
      <c r="K350" s="5"/>
      <c r="L350" s="2"/>
      <c r="Q350" s="1" t="s">
        <v>878</v>
      </c>
      <c r="AN350" s="75"/>
      <c r="AO350" s="75"/>
      <c r="AP350" s="72"/>
      <c r="BA350" s="11"/>
    </row>
    <row r="351" spans="11:53">
      <c r="K351" s="5"/>
      <c r="L351" s="1"/>
      <c r="Q351" s="1" t="s">
        <v>879</v>
      </c>
      <c r="AN351" s="75"/>
      <c r="AO351" s="75"/>
      <c r="AP351" s="72"/>
      <c r="BA351" s="11"/>
    </row>
    <row r="352" spans="11:53">
      <c r="K352" s="5"/>
      <c r="L352" s="1"/>
      <c r="Q352" s="1" t="s">
        <v>880</v>
      </c>
      <c r="AN352" s="75"/>
      <c r="AO352" s="75"/>
      <c r="AP352" s="72"/>
      <c r="BA352" s="11"/>
    </row>
    <row r="353" spans="11:53">
      <c r="K353" s="5"/>
      <c r="L353" s="2"/>
      <c r="Q353" s="1" t="s">
        <v>881</v>
      </c>
      <c r="AN353" s="75"/>
      <c r="AO353" s="75"/>
      <c r="AP353" s="72"/>
      <c r="BA353" s="11"/>
    </row>
    <row r="354" spans="11:53">
      <c r="K354" s="5"/>
      <c r="L354" s="2"/>
      <c r="Q354" s="1" t="s">
        <v>882</v>
      </c>
      <c r="AN354" s="75"/>
      <c r="AO354" s="75"/>
      <c r="AP354" s="72"/>
      <c r="BA354" s="11"/>
    </row>
    <row r="355" spans="11:53">
      <c r="K355" s="5"/>
      <c r="L355" s="2"/>
      <c r="Q355" s="1" t="s">
        <v>883</v>
      </c>
      <c r="AN355" s="75"/>
      <c r="AO355" s="75"/>
      <c r="AP355" s="72"/>
      <c r="BA355" s="11"/>
    </row>
    <row r="356" spans="11:53">
      <c r="K356" s="5"/>
      <c r="L356" s="2"/>
      <c r="Q356" s="1" t="s">
        <v>884</v>
      </c>
      <c r="AN356" s="75"/>
      <c r="AO356" s="75"/>
      <c r="AP356" s="72"/>
      <c r="BA356" s="11"/>
    </row>
    <row r="357" spans="11:53">
      <c r="K357" s="5"/>
      <c r="L357" s="2"/>
      <c r="Q357" s="1" t="s">
        <v>885</v>
      </c>
      <c r="AN357" s="75"/>
      <c r="AO357" s="75"/>
      <c r="AP357" s="72"/>
      <c r="BA357" s="11"/>
    </row>
    <row r="358" spans="11:53">
      <c r="K358" s="5"/>
      <c r="L358" s="2"/>
      <c r="Q358" s="1" t="s">
        <v>886</v>
      </c>
      <c r="AN358" s="75"/>
      <c r="AO358" s="75"/>
      <c r="AP358" s="72"/>
      <c r="BA358" s="11"/>
    </row>
    <row r="359" spans="11:53">
      <c r="K359" s="5"/>
      <c r="L359" s="2"/>
      <c r="Q359" s="1" t="s">
        <v>887</v>
      </c>
      <c r="AN359" s="75"/>
      <c r="AO359" s="75"/>
      <c r="AP359" s="72"/>
      <c r="BA359" s="11"/>
    </row>
    <row r="360" spans="11:53">
      <c r="K360" s="5"/>
      <c r="L360" s="2"/>
      <c r="Q360" s="1" t="s">
        <v>888</v>
      </c>
      <c r="AN360" s="75"/>
      <c r="AO360" s="75"/>
      <c r="AP360" s="72"/>
      <c r="BA360" s="11"/>
    </row>
    <row r="361" spans="11:53">
      <c r="K361" s="5"/>
      <c r="L361" s="2"/>
      <c r="Q361" s="1" t="s">
        <v>889</v>
      </c>
      <c r="AN361" s="75"/>
      <c r="AO361" s="75"/>
      <c r="AP361" s="72"/>
      <c r="BA361" s="11"/>
    </row>
    <row r="362" spans="11:53">
      <c r="K362" s="5"/>
      <c r="L362" s="2"/>
      <c r="Q362" s="1" t="s">
        <v>890</v>
      </c>
      <c r="AN362" s="75"/>
      <c r="AO362" s="75"/>
      <c r="AP362" s="72"/>
      <c r="BA362" s="11"/>
    </row>
    <row r="363" spans="11:53">
      <c r="K363" s="5"/>
      <c r="L363" s="2"/>
      <c r="Q363" s="1" t="s">
        <v>891</v>
      </c>
      <c r="AN363" s="75"/>
      <c r="AO363" s="75"/>
      <c r="AP363" s="72"/>
      <c r="BA363" s="11"/>
    </row>
    <row r="364" spans="11:53">
      <c r="K364" s="5"/>
      <c r="L364" s="2"/>
      <c r="Q364" s="1" t="s">
        <v>892</v>
      </c>
      <c r="AN364" s="75"/>
      <c r="AO364" s="75"/>
      <c r="AP364" s="72"/>
      <c r="BA364" s="11"/>
    </row>
    <row r="365" spans="11:53">
      <c r="K365" s="5"/>
      <c r="L365" s="2"/>
      <c r="Q365" s="1" t="s">
        <v>893</v>
      </c>
      <c r="AN365" s="75"/>
      <c r="AO365" s="75"/>
      <c r="AP365" s="72"/>
      <c r="BA365" s="11"/>
    </row>
    <row r="366" spans="11:53">
      <c r="K366" s="5"/>
      <c r="L366" s="2"/>
      <c r="Q366" s="1" t="s">
        <v>894</v>
      </c>
      <c r="AN366" s="75"/>
      <c r="AO366" s="75"/>
      <c r="AP366" s="72"/>
      <c r="BA366" s="11"/>
    </row>
    <row r="367" spans="11:53">
      <c r="K367" s="5"/>
      <c r="L367" s="2"/>
      <c r="Q367" s="1" t="s">
        <v>895</v>
      </c>
      <c r="AN367" s="75"/>
      <c r="AO367" s="75"/>
      <c r="AP367" s="72"/>
      <c r="BA367" s="11"/>
    </row>
    <row r="368" spans="11:53">
      <c r="K368" s="5"/>
      <c r="L368" s="2"/>
      <c r="Q368" s="1" t="s">
        <v>896</v>
      </c>
      <c r="AN368" s="75"/>
      <c r="AO368" s="75"/>
      <c r="AP368" s="72"/>
      <c r="BA368" s="11"/>
    </row>
    <row r="369" spans="11:53">
      <c r="K369" s="5"/>
      <c r="L369" s="2"/>
      <c r="Q369" s="1" t="s">
        <v>897</v>
      </c>
      <c r="AN369" s="75"/>
      <c r="AO369" s="75"/>
      <c r="AP369" s="72"/>
      <c r="BA369" s="11"/>
    </row>
    <row r="370" spans="11:53">
      <c r="K370" s="5"/>
      <c r="L370" s="2"/>
      <c r="Q370" s="1" t="s">
        <v>898</v>
      </c>
      <c r="AN370" s="75"/>
      <c r="AO370" s="75"/>
      <c r="AP370" s="72"/>
      <c r="BA370" s="11"/>
    </row>
    <row r="371" spans="11:53">
      <c r="K371" s="5"/>
      <c r="L371" s="2"/>
      <c r="Q371" s="1" t="s">
        <v>899</v>
      </c>
      <c r="AN371" s="75"/>
      <c r="AO371" s="75"/>
      <c r="AP371" s="72"/>
      <c r="BA371" s="11"/>
    </row>
    <row r="372" spans="11:53">
      <c r="K372" s="5"/>
      <c r="L372" s="2"/>
      <c r="Q372" s="1" t="s">
        <v>900</v>
      </c>
      <c r="AN372" s="75"/>
      <c r="AO372" s="75"/>
      <c r="AP372" s="72"/>
      <c r="BA372" s="11"/>
    </row>
    <row r="373" spans="11:53">
      <c r="K373" s="5"/>
      <c r="L373" s="1"/>
      <c r="Q373" s="1" t="s">
        <v>901</v>
      </c>
      <c r="AN373" s="75"/>
      <c r="AO373" s="75"/>
      <c r="AP373" s="72"/>
      <c r="BA373" s="11"/>
    </row>
    <row r="374" spans="11:53">
      <c r="K374" s="5"/>
      <c r="L374" s="2"/>
      <c r="Q374" s="1" t="s">
        <v>902</v>
      </c>
      <c r="AN374" s="75"/>
      <c r="AO374" s="75"/>
      <c r="AP374" s="72"/>
      <c r="BA374" s="11"/>
    </row>
    <row r="375" spans="11:53">
      <c r="K375" s="5"/>
      <c r="L375" s="1"/>
      <c r="Q375" s="1" t="s">
        <v>903</v>
      </c>
      <c r="AN375" s="75"/>
      <c r="AO375" s="75"/>
      <c r="AP375" s="72"/>
      <c r="BA375" s="11"/>
    </row>
    <row r="376" spans="11:53">
      <c r="K376" s="5"/>
      <c r="L376" s="2"/>
      <c r="Q376" s="1" t="s">
        <v>904</v>
      </c>
      <c r="AN376" s="75"/>
      <c r="AO376" s="75"/>
      <c r="AP376" s="72"/>
      <c r="BA376" s="11"/>
    </row>
    <row r="377" spans="11:53">
      <c r="K377" s="5"/>
      <c r="L377" s="2"/>
      <c r="Q377" s="1" t="s">
        <v>905</v>
      </c>
      <c r="AN377" s="75"/>
      <c r="AO377" s="75"/>
      <c r="AP377" s="72"/>
      <c r="BA377" s="11"/>
    </row>
    <row r="378" spans="11:53">
      <c r="K378" s="5"/>
      <c r="L378" s="1"/>
      <c r="Q378" s="1" t="s">
        <v>906</v>
      </c>
      <c r="AN378" s="75"/>
      <c r="AO378" s="75"/>
      <c r="AP378" s="72"/>
      <c r="BA378" s="11"/>
    </row>
    <row r="379" spans="11:53">
      <c r="K379" s="5"/>
      <c r="L379" s="2"/>
      <c r="Q379" s="1" t="s">
        <v>907</v>
      </c>
      <c r="AN379" s="75"/>
      <c r="AO379" s="75"/>
      <c r="AP379" s="72"/>
      <c r="BA379" s="11"/>
    </row>
    <row r="380" spans="11:53">
      <c r="K380" s="5"/>
      <c r="L380" s="2"/>
      <c r="Q380" s="1" t="s">
        <v>908</v>
      </c>
      <c r="AN380" s="75"/>
      <c r="AO380" s="75"/>
      <c r="AP380" s="72"/>
      <c r="BA380" s="11"/>
    </row>
    <row r="381" spans="11:53">
      <c r="K381" s="5"/>
      <c r="L381" s="2"/>
      <c r="Q381" s="1" t="s">
        <v>909</v>
      </c>
      <c r="AN381" s="75"/>
      <c r="AO381" s="75"/>
      <c r="AP381" s="72"/>
      <c r="BA381" s="11"/>
    </row>
    <row r="382" spans="11:53">
      <c r="K382" s="5"/>
      <c r="L382" s="2"/>
      <c r="Q382" s="1" t="s">
        <v>910</v>
      </c>
      <c r="AN382" s="75"/>
      <c r="AO382" s="75"/>
      <c r="AP382" s="72"/>
      <c r="BA382" s="11"/>
    </row>
    <row r="383" spans="11:53">
      <c r="K383" s="5"/>
      <c r="L383" s="2"/>
      <c r="Q383" s="1" t="s">
        <v>911</v>
      </c>
      <c r="AN383" s="75"/>
      <c r="AO383" s="75"/>
      <c r="AP383" s="72"/>
      <c r="BA383" s="11"/>
    </row>
    <row r="384" spans="11:53">
      <c r="K384" s="5"/>
      <c r="L384" s="1"/>
      <c r="Q384" s="1" t="s">
        <v>912</v>
      </c>
      <c r="AN384" s="75"/>
      <c r="AO384" s="75"/>
      <c r="AP384" s="72"/>
      <c r="BA384" s="11"/>
    </row>
    <row r="385" spans="11:53">
      <c r="K385" s="5"/>
      <c r="L385" s="2"/>
      <c r="Q385" s="1" t="s">
        <v>913</v>
      </c>
      <c r="AN385" s="75"/>
      <c r="AO385" s="75"/>
      <c r="AP385" s="72"/>
      <c r="BA385" s="11"/>
    </row>
    <row r="386" spans="11:53">
      <c r="K386" s="5"/>
      <c r="L386" s="2"/>
      <c r="Q386" s="1" t="s">
        <v>914</v>
      </c>
      <c r="AN386" s="75"/>
      <c r="AO386" s="75"/>
      <c r="AP386" s="72"/>
      <c r="BA386" s="11"/>
    </row>
    <row r="387" spans="11:53">
      <c r="K387" s="5"/>
      <c r="L387" s="1"/>
      <c r="Q387" s="1" t="s">
        <v>915</v>
      </c>
      <c r="AN387" s="75"/>
      <c r="AO387" s="75"/>
      <c r="AP387" s="72"/>
      <c r="BA387" s="11"/>
    </row>
    <row r="388" spans="11:53">
      <c r="K388" s="5"/>
      <c r="L388" s="1"/>
      <c r="Q388" s="1" t="s">
        <v>916</v>
      </c>
      <c r="AN388" s="75"/>
      <c r="AO388" s="75"/>
      <c r="AP388" s="72"/>
      <c r="BA388" s="11"/>
    </row>
    <row r="389" spans="11:53">
      <c r="K389" s="5"/>
      <c r="L389" s="1"/>
      <c r="Q389" s="1" t="s">
        <v>917</v>
      </c>
      <c r="AN389" s="75"/>
      <c r="AO389" s="75"/>
      <c r="AP389" s="72"/>
      <c r="BA389" s="11"/>
    </row>
    <row r="390" spans="11:53">
      <c r="K390" s="5"/>
      <c r="L390" s="2"/>
      <c r="Q390" s="1" t="s">
        <v>918</v>
      </c>
      <c r="AN390" s="75"/>
      <c r="AO390" s="75"/>
      <c r="AP390" s="72"/>
      <c r="BA390" s="11"/>
    </row>
    <row r="391" spans="11:53">
      <c r="K391" s="5"/>
      <c r="L391" s="2"/>
      <c r="Q391" s="1" t="s">
        <v>919</v>
      </c>
      <c r="AN391" s="75"/>
      <c r="AO391" s="75"/>
      <c r="AP391" s="72"/>
      <c r="BA391" s="11"/>
    </row>
    <row r="392" spans="11:53">
      <c r="K392" s="5"/>
      <c r="L392" s="1"/>
      <c r="Q392" s="1" t="s">
        <v>920</v>
      </c>
      <c r="AN392" s="75"/>
      <c r="AO392" s="75"/>
      <c r="AP392" s="72"/>
      <c r="BA392" s="11"/>
    </row>
    <row r="393" spans="11:53">
      <c r="K393" s="5"/>
      <c r="L393" s="2"/>
      <c r="Q393" s="1" t="s">
        <v>921</v>
      </c>
      <c r="AN393" s="75"/>
      <c r="AO393" s="75"/>
      <c r="AP393" s="72"/>
      <c r="BA393" s="11"/>
    </row>
    <row r="394" spans="11:53">
      <c r="K394" s="5"/>
      <c r="L394" s="2"/>
      <c r="Q394" s="1" t="s">
        <v>922</v>
      </c>
      <c r="AN394" s="75"/>
      <c r="AO394" s="75"/>
      <c r="AP394" s="72"/>
      <c r="BA394" s="11"/>
    </row>
    <row r="395" spans="11:53">
      <c r="K395" s="5"/>
      <c r="L395" s="2"/>
      <c r="Q395" s="1" t="s">
        <v>923</v>
      </c>
      <c r="AN395" s="75"/>
      <c r="AO395" s="75"/>
      <c r="AP395" s="72"/>
      <c r="BA395" s="11"/>
    </row>
    <row r="396" spans="11:53">
      <c r="K396" s="5"/>
      <c r="L396" s="2"/>
      <c r="Q396" s="1" t="s">
        <v>924</v>
      </c>
      <c r="AN396" s="75"/>
      <c r="AO396" s="75"/>
      <c r="AP396" s="72"/>
      <c r="BA396" s="11"/>
    </row>
    <row r="397" spans="11:53">
      <c r="K397" s="5"/>
      <c r="L397" s="2"/>
      <c r="Q397" s="1" t="s">
        <v>925</v>
      </c>
      <c r="AN397" s="75"/>
      <c r="AO397" s="75"/>
      <c r="AP397" s="72"/>
      <c r="BA397" s="11"/>
    </row>
    <row r="398" spans="11:53">
      <c r="K398" s="5"/>
      <c r="L398" s="2"/>
      <c r="Q398" s="1" t="s">
        <v>926</v>
      </c>
      <c r="AN398" s="75"/>
      <c r="AO398" s="75"/>
      <c r="AP398" s="72"/>
      <c r="BA398" s="11"/>
    </row>
    <row r="399" spans="11:53">
      <c r="K399" s="5"/>
      <c r="L399" s="1"/>
      <c r="Q399" s="1" t="s">
        <v>927</v>
      </c>
      <c r="AN399" s="75"/>
      <c r="AO399" s="75"/>
      <c r="AP399" s="72"/>
      <c r="BA399" s="11"/>
    </row>
    <row r="400" spans="11:53">
      <c r="K400" s="5"/>
      <c r="L400" s="2"/>
      <c r="Q400" s="1" t="s">
        <v>928</v>
      </c>
      <c r="AN400" s="75"/>
      <c r="AO400" s="75"/>
      <c r="AP400" s="72"/>
      <c r="BA400" s="11"/>
    </row>
    <row r="401" spans="11:53">
      <c r="K401" s="5"/>
      <c r="L401" s="3"/>
      <c r="Q401" s="1" t="s">
        <v>929</v>
      </c>
      <c r="AN401" s="75"/>
      <c r="AO401" s="75"/>
      <c r="AP401" s="72"/>
      <c r="BA401" s="11"/>
    </row>
    <row r="402" spans="11:53">
      <c r="K402" s="5"/>
      <c r="L402" s="2"/>
      <c r="Q402" s="1" t="s">
        <v>930</v>
      </c>
      <c r="AN402" s="75"/>
      <c r="AO402" s="75"/>
      <c r="AP402" s="72"/>
      <c r="BA402" s="11"/>
    </row>
    <row r="403" spans="11:53">
      <c r="K403" s="5"/>
      <c r="L403" s="1"/>
      <c r="Q403" s="1" t="s">
        <v>931</v>
      </c>
      <c r="AN403" s="75"/>
      <c r="AO403" s="75"/>
      <c r="AP403" s="72"/>
      <c r="BA403" s="11"/>
    </row>
    <row r="404" spans="11:53">
      <c r="K404" s="5"/>
      <c r="L404" s="1"/>
      <c r="Q404" s="1" t="s">
        <v>932</v>
      </c>
      <c r="AN404" s="75"/>
      <c r="AO404" s="75"/>
      <c r="AP404" s="72"/>
      <c r="BA404" s="11"/>
    </row>
    <row r="405" spans="11:53">
      <c r="K405" s="5"/>
      <c r="L405" s="1"/>
      <c r="Q405" s="1" t="s">
        <v>933</v>
      </c>
      <c r="AN405" s="75"/>
      <c r="AO405" s="75"/>
      <c r="AP405" s="72"/>
      <c r="BA405" s="11"/>
    </row>
    <row r="406" spans="11:53">
      <c r="K406" s="5"/>
      <c r="L406" s="2"/>
      <c r="Q406" s="1" t="s">
        <v>934</v>
      </c>
      <c r="AN406" s="75"/>
      <c r="AO406" s="75"/>
      <c r="AP406" s="72"/>
      <c r="BA406" s="11"/>
    </row>
    <row r="407" spans="11:53">
      <c r="K407" s="5"/>
      <c r="L407" s="2"/>
      <c r="Q407" s="1" t="s">
        <v>935</v>
      </c>
      <c r="AN407" s="75"/>
      <c r="AO407" s="75"/>
      <c r="AP407" s="72"/>
      <c r="BA407" s="11"/>
    </row>
    <row r="408" spans="11:53">
      <c r="K408" s="5"/>
      <c r="L408" s="2"/>
      <c r="Q408" s="1" t="s">
        <v>936</v>
      </c>
      <c r="AN408" s="75"/>
      <c r="AO408" s="75"/>
      <c r="AP408" s="72"/>
      <c r="BA408" s="11"/>
    </row>
    <row r="409" spans="11:53">
      <c r="K409" s="5"/>
      <c r="L409" s="2"/>
      <c r="Q409" s="1" t="s">
        <v>937</v>
      </c>
      <c r="AN409" s="75"/>
      <c r="AO409" s="75"/>
      <c r="AP409" s="72"/>
      <c r="BA409" s="11"/>
    </row>
    <row r="410" spans="11:53">
      <c r="K410" s="5"/>
      <c r="L410" s="1"/>
      <c r="Q410" s="1" t="s">
        <v>938</v>
      </c>
      <c r="AN410" s="75"/>
      <c r="AO410" s="75"/>
      <c r="AP410" s="72"/>
      <c r="BA410" s="11"/>
    </row>
    <row r="411" spans="11:53">
      <c r="K411" s="5"/>
      <c r="L411" s="2"/>
      <c r="Q411" s="1" t="s">
        <v>939</v>
      </c>
      <c r="AN411" s="75"/>
      <c r="AO411" s="75"/>
      <c r="AP411" s="72"/>
      <c r="BA411" s="11"/>
    </row>
    <row r="412" spans="11:53">
      <c r="K412" s="5"/>
      <c r="L412" s="2"/>
      <c r="Q412" s="1" t="s">
        <v>940</v>
      </c>
      <c r="AN412" s="75"/>
      <c r="AO412" s="75"/>
      <c r="AP412" s="72"/>
      <c r="BA412" s="11"/>
    </row>
    <row r="413" spans="11:53">
      <c r="K413" s="5"/>
      <c r="L413" s="2"/>
      <c r="Q413" s="1" t="s">
        <v>941</v>
      </c>
      <c r="AN413" s="75"/>
      <c r="AO413" s="75"/>
      <c r="AP413" s="72"/>
      <c r="BA413" s="11"/>
    </row>
    <row r="414" spans="11:53">
      <c r="K414" s="5"/>
      <c r="L414" s="2"/>
      <c r="Q414" s="1" t="s">
        <v>942</v>
      </c>
      <c r="AN414" s="75"/>
      <c r="AO414" s="75"/>
      <c r="AP414" s="72"/>
      <c r="BA414" s="11"/>
    </row>
    <row r="415" spans="11:53">
      <c r="K415" s="5"/>
      <c r="L415" s="2"/>
      <c r="Q415" s="1" t="s">
        <v>943</v>
      </c>
      <c r="AN415" s="75"/>
      <c r="AO415" s="75"/>
      <c r="AP415" s="72"/>
      <c r="BA415" s="11"/>
    </row>
    <row r="416" spans="11:53">
      <c r="K416" s="5"/>
      <c r="L416" s="2"/>
      <c r="Q416" s="1" t="s">
        <v>944</v>
      </c>
      <c r="AN416" s="75"/>
      <c r="AO416" s="75"/>
      <c r="AP416" s="72"/>
      <c r="BA416" s="11"/>
    </row>
    <row r="417" spans="11:53">
      <c r="K417" s="5"/>
      <c r="L417" s="2"/>
      <c r="Q417" s="1" t="s">
        <v>945</v>
      </c>
      <c r="AN417" s="75"/>
      <c r="AO417" s="75"/>
      <c r="AP417" s="72"/>
      <c r="BA417" s="11"/>
    </row>
    <row r="418" spans="11:53">
      <c r="K418" s="5"/>
      <c r="L418" s="2"/>
      <c r="Q418" s="1" t="s">
        <v>946</v>
      </c>
      <c r="AN418" s="75"/>
      <c r="AO418" s="75"/>
      <c r="AP418" s="72"/>
      <c r="BA418" s="11"/>
    </row>
    <row r="419" spans="11:53">
      <c r="K419" s="5"/>
      <c r="L419" s="2"/>
      <c r="Q419" s="1" t="s">
        <v>947</v>
      </c>
      <c r="AN419" s="75"/>
      <c r="AO419" s="75"/>
      <c r="AP419" s="72"/>
      <c r="BA419" s="11"/>
    </row>
    <row r="420" spans="11:53">
      <c r="K420" s="5"/>
      <c r="L420" s="2"/>
      <c r="Q420" s="1" t="s">
        <v>948</v>
      </c>
      <c r="AN420" s="75"/>
      <c r="AO420" s="75"/>
      <c r="AP420" s="72"/>
      <c r="BA420" s="11"/>
    </row>
    <row r="421" spans="11:53">
      <c r="K421" s="5"/>
      <c r="L421" s="2"/>
      <c r="Q421" s="1" t="s">
        <v>949</v>
      </c>
      <c r="AN421" s="75"/>
      <c r="AO421" s="75"/>
      <c r="AP421" s="72"/>
      <c r="BA421" s="11"/>
    </row>
    <row r="422" spans="11:53">
      <c r="K422" s="5"/>
      <c r="L422" s="1"/>
      <c r="Q422" s="1" t="s">
        <v>950</v>
      </c>
      <c r="AN422" s="75"/>
      <c r="AO422" s="75"/>
      <c r="AP422" s="72"/>
      <c r="BA422" s="11"/>
    </row>
    <row r="423" spans="11:53">
      <c r="K423" s="5"/>
      <c r="L423" s="1"/>
      <c r="Q423" s="1" t="s">
        <v>951</v>
      </c>
      <c r="AN423" s="75"/>
      <c r="AO423" s="75"/>
      <c r="AP423" s="72"/>
      <c r="BA423" s="11"/>
    </row>
    <row r="424" spans="11:53">
      <c r="K424" s="5"/>
      <c r="L424" s="2"/>
      <c r="Q424" s="1" t="s">
        <v>952</v>
      </c>
      <c r="AN424" s="75"/>
      <c r="AO424" s="75"/>
      <c r="AP424" s="72"/>
      <c r="BA424" s="11"/>
    </row>
    <row r="425" spans="11:53">
      <c r="K425" s="5"/>
      <c r="L425" s="1"/>
      <c r="Q425" s="1" t="s">
        <v>953</v>
      </c>
      <c r="AN425" s="75"/>
      <c r="AO425" s="75"/>
      <c r="AP425" s="72"/>
      <c r="BA425" s="11"/>
    </row>
    <row r="426" spans="11:53">
      <c r="K426" s="5"/>
      <c r="L426" s="1"/>
      <c r="Q426" s="1" t="s">
        <v>954</v>
      </c>
      <c r="AN426" s="75"/>
      <c r="AO426" s="75"/>
      <c r="AP426" s="72"/>
      <c r="BA426" s="11"/>
    </row>
    <row r="427" spans="11:53">
      <c r="K427" s="5"/>
      <c r="L427" s="1"/>
      <c r="Q427" s="1" t="s">
        <v>955</v>
      </c>
      <c r="AN427" s="75"/>
      <c r="AO427" s="75"/>
      <c r="AP427" s="72"/>
      <c r="BA427" s="11"/>
    </row>
    <row r="428" spans="11:53">
      <c r="K428" s="5"/>
      <c r="L428" s="1"/>
      <c r="Q428" s="1" t="s">
        <v>956</v>
      </c>
      <c r="AN428" s="75"/>
      <c r="AO428" s="75"/>
      <c r="AP428" s="72"/>
      <c r="BA428" s="11"/>
    </row>
    <row r="429" spans="11:53">
      <c r="K429" s="5"/>
      <c r="L429" s="1"/>
      <c r="Q429" s="1" t="s">
        <v>957</v>
      </c>
      <c r="AN429" s="75"/>
      <c r="AO429" s="75"/>
      <c r="AP429" s="72"/>
      <c r="BA429" s="11"/>
    </row>
    <row r="430" spans="11:53">
      <c r="K430" s="5"/>
      <c r="L430" s="2"/>
      <c r="Q430" s="1" t="s">
        <v>958</v>
      </c>
      <c r="AN430" s="75"/>
      <c r="AO430" s="75"/>
      <c r="AP430" s="72"/>
      <c r="BA430" s="11"/>
    </row>
    <row r="431" spans="11:53">
      <c r="K431" s="5"/>
      <c r="L431" s="2"/>
      <c r="Q431" s="1" t="s">
        <v>959</v>
      </c>
      <c r="AN431" s="75"/>
      <c r="AO431" s="75"/>
      <c r="AP431" s="72"/>
      <c r="BA431" s="11"/>
    </row>
    <row r="432" spans="11:53">
      <c r="K432" s="5"/>
      <c r="L432" s="2"/>
      <c r="Q432" s="1" t="s">
        <v>960</v>
      </c>
      <c r="AN432" s="75"/>
      <c r="AO432" s="75"/>
      <c r="AP432" s="72"/>
      <c r="BA432" s="11"/>
    </row>
    <row r="433" spans="11:53">
      <c r="K433" s="5"/>
      <c r="L433" s="2"/>
      <c r="Q433" s="1" t="s">
        <v>961</v>
      </c>
      <c r="AN433" s="75"/>
      <c r="AO433" s="75"/>
      <c r="AP433" s="72"/>
      <c r="BA433" s="11"/>
    </row>
    <row r="434" spans="11:53">
      <c r="K434" s="5"/>
      <c r="L434" s="2"/>
      <c r="Q434" s="1" t="s">
        <v>962</v>
      </c>
      <c r="AN434" s="75"/>
      <c r="AO434" s="75"/>
      <c r="AP434" s="72"/>
      <c r="BA434" s="11"/>
    </row>
    <row r="435" spans="11:53">
      <c r="K435" s="5"/>
      <c r="L435" s="1"/>
      <c r="Q435" s="1" t="s">
        <v>963</v>
      </c>
      <c r="AN435" s="75"/>
      <c r="AO435" s="75"/>
      <c r="AP435" s="72"/>
      <c r="BA435" s="11"/>
    </row>
    <row r="436" spans="11:53">
      <c r="K436" s="5"/>
      <c r="L436" s="1"/>
      <c r="Q436" s="1" t="s">
        <v>964</v>
      </c>
      <c r="AN436" s="75"/>
      <c r="AO436" s="75"/>
      <c r="AP436" s="72"/>
      <c r="BA436" s="11"/>
    </row>
    <row r="437" spans="11:53">
      <c r="K437" s="5"/>
      <c r="L437" s="1"/>
      <c r="Q437" s="1" t="s">
        <v>965</v>
      </c>
      <c r="AN437" s="75"/>
      <c r="AO437" s="75"/>
      <c r="AP437" s="72"/>
      <c r="BA437" s="11"/>
    </row>
    <row r="438" spans="11:53">
      <c r="K438" s="5"/>
      <c r="L438" s="1"/>
      <c r="Q438" s="1" t="s">
        <v>966</v>
      </c>
      <c r="AN438" s="75"/>
      <c r="AO438" s="75"/>
      <c r="AP438" s="72"/>
      <c r="BA438" s="11"/>
    </row>
    <row r="439" spans="11:53">
      <c r="K439" s="5"/>
      <c r="L439" s="1"/>
      <c r="Q439" s="1" t="s">
        <v>967</v>
      </c>
      <c r="AN439" s="75"/>
      <c r="AO439" s="75"/>
      <c r="AP439" s="72"/>
      <c r="BA439" s="11"/>
    </row>
    <row r="440" spans="11:53">
      <c r="K440" s="5"/>
      <c r="L440" s="1"/>
      <c r="Q440" s="1" t="s">
        <v>968</v>
      </c>
      <c r="AN440" s="75"/>
      <c r="AO440" s="75"/>
      <c r="AP440" s="72"/>
      <c r="BA440" s="11"/>
    </row>
    <row r="441" spans="11:53">
      <c r="K441" s="5"/>
      <c r="L441" s="1"/>
      <c r="Q441" s="1" t="s">
        <v>969</v>
      </c>
      <c r="AN441" s="75"/>
      <c r="AO441" s="75"/>
      <c r="AP441" s="72"/>
      <c r="BA441" s="11"/>
    </row>
    <row r="442" spans="11:53">
      <c r="K442" s="5"/>
      <c r="L442" s="1"/>
      <c r="Q442" s="1" t="s">
        <v>970</v>
      </c>
      <c r="AN442" s="75"/>
      <c r="AO442" s="75"/>
      <c r="AP442" s="72"/>
      <c r="BA442" s="11"/>
    </row>
    <row r="443" spans="11:53">
      <c r="K443" s="5"/>
      <c r="L443" s="1"/>
      <c r="Q443" s="1" t="s">
        <v>971</v>
      </c>
      <c r="AN443" s="75"/>
      <c r="AO443" s="75"/>
      <c r="AP443" s="72"/>
      <c r="BA443" s="11"/>
    </row>
    <row r="444" spans="11:53">
      <c r="K444" s="5"/>
      <c r="L444" s="1"/>
      <c r="Q444" s="1" t="s">
        <v>972</v>
      </c>
      <c r="AN444" s="75"/>
      <c r="AO444" s="75"/>
      <c r="AP444" s="72"/>
      <c r="BA444" s="11"/>
    </row>
    <row r="445" spans="11:53">
      <c r="K445" s="5"/>
      <c r="L445" s="1"/>
      <c r="Q445" s="1" t="s">
        <v>973</v>
      </c>
      <c r="AN445" s="75"/>
      <c r="AO445" s="75"/>
      <c r="AP445" s="72"/>
      <c r="BA445" s="11"/>
    </row>
    <row r="446" spans="11:53">
      <c r="K446" s="5"/>
      <c r="L446" s="1"/>
      <c r="Q446" s="1" t="s">
        <v>974</v>
      </c>
      <c r="AN446" s="75"/>
      <c r="AO446" s="75"/>
      <c r="AP446" s="72"/>
      <c r="BA446" s="11"/>
    </row>
    <row r="447" spans="11:53">
      <c r="K447" s="5"/>
      <c r="L447" s="1"/>
      <c r="Q447" s="1" t="s">
        <v>975</v>
      </c>
      <c r="AN447" s="75"/>
      <c r="AO447" s="75"/>
      <c r="AP447" s="72"/>
      <c r="BA447" s="11"/>
    </row>
    <row r="448" spans="11:53">
      <c r="K448" s="5"/>
      <c r="L448" s="1"/>
      <c r="Q448" s="1" t="s">
        <v>976</v>
      </c>
      <c r="AN448" s="75"/>
      <c r="AO448" s="75"/>
      <c r="AP448" s="72"/>
      <c r="BA448" s="11"/>
    </row>
    <row r="449" spans="11:53">
      <c r="K449" s="5"/>
      <c r="L449" s="1"/>
      <c r="Q449" s="1" t="s">
        <v>977</v>
      </c>
      <c r="AN449" s="75"/>
      <c r="AO449" s="75"/>
      <c r="AP449" s="72"/>
      <c r="BA449" s="11"/>
    </row>
    <row r="450" spans="11:53">
      <c r="K450" s="5"/>
      <c r="L450" s="1"/>
      <c r="Q450" s="1" t="s">
        <v>978</v>
      </c>
      <c r="AN450" s="75"/>
      <c r="AO450" s="75"/>
      <c r="AP450" s="72"/>
      <c r="BA450" s="11"/>
    </row>
    <row r="451" spans="11:53">
      <c r="K451" s="5"/>
      <c r="L451" s="1"/>
      <c r="Q451" s="1" t="s">
        <v>979</v>
      </c>
      <c r="AN451" s="75"/>
      <c r="AO451" s="75"/>
      <c r="AP451" s="72"/>
      <c r="BA451" s="11"/>
    </row>
    <row r="452" spans="11:53">
      <c r="K452" s="5"/>
      <c r="L452" s="1"/>
      <c r="Q452" s="1" t="s">
        <v>980</v>
      </c>
      <c r="AN452" s="75"/>
      <c r="AO452" s="75"/>
      <c r="AP452" s="72"/>
      <c r="BA452" s="11"/>
    </row>
    <row r="453" spans="11:53">
      <c r="K453" s="5"/>
      <c r="L453" s="1"/>
      <c r="Q453" s="1" t="s">
        <v>981</v>
      </c>
      <c r="AN453" s="75"/>
      <c r="AO453" s="75"/>
      <c r="AP453" s="72"/>
      <c r="BA453" s="11"/>
    </row>
    <row r="454" spans="11:53">
      <c r="K454" s="5"/>
      <c r="L454" s="1"/>
      <c r="Q454" s="1" t="s">
        <v>982</v>
      </c>
      <c r="AN454" s="75"/>
      <c r="AO454" s="75"/>
      <c r="AP454" s="72"/>
      <c r="BA454" s="11"/>
    </row>
    <row r="455" spans="11:53">
      <c r="K455" s="5"/>
      <c r="L455" s="1"/>
      <c r="Q455" s="1" t="s">
        <v>983</v>
      </c>
      <c r="AN455" s="75"/>
      <c r="AO455" s="75"/>
      <c r="AP455" s="72"/>
      <c r="BA455" s="11"/>
    </row>
    <row r="456" spans="11:53">
      <c r="K456" s="5"/>
      <c r="L456" s="1"/>
      <c r="Q456" s="1" t="s">
        <v>984</v>
      </c>
      <c r="AN456" s="75"/>
      <c r="AO456" s="75"/>
      <c r="AP456" s="72"/>
      <c r="BA456" s="11"/>
    </row>
    <row r="457" spans="11:53">
      <c r="K457" s="5"/>
      <c r="L457" s="1"/>
      <c r="Q457" s="1" t="s">
        <v>985</v>
      </c>
      <c r="AN457" s="75"/>
      <c r="AO457" s="75"/>
      <c r="AP457" s="72"/>
      <c r="BA457" s="11"/>
    </row>
    <row r="458" spans="11:53">
      <c r="K458" s="5"/>
      <c r="L458" s="1"/>
      <c r="Q458" s="1" t="s">
        <v>986</v>
      </c>
      <c r="AN458" s="75"/>
      <c r="AO458" s="75"/>
      <c r="AP458" s="72"/>
      <c r="BA458" s="11"/>
    </row>
    <row r="459" spans="11:53">
      <c r="K459" s="5"/>
      <c r="L459" s="1"/>
      <c r="Q459" s="1" t="s">
        <v>987</v>
      </c>
      <c r="AN459" s="75"/>
      <c r="AO459" s="75"/>
      <c r="AP459" s="72"/>
      <c r="BA459" s="11"/>
    </row>
    <row r="460" spans="11:53">
      <c r="K460" s="5"/>
      <c r="L460" s="1"/>
      <c r="Q460" s="1" t="s">
        <v>988</v>
      </c>
      <c r="AN460" s="75"/>
      <c r="AO460" s="75"/>
      <c r="AP460" s="72"/>
      <c r="BA460" s="11"/>
    </row>
    <row r="461" spans="11:53">
      <c r="K461" s="5"/>
      <c r="L461" s="1"/>
      <c r="Q461" s="1" t="s">
        <v>989</v>
      </c>
      <c r="AN461" s="75"/>
      <c r="AO461" s="75"/>
      <c r="AP461" s="72"/>
      <c r="BA461" s="11"/>
    </row>
    <row r="462" spans="11:53">
      <c r="K462" s="5"/>
      <c r="L462" s="1"/>
      <c r="Q462" s="1" t="s">
        <v>990</v>
      </c>
      <c r="AN462" s="75"/>
      <c r="AO462" s="75"/>
      <c r="AP462" s="72"/>
      <c r="BA462" s="11"/>
    </row>
    <row r="463" spans="11:53">
      <c r="K463" s="5"/>
      <c r="L463" s="1"/>
      <c r="Q463" s="1" t="s">
        <v>991</v>
      </c>
      <c r="AN463" s="75"/>
      <c r="AO463" s="75"/>
      <c r="AP463" s="72"/>
      <c r="BA463" s="11"/>
    </row>
    <row r="464" spans="11:53">
      <c r="K464" s="5"/>
      <c r="L464" s="1"/>
      <c r="Q464" s="1" t="s">
        <v>992</v>
      </c>
      <c r="AN464" s="75"/>
      <c r="AO464" s="75"/>
      <c r="AP464" s="72"/>
      <c r="BA464" s="11"/>
    </row>
    <row r="465" spans="11:53">
      <c r="K465" s="5"/>
      <c r="L465" s="1"/>
      <c r="Q465" s="1" t="s">
        <v>993</v>
      </c>
      <c r="AN465" s="75"/>
      <c r="AO465" s="75"/>
      <c r="AP465" s="72"/>
      <c r="BA465" s="11"/>
    </row>
    <row r="466" spans="11:53">
      <c r="K466" s="5"/>
      <c r="L466" s="1"/>
      <c r="Q466" s="1" t="s">
        <v>994</v>
      </c>
      <c r="AN466" s="75"/>
      <c r="AO466" s="75"/>
      <c r="AP466" s="72"/>
      <c r="BA466" s="11"/>
    </row>
    <row r="467" spans="11:53">
      <c r="K467" s="5"/>
      <c r="L467" s="2"/>
      <c r="Q467" s="1" t="s">
        <v>995</v>
      </c>
      <c r="AN467" s="75"/>
      <c r="AO467" s="75"/>
      <c r="AP467" s="72"/>
      <c r="BA467" s="11"/>
    </row>
    <row r="468" spans="11:53">
      <c r="K468" s="5"/>
      <c r="L468" s="1"/>
      <c r="Q468" s="1" t="s">
        <v>996</v>
      </c>
      <c r="AN468" s="75"/>
      <c r="AO468" s="75"/>
      <c r="AP468" s="72"/>
      <c r="BA468" s="11"/>
    </row>
    <row r="469" spans="11:53">
      <c r="K469" s="5"/>
      <c r="L469" s="1"/>
      <c r="Q469" s="1" t="s">
        <v>997</v>
      </c>
      <c r="AN469" s="75"/>
      <c r="AO469" s="75"/>
      <c r="AP469" s="72"/>
      <c r="BA469" s="11"/>
    </row>
    <row r="470" spans="11:53">
      <c r="K470" s="5"/>
      <c r="L470" s="1"/>
      <c r="Q470" s="1" t="s">
        <v>998</v>
      </c>
      <c r="AN470" s="75"/>
      <c r="AO470" s="75"/>
      <c r="AP470" s="72"/>
      <c r="BA470" s="11"/>
    </row>
    <row r="471" spans="11:53">
      <c r="K471" s="5"/>
      <c r="L471" s="1"/>
      <c r="Q471" s="1" t="s">
        <v>999</v>
      </c>
      <c r="AN471" s="75"/>
      <c r="AO471" s="75"/>
      <c r="AP471" s="72"/>
      <c r="BA471" s="11"/>
    </row>
    <row r="472" spans="11:53">
      <c r="K472" s="5"/>
      <c r="L472" s="1"/>
      <c r="Q472" s="1" t="s">
        <v>1000</v>
      </c>
      <c r="AN472" s="75"/>
      <c r="AO472" s="75"/>
      <c r="AP472" s="72"/>
      <c r="BA472" s="11"/>
    </row>
    <row r="473" spans="11:53">
      <c r="K473" s="5"/>
      <c r="L473" s="1"/>
      <c r="Q473" s="1" t="s">
        <v>1001</v>
      </c>
      <c r="AN473" s="75"/>
      <c r="AO473" s="75"/>
      <c r="AP473" s="72"/>
      <c r="BA473" s="11"/>
    </row>
    <row r="474" spans="11:53">
      <c r="K474" s="5"/>
      <c r="L474" s="1"/>
      <c r="Q474" s="1" t="s">
        <v>1002</v>
      </c>
      <c r="AN474" s="75"/>
      <c r="AO474" s="75"/>
      <c r="AP474" s="72"/>
      <c r="BA474" s="11"/>
    </row>
    <row r="475" spans="11:53">
      <c r="K475" s="5"/>
      <c r="L475" s="1"/>
      <c r="Q475" s="1" t="s">
        <v>1003</v>
      </c>
      <c r="AN475" s="75"/>
      <c r="AO475" s="75"/>
      <c r="AP475" s="72"/>
      <c r="BA475" s="11"/>
    </row>
    <row r="476" spans="11:53">
      <c r="K476" s="5"/>
      <c r="L476" s="1"/>
      <c r="Q476" s="1" t="s">
        <v>1004</v>
      </c>
      <c r="AN476" s="75"/>
      <c r="AO476" s="75"/>
      <c r="AP476" s="72"/>
      <c r="BA476" s="11"/>
    </row>
    <row r="477" spans="11:53">
      <c r="K477" s="5"/>
      <c r="L477" s="1"/>
      <c r="Q477" s="1" t="s">
        <v>1005</v>
      </c>
      <c r="AN477" s="75"/>
      <c r="AO477" s="75"/>
      <c r="AP477" s="72"/>
      <c r="BA477" s="11"/>
    </row>
    <row r="478" spans="11:53">
      <c r="K478" s="5"/>
      <c r="L478" s="2"/>
      <c r="Q478" s="1" t="s">
        <v>1006</v>
      </c>
      <c r="AN478" s="75"/>
      <c r="AO478" s="75"/>
      <c r="AP478" s="72"/>
      <c r="BA478" s="11"/>
    </row>
    <row r="479" spans="11:53">
      <c r="K479" s="5"/>
      <c r="L479" s="1"/>
      <c r="Q479" s="1" t="s">
        <v>1007</v>
      </c>
      <c r="AN479" s="75"/>
      <c r="AO479" s="75"/>
      <c r="AP479" s="72"/>
      <c r="BA479" s="11"/>
    </row>
    <row r="480" spans="11:53">
      <c r="K480" s="5"/>
      <c r="L480" s="1"/>
      <c r="Q480" s="1" t="s">
        <v>1008</v>
      </c>
      <c r="AN480" s="75"/>
      <c r="AO480" s="75"/>
      <c r="AP480" s="72"/>
      <c r="BA480" s="11"/>
    </row>
    <row r="481" spans="11:53">
      <c r="K481" s="5"/>
      <c r="L481" s="1"/>
      <c r="Q481" s="1" t="s">
        <v>1009</v>
      </c>
      <c r="AN481" s="75"/>
      <c r="AO481" s="75"/>
      <c r="AP481" s="72"/>
      <c r="BA481" s="11"/>
    </row>
    <row r="482" spans="11:53">
      <c r="K482" s="5"/>
      <c r="L482" s="1"/>
      <c r="Q482" s="1" t="s">
        <v>1010</v>
      </c>
      <c r="AN482" s="75"/>
      <c r="AO482" s="75"/>
      <c r="AP482" s="72"/>
      <c r="BA482" s="11"/>
    </row>
    <row r="483" spans="11:53">
      <c r="K483" s="5"/>
      <c r="L483" s="1"/>
      <c r="Q483" s="1" t="s">
        <v>1011</v>
      </c>
      <c r="AN483" s="75"/>
      <c r="AO483" s="75"/>
      <c r="AP483" s="72"/>
      <c r="BA483" s="11"/>
    </row>
    <row r="484" spans="11:53">
      <c r="K484" s="5"/>
      <c r="L484" s="1"/>
      <c r="Q484" s="1" t="s">
        <v>1012</v>
      </c>
      <c r="AN484" s="75"/>
      <c r="AO484" s="75"/>
      <c r="AP484" s="72"/>
      <c r="BA484" s="11"/>
    </row>
    <row r="485" spans="11:53">
      <c r="K485" s="5"/>
      <c r="L485" s="1"/>
      <c r="Q485" s="1" t="s">
        <v>1013</v>
      </c>
      <c r="AN485" s="75"/>
      <c r="AO485" s="75"/>
      <c r="AP485" s="72"/>
      <c r="BA485" s="11"/>
    </row>
    <row r="486" spans="11:53">
      <c r="K486" s="5"/>
      <c r="L486" s="1"/>
      <c r="Q486" s="1" t="s">
        <v>1014</v>
      </c>
      <c r="AN486" s="75"/>
      <c r="AO486" s="75"/>
      <c r="AP486" s="72"/>
      <c r="BA486" s="11"/>
    </row>
    <row r="487" spans="11:53">
      <c r="K487" s="5"/>
      <c r="L487" s="1"/>
      <c r="Q487" s="1" t="s">
        <v>1015</v>
      </c>
      <c r="AN487" s="75"/>
      <c r="AO487" s="75"/>
      <c r="AP487" s="72"/>
      <c r="BA487" s="11"/>
    </row>
    <row r="488" spans="11:53">
      <c r="K488" s="5"/>
      <c r="L488" s="1"/>
      <c r="Q488" s="1" t="s">
        <v>1016</v>
      </c>
      <c r="AN488" s="75"/>
      <c r="AO488" s="75"/>
      <c r="AP488" s="72"/>
      <c r="BA488" s="11"/>
    </row>
    <row r="489" spans="11:53">
      <c r="K489" s="5"/>
      <c r="L489" s="2"/>
      <c r="Q489" s="1" t="s">
        <v>1017</v>
      </c>
      <c r="AN489" s="75"/>
      <c r="AO489" s="75"/>
      <c r="AP489" s="72"/>
      <c r="BA489" s="11"/>
    </row>
    <row r="490" spans="11:53">
      <c r="K490" s="5"/>
      <c r="L490" s="2"/>
      <c r="Q490" s="1" t="s">
        <v>1018</v>
      </c>
      <c r="AN490" s="75"/>
      <c r="AO490" s="75"/>
      <c r="AP490" s="72"/>
      <c r="BA490" s="11"/>
    </row>
    <row r="491" spans="11:53">
      <c r="K491" s="5"/>
      <c r="L491" s="2"/>
      <c r="Q491" s="1" t="s">
        <v>1019</v>
      </c>
      <c r="AN491" s="75"/>
      <c r="AO491" s="75"/>
      <c r="AP491" s="72"/>
      <c r="BA491" s="11"/>
    </row>
    <row r="492" spans="11:53">
      <c r="K492" s="5"/>
      <c r="L492" s="2"/>
      <c r="Q492" s="1" t="s">
        <v>1020</v>
      </c>
      <c r="AN492" s="75"/>
      <c r="AO492" s="75"/>
      <c r="AP492" s="72"/>
      <c r="BA492" s="11"/>
    </row>
    <row r="493" spans="11:53">
      <c r="K493" s="5"/>
      <c r="L493" s="2"/>
      <c r="Q493" s="1" t="s">
        <v>1021</v>
      </c>
      <c r="AN493" s="75"/>
      <c r="AO493" s="75"/>
      <c r="AP493" s="72"/>
      <c r="BA493" s="11"/>
    </row>
    <row r="494" spans="11:53">
      <c r="K494" s="5"/>
      <c r="L494" s="1"/>
      <c r="Q494" s="1" t="s">
        <v>1022</v>
      </c>
      <c r="AN494" s="75"/>
      <c r="AO494" s="75"/>
      <c r="AP494" s="72"/>
      <c r="BA494" s="11"/>
    </row>
    <row r="495" spans="11:53">
      <c r="K495" s="5"/>
      <c r="L495" s="1"/>
      <c r="Q495" s="1" t="s">
        <v>1023</v>
      </c>
      <c r="AN495" s="75"/>
      <c r="AO495" s="75"/>
      <c r="AP495" s="72"/>
      <c r="BA495" s="11"/>
    </row>
    <row r="496" spans="11:53">
      <c r="K496" s="5"/>
      <c r="L496" s="1"/>
      <c r="Q496" s="1" t="s">
        <v>1024</v>
      </c>
      <c r="AN496" s="75"/>
      <c r="AO496" s="75"/>
      <c r="AP496" s="72"/>
      <c r="BA496" s="11"/>
    </row>
    <row r="497" spans="11:53">
      <c r="K497" s="5"/>
      <c r="L497" s="1"/>
      <c r="Q497" s="1" t="s">
        <v>1025</v>
      </c>
      <c r="AN497" s="75"/>
      <c r="AO497" s="75"/>
      <c r="AP497" s="72"/>
      <c r="BA497" s="11"/>
    </row>
    <row r="498" spans="11:53">
      <c r="K498" s="5"/>
      <c r="L498" s="2"/>
      <c r="Q498" s="1" t="s">
        <v>1026</v>
      </c>
      <c r="AN498" s="75"/>
      <c r="AO498" s="75"/>
      <c r="AP498" s="72"/>
      <c r="BA498" s="11"/>
    </row>
    <row r="499" spans="11:53">
      <c r="K499" s="5"/>
      <c r="L499" s="2"/>
      <c r="Q499" s="1" t="s">
        <v>1027</v>
      </c>
      <c r="AN499" s="75"/>
      <c r="AO499" s="75"/>
      <c r="AP499" s="72"/>
      <c r="BA499" s="11"/>
    </row>
    <row r="500" spans="11:53">
      <c r="K500" s="5"/>
      <c r="L500" s="2"/>
      <c r="Q500" s="1" t="s">
        <v>1028</v>
      </c>
      <c r="AN500" s="75"/>
      <c r="AO500" s="75"/>
      <c r="AP500" s="72"/>
      <c r="BA500" s="11"/>
    </row>
    <row r="501" spans="11:53">
      <c r="K501" s="5"/>
      <c r="L501" s="1"/>
      <c r="Q501" s="1" t="s">
        <v>1029</v>
      </c>
      <c r="AN501" s="75"/>
      <c r="AO501" s="75"/>
      <c r="AP501" s="72"/>
      <c r="BA501" s="11"/>
    </row>
    <row r="502" spans="11:53">
      <c r="K502" s="5"/>
      <c r="L502" s="2"/>
      <c r="Q502" s="1" t="s">
        <v>1030</v>
      </c>
      <c r="AN502" s="75"/>
      <c r="AO502" s="75"/>
      <c r="AP502" s="72"/>
      <c r="BA502" s="11"/>
    </row>
    <row r="503" spans="11:53">
      <c r="K503" s="5"/>
      <c r="L503" s="1"/>
      <c r="Q503" s="1" t="s">
        <v>1031</v>
      </c>
      <c r="AN503" s="75"/>
      <c r="AO503" s="75"/>
      <c r="AP503" s="72"/>
      <c r="BA503" s="11"/>
    </row>
    <row r="504" spans="11:53">
      <c r="K504" s="5"/>
      <c r="L504" s="1"/>
      <c r="Q504" s="1" t="s">
        <v>1032</v>
      </c>
      <c r="AN504" s="75"/>
      <c r="AO504" s="75"/>
      <c r="AP504" s="72"/>
      <c r="BA504" s="11"/>
    </row>
    <row r="505" spans="11:53">
      <c r="K505" s="5"/>
      <c r="L505" s="2"/>
      <c r="Q505" s="1" t="s">
        <v>1033</v>
      </c>
      <c r="AN505" s="75"/>
      <c r="AO505" s="75"/>
      <c r="AP505" s="72"/>
      <c r="BA505" s="11"/>
    </row>
    <row r="506" spans="11:53">
      <c r="K506" s="5"/>
      <c r="L506" s="1"/>
      <c r="Q506" s="1" t="s">
        <v>1034</v>
      </c>
      <c r="AN506" s="75"/>
      <c r="AO506" s="75"/>
      <c r="AP506" s="72"/>
      <c r="BA506" s="11"/>
    </row>
    <row r="507" spans="11:53">
      <c r="K507" s="5"/>
      <c r="L507" s="1"/>
      <c r="Q507" s="1" t="s">
        <v>1035</v>
      </c>
      <c r="AN507" s="75"/>
      <c r="AO507" s="75"/>
      <c r="AP507" s="72"/>
      <c r="BA507" s="11"/>
    </row>
    <row r="508" spans="11:53">
      <c r="K508" s="5"/>
      <c r="L508" s="1"/>
      <c r="Q508" s="1" t="s">
        <v>1036</v>
      </c>
      <c r="AN508" s="75"/>
      <c r="AO508" s="75"/>
      <c r="AP508" s="72"/>
      <c r="BA508" s="11"/>
    </row>
    <row r="509" spans="11:53">
      <c r="K509" s="5"/>
      <c r="L509" s="1"/>
      <c r="Q509" s="1" t="s">
        <v>1037</v>
      </c>
      <c r="AN509" s="75"/>
      <c r="AO509" s="75"/>
      <c r="AP509" s="72"/>
      <c r="BA509" s="11"/>
    </row>
    <row r="510" spans="11:53">
      <c r="K510" s="5"/>
      <c r="L510" s="2"/>
      <c r="Q510" s="1" t="s">
        <v>1038</v>
      </c>
      <c r="AN510" s="75"/>
      <c r="AO510" s="75"/>
      <c r="AP510" s="72"/>
      <c r="BA510" s="11"/>
    </row>
    <row r="511" spans="11:53">
      <c r="K511" s="5"/>
      <c r="L511" s="2"/>
      <c r="Q511" s="1" t="s">
        <v>1039</v>
      </c>
      <c r="AN511" s="75"/>
      <c r="AO511" s="75"/>
      <c r="AP511" s="72"/>
      <c r="BA511" s="11"/>
    </row>
    <row r="512" spans="11:53">
      <c r="K512" s="5"/>
      <c r="L512" s="2"/>
      <c r="Q512" s="1" t="s">
        <v>1040</v>
      </c>
      <c r="AN512" s="75"/>
      <c r="AO512" s="75"/>
      <c r="AP512" s="72"/>
      <c r="BA512" s="11"/>
    </row>
    <row r="513" spans="11:53">
      <c r="K513" s="5"/>
      <c r="L513" s="1"/>
      <c r="Q513" s="1" t="s">
        <v>1041</v>
      </c>
      <c r="AN513" s="75"/>
      <c r="AO513" s="75"/>
      <c r="AP513" s="72"/>
      <c r="BA513" s="11"/>
    </row>
    <row r="514" spans="11:53">
      <c r="K514" s="5"/>
      <c r="L514" s="1"/>
      <c r="Q514" s="1" t="s">
        <v>1042</v>
      </c>
      <c r="AN514" s="75"/>
      <c r="AO514" s="75"/>
      <c r="AP514" s="72"/>
      <c r="BA514" s="11"/>
    </row>
    <row r="515" spans="11:53">
      <c r="K515" s="5"/>
      <c r="L515" s="2"/>
      <c r="Q515" s="1" t="s">
        <v>1043</v>
      </c>
      <c r="AN515" s="75"/>
      <c r="AO515" s="75"/>
      <c r="AP515" s="72"/>
      <c r="BA515" s="11"/>
    </row>
    <row r="516" spans="11:53">
      <c r="K516" s="5"/>
      <c r="L516" s="2"/>
      <c r="Q516" s="1" t="s">
        <v>1044</v>
      </c>
      <c r="AN516" s="75"/>
      <c r="AO516" s="75"/>
      <c r="AP516" s="72"/>
      <c r="BA516" s="11"/>
    </row>
    <row r="517" spans="11:53">
      <c r="K517" s="5"/>
      <c r="L517" s="2"/>
      <c r="Q517" s="1" t="s">
        <v>1045</v>
      </c>
      <c r="AN517" s="75"/>
      <c r="AO517" s="75"/>
      <c r="AP517" s="72"/>
      <c r="BA517" s="11"/>
    </row>
    <row r="518" spans="11:53">
      <c r="K518" s="5"/>
      <c r="L518" s="1"/>
      <c r="Q518" s="1" t="s">
        <v>1046</v>
      </c>
      <c r="AN518" s="75"/>
      <c r="AO518" s="75"/>
      <c r="AP518" s="72"/>
      <c r="BA518" s="11"/>
    </row>
    <row r="519" spans="11:53">
      <c r="K519" s="5"/>
      <c r="L519" s="2"/>
      <c r="Q519" s="1" t="s">
        <v>1047</v>
      </c>
      <c r="AN519" s="75"/>
      <c r="AO519" s="75"/>
      <c r="AP519" s="72"/>
      <c r="BA519" s="11"/>
    </row>
    <row r="520" spans="11:53">
      <c r="K520" s="5"/>
      <c r="L520" s="2"/>
      <c r="Q520" s="1" t="s">
        <v>1048</v>
      </c>
      <c r="AN520" s="75"/>
      <c r="AO520" s="75"/>
      <c r="AP520" s="72"/>
      <c r="BA520" s="11"/>
    </row>
    <row r="521" spans="11:53">
      <c r="K521" s="5"/>
      <c r="L521" s="2"/>
      <c r="Q521" s="1" t="s">
        <v>1049</v>
      </c>
      <c r="AN521" s="75"/>
      <c r="AO521" s="75"/>
      <c r="AP521" s="72"/>
      <c r="BA521" s="11"/>
    </row>
    <row r="522" spans="11:53">
      <c r="K522" s="5"/>
      <c r="L522" s="2"/>
      <c r="Q522" s="1" t="s">
        <v>1050</v>
      </c>
      <c r="AN522" s="75"/>
      <c r="AO522" s="75"/>
      <c r="AP522" s="72"/>
      <c r="BA522" s="11"/>
    </row>
    <row r="523" spans="11:53">
      <c r="K523" s="5"/>
      <c r="L523" s="2"/>
      <c r="Q523" s="1" t="s">
        <v>1051</v>
      </c>
      <c r="AN523" s="75"/>
      <c r="AO523" s="75"/>
      <c r="AP523" s="72"/>
      <c r="BA523" s="11"/>
    </row>
    <row r="524" spans="11:53">
      <c r="K524" s="5"/>
      <c r="L524" s="2"/>
      <c r="Q524" s="1" t="s">
        <v>1052</v>
      </c>
      <c r="AN524" s="75"/>
      <c r="AO524" s="75"/>
      <c r="AP524" s="72"/>
      <c r="BA524" s="11"/>
    </row>
    <row r="525" spans="11:53">
      <c r="K525" s="5"/>
      <c r="L525" s="1"/>
      <c r="Q525" s="1" t="s">
        <v>1053</v>
      </c>
      <c r="AN525" s="75"/>
      <c r="AO525" s="75"/>
      <c r="AP525" s="72"/>
      <c r="BA525" s="11"/>
    </row>
    <row r="526" spans="11:53">
      <c r="K526" s="5"/>
      <c r="L526" s="2"/>
      <c r="Q526" s="1" t="s">
        <v>1054</v>
      </c>
      <c r="AN526" s="75"/>
      <c r="AO526" s="75"/>
      <c r="AP526" s="72"/>
      <c r="BA526" s="11"/>
    </row>
    <row r="527" spans="11:53">
      <c r="K527" s="5"/>
      <c r="L527" s="2"/>
      <c r="Q527" s="1" t="s">
        <v>1055</v>
      </c>
      <c r="AN527" s="75"/>
      <c r="AO527" s="75"/>
      <c r="AP527" s="72"/>
      <c r="BA527" s="11"/>
    </row>
    <row r="528" spans="11:53">
      <c r="K528" s="5"/>
      <c r="L528" s="1"/>
      <c r="Q528" s="1" t="s">
        <v>1056</v>
      </c>
      <c r="AN528" s="75"/>
      <c r="AO528" s="75"/>
      <c r="AP528" s="72"/>
      <c r="BA528" s="11"/>
    </row>
    <row r="529" spans="11:53">
      <c r="K529" s="5"/>
      <c r="L529" s="2"/>
      <c r="Q529" s="1" t="s">
        <v>1057</v>
      </c>
      <c r="AN529" s="75"/>
      <c r="AO529" s="75"/>
      <c r="AP529" s="72"/>
      <c r="BA529" s="11"/>
    </row>
    <row r="530" spans="11:53">
      <c r="K530" s="5"/>
      <c r="L530" s="2"/>
      <c r="Q530" s="1" t="s">
        <v>1058</v>
      </c>
      <c r="AN530" s="75"/>
      <c r="AO530" s="75"/>
      <c r="AP530" s="72"/>
      <c r="BA530" s="11"/>
    </row>
    <row r="531" spans="11:53">
      <c r="K531" s="5"/>
      <c r="L531" s="2"/>
      <c r="Q531" s="1" t="s">
        <v>1059</v>
      </c>
      <c r="AN531" s="75"/>
      <c r="AO531" s="75"/>
      <c r="AP531" s="72"/>
      <c r="BA531" s="11"/>
    </row>
    <row r="532" spans="11:53">
      <c r="K532" s="5"/>
      <c r="L532" s="2"/>
      <c r="Q532" s="1" t="s">
        <v>1060</v>
      </c>
      <c r="AN532" s="75"/>
      <c r="AO532" s="75"/>
      <c r="AP532" s="72"/>
      <c r="BA532" s="11"/>
    </row>
    <row r="533" spans="11:53">
      <c r="K533" s="5"/>
      <c r="L533" s="2"/>
      <c r="Q533" s="1" t="s">
        <v>1061</v>
      </c>
      <c r="AN533" s="75"/>
      <c r="AO533" s="75"/>
      <c r="AP533" s="72"/>
      <c r="BA533" s="11"/>
    </row>
    <row r="534" spans="11:53">
      <c r="K534" s="5"/>
      <c r="L534" s="2"/>
      <c r="Q534" s="1" t="s">
        <v>1062</v>
      </c>
      <c r="AN534" s="75"/>
      <c r="AO534" s="75"/>
      <c r="AP534" s="72"/>
      <c r="BA534" s="11"/>
    </row>
    <row r="535" spans="11:53">
      <c r="K535" s="5"/>
      <c r="L535" s="2"/>
      <c r="Q535" s="1" t="s">
        <v>1063</v>
      </c>
      <c r="AN535" s="75"/>
      <c r="AO535" s="75"/>
      <c r="AP535" s="72"/>
      <c r="BA535" s="11"/>
    </row>
    <row r="536" spans="11:53">
      <c r="K536" s="5"/>
      <c r="L536" s="2"/>
      <c r="Q536" s="1" t="s">
        <v>1064</v>
      </c>
      <c r="AN536" s="75"/>
      <c r="AO536" s="75"/>
      <c r="AP536" s="72"/>
      <c r="BA536" s="11"/>
    </row>
    <row r="537" spans="11:53">
      <c r="K537" s="5"/>
      <c r="L537" s="2"/>
      <c r="Q537" s="1" t="s">
        <v>1065</v>
      </c>
      <c r="AN537" s="75"/>
      <c r="AO537" s="75"/>
      <c r="AP537" s="72"/>
      <c r="BA537" s="11"/>
    </row>
    <row r="538" spans="11:53">
      <c r="K538" s="5"/>
      <c r="L538" s="1"/>
      <c r="Q538" s="1" t="s">
        <v>1066</v>
      </c>
      <c r="AN538" s="75"/>
      <c r="AO538" s="75"/>
      <c r="AP538" s="72"/>
      <c r="BA538" s="11"/>
    </row>
    <row r="539" spans="11:53">
      <c r="K539" s="5"/>
      <c r="L539" s="2"/>
      <c r="Q539" s="1" t="s">
        <v>1067</v>
      </c>
      <c r="AN539" s="75"/>
      <c r="AO539" s="75"/>
      <c r="AP539" s="72"/>
      <c r="BA539" s="11"/>
    </row>
    <row r="540" spans="11:53">
      <c r="K540" s="5"/>
      <c r="L540" s="2"/>
      <c r="Q540" s="1" t="s">
        <v>1068</v>
      </c>
      <c r="AN540" s="75"/>
      <c r="AO540" s="75"/>
      <c r="AP540" s="72"/>
      <c r="BA540" s="11"/>
    </row>
    <row r="541" spans="11:53">
      <c r="K541" s="5"/>
      <c r="L541" s="2"/>
      <c r="Q541" s="1" t="s">
        <v>1069</v>
      </c>
      <c r="AN541" s="75"/>
      <c r="AO541" s="75"/>
      <c r="AP541" s="72"/>
      <c r="BA541" s="11"/>
    </row>
    <row r="542" spans="11:53">
      <c r="K542" s="5"/>
      <c r="L542" s="2"/>
      <c r="Q542" s="1" t="s">
        <v>1070</v>
      </c>
      <c r="AN542" s="75"/>
      <c r="AO542" s="75"/>
      <c r="AP542" s="72"/>
      <c r="BA542" s="11"/>
    </row>
    <row r="543" spans="11:53">
      <c r="K543" s="5"/>
      <c r="L543" s="2"/>
      <c r="Q543" s="1" t="s">
        <v>1071</v>
      </c>
      <c r="AN543" s="75"/>
      <c r="AO543" s="75"/>
      <c r="AP543" s="72"/>
      <c r="BA543" s="11"/>
    </row>
    <row r="544" spans="11:53">
      <c r="K544" s="5"/>
      <c r="L544" s="2"/>
      <c r="Q544" s="1" t="s">
        <v>1072</v>
      </c>
      <c r="AN544" s="75"/>
      <c r="AO544" s="75"/>
      <c r="AP544" s="72"/>
      <c r="BA544" s="11"/>
    </row>
    <row r="545" spans="11:53">
      <c r="K545" s="5"/>
      <c r="L545" s="1"/>
      <c r="Q545" s="1" t="s">
        <v>1073</v>
      </c>
      <c r="AN545" s="75"/>
      <c r="AO545" s="75"/>
      <c r="AP545" s="72"/>
      <c r="BA545" s="11"/>
    </row>
    <row r="546" spans="11:53">
      <c r="K546" s="5"/>
      <c r="L546" s="2"/>
      <c r="Q546" s="1" t="s">
        <v>1074</v>
      </c>
      <c r="AN546" s="75"/>
      <c r="AO546" s="75"/>
      <c r="AP546" s="72"/>
      <c r="BA546" s="11"/>
    </row>
    <row r="547" spans="11:53">
      <c r="K547" s="5"/>
      <c r="L547" s="2"/>
      <c r="Q547" s="1" t="s">
        <v>1075</v>
      </c>
      <c r="AN547" s="75"/>
      <c r="AO547" s="75"/>
      <c r="AP547" s="72"/>
      <c r="BA547" s="11"/>
    </row>
    <row r="548" spans="11:53">
      <c r="K548" s="5"/>
      <c r="L548" s="2"/>
      <c r="Q548" s="1" t="s">
        <v>1076</v>
      </c>
      <c r="AN548" s="75"/>
      <c r="AO548" s="75"/>
      <c r="AP548" s="72"/>
      <c r="BA548" s="11"/>
    </row>
    <row r="549" spans="11:53">
      <c r="K549" s="5"/>
      <c r="L549" s="2"/>
      <c r="Q549" s="1" t="s">
        <v>1077</v>
      </c>
      <c r="AN549" s="75"/>
      <c r="AO549" s="75"/>
      <c r="AP549" s="72"/>
      <c r="BA549" s="11"/>
    </row>
    <row r="550" spans="11:53">
      <c r="K550" s="5"/>
      <c r="L550" s="1"/>
      <c r="Q550" s="1" t="s">
        <v>1078</v>
      </c>
      <c r="AN550" s="75"/>
      <c r="AO550" s="75"/>
      <c r="AP550" s="72"/>
      <c r="BA550" s="11"/>
    </row>
    <row r="551" spans="11:53">
      <c r="K551" s="5"/>
      <c r="L551" s="2"/>
      <c r="Q551" s="1" t="s">
        <v>1079</v>
      </c>
      <c r="AN551" s="75"/>
      <c r="AO551" s="75"/>
      <c r="AP551" s="72"/>
      <c r="BA551" s="11"/>
    </row>
    <row r="552" spans="11:53">
      <c r="K552" s="5"/>
      <c r="L552" s="2"/>
      <c r="Q552" s="1" t="s">
        <v>1080</v>
      </c>
      <c r="AN552" s="75"/>
      <c r="AO552" s="75"/>
      <c r="AP552" s="72"/>
      <c r="BA552" s="11"/>
    </row>
    <row r="553" spans="11:53">
      <c r="K553" s="5"/>
      <c r="L553" s="1"/>
      <c r="Q553" s="1" t="s">
        <v>1081</v>
      </c>
      <c r="AN553" s="75"/>
      <c r="AO553" s="75"/>
      <c r="AP553" s="72"/>
      <c r="BA553" s="11"/>
    </row>
    <row r="554" spans="11:53">
      <c r="K554" s="5"/>
      <c r="L554" s="2"/>
      <c r="Q554" s="1" t="s">
        <v>1082</v>
      </c>
      <c r="AN554" s="75"/>
      <c r="AO554" s="75"/>
      <c r="AP554" s="72"/>
      <c r="BA554" s="11"/>
    </row>
    <row r="555" spans="11:53">
      <c r="K555" s="5"/>
      <c r="L555" s="1"/>
      <c r="Q555" s="1" t="s">
        <v>1083</v>
      </c>
      <c r="AN555" s="75"/>
      <c r="AO555" s="75"/>
      <c r="AP555" s="72"/>
      <c r="BA555" s="11"/>
    </row>
    <row r="556" spans="11:53">
      <c r="K556" s="5"/>
      <c r="L556" s="1"/>
      <c r="Q556" s="1" t="s">
        <v>1084</v>
      </c>
      <c r="AN556" s="75"/>
      <c r="AO556" s="75"/>
      <c r="AP556" s="72"/>
      <c r="BA556" s="11"/>
    </row>
    <row r="557" spans="11:53">
      <c r="K557" s="5"/>
      <c r="L557" s="1"/>
      <c r="Q557" s="1" t="s">
        <v>1085</v>
      </c>
      <c r="AN557" s="75"/>
      <c r="AO557" s="75"/>
      <c r="AP557" s="72"/>
      <c r="BA557" s="11"/>
    </row>
    <row r="558" spans="11:53">
      <c r="K558" s="5"/>
      <c r="L558" s="1"/>
      <c r="Q558" s="1" t="s">
        <v>1086</v>
      </c>
      <c r="AN558" s="75"/>
      <c r="AO558" s="75"/>
      <c r="AP558" s="72"/>
      <c r="BA558" s="11"/>
    </row>
    <row r="559" spans="11:53">
      <c r="K559" s="5"/>
      <c r="L559" s="1"/>
      <c r="Q559" s="1" t="s">
        <v>1087</v>
      </c>
      <c r="AN559" s="75"/>
      <c r="AO559" s="75"/>
      <c r="AP559" s="72"/>
      <c r="BA559" s="11"/>
    </row>
    <row r="560" spans="11:53">
      <c r="K560" s="5"/>
      <c r="L560" s="1"/>
      <c r="Q560" s="1" t="s">
        <v>1088</v>
      </c>
      <c r="AN560" s="75"/>
      <c r="AO560" s="75"/>
      <c r="AP560" s="72"/>
      <c r="BA560" s="11"/>
    </row>
    <row r="561" spans="11:53">
      <c r="K561" s="5"/>
      <c r="L561" s="1"/>
      <c r="Q561" s="1" t="s">
        <v>1089</v>
      </c>
      <c r="AN561" s="75"/>
      <c r="AO561" s="75"/>
      <c r="AP561" s="72"/>
      <c r="BA561" s="11"/>
    </row>
    <row r="562" spans="11:53">
      <c r="K562" s="5"/>
      <c r="L562" s="1"/>
      <c r="Q562" s="1" t="s">
        <v>1090</v>
      </c>
      <c r="AN562" s="75"/>
      <c r="AO562" s="75"/>
      <c r="AP562" s="72"/>
      <c r="BA562" s="11"/>
    </row>
    <row r="563" spans="11:53">
      <c r="K563" s="5"/>
      <c r="L563" s="1"/>
      <c r="Q563" s="1" t="s">
        <v>1091</v>
      </c>
      <c r="AN563" s="75"/>
      <c r="AO563" s="75"/>
      <c r="AP563" s="72"/>
      <c r="BA563" s="11"/>
    </row>
    <row r="564" spans="11:53">
      <c r="K564" s="5"/>
      <c r="L564" s="1"/>
      <c r="Q564" s="1" t="s">
        <v>1092</v>
      </c>
      <c r="AN564" s="75"/>
      <c r="AO564" s="75"/>
      <c r="AP564" s="72"/>
      <c r="BA564" s="11"/>
    </row>
    <row r="565" spans="11:53">
      <c r="K565" s="5"/>
      <c r="L565" s="1"/>
      <c r="Q565" s="1" t="s">
        <v>1093</v>
      </c>
      <c r="AN565" s="75"/>
      <c r="AO565" s="75"/>
      <c r="AP565" s="72"/>
      <c r="BA565" s="11"/>
    </row>
    <row r="566" spans="11:53">
      <c r="K566" s="5"/>
      <c r="L566" s="1"/>
      <c r="Q566" s="1" t="s">
        <v>1094</v>
      </c>
      <c r="AN566" s="75"/>
      <c r="AO566" s="75"/>
      <c r="AP566" s="72"/>
      <c r="BA566" s="11"/>
    </row>
    <row r="567" spans="11:53">
      <c r="K567" s="5"/>
      <c r="L567" s="1"/>
      <c r="Q567" s="1" t="s">
        <v>1095</v>
      </c>
      <c r="AN567" s="75"/>
      <c r="AO567" s="75"/>
      <c r="AP567" s="72"/>
      <c r="BA567" s="11"/>
    </row>
    <row r="568" spans="11:53">
      <c r="K568" s="5"/>
      <c r="L568" s="1"/>
      <c r="Q568" s="1" t="s">
        <v>1096</v>
      </c>
      <c r="AN568" s="75"/>
      <c r="AO568" s="75"/>
      <c r="AP568" s="72"/>
      <c r="BA568" s="11"/>
    </row>
    <row r="569" spans="11:53">
      <c r="K569" s="5"/>
      <c r="L569" s="1"/>
      <c r="Q569" s="1" t="s">
        <v>1097</v>
      </c>
      <c r="AN569" s="75"/>
      <c r="AO569" s="75"/>
      <c r="AP569" s="72"/>
      <c r="BA569" s="11"/>
    </row>
    <row r="570" spans="11:53">
      <c r="K570" s="5"/>
      <c r="L570" s="1"/>
      <c r="Q570" s="1" t="s">
        <v>1098</v>
      </c>
      <c r="AN570" s="75"/>
      <c r="AO570" s="75"/>
      <c r="AP570" s="72"/>
      <c r="BA570" s="11"/>
    </row>
    <row r="571" spans="11:53">
      <c r="K571" s="5"/>
      <c r="L571" s="1"/>
      <c r="Q571" s="1" t="s">
        <v>1099</v>
      </c>
      <c r="AN571" s="75"/>
      <c r="AO571" s="75"/>
      <c r="AP571" s="72"/>
      <c r="BA571" s="11"/>
    </row>
    <row r="572" spans="11:53">
      <c r="K572" s="5"/>
      <c r="L572" s="1"/>
      <c r="Q572" s="1" t="s">
        <v>1100</v>
      </c>
      <c r="AN572" s="75"/>
      <c r="AO572" s="75"/>
      <c r="AP572" s="72"/>
      <c r="BA572" s="11"/>
    </row>
    <row r="573" spans="11:53">
      <c r="K573" s="5"/>
      <c r="L573" s="1"/>
      <c r="Q573" s="1" t="s">
        <v>1101</v>
      </c>
      <c r="AN573" s="75"/>
      <c r="AO573" s="75"/>
      <c r="AP573" s="72"/>
      <c r="BA573" s="11"/>
    </row>
    <row r="574" spans="11:53">
      <c r="K574" s="5"/>
      <c r="L574" s="1"/>
      <c r="Q574" s="1" t="s">
        <v>1102</v>
      </c>
      <c r="AN574" s="75"/>
      <c r="AO574" s="75"/>
      <c r="AP574" s="72"/>
      <c r="BA574" s="11"/>
    </row>
    <row r="575" spans="11:53">
      <c r="K575" s="5"/>
      <c r="L575" s="1"/>
      <c r="Q575" s="1" t="s">
        <v>1103</v>
      </c>
      <c r="AN575" s="75"/>
      <c r="AO575" s="75"/>
      <c r="AP575" s="72"/>
      <c r="BA575" s="11"/>
    </row>
    <row r="576" spans="11:53">
      <c r="K576" s="5"/>
      <c r="L576" s="1"/>
      <c r="Q576" s="1" t="s">
        <v>1104</v>
      </c>
      <c r="AN576" s="75"/>
      <c r="AO576" s="75"/>
      <c r="AP576" s="72"/>
      <c r="BA576" s="11"/>
    </row>
    <row r="577" spans="11:53">
      <c r="K577" s="5"/>
      <c r="L577" s="1"/>
      <c r="Q577" s="1" t="s">
        <v>1105</v>
      </c>
      <c r="AN577" s="75"/>
      <c r="AO577" s="75"/>
      <c r="AP577" s="72"/>
      <c r="BA577" s="11"/>
    </row>
    <row r="578" spans="11:53">
      <c r="K578" s="5"/>
      <c r="L578" s="1"/>
      <c r="Q578" s="1" t="s">
        <v>1106</v>
      </c>
      <c r="AN578" s="75"/>
      <c r="AO578" s="75"/>
      <c r="AP578" s="72"/>
      <c r="BA578" s="11"/>
    </row>
    <row r="579" spans="11:53">
      <c r="K579" s="5"/>
      <c r="L579" s="1"/>
      <c r="Q579" s="1" t="s">
        <v>1107</v>
      </c>
      <c r="AN579" s="75"/>
      <c r="AO579" s="75"/>
      <c r="AP579" s="72"/>
      <c r="BA579" s="11"/>
    </row>
    <row r="580" spans="11:53">
      <c r="K580" s="5"/>
      <c r="L580" s="1"/>
      <c r="Q580" s="1" t="s">
        <v>1108</v>
      </c>
      <c r="AN580" s="75"/>
      <c r="AO580" s="75"/>
      <c r="AP580" s="72"/>
      <c r="BA580" s="11"/>
    </row>
    <row r="581" spans="11:53">
      <c r="K581" s="5"/>
      <c r="L581" s="1"/>
      <c r="Q581" s="1" t="s">
        <v>1109</v>
      </c>
      <c r="AN581" s="75"/>
      <c r="AO581" s="75"/>
      <c r="AP581" s="72"/>
      <c r="BA581" s="11"/>
    </row>
    <row r="582" spans="11:53">
      <c r="K582" s="5"/>
      <c r="L582" s="1"/>
      <c r="Q582" s="1" t="s">
        <v>1110</v>
      </c>
      <c r="AN582" s="75"/>
      <c r="AO582" s="75"/>
      <c r="AP582" s="72"/>
      <c r="BA582" s="11"/>
    </row>
    <row r="583" spans="11:53">
      <c r="K583" s="5"/>
      <c r="L583" s="2"/>
      <c r="Q583" s="1" t="s">
        <v>1111</v>
      </c>
      <c r="AN583" s="75"/>
      <c r="AO583" s="75"/>
      <c r="AP583" s="72"/>
      <c r="BA583" s="11"/>
    </row>
    <row r="584" spans="11:53">
      <c r="K584" s="5"/>
      <c r="L584" s="2"/>
      <c r="Q584" s="1" t="s">
        <v>1112</v>
      </c>
      <c r="AN584" s="75"/>
      <c r="AO584" s="75"/>
      <c r="AP584" s="72"/>
      <c r="BA584" s="11"/>
    </row>
    <row r="585" spans="11:53">
      <c r="K585" s="5"/>
      <c r="L585" s="1"/>
      <c r="Q585" s="1" t="s">
        <v>1113</v>
      </c>
      <c r="AN585" s="75"/>
      <c r="AO585" s="75"/>
      <c r="AP585" s="72"/>
      <c r="BA585" s="11"/>
    </row>
    <row r="586" spans="11:53">
      <c r="K586" s="5"/>
      <c r="L586" s="2"/>
      <c r="Q586" s="1" t="s">
        <v>1114</v>
      </c>
      <c r="AN586" s="75"/>
      <c r="AO586" s="75"/>
      <c r="AP586" s="72"/>
      <c r="BA586" s="11"/>
    </row>
    <row r="587" spans="11:53">
      <c r="K587" s="5"/>
      <c r="L587" s="2"/>
      <c r="Q587" s="1" t="s">
        <v>1115</v>
      </c>
      <c r="AN587" s="75"/>
      <c r="AO587" s="75"/>
      <c r="AP587" s="72"/>
      <c r="BA587" s="11"/>
    </row>
    <row r="588" spans="11:53">
      <c r="K588" s="5"/>
      <c r="L588" s="1"/>
      <c r="Q588" s="1" t="s">
        <v>1116</v>
      </c>
      <c r="AN588" s="75"/>
      <c r="AO588" s="75"/>
      <c r="AP588" s="72"/>
      <c r="BA588" s="11"/>
    </row>
    <row r="589" spans="11:53">
      <c r="K589" s="5"/>
      <c r="L589" s="2"/>
      <c r="Q589" s="1" t="s">
        <v>1117</v>
      </c>
      <c r="AN589" s="75"/>
      <c r="AO589" s="75"/>
      <c r="AP589" s="72"/>
      <c r="BA589" s="11"/>
    </row>
    <row r="590" spans="11:53">
      <c r="K590" s="5"/>
      <c r="L590" s="2"/>
      <c r="Q590" s="1" t="s">
        <v>1118</v>
      </c>
      <c r="AN590" s="75"/>
      <c r="AO590" s="75"/>
      <c r="AP590" s="72"/>
      <c r="BA590" s="11"/>
    </row>
    <row r="591" spans="11:53">
      <c r="K591" s="5"/>
      <c r="L591" s="1"/>
      <c r="Q591" s="1" t="s">
        <v>1119</v>
      </c>
      <c r="AN591" s="75"/>
      <c r="AO591" s="75"/>
      <c r="AP591" s="72"/>
      <c r="BA591" s="11"/>
    </row>
    <row r="592" spans="11:53">
      <c r="K592" s="5"/>
      <c r="L592" s="1"/>
      <c r="Q592" s="1" t="s">
        <v>1120</v>
      </c>
      <c r="AN592" s="75"/>
      <c r="AO592" s="75"/>
      <c r="AP592" s="72"/>
      <c r="BA592" s="11"/>
    </row>
    <row r="593" spans="11:53">
      <c r="K593" s="5"/>
      <c r="L593" s="2"/>
      <c r="Q593" s="1" t="s">
        <v>1121</v>
      </c>
      <c r="AN593" s="75"/>
      <c r="AO593" s="75"/>
      <c r="AP593" s="72"/>
      <c r="BA593" s="11"/>
    </row>
    <row r="594" spans="11:53">
      <c r="K594" s="5"/>
      <c r="L594" s="2"/>
      <c r="Q594" s="1" t="s">
        <v>1122</v>
      </c>
      <c r="AN594" s="75"/>
      <c r="AO594" s="75"/>
      <c r="AP594" s="72"/>
      <c r="BA594" s="11"/>
    </row>
    <row r="595" spans="11:53">
      <c r="K595" s="5"/>
      <c r="L595" s="2"/>
      <c r="Q595" s="1" t="s">
        <v>1123</v>
      </c>
      <c r="AN595" s="75"/>
      <c r="AO595" s="75"/>
      <c r="AP595" s="72"/>
      <c r="BA595" s="11"/>
    </row>
    <row r="596" spans="11:53">
      <c r="K596" s="5"/>
      <c r="L596" s="2"/>
      <c r="Q596" s="1" t="s">
        <v>1124</v>
      </c>
      <c r="AN596" s="75"/>
      <c r="AO596" s="75"/>
      <c r="AP596" s="72"/>
      <c r="BA596" s="11"/>
    </row>
    <row r="597" spans="11:53">
      <c r="K597" s="5"/>
      <c r="L597" s="2"/>
      <c r="Q597" s="1" t="s">
        <v>1125</v>
      </c>
      <c r="AN597" s="75"/>
      <c r="AO597" s="75"/>
      <c r="AP597" s="72"/>
      <c r="BA597" s="11"/>
    </row>
    <row r="598" spans="11:53">
      <c r="K598" s="5"/>
      <c r="L598" s="1"/>
      <c r="Q598" s="1" t="s">
        <v>1126</v>
      </c>
      <c r="AN598" s="75"/>
      <c r="AO598" s="75"/>
      <c r="AP598" s="72"/>
      <c r="BA598" s="11"/>
    </row>
    <row r="599" spans="11:53">
      <c r="K599" s="5"/>
      <c r="L599" s="2"/>
      <c r="Q599" s="1" t="s">
        <v>1127</v>
      </c>
      <c r="AN599" s="75"/>
      <c r="AO599" s="75"/>
      <c r="AP599" s="72"/>
      <c r="BA599" s="11"/>
    </row>
    <row r="600" spans="11:53">
      <c r="K600" s="5"/>
      <c r="L600" s="2"/>
      <c r="Q600" s="1" t="s">
        <v>1128</v>
      </c>
      <c r="AN600" s="75"/>
      <c r="AO600" s="75"/>
      <c r="AP600" s="72"/>
      <c r="BA600" s="11"/>
    </row>
    <row r="601" spans="11:53">
      <c r="K601" s="5"/>
      <c r="L601" s="2"/>
      <c r="Q601" s="1" t="s">
        <v>1129</v>
      </c>
      <c r="AN601" s="75"/>
      <c r="AO601" s="75"/>
      <c r="AP601" s="72"/>
      <c r="BA601" s="11"/>
    </row>
    <row r="602" spans="11:53">
      <c r="K602" s="5"/>
      <c r="L602" s="2"/>
      <c r="Q602" s="1" t="s">
        <v>1130</v>
      </c>
      <c r="AN602" s="75"/>
      <c r="AO602" s="75"/>
      <c r="AP602" s="72"/>
      <c r="BA602" s="11"/>
    </row>
    <row r="603" spans="11:53">
      <c r="K603" s="5"/>
      <c r="L603" s="2"/>
      <c r="Q603" s="1" t="s">
        <v>1131</v>
      </c>
      <c r="AN603" s="75"/>
      <c r="AO603" s="75"/>
      <c r="AP603" s="72"/>
      <c r="BA603" s="11"/>
    </row>
    <row r="604" spans="11:53">
      <c r="K604" s="5"/>
      <c r="L604" s="2"/>
      <c r="Q604" s="1" t="s">
        <v>1132</v>
      </c>
      <c r="AN604" s="75"/>
      <c r="AO604" s="75"/>
      <c r="AP604" s="72"/>
      <c r="BA604" s="11"/>
    </row>
    <row r="605" spans="11:53">
      <c r="K605" s="5"/>
      <c r="L605" s="1"/>
      <c r="Q605" s="1" t="s">
        <v>1133</v>
      </c>
      <c r="AN605" s="75"/>
      <c r="AO605" s="75"/>
      <c r="AP605" s="72"/>
      <c r="BA605" s="11"/>
    </row>
    <row r="606" spans="11:53">
      <c r="K606" s="5"/>
      <c r="L606" s="2"/>
      <c r="Q606" s="1" t="s">
        <v>1134</v>
      </c>
      <c r="AN606" s="75"/>
      <c r="AO606" s="75"/>
      <c r="AP606" s="72"/>
      <c r="BA606" s="11"/>
    </row>
    <row r="607" spans="11:53">
      <c r="K607" s="5"/>
      <c r="L607" s="2"/>
      <c r="Q607" s="1" t="s">
        <v>1135</v>
      </c>
      <c r="AN607" s="75"/>
      <c r="AO607" s="75"/>
      <c r="AP607" s="72"/>
      <c r="BA607" s="11"/>
    </row>
    <row r="608" spans="11:53">
      <c r="K608" s="5"/>
      <c r="L608" s="2"/>
      <c r="Q608" s="1" t="s">
        <v>1136</v>
      </c>
      <c r="AN608" s="75"/>
      <c r="AO608" s="75"/>
      <c r="AP608" s="72"/>
      <c r="BA608" s="11"/>
    </row>
    <row r="609" spans="11:53">
      <c r="K609" s="5"/>
      <c r="L609" s="2"/>
      <c r="Q609" s="1" t="s">
        <v>1137</v>
      </c>
      <c r="AN609" s="75"/>
      <c r="AO609" s="75"/>
      <c r="AP609" s="72"/>
      <c r="BA609" s="11"/>
    </row>
    <row r="610" spans="11:53">
      <c r="K610" s="5"/>
      <c r="L610" s="2"/>
      <c r="Q610" s="1" t="s">
        <v>1138</v>
      </c>
      <c r="AN610" s="75"/>
      <c r="AO610" s="75"/>
      <c r="AP610" s="72"/>
      <c r="BA610" s="11"/>
    </row>
    <row r="611" spans="11:53">
      <c r="K611" s="5"/>
      <c r="L611" s="1"/>
      <c r="Q611" s="1" t="s">
        <v>1139</v>
      </c>
      <c r="AN611" s="75"/>
      <c r="AO611" s="75"/>
      <c r="AP611" s="72"/>
      <c r="BA611" s="11"/>
    </row>
    <row r="612" spans="11:53">
      <c r="K612" s="5"/>
      <c r="L612" s="2"/>
      <c r="Q612" s="1" t="s">
        <v>1140</v>
      </c>
      <c r="AN612" s="75"/>
      <c r="AO612" s="75"/>
      <c r="AP612" s="72"/>
      <c r="BA612" s="11"/>
    </row>
    <row r="613" spans="11:53">
      <c r="K613" s="5"/>
      <c r="L613" s="2"/>
      <c r="Q613" s="1" t="s">
        <v>1141</v>
      </c>
      <c r="AN613" s="75"/>
      <c r="AO613" s="75"/>
      <c r="AP613" s="72"/>
      <c r="BA613" s="11"/>
    </row>
    <row r="614" spans="11:53">
      <c r="K614" s="5"/>
      <c r="L614" s="2"/>
      <c r="Q614" s="1" t="s">
        <v>1142</v>
      </c>
      <c r="AN614" s="75"/>
      <c r="AO614" s="75"/>
      <c r="AP614" s="72"/>
      <c r="BA614" s="11"/>
    </row>
    <row r="615" spans="11:53">
      <c r="K615" s="5"/>
      <c r="L615" s="1"/>
      <c r="Q615" s="1" t="s">
        <v>1143</v>
      </c>
      <c r="AN615" s="75"/>
      <c r="AO615" s="75"/>
      <c r="AP615" s="72"/>
      <c r="BA615" s="11"/>
    </row>
    <row r="616" spans="11:53">
      <c r="K616" s="5"/>
      <c r="L616" s="1"/>
      <c r="Q616" s="1" t="s">
        <v>1144</v>
      </c>
      <c r="AN616" s="75"/>
      <c r="AO616" s="75"/>
      <c r="AP616" s="72"/>
      <c r="BA616" s="11"/>
    </row>
    <row r="617" spans="11:53">
      <c r="K617" s="5"/>
      <c r="L617" s="1"/>
      <c r="Q617" s="1" t="s">
        <v>1145</v>
      </c>
      <c r="AN617" s="75"/>
      <c r="AO617" s="75"/>
      <c r="AP617" s="72"/>
      <c r="BA617" s="11"/>
    </row>
    <row r="618" spans="11:53">
      <c r="K618" s="5"/>
      <c r="L618" s="1"/>
      <c r="Q618" s="1" t="s">
        <v>1146</v>
      </c>
      <c r="AN618" s="75"/>
      <c r="AO618" s="75"/>
      <c r="AP618" s="72"/>
      <c r="BA618" s="11"/>
    </row>
    <row r="619" spans="11:53">
      <c r="K619" s="5"/>
      <c r="L619" s="2"/>
      <c r="Q619" s="1" t="s">
        <v>1147</v>
      </c>
      <c r="AN619" s="75"/>
      <c r="AO619" s="75"/>
      <c r="AP619" s="72"/>
      <c r="BA619" s="11"/>
    </row>
    <row r="620" spans="11:53">
      <c r="K620" s="5"/>
      <c r="L620" s="2"/>
      <c r="Q620" s="1" t="s">
        <v>1148</v>
      </c>
      <c r="AN620" s="75"/>
      <c r="AO620" s="75"/>
      <c r="AP620" s="72"/>
      <c r="BA620" s="11"/>
    </row>
    <row r="621" spans="11:53">
      <c r="K621" s="5"/>
      <c r="L621" s="2"/>
      <c r="Q621" s="1" t="s">
        <v>1149</v>
      </c>
      <c r="AN621" s="75"/>
      <c r="AO621" s="75"/>
      <c r="AP621" s="72"/>
      <c r="BA621" s="11"/>
    </row>
    <row r="622" spans="11:53">
      <c r="K622" s="5"/>
      <c r="L622" s="2"/>
      <c r="Q622" s="1" t="s">
        <v>1150</v>
      </c>
      <c r="AN622" s="75"/>
      <c r="AO622" s="75"/>
      <c r="AP622" s="72"/>
      <c r="BA622" s="11"/>
    </row>
    <row r="623" spans="11:53">
      <c r="K623" s="5"/>
      <c r="L623" s="2"/>
      <c r="Q623" s="1" t="s">
        <v>1151</v>
      </c>
      <c r="AN623" s="75"/>
      <c r="AO623" s="75"/>
      <c r="AP623" s="72"/>
      <c r="BA623" s="11"/>
    </row>
    <row r="624" spans="11:53">
      <c r="K624" s="5"/>
      <c r="L624" s="2"/>
      <c r="Q624" s="1" t="s">
        <v>1152</v>
      </c>
      <c r="AN624" s="75"/>
      <c r="AO624" s="75"/>
      <c r="AP624" s="72"/>
      <c r="BA624" s="11"/>
    </row>
    <row r="625" spans="11:53">
      <c r="K625" s="5"/>
      <c r="L625" s="2"/>
      <c r="Q625" s="1" t="s">
        <v>1153</v>
      </c>
      <c r="AN625" s="75"/>
      <c r="AO625" s="75"/>
      <c r="AP625" s="72"/>
      <c r="BA625" s="11"/>
    </row>
    <row r="626" spans="11:53">
      <c r="K626" s="5"/>
      <c r="L626" s="2"/>
      <c r="Q626" s="1" t="s">
        <v>1154</v>
      </c>
      <c r="AN626" s="75"/>
      <c r="AO626" s="75"/>
      <c r="AP626" s="72"/>
      <c r="BA626" s="11"/>
    </row>
    <row r="627" spans="11:53">
      <c r="K627" s="5"/>
      <c r="L627" s="2"/>
      <c r="Q627" s="1" t="s">
        <v>1155</v>
      </c>
      <c r="AN627" s="75"/>
      <c r="AO627" s="75"/>
      <c r="AP627" s="72"/>
      <c r="BA627" s="11"/>
    </row>
    <row r="628" spans="11:53">
      <c r="K628" s="5"/>
      <c r="L628" s="2"/>
      <c r="Q628" s="1" t="s">
        <v>1156</v>
      </c>
      <c r="AN628" s="75"/>
      <c r="AO628" s="75"/>
      <c r="AP628" s="72"/>
      <c r="BA628" s="11"/>
    </row>
    <row r="629" spans="11:53">
      <c r="K629" s="5"/>
      <c r="L629" s="1"/>
      <c r="Q629" s="1" t="s">
        <v>1157</v>
      </c>
      <c r="AN629" s="75"/>
      <c r="AO629" s="75"/>
      <c r="AP629" s="72"/>
      <c r="BA629" s="11"/>
    </row>
    <row r="630" spans="11:53">
      <c r="K630" s="5"/>
      <c r="L630" s="1"/>
      <c r="Q630" s="1" t="s">
        <v>1158</v>
      </c>
      <c r="AN630" s="75"/>
      <c r="AO630" s="75"/>
      <c r="AP630" s="72"/>
      <c r="BA630" s="11"/>
    </row>
    <row r="631" spans="11:53">
      <c r="K631" s="5"/>
      <c r="L631" s="2"/>
      <c r="Q631" s="1" t="s">
        <v>1159</v>
      </c>
      <c r="AN631" s="75"/>
      <c r="AO631" s="75"/>
      <c r="AP631" s="72"/>
      <c r="BA631" s="11"/>
    </row>
    <row r="632" spans="11:53">
      <c r="K632" s="5"/>
      <c r="L632" s="2"/>
      <c r="Q632" s="1" t="s">
        <v>1160</v>
      </c>
      <c r="AN632" s="75"/>
      <c r="AO632" s="75"/>
      <c r="AP632" s="72"/>
      <c r="BA632" s="11"/>
    </row>
    <row r="633" spans="11:53">
      <c r="K633" s="5"/>
      <c r="L633" s="1"/>
      <c r="Q633" s="1" t="s">
        <v>1161</v>
      </c>
      <c r="AN633" s="75"/>
      <c r="AO633" s="75"/>
      <c r="AP633" s="72"/>
      <c r="BA633" s="11"/>
    </row>
    <row r="634" spans="11:53">
      <c r="K634" s="5"/>
      <c r="L634" s="1"/>
      <c r="Q634" s="1" t="s">
        <v>1162</v>
      </c>
      <c r="AN634" s="75"/>
      <c r="AO634" s="75"/>
      <c r="AP634" s="72"/>
      <c r="BA634" s="11"/>
    </row>
    <row r="635" spans="11:53">
      <c r="K635" s="5"/>
      <c r="L635" s="1"/>
      <c r="Q635" s="1" t="s">
        <v>1163</v>
      </c>
      <c r="AN635" s="75"/>
      <c r="AO635" s="75"/>
      <c r="AP635" s="72"/>
      <c r="BA635" s="11"/>
    </row>
    <row r="636" spans="11:53">
      <c r="K636" s="5"/>
      <c r="L636" s="1"/>
      <c r="Q636" s="1" t="s">
        <v>1164</v>
      </c>
      <c r="AN636" s="75"/>
      <c r="AO636" s="75"/>
      <c r="AP636" s="72"/>
      <c r="BA636" s="11"/>
    </row>
    <row r="637" spans="11:53">
      <c r="K637" s="5"/>
      <c r="L637" s="2"/>
      <c r="Q637" s="1" t="s">
        <v>1165</v>
      </c>
      <c r="AN637" s="75"/>
      <c r="AO637" s="75"/>
      <c r="AP637" s="72"/>
      <c r="BA637" s="11"/>
    </row>
    <row r="638" spans="11:53">
      <c r="K638" s="5"/>
      <c r="L638" s="2"/>
      <c r="Q638" s="1" t="s">
        <v>1166</v>
      </c>
      <c r="AN638" s="75"/>
      <c r="AO638" s="75"/>
      <c r="AP638" s="72"/>
      <c r="BA638" s="11"/>
    </row>
    <row r="639" spans="11:53">
      <c r="K639" s="5"/>
      <c r="L639" s="2"/>
      <c r="Q639" s="1" t="s">
        <v>1167</v>
      </c>
      <c r="AN639" s="75"/>
      <c r="AO639" s="75"/>
      <c r="AP639" s="72"/>
      <c r="BA639" s="11"/>
    </row>
    <row r="640" spans="11:53">
      <c r="K640" s="5"/>
      <c r="L640" s="2"/>
      <c r="Q640" s="1" t="s">
        <v>1168</v>
      </c>
      <c r="AN640" s="75"/>
      <c r="AO640" s="75"/>
      <c r="AP640" s="72"/>
      <c r="BA640" s="11"/>
    </row>
    <row r="641" spans="11:53">
      <c r="K641" s="5"/>
      <c r="L641" s="1"/>
      <c r="Q641" s="1" t="s">
        <v>1169</v>
      </c>
      <c r="AN641" s="75"/>
      <c r="AO641" s="75"/>
      <c r="AP641" s="72"/>
      <c r="BA641" s="11"/>
    </row>
    <row r="642" spans="11:53">
      <c r="K642" s="5"/>
      <c r="L642" s="1"/>
      <c r="Q642" s="1" t="s">
        <v>1170</v>
      </c>
      <c r="AN642" s="75"/>
      <c r="AO642" s="75"/>
      <c r="AP642" s="72"/>
      <c r="BA642" s="11"/>
    </row>
    <row r="643" spans="11:53">
      <c r="K643" s="5"/>
      <c r="L643" s="1"/>
      <c r="Q643" s="1" t="s">
        <v>1171</v>
      </c>
      <c r="AN643" s="75"/>
      <c r="AO643" s="75"/>
      <c r="AP643" s="72"/>
      <c r="BA643" s="11"/>
    </row>
    <row r="644" spans="11:53">
      <c r="K644" s="5"/>
      <c r="L644" s="2"/>
      <c r="Q644" s="1" t="s">
        <v>1172</v>
      </c>
      <c r="AN644" s="75"/>
      <c r="AO644" s="75"/>
      <c r="AP644" s="72"/>
      <c r="BA644" s="11"/>
    </row>
    <row r="645" spans="11:53">
      <c r="K645" s="5"/>
      <c r="L645" s="1"/>
      <c r="Q645" s="1" t="s">
        <v>1173</v>
      </c>
      <c r="AN645" s="75"/>
      <c r="AO645" s="75"/>
      <c r="AP645" s="72"/>
      <c r="BA645" s="11"/>
    </row>
    <row r="646" spans="11:53">
      <c r="K646" s="5"/>
      <c r="L646" s="1"/>
      <c r="Q646" s="1" t="s">
        <v>1174</v>
      </c>
      <c r="AN646" s="75"/>
      <c r="AO646" s="75"/>
      <c r="AP646" s="72"/>
      <c r="BA646" s="11"/>
    </row>
    <row r="647" spans="11:53">
      <c r="K647" s="5"/>
      <c r="L647" s="1"/>
      <c r="Q647" s="1" t="s">
        <v>1175</v>
      </c>
      <c r="AN647" s="75"/>
      <c r="AO647" s="75"/>
      <c r="AP647" s="72"/>
      <c r="BA647" s="11"/>
    </row>
    <row r="648" spans="11:53">
      <c r="K648" s="5"/>
      <c r="L648" s="1"/>
      <c r="Q648" s="1" t="s">
        <v>1176</v>
      </c>
      <c r="AN648" s="75"/>
      <c r="AO648" s="75"/>
      <c r="AP648" s="72"/>
      <c r="BA648" s="11"/>
    </row>
    <row r="649" spans="11:53">
      <c r="K649" s="5"/>
      <c r="L649" s="2"/>
      <c r="Q649" s="1" t="s">
        <v>1177</v>
      </c>
      <c r="AN649" s="75"/>
      <c r="AO649" s="75"/>
      <c r="AP649" s="72"/>
      <c r="BA649" s="11"/>
    </row>
    <row r="650" spans="11:53">
      <c r="K650" s="5"/>
      <c r="L650" s="2"/>
      <c r="Q650" s="1" t="s">
        <v>1178</v>
      </c>
      <c r="AN650" s="75"/>
      <c r="AO650" s="75"/>
      <c r="AP650" s="72"/>
      <c r="BA650" s="11"/>
    </row>
    <row r="651" spans="11:53">
      <c r="K651" s="5"/>
      <c r="L651" s="2"/>
      <c r="Q651" s="1" t="s">
        <v>1179</v>
      </c>
      <c r="AN651" s="75"/>
      <c r="AO651" s="75"/>
      <c r="AP651" s="72"/>
      <c r="BA651" s="11"/>
    </row>
    <row r="652" spans="11:53">
      <c r="K652" s="5"/>
      <c r="L652" s="1"/>
      <c r="Q652" s="1" t="s">
        <v>1180</v>
      </c>
      <c r="AN652" s="75"/>
      <c r="AO652" s="75"/>
      <c r="AP652" s="72"/>
      <c r="BA652" s="11"/>
    </row>
    <row r="653" spans="11:53">
      <c r="K653" s="5"/>
      <c r="L653" s="2"/>
      <c r="Q653" s="1" t="s">
        <v>1181</v>
      </c>
      <c r="AN653" s="75"/>
      <c r="AO653" s="75"/>
      <c r="AP653" s="72"/>
      <c r="BA653" s="11"/>
    </row>
    <row r="654" spans="11:53">
      <c r="K654" s="5"/>
      <c r="L654" s="2"/>
      <c r="Q654" s="1" t="s">
        <v>1182</v>
      </c>
      <c r="AN654" s="75"/>
      <c r="AO654" s="75"/>
      <c r="AP654" s="72"/>
      <c r="BA654" s="11"/>
    </row>
    <row r="655" spans="11:53">
      <c r="K655" s="5"/>
      <c r="L655" s="1"/>
      <c r="Q655" s="1" t="s">
        <v>1183</v>
      </c>
      <c r="AN655" s="75"/>
      <c r="AO655" s="75"/>
      <c r="AP655" s="72"/>
      <c r="BA655" s="11"/>
    </row>
    <row r="656" spans="11:53">
      <c r="K656" s="5"/>
      <c r="L656" s="1"/>
      <c r="Q656" s="1" t="s">
        <v>1184</v>
      </c>
      <c r="AN656" s="75"/>
      <c r="AO656" s="75"/>
      <c r="AP656" s="72"/>
      <c r="BA656" s="11"/>
    </row>
    <row r="657" spans="11:53">
      <c r="K657" s="5"/>
      <c r="L657" s="2"/>
      <c r="Q657" s="1" t="s">
        <v>1185</v>
      </c>
      <c r="AN657" s="75"/>
      <c r="AO657" s="75"/>
      <c r="AP657" s="72"/>
      <c r="BA657" s="11"/>
    </row>
    <row r="658" spans="11:53">
      <c r="K658" s="5"/>
      <c r="L658" s="2"/>
      <c r="Q658" s="1" t="s">
        <v>1186</v>
      </c>
      <c r="AN658" s="75"/>
      <c r="AO658" s="75"/>
      <c r="AP658" s="72"/>
      <c r="BA658" s="11"/>
    </row>
    <row r="659" spans="11:53">
      <c r="K659" s="5"/>
      <c r="L659" s="2"/>
      <c r="Q659" s="1" t="s">
        <v>1187</v>
      </c>
      <c r="AN659" s="75"/>
      <c r="AO659" s="75"/>
      <c r="AP659" s="72"/>
      <c r="BA659" s="11"/>
    </row>
    <row r="660" spans="11:53">
      <c r="K660" s="5"/>
      <c r="L660" s="2"/>
      <c r="Q660" s="1" t="s">
        <v>1188</v>
      </c>
      <c r="AN660" s="75"/>
      <c r="AO660" s="75"/>
      <c r="AP660" s="72"/>
      <c r="BA660" s="11"/>
    </row>
    <row r="661" spans="11:53">
      <c r="K661" s="5"/>
      <c r="L661" s="2"/>
      <c r="Q661" s="1" t="s">
        <v>1189</v>
      </c>
      <c r="AN661" s="75"/>
      <c r="AO661" s="75"/>
      <c r="AP661" s="72"/>
      <c r="BA661" s="11"/>
    </row>
    <row r="662" spans="11:53">
      <c r="K662" s="5"/>
      <c r="L662" s="2"/>
      <c r="Q662" s="1" t="s">
        <v>1190</v>
      </c>
      <c r="AN662" s="75"/>
      <c r="AO662" s="75"/>
      <c r="AP662" s="72"/>
      <c r="BA662" s="11"/>
    </row>
    <row r="663" spans="11:53">
      <c r="K663" s="5"/>
      <c r="L663" s="2"/>
      <c r="Q663" s="1" t="s">
        <v>1191</v>
      </c>
      <c r="AN663" s="75"/>
      <c r="AO663" s="75"/>
      <c r="AP663" s="72"/>
      <c r="BA663" s="11"/>
    </row>
    <row r="664" spans="11:53">
      <c r="K664" s="5"/>
      <c r="L664" s="1"/>
      <c r="Q664" s="1" t="s">
        <v>1192</v>
      </c>
      <c r="AN664" s="75"/>
      <c r="AO664" s="75"/>
      <c r="AP664" s="72"/>
      <c r="BA664" s="11"/>
    </row>
    <row r="665" spans="11:53">
      <c r="K665" s="5"/>
      <c r="L665" s="1"/>
      <c r="Q665" s="1" t="s">
        <v>1193</v>
      </c>
      <c r="AN665" s="75"/>
      <c r="AO665" s="75"/>
      <c r="AP665" s="72"/>
      <c r="BA665" s="11"/>
    </row>
    <row r="666" spans="11:53">
      <c r="K666" s="5"/>
      <c r="L666" s="2"/>
      <c r="Q666" s="1" t="s">
        <v>1194</v>
      </c>
      <c r="AN666" s="75"/>
      <c r="AO666" s="75"/>
      <c r="AP666" s="72"/>
      <c r="BA666" s="11"/>
    </row>
    <row r="667" spans="11:53">
      <c r="K667" s="5"/>
      <c r="L667" s="1"/>
      <c r="Q667" s="1" t="s">
        <v>1195</v>
      </c>
      <c r="AN667" s="75"/>
      <c r="AO667" s="75"/>
      <c r="AP667" s="72"/>
      <c r="BA667" s="11"/>
    </row>
    <row r="668" spans="11:53">
      <c r="K668" s="5"/>
      <c r="L668" s="2"/>
      <c r="Q668" s="1" t="s">
        <v>1196</v>
      </c>
      <c r="AN668" s="75"/>
      <c r="AO668" s="75"/>
      <c r="AP668" s="72"/>
      <c r="BA668" s="11"/>
    </row>
    <row r="669" spans="11:53">
      <c r="K669" s="5"/>
      <c r="L669" s="1"/>
      <c r="Q669" s="1" t="s">
        <v>1197</v>
      </c>
      <c r="AN669" s="75"/>
      <c r="AO669" s="75"/>
      <c r="AP669" s="72"/>
      <c r="BA669" s="11"/>
    </row>
    <row r="670" spans="11:53">
      <c r="K670" s="5"/>
      <c r="L670" s="1"/>
      <c r="Q670" s="1" t="s">
        <v>1198</v>
      </c>
      <c r="AN670" s="75"/>
      <c r="AO670" s="75"/>
      <c r="AP670" s="72"/>
      <c r="BA670" s="11"/>
    </row>
    <row r="671" spans="11:53">
      <c r="K671" s="5"/>
      <c r="L671" s="2"/>
      <c r="Q671" s="1" t="s">
        <v>1199</v>
      </c>
      <c r="AN671" s="75"/>
      <c r="AO671" s="75"/>
      <c r="AP671" s="72"/>
      <c r="BA671" s="11"/>
    </row>
    <row r="672" spans="11:53">
      <c r="K672" s="5"/>
      <c r="L672" s="2"/>
      <c r="Q672" s="1" t="s">
        <v>1200</v>
      </c>
      <c r="AN672" s="75"/>
      <c r="AO672" s="75"/>
      <c r="AP672" s="72"/>
      <c r="BA672" s="11"/>
    </row>
    <row r="673" spans="11:53">
      <c r="K673" s="5"/>
      <c r="L673" s="2"/>
      <c r="Q673" s="1" t="s">
        <v>1201</v>
      </c>
      <c r="AN673" s="75"/>
      <c r="AO673" s="75"/>
      <c r="AP673" s="72"/>
      <c r="BA673" s="11"/>
    </row>
    <row r="674" spans="11:53">
      <c r="K674" s="5"/>
      <c r="L674" s="2"/>
      <c r="Q674" s="1" t="s">
        <v>1202</v>
      </c>
      <c r="AN674" s="75"/>
      <c r="AO674" s="75"/>
      <c r="AP674" s="72"/>
      <c r="BA674" s="11"/>
    </row>
    <row r="675" spans="11:53">
      <c r="K675" s="5"/>
      <c r="L675" s="2"/>
      <c r="Q675" s="1" t="s">
        <v>1203</v>
      </c>
      <c r="AN675" s="75"/>
      <c r="AO675" s="75"/>
      <c r="AP675" s="72"/>
      <c r="BA675" s="11"/>
    </row>
    <row r="676" spans="11:53">
      <c r="K676" s="5"/>
      <c r="L676" s="2"/>
      <c r="Q676" s="1" t="s">
        <v>1204</v>
      </c>
      <c r="AN676" s="75"/>
      <c r="AO676" s="75"/>
      <c r="AP676" s="72"/>
      <c r="BA676" s="11"/>
    </row>
    <row r="677" spans="11:53">
      <c r="K677" s="5"/>
      <c r="L677" s="2"/>
      <c r="Q677" s="1" t="s">
        <v>1205</v>
      </c>
      <c r="AN677" s="75"/>
      <c r="AO677" s="75"/>
      <c r="AP677" s="72"/>
      <c r="BA677" s="11"/>
    </row>
    <row r="678" spans="11:53">
      <c r="K678" s="5"/>
      <c r="L678" s="1"/>
      <c r="Q678" s="1" t="s">
        <v>1206</v>
      </c>
      <c r="AN678" s="75"/>
      <c r="AO678" s="75"/>
      <c r="AP678" s="72"/>
      <c r="BA678" s="11"/>
    </row>
    <row r="679" spans="11:53">
      <c r="K679" s="5"/>
      <c r="L679" s="1"/>
      <c r="Q679" s="1" t="s">
        <v>1207</v>
      </c>
      <c r="AN679" s="75"/>
      <c r="AO679" s="75"/>
      <c r="AP679" s="72"/>
      <c r="BA679" s="11"/>
    </row>
    <row r="680" spans="11:53">
      <c r="K680" s="5"/>
      <c r="L680" s="1"/>
      <c r="Q680" s="1" t="s">
        <v>1208</v>
      </c>
      <c r="AN680" s="75"/>
      <c r="AO680" s="75"/>
      <c r="AP680" s="72"/>
      <c r="BA680" s="11"/>
    </row>
    <row r="681" spans="11:53">
      <c r="K681" s="5"/>
      <c r="L681" s="2"/>
      <c r="Q681" s="1" t="s">
        <v>1209</v>
      </c>
      <c r="AN681" s="75"/>
      <c r="AO681" s="75"/>
      <c r="AP681" s="72"/>
      <c r="BA681" s="11"/>
    </row>
    <row r="682" spans="11:53">
      <c r="K682" s="5"/>
      <c r="L682" s="2"/>
      <c r="Q682" s="1" t="s">
        <v>1210</v>
      </c>
      <c r="AN682" s="75"/>
      <c r="AO682" s="75"/>
      <c r="AP682" s="72"/>
      <c r="BA682" s="11"/>
    </row>
    <row r="683" spans="11:53">
      <c r="K683" s="5"/>
      <c r="L683" s="2"/>
      <c r="Q683" s="1" t="s">
        <v>1211</v>
      </c>
      <c r="AN683" s="75"/>
      <c r="AO683" s="75"/>
      <c r="AP683" s="72"/>
      <c r="BA683" s="11"/>
    </row>
    <row r="684" spans="11:53">
      <c r="K684" s="5"/>
      <c r="L684" s="2"/>
      <c r="Q684" s="1" t="s">
        <v>1212</v>
      </c>
      <c r="AN684" s="75"/>
      <c r="AO684" s="75"/>
      <c r="AP684" s="72"/>
      <c r="BA684" s="11"/>
    </row>
    <row r="685" spans="11:53">
      <c r="K685" s="5"/>
      <c r="L685" s="2"/>
      <c r="Q685" s="1" t="s">
        <v>1213</v>
      </c>
      <c r="AN685" s="75"/>
      <c r="AO685" s="75"/>
      <c r="AP685" s="72"/>
      <c r="BA685" s="11"/>
    </row>
    <row r="686" spans="11:53">
      <c r="K686" s="5"/>
      <c r="L686" s="2"/>
      <c r="Q686" s="1" t="s">
        <v>1214</v>
      </c>
      <c r="AN686" s="75"/>
      <c r="AO686" s="75"/>
      <c r="AP686" s="72"/>
      <c r="BA686" s="11"/>
    </row>
    <row r="687" spans="11:53">
      <c r="K687" s="5"/>
      <c r="L687" s="2"/>
      <c r="Q687" s="1" t="s">
        <v>1215</v>
      </c>
      <c r="AN687" s="75"/>
      <c r="AO687" s="75"/>
      <c r="AP687" s="72"/>
      <c r="BA687" s="11"/>
    </row>
    <row r="688" spans="11:53">
      <c r="K688" s="5"/>
      <c r="L688" s="2"/>
      <c r="Q688" s="1" t="s">
        <v>1216</v>
      </c>
      <c r="AN688" s="75"/>
      <c r="AO688" s="75"/>
      <c r="AP688" s="72"/>
      <c r="BA688" s="11"/>
    </row>
    <row r="689" spans="11:53">
      <c r="K689" s="5"/>
      <c r="L689" s="2"/>
      <c r="Q689" s="1" t="s">
        <v>1217</v>
      </c>
      <c r="AN689" s="75"/>
      <c r="AO689" s="75"/>
      <c r="AP689" s="72"/>
      <c r="BA689" s="11"/>
    </row>
    <row r="690" spans="11:53">
      <c r="K690" s="5"/>
      <c r="L690" s="2"/>
      <c r="Q690" s="1" t="s">
        <v>1218</v>
      </c>
      <c r="AN690" s="75"/>
      <c r="AO690" s="75"/>
      <c r="AP690" s="72"/>
      <c r="BA690" s="11"/>
    </row>
    <row r="691" spans="11:53">
      <c r="K691" s="5"/>
      <c r="L691" s="2"/>
      <c r="Q691" s="1" t="s">
        <v>1219</v>
      </c>
      <c r="AN691" s="75"/>
      <c r="AO691" s="75"/>
      <c r="AP691" s="72"/>
      <c r="BA691" s="11"/>
    </row>
    <row r="692" spans="11:53">
      <c r="K692" s="5"/>
      <c r="L692" s="2"/>
      <c r="Q692" s="1" t="s">
        <v>1220</v>
      </c>
      <c r="AN692" s="75"/>
      <c r="AO692" s="75"/>
      <c r="AP692" s="72"/>
      <c r="BA692" s="11"/>
    </row>
    <row r="693" spans="11:53">
      <c r="K693" s="5"/>
      <c r="L693" s="1"/>
      <c r="Q693" s="1" t="s">
        <v>1221</v>
      </c>
      <c r="AN693" s="75"/>
      <c r="AO693" s="75"/>
      <c r="AP693" s="72"/>
      <c r="BA693" s="11"/>
    </row>
    <row r="694" spans="11:53">
      <c r="K694" s="5"/>
      <c r="L694" s="2"/>
      <c r="Q694" s="1" t="s">
        <v>1222</v>
      </c>
      <c r="AN694" s="75"/>
      <c r="AO694" s="75"/>
      <c r="AP694" s="72"/>
      <c r="BA694" s="11"/>
    </row>
    <row r="695" spans="11:53">
      <c r="K695" s="5"/>
      <c r="L695" s="2"/>
      <c r="Q695" s="1" t="s">
        <v>1223</v>
      </c>
      <c r="AN695" s="75"/>
      <c r="AO695" s="75"/>
      <c r="AP695" s="72"/>
      <c r="BA695" s="11"/>
    </row>
    <row r="696" spans="11:53">
      <c r="K696" s="5"/>
      <c r="L696" s="1"/>
      <c r="Q696" s="1" t="s">
        <v>1223</v>
      </c>
      <c r="AN696" s="75"/>
      <c r="AO696" s="75"/>
      <c r="AP696" s="72"/>
      <c r="BA696" s="11"/>
    </row>
    <row r="697" spans="11:53">
      <c r="K697" s="5"/>
      <c r="L697" s="2"/>
      <c r="Q697" s="1" t="s">
        <v>1224</v>
      </c>
      <c r="AN697" s="75"/>
      <c r="AO697" s="75"/>
      <c r="AP697" s="72"/>
      <c r="BA697" s="11"/>
    </row>
    <row r="698" spans="11:53">
      <c r="K698" s="5"/>
      <c r="L698" s="1"/>
      <c r="Q698" s="1" t="s">
        <v>1225</v>
      </c>
      <c r="AN698" s="75"/>
      <c r="AO698" s="75"/>
      <c r="AP698" s="72"/>
      <c r="BA698" s="11"/>
    </row>
    <row r="699" spans="11:53">
      <c r="K699" s="5"/>
      <c r="L699" s="2"/>
      <c r="Q699" s="1" t="s">
        <v>1226</v>
      </c>
      <c r="AN699" s="75"/>
      <c r="AO699" s="75"/>
      <c r="AP699" s="72"/>
      <c r="BA699" s="11"/>
    </row>
    <row r="700" spans="11:53">
      <c r="K700" s="5"/>
      <c r="L700" s="2"/>
      <c r="Q700" s="1" t="s">
        <v>1227</v>
      </c>
      <c r="AN700" s="75"/>
      <c r="AO700" s="75"/>
      <c r="AP700" s="72"/>
      <c r="BA700" s="11"/>
    </row>
    <row r="701" spans="11:53">
      <c r="K701" s="5"/>
      <c r="L701" s="1"/>
      <c r="Q701" s="1" t="s">
        <v>1228</v>
      </c>
      <c r="AN701" s="75"/>
      <c r="AO701" s="75"/>
      <c r="AP701" s="72"/>
      <c r="BA701" s="11"/>
    </row>
    <row r="702" spans="11:53">
      <c r="K702" s="5"/>
      <c r="L702" s="1"/>
      <c r="Q702" s="1" t="s">
        <v>1229</v>
      </c>
      <c r="AN702" s="75"/>
      <c r="AO702" s="75"/>
      <c r="AP702" s="72"/>
      <c r="BA702" s="11"/>
    </row>
    <row r="703" spans="11:53">
      <c r="K703" s="5"/>
      <c r="L703" s="1"/>
      <c r="Q703" s="1" t="s">
        <v>1230</v>
      </c>
      <c r="AN703" s="75"/>
      <c r="AO703" s="75"/>
      <c r="AP703" s="72"/>
      <c r="BA703" s="11"/>
    </row>
    <row r="704" spans="11:53">
      <c r="K704" s="5"/>
      <c r="L704" s="2"/>
      <c r="Q704" s="1" t="s">
        <v>1231</v>
      </c>
      <c r="AN704" s="75"/>
      <c r="AO704" s="75"/>
      <c r="AP704" s="72"/>
      <c r="BA704" s="11"/>
    </row>
    <row r="705" spans="11:53">
      <c r="K705" s="5"/>
      <c r="L705" s="2"/>
      <c r="Q705" s="1" t="s">
        <v>1232</v>
      </c>
      <c r="AN705" s="75"/>
      <c r="AO705" s="75"/>
      <c r="AP705" s="72"/>
      <c r="BA705" s="11"/>
    </row>
    <row r="706" spans="11:53">
      <c r="K706" s="5"/>
      <c r="L706" s="2"/>
      <c r="Q706" s="1" t="s">
        <v>1233</v>
      </c>
      <c r="AN706" s="75"/>
      <c r="AO706" s="75"/>
      <c r="AP706" s="72"/>
      <c r="BA706" s="11"/>
    </row>
    <row r="707" spans="11:53">
      <c r="K707" s="5"/>
      <c r="L707" s="2"/>
      <c r="Q707" s="1" t="s">
        <v>1234</v>
      </c>
      <c r="AN707" s="75"/>
      <c r="AO707" s="75"/>
      <c r="AP707" s="72"/>
      <c r="BA707" s="11"/>
    </row>
    <row r="708" spans="11:53">
      <c r="K708" s="5"/>
      <c r="L708" s="1"/>
      <c r="Q708" s="1" t="s">
        <v>1235</v>
      </c>
      <c r="AN708" s="75"/>
      <c r="AO708" s="75"/>
      <c r="AP708" s="72"/>
      <c r="BA708" s="11"/>
    </row>
    <row r="709" spans="11:53">
      <c r="K709" s="5"/>
      <c r="L709" s="2"/>
      <c r="Q709" s="1" t="s">
        <v>1236</v>
      </c>
      <c r="AN709" s="75"/>
      <c r="AO709" s="75"/>
      <c r="AP709" s="72"/>
      <c r="BA709" s="11"/>
    </row>
    <row r="710" spans="11:53">
      <c r="K710" s="5"/>
      <c r="L710" s="2"/>
      <c r="Q710" s="1" t="s">
        <v>1237</v>
      </c>
      <c r="AN710" s="75"/>
      <c r="AO710" s="75"/>
      <c r="AP710" s="72"/>
      <c r="BA710" s="11"/>
    </row>
    <row r="711" spans="11:53">
      <c r="K711" s="5"/>
      <c r="L711" s="2"/>
      <c r="Q711" s="1" t="s">
        <v>1238</v>
      </c>
      <c r="AN711" s="75"/>
      <c r="AO711" s="75"/>
      <c r="AP711" s="72"/>
      <c r="BA711" s="11"/>
    </row>
    <row r="712" spans="11:53">
      <c r="K712" s="5"/>
      <c r="L712" s="2"/>
      <c r="Q712" s="1" t="s">
        <v>1239</v>
      </c>
      <c r="AN712" s="75"/>
      <c r="AO712" s="75"/>
      <c r="AP712" s="72"/>
      <c r="BA712" s="11"/>
    </row>
    <row r="713" spans="11:53">
      <c r="K713" s="5"/>
      <c r="L713" s="2"/>
      <c r="Q713" s="1" t="s">
        <v>1240</v>
      </c>
      <c r="AN713" s="75"/>
      <c r="AO713" s="75"/>
      <c r="AP713" s="72"/>
      <c r="BA713" s="11"/>
    </row>
    <row r="714" spans="11:53">
      <c r="K714" s="5"/>
      <c r="L714" s="1"/>
      <c r="Q714" s="1" t="s">
        <v>1241</v>
      </c>
      <c r="AN714" s="75"/>
      <c r="AO714" s="75"/>
      <c r="AP714" s="72"/>
      <c r="BA714" s="11"/>
    </row>
    <row r="715" spans="11:53">
      <c r="K715" s="5"/>
      <c r="L715" s="2"/>
      <c r="Q715" s="1" t="s">
        <v>1242</v>
      </c>
      <c r="AN715" s="75"/>
      <c r="AO715" s="75"/>
      <c r="AP715" s="72"/>
      <c r="BA715" s="11"/>
    </row>
    <row r="716" spans="11:53">
      <c r="K716" s="5"/>
      <c r="L716" s="2"/>
      <c r="Q716" s="1" t="s">
        <v>1243</v>
      </c>
      <c r="AN716" s="75"/>
      <c r="AO716" s="75"/>
      <c r="AP716" s="72"/>
      <c r="BA716" s="11"/>
    </row>
    <row r="717" spans="11:53">
      <c r="K717" s="5"/>
      <c r="L717" s="1"/>
      <c r="Q717" s="1" t="s">
        <v>1244</v>
      </c>
      <c r="AN717" s="75"/>
      <c r="AO717" s="75"/>
      <c r="AP717" s="72"/>
      <c r="BA717" s="11"/>
    </row>
    <row r="718" spans="11:53">
      <c r="K718" s="5"/>
      <c r="L718" s="1"/>
      <c r="Q718" s="1" t="s">
        <v>1245</v>
      </c>
      <c r="AN718" s="75"/>
      <c r="AO718" s="75"/>
      <c r="AP718" s="72"/>
      <c r="BA718" s="11"/>
    </row>
    <row r="719" spans="11:53">
      <c r="K719" s="5"/>
      <c r="L719" s="1"/>
      <c r="Q719" s="1" t="s">
        <v>1246</v>
      </c>
      <c r="AN719" s="75"/>
      <c r="AO719" s="75"/>
      <c r="AP719" s="72"/>
      <c r="BA719" s="11"/>
    </row>
    <row r="720" spans="11:53">
      <c r="K720" s="5"/>
      <c r="L720" s="1"/>
      <c r="Q720" s="1" t="s">
        <v>1247</v>
      </c>
      <c r="AN720" s="75"/>
      <c r="AO720" s="75"/>
      <c r="AP720" s="72"/>
      <c r="BA720" s="11"/>
    </row>
    <row r="721" spans="11:53">
      <c r="K721" s="5"/>
      <c r="L721" s="1"/>
      <c r="Q721" s="1" t="s">
        <v>1248</v>
      </c>
      <c r="AN721" s="75"/>
      <c r="AO721" s="75"/>
      <c r="AP721" s="72"/>
      <c r="BA721" s="11"/>
    </row>
    <row r="722" spans="11:53">
      <c r="K722" s="5"/>
      <c r="L722" s="1"/>
      <c r="Q722" s="1" t="s">
        <v>1249</v>
      </c>
      <c r="AN722" s="75"/>
      <c r="AO722" s="75"/>
      <c r="AP722" s="72"/>
      <c r="BA722" s="11"/>
    </row>
    <row r="723" spans="11:53">
      <c r="K723" s="5"/>
      <c r="L723" s="1"/>
      <c r="Q723" s="1" t="s">
        <v>1250</v>
      </c>
      <c r="AN723" s="75"/>
      <c r="AO723" s="75"/>
      <c r="AP723" s="72"/>
      <c r="BA723" s="11"/>
    </row>
    <row r="724" spans="11:53">
      <c r="K724" s="5"/>
      <c r="L724" s="1"/>
      <c r="Q724" s="1" t="s">
        <v>1251</v>
      </c>
      <c r="AN724" s="75"/>
      <c r="AO724" s="75"/>
      <c r="AP724" s="72"/>
      <c r="BA724" s="11"/>
    </row>
    <row r="725" spans="11:53">
      <c r="K725" s="5"/>
      <c r="L725" s="1"/>
      <c r="Q725" s="1" t="s">
        <v>1252</v>
      </c>
      <c r="AN725" s="75"/>
      <c r="AO725" s="75"/>
      <c r="AP725" s="72"/>
      <c r="BA725" s="11"/>
    </row>
    <row r="726" spans="11:53">
      <c r="K726" s="5"/>
      <c r="L726" s="1"/>
      <c r="Q726" s="1" t="s">
        <v>1253</v>
      </c>
      <c r="AN726" s="75"/>
      <c r="AO726" s="75"/>
      <c r="AP726" s="72"/>
      <c r="BA726" s="11"/>
    </row>
    <row r="727" spans="11:53">
      <c r="K727" s="5"/>
      <c r="L727" s="1"/>
      <c r="Q727" s="1" t="s">
        <v>1254</v>
      </c>
      <c r="AN727" s="75"/>
      <c r="AO727" s="75"/>
      <c r="AP727" s="72"/>
      <c r="BA727" s="11"/>
    </row>
    <row r="728" spans="11:53">
      <c r="K728" s="5"/>
      <c r="L728" s="1"/>
      <c r="Q728" s="1" t="s">
        <v>1255</v>
      </c>
      <c r="AN728" s="75"/>
      <c r="AO728" s="75"/>
      <c r="AP728" s="72"/>
      <c r="BA728" s="11"/>
    </row>
    <row r="729" spans="11:53">
      <c r="K729" s="5"/>
      <c r="L729" s="1"/>
      <c r="Q729" s="1" t="s">
        <v>1256</v>
      </c>
      <c r="AN729" s="75"/>
      <c r="AO729" s="75"/>
      <c r="AP729" s="72"/>
      <c r="BA729" s="11"/>
    </row>
    <row r="730" spans="11:53">
      <c r="K730" s="5"/>
      <c r="L730" s="1"/>
      <c r="Q730" s="1" t="s">
        <v>1257</v>
      </c>
      <c r="AN730" s="75"/>
      <c r="AO730" s="75"/>
      <c r="AP730" s="72"/>
      <c r="BA730" s="11"/>
    </row>
    <row r="731" spans="11:53">
      <c r="K731" s="5"/>
      <c r="L731" s="1"/>
      <c r="Q731" s="1" t="s">
        <v>1258</v>
      </c>
      <c r="AN731" s="75"/>
      <c r="AO731" s="75"/>
      <c r="AP731" s="72"/>
      <c r="BA731" s="11"/>
    </row>
    <row r="732" spans="11:53">
      <c r="K732" s="5"/>
      <c r="L732" s="1"/>
      <c r="Q732" s="1" t="s">
        <v>1259</v>
      </c>
      <c r="AN732" s="75"/>
      <c r="AO732" s="75"/>
      <c r="AP732" s="72"/>
      <c r="BA732" s="11"/>
    </row>
    <row r="733" spans="11:53">
      <c r="K733" s="5"/>
      <c r="L733" s="1"/>
      <c r="Q733" s="1" t="s">
        <v>1260</v>
      </c>
      <c r="AN733" s="75"/>
      <c r="AO733" s="75"/>
      <c r="AP733" s="72"/>
      <c r="BA733" s="11"/>
    </row>
    <row r="734" spans="11:53">
      <c r="K734" s="5"/>
      <c r="L734" s="1"/>
      <c r="Q734" s="1" t="s">
        <v>1261</v>
      </c>
      <c r="AN734" s="75"/>
      <c r="AO734" s="75"/>
      <c r="AP734" s="72"/>
      <c r="BA734" s="11"/>
    </row>
    <row r="735" spans="11:53">
      <c r="K735" s="5"/>
      <c r="L735" s="1"/>
      <c r="Q735" s="1" t="s">
        <v>1262</v>
      </c>
      <c r="AN735" s="75"/>
      <c r="AO735" s="75"/>
      <c r="AP735" s="72"/>
      <c r="BA735" s="11"/>
    </row>
    <row r="736" spans="11:53">
      <c r="K736" s="5"/>
      <c r="L736" s="1"/>
      <c r="Q736" s="1" t="s">
        <v>1263</v>
      </c>
      <c r="AN736" s="75"/>
      <c r="AO736" s="75"/>
      <c r="AP736" s="72"/>
      <c r="BA736" s="11"/>
    </row>
    <row r="737" spans="11:53">
      <c r="K737" s="5"/>
      <c r="L737" s="1"/>
      <c r="Q737" s="1" t="s">
        <v>1264</v>
      </c>
      <c r="AN737" s="75"/>
      <c r="AO737" s="75"/>
      <c r="AP737" s="72"/>
      <c r="BA737" s="11"/>
    </row>
    <row r="738" spans="11:53">
      <c r="K738" s="5"/>
      <c r="L738" s="1"/>
      <c r="Q738" s="1" t="s">
        <v>1265</v>
      </c>
      <c r="AN738" s="75"/>
      <c r="AO738" s="75"/>
      <c r="AP738" s="72"/>
      <c r="BA738" s="11"/>
    </row>
    <row r="739" spans="11:53">
      <c r="K739" s="5"/>
      <c r="L739" s="2"/>
      <c r="Q739" s="1" t="s">
        <v>1266</v>
      </c>
      <c r="AN739" s="75"/>
      <c r="AO739" s="75"/>
      <c r="AP739" s="72"/>
      <c r="BA739" s="11"/>
    </row>
    <row r="740" spans="11:53">
      <c r="K740" s="5"/>
      <c r="L740" s="2"/>
      <c r="Q740" s="1" t="s">
        <v>1267</v>
      </c>
      <c r="AN740" s="75"/>
      <c r="AO740" s="75"/>
      <c r="AP740" s="72"/>
      <c r="BA740" s="11"/>
    </row>
    <row r="741" spans="11:53">
      <c r="K741" s="5"/>
      <c r="L741" s="2"/>
      <c r="Q741" s="1" t="s">
        <v>1268</v>
      </c>
      <c r="AN741" s="75"/>
      <c r="AO741" s="75"/>
      <c r="AP741" s="72"/>
      <c r="BA741" s="11"/>
    </row>
    <row r="742" spans="11:53">
      <c r="K742" s="5"/>
      <c r="L742" s="2"/>
      <c r="Q742" s="1" t="s">
        <v>1269</v>
      </c>
      <c r="AN742" s="75"/>
      <c r="AO742" s="75"/>
      <c r="AP742" s="72"/>
      <c r="BA742" s="11"/>
    </row>
    <row r="743" spans="11:53">
      <c r="K743" s="5"/>
      <c r="L743" s="2"/>
      <c r="Q743" s="1" t="s">
        <v>1270</v>
      </c>
      <c r="AN743" s="75"/>
      <c r="AO743" s="75"/>
      <c r="AP743" s="72"/>
      <c r="BA743" s="11"/>
    </row>
    <row r="744" spans="11:53">
      <c r="K744" s="5"/>
      <c r="L744" s="2"/>
      <c r="Q744" s="1" t="s">
        <v>1271</v>
      </c>
      <c r="AN744" s="75"/>
      <c r="AO744" s="75"/>
      <c r="AP744" s="72"/>
      <c r="BA744" s="11"/>
    </row>
    <row r="745" spans="11:53">
      <c r="K745" s="5"/>
      <c r="L745" s="2"/>
      <c r="Q745" s="1" t="s">
        <v>1272</v>
      </c>
      <c r="AN745" s="75"/>
      <c r="AO745" s="75"/>
      <c r="AP745" s="72"/>
      <c r="BA745" s="11"/>
    </row>
    <row r="746" spans="11:53">
      <c r="K746" s="5"/>
      <c r="L746" s="2"/>
      <c r="Q746" s="1" t="s">
        <v>1273</v>
      </c>
      <c r="AN746" s="75"/>
      <c r="AO746" s="75"/>
      <c r="AP746" s="72"/>
      <c r="BA746" s="11"/>
    </row>
    <row r="747" spans="11:53">
      <c r="K747" s="5"/>
      <c r="L747" s="1"/>
      <c r="Q747" s="1" t="s">
        <v>1274</v>
      </c>
      <c r="AN747" s="75"/>
      <c r="AO747" s="75"/>
      <c r="AP747" s="72"/>
      <c r="BA747" s="11"/>
    </row>
    <row r="748" spans="11:53">
      <c r="K748" s="5"/>
      <c r="L748" s="1"/>
      <c r="Q748" s="1" t="s">
        <v>1275</v>
      </c>
      <c r="AN748" s="75"/>
      <c r="AO748" s="75"/>
      <c r="AP748" s="72"/>
      <c r="BA748" s="11"/>
    </row>
    <row r="749" spans="11:53">
      <c r="K749" s="5"/>
      <c r="L749" s="2"/>
      <c r="Q749" s="1" t="s">
        <v>1276</v>
      </c>
      <c r="AN749" s="75"/>
      <c r="AO749" s="75"/>
      <c r="AP749" s="72"/>
      <c r="BA749" s="11"/>
    </row>
    <row r="750" spans="11:53">
      <c r="K750" s="5"/>
      <c r="L750" s="2"/>
      <c r="Q750" s="1" t="s">
        <v>1277</v>
      </c>
      <c r="AN750" s="75"/>
      <c r="AO750" s="75"/>
      <c r="AP750" s="72"/>
      <c r="BA750" s="11"/>
    </row>
    <row r="751" spans="11:53">
      <c r="K751" s="5"/>
      <c r="L751" s="1"/>
      <c r="Q751" s="1" t="s">
        <v>1278</v>
      </c>
      <c r="AN751" s="75"/>
      <c r="AO751" s="75"/>
      <c r="AP751" s="72"/>
      <c r="BA751" s="11"/>
    </row>
    <row r="752" spans="11:53">
      <c r="K752" s="5"/>
      <c r="L752" s="2"/>
      <c r="Q752" s="1" t="s">
        <v>1279</v>
      </c>
      <c r="AN752" s="75"/>
      <c r="AO752" s="75"/>
      <c r="AP752" s="72"/>
      <c r="BA752" s="11"/>
    </row>
    <row r="753" spans="11:53">
      <c r="K753" s="5"/>
      <c r="L753" s="2"/>
      <c r="Q753" s="1" t="s">
        <v>1280</v>
      </c>
      <c r="AN753" s="75"/>
      <c r="AO753" s="75"/>
      <c r="AP753" s="72"/>
      <c r="BA753" s="11"/>
    </row>
    <row r="754" spans="11:53">
      <c r="K754" s="5"/>
      <c r="L754" s="1"/>
      <c r="Q754" s="1" t="s">
        <v>1281</v>
      </c>
      <c r="AN754" s="75"/>
      <c r="AO754" s="75"/>
      <c r="AP754" s="72"/>
      <c r="BA754" s="11"/>
    </row>
    <row r="755" spans="11:53">
      <c r="K755" s="5"/>
      <c r="L755" s="2"/>
      <c r="Q755" s="1" t="s">
        <v>1282</v>
      </c>
      <c r="AN755" s="75"/>
      <c r="AO755" s="75"/>
      <c r="AP755" s="72"/>
      <c r="BA755" s="11"/>
    </row>
    <row r="756" spans="11:53">
      <c r="K756" s="5"/>
      <c r="L756" s="2"/>
      <c r="Q756" s="1" t="s">
        <v>1283</v>
      </c>
      <c r="AN756" s="75"/>
      <c r="AO756" s="75"/>
      <c r="AP756" s="72"/>
      <c r="BA756" s="11"/>
    </row>
    <row r="757" spans="11:53">
      <c r="K757" s="5"/>
      <c r="L757" s="2"/>
      <c r="Q757" s="1" t="s">
        <v>1284</v>
      </c>
      <c r="AN757" s="75"/>
      <c r="AO757" s="75"/>
      <c r="AP757" s="72"/>
      <c r="BA757" s="11"/>
    </row>
    <row r="758" spans="11:53">
      <c r="K758" s="5"/>
      <c r="L758" s="2"/>
      <c r="Q758" s="1" t="s">
        <v>1285</v>
      </c>
      <c r="AN758" s="75"/>
      <c r="AO758" s="75"/>
      <c r="AP758" s="72"/>
      <c r="BA758" s="11"/>
    </row>
    <row r="759" spans="11:53">
      <c r="K759" s="5"/>
      <c r="L759" s="1"/>
      <c r="Q759" s="1" t="s">
        <v>1286</v>
      </c>
      <c r="AN759" s="75"/>
      <c r="AO759" s="75"/>
      <c r="AP759" s="72"/>
      <c r="BA759" s="11"/>
    </row>
    <row r="760" spans="11:53">
      <c r="K760" s="5"/>
      <c r="L760" s="1"/>
      <c r="Q760" s="1" t="s">
        <v>1287</v>
      </c>
      <c r="AN760" s="75"/>
      <c r="AO760" s="75"/>
      <c r="AP760" s="72"/>
      <c r="BA760" s="11"/>
    </row>
    <row r="761" spans="11:53">
      <c r="K761" s="5"/>
      <c r="L761" s="2"/>
      <c r="Q761" s="1" t="s">
        <v>1288</v>
      </c>
      <c r="AN761" s="75"/>
      <c r="AO761" s="75"/>
      <c r="AP761" s="72"/>
      <c r="BA761" s="11"/>
    </row>
    <row r="762" spans="11:53">
      <c r="K762" s="5"/>
      <c r="L762" s="2"/>
      <c r="Q762" s="1" t="s">
        <v>1289</v>
      </c>
      <c r="AN762" s="75"/>
      <c r="AO762" s="75"/>
      <c r="AP762" s="72"/>
      <c r="BA762" s="11"/>
    </row>
    <row r="763" spans="11:53">
      <c r="K763" s="5"/>
      <c r="L763" s="2"/>
      <c r="Q763" s="1" t="s">
        <v>1290</v>
      </c>
      <c r="AN763" s="75"/>
      <c r="AO763" s="75"/>
      <c r="AP763" s="72"/>
      <c r="BA763" s="11"/>
    </row>
    <row r="764" spans="11:53">
      <c r="K764" s="5"/>
      <c r="L764" s="2"/>
      <c r="Q764" s="1" t="s">
        <v>1291</v>
      </c>
      <c r="AN764" s="75"/>
      <c r="AO764" s="75"/>
      <c r="AP764" s="72"/>
      <c r="BA764" s="11"/>
    </row>
    <row r="765" spans="11:53">
      <c r="K765" s="5"/>
      <c r="L765" s="1"/>
      <c r="Q765" s="1" t="s">
        <v>1292</v>
      </c>
      <c r="AN765" s="75"/>
      <c r="AO765" s="75"/>
      <c r="AP765" s="72"/>
      <c r="BA765" s="11"/>
    </row>
    <row r="766" spans="11:53">
      <c r="K766" s="5"/>
      <c r="L766" s="2"/>
      <c r="Q766" s="1" t="s">
        <v>1293</v>
      </c>
      <c r="AN766" s="75"/>
      <c r="AO766" s="75"/>
      <c r="AP766" s="72"/>
      <c r="BA766" s="11"/>
    </row>
    <row r="767" spans="11:53">
      <c r="K767" s="5"/>
      <c r="L767" s="2"/>
      <c r="Q767" s="1" t="s">
        <v>1294</v>
      </c>
      <c r="AN767" s="75"/>
      <c r="AO767" s="75"/>
      <c r="AP767" s="72"/>
      <c r="BA767" s="11"/>
    </row>
    <row r="768" spans="11:53">
      <c r="K768" s="5"/>
      <c r="L768" s="2"/>
      <c r="Q768" s="1" t="s">
        <v>1295</v>
      </c>
      <c r="AN768" s="75"/>
      <c r="AO768" s="75"/>
      <c r="AP768" s="72"/>
      <c r="BA768" s="11"/>
    </row>
    <row r="769" spans="11:53">
      <c r="K769" s="5"/>
      <c r="L769" s="2"/>
      <c r="Q769" s="1" t="s">
        <v>1296</v>
      </c>
      <c r="AN769" s="75"/>
      <c r="AO769" s="75"/>
      <c r="AP769" s="72"/>
      <c r="BA769" s="11"/>
    </row>
    <row r="770" spans="11:53">
      <c r="K770" s="5"/>
      <c r="L770" s="2"/>
      <c r="Q770" s="1" t="s">
        <v>1297</v>
      </c>
      <c r="AN770" s="75"/>
      <c r="AO770" s="75"/>
      <c r="AP770" s="72"/>
      <c r="BA770" s="11"/>
    </row>
    <row r="771" spans="11:53">
      <c r="K771" s="5"/>
      <c r="L771" s="2"/>
      <c r="Q771" s="1" t="s">
        <v>1298</v>
      </c>
      <c r="AN771" s="75"/>
      <c r="AO771" s="75"/>
      <c r="AP771" s="72"/>
      <c r="BA771" s="11"/>
    </row>
    <row r="772" spans="11:53">
      <c r="K772" s="5"/>
      <c r="L772" s="2"/>
      <c r="Q772" s="1" t="s">
        <v>1299</v>
      </c>
      <c r="AN772" s="75"/>
      <c r="AO772" s="75"/>
      <c r="AP772" s="72"/>
      <c r="BA772" s="11"/>
    </row>
    <row r="773" spans="11:53">
      <c r="K773" s="5"/>
      <c r="L773" s="1"/>
      <c r="Q773" s="1" t="s">
        <v>1300</v>
      </c>
      <c r="AN773" s="75"/>
      <c r="AO773" s="75"/>
      <c r="AP773" s="72"/>
      <c r="BA773" s="11"/>
    </row>
    <row r="774" spans="11:53">
      <c r="K774" s="5"/>
      <c r="L774" s="1"/>
      <c r="Q774" s="1" t="s">
        <v>1301</v>
      </c>
      <c r="AN774" s="75"/>
      <c r="AO774" s="75"/>
      <c r="AP774" s="72"/>
      <c r="BA774" s="11"/>
    </row>
    <row r="775" spans="11:53">
      <c r="K775" s="5"/>
      <c r="L775" s="1"/>
      <c r="Q775" s="1" t="s">
        <v>1302</v>
      </c>
      <c r="AN775" s="75"/>
      <c r="AO775" s="75"/>
      <c r="AP775" s="72"/>
      <c r="BA775" s="11"/>
    </row>
    <row r="776" spans="11:53">
      <c r="K776" s="5"/>
      <c r="L776" s="2"/>
      <c r="Q776" s="1" t="s">
        <v>1303</v>
      </c>
      <c r="AN776" s="75"/>
      <c r="AO776" s="75"/>
      <c r="AP776" s="72"/>
      <c r="BA776" s="11"/>
    </row>
    <row r="777" spans="11:53">
      <c r="K777" s="5"/>
      <c r="L777" s="1"/>
      <c r="Q777" s="1" t="s">
        <v>1304</v>
      </c>
      <c r="AN777" s="75"/>
      <c r="AO777" s="75"/>
      <c r="AP777" s="72"/>
      <c r="BA777" s="11"/>
    </row>
    <row r="778" spans="11:53">
      <c r="K778" s="5"/>
      <c r="L778" s="2"/>
      <c r="Q778" s="1" t="s">
        <v>1305</v>
      </c>
      <c r="AN778" s="75"/>
      <c r="AO778" s="75"/>
      <c r="AP778" s="72"/>
      <c r="BA778" s="11"/>
    </row>
    <row r="779" spans="11:53">
      <c r="K779" s="5"/>
      <c r="L779" s="2"/>
      <c r="Q779" s="1" t="s">
        <v>1306</v>
      </c>
      <c r="AN779" s="75"/>
      <c r="AO779" s="75"/>
      <c r="AP779" s="72"/>
      <c r="BA779" s="11"/>
    </row>
    <row r="780" spans="11:53">
      <c r="K780" s="5"/>
      <c r="L780" s="2"/>
      <c r="Q780" s="1" t="s">
        <v>1307</v>
      </c>
      <c r="AN780" s="75"/>
      <c r="AO780" s="75"/>
      <c r="AP780" s="72"/>
      <c r="BA780" s="11"/>
    </row>
    <row r="781" spans="11:53">
      <c r="K781" s="5"/>
      <c r="L781" s="2"/>
      <c r="Q781" s="1" t="s">
        <v>1308</v>
      </c>
      <c r="AN781" s="75"/>
      <c r="AO781" s="75"/>
      <c r="AP781" s="72"/>
      <c r="BA781" s="11"/>
    </row>
    <row r="782" spans="11:53">
      <c r="K782" s="5"/>
      <c r="L782" s="1"/>
      <c r="Q782" s="1" t="s">
        <v>1309</v>
      </c>
      <c r="AN782" s="75"/>
      <c r="AO782" s="75"/>
      <c r="AP782" s="72"/>
      <c r="BA782" s="11"/>
    </row>
    <row r="783" spans="11:53">
      <c r="K783" s="5"/>
      <c r="L783" s="2"/>
      <c r="Q783" s="1" t="s">
        <v>1310</v>
      </c>
      <c r="AN783" s="75"/>
      <c r="AO783" s="75"/>
      <c r="AP783" s="72"/>
      <c r="BA783" s="11"/>
    </row>
    <row r="784" spans="11:53">
      <c r="K784" s="5"/>
      <c r="L784" s="1"/>
      <c r="Q784" s="1" t="s">
        <v>1311</v>
      </c>
      <c r="AN784" s="75"/>
      <c r="AO784" s="75"/>
      <c r="AP784" s="72"/>
      <c r="BA784" s="11"/>
    </row>
    <row r="785" spans="11:53">
      <c r="K785" s="5"/>
      <c r="L785" s="2"/>
      <c r="Q785" s="1" t="s">
        <v>1312</v>
      </c>
      <c r="AN785" s="75"/>
      <c r="AO785" s="75"/>
      <c r="AP785" s="72"/>
      <c r="BA785" s="11"/>
    </row>
    <row r="786" spans="11:53">
      <c r="K786" s="5"/>
      <c r="L786" s="1"/>
      <c r="Q786" s="1" t="s">
        <v>1313</v>
      </c>
      <c r="AN786" s="75"/>
      <c r="AO786" s="75"/>
      <c r="AP786" s="72"/>
      <c r="BA786" s="11"/>
    </row>
    <row r="787" spans="11:53">
      <c r="K787" s="5"/>
      <c r="L787" s="2"/>
      <c r="Q787" s="1" t="s">
        <v>1314</v>
      </c>
      <c r="AN787" s="75"/>
      <c r="AO787" s="75"/>
      <c r="AP787" s="72"/>
      <c r="BA787" s="11"/>
    </row>
    <row r="788" spans="11:53">
      <c r="K788" s="5"/>
      <c r="L788" s="2"/>
      <c r="Q788" s="1" t="s">
        <v>1315</v>
      </c>
      <c r="AN788" s="75"/>
      <c r="AO788" s="75"/>
      <c r="AP788" s="72"/>
      <c r="BA788" s="11"/>
    </row>
    <row r="789" spans="11:53">
      <c r="K789" s="5"/>
      <c r="L789" s="2"/>
      <c r="Q789" s="1" t="s">
        <v>1316</v>
      </c>
      <c r="AN789" s="75"/>
      <c r="AO789" s="75"/>
      <c r="AP789" s="72"/>
      <c r="BA789" s="11"/>
    </row>
    <row r="790" spans="11:53">
      <c r="K790" s="5"/>
      <c r="L790" s="1"/>
      <c r="Q790" s="1" t="s">
        <v>1317</v>
      </c>
      <c r="AN790" s="75"/>
      <c r="AO790" s="75"/>
      <c r="AP790" s="72"/>
      <c r="BA790" s="11"/>
    </row>
    <row r="791" spans="11:53">
      <c r="K791" s="5"/>
      <c r="L791" s="2"/>
      <c r="Q791" s="1" t="s">
        <v>1318</v>
      </c>
      <c r="AN791" s="75"/>
      <c r="AO791" s="75"/>
      <c r="AP791" s="72"/>
      <c r="BA791" s="11"/>
    </row>
    <row r="792" spans="11:53">
      <c r="K792" s="5"/>
      <c r="L792" s="1"/>
      <c r="Q792" s="1" t="s">
        <v>1319</v>
      </c>
      <c r="AN792" s="75"/>
      <c r="AO792" s="75"/>
      <c r="AP792" s="72"/>
      <c r="BA792" s="11"/>
    </row>
    <row r="793" spans="11:53">
      <c r="K793" s="5"/>
      <c r="L793" s="1"/>
      <c r="Q793" s="1" t="s">
        <v>1320</v>
      </c>
      <c r="AN793" s="75"/>
      <c r="AO793" s="75"/>
      <c r="AP793" s="72"/>
      <c r="BA793" s="11"/>
    </row>
    <row r="794" spans="11:53">
      <c r="K794" s="5"/>
      <c r="L794" s="1"/>
      <c r="Q794" s="1" t="s">
        <v>1321</v>
      </c>
      <c r="AN794" s="75"/>
      <c r="AO794" s="75"/>
      <c r="AP794" s="72"/>
      <c r="BA794" s="11"/>
    </row>
    <row r="795" spans="11:53">
      <c r="K795" s="5"/>
      <c r="L795" s="1"/>
      <c r="Q795" s="1" t="s">
        <v>1322</v>
      </c>
      <c r="AN795" s="75"/>
      <c r="AO795" s="75"/>
      <c r="AP795" s="72"/>
      <c r="BA795" s="11"/>
    </row>
    <row r="796" spans="11:53">
      <c r="K796" s="5"/>
      <c r="L796" s="1"/>
      <c r="Q796" s="1" t="s">
        <v>1323</v>
      </c>
      <c r="AN796" s="75"/>
      <c r="AO796" s="75"/>
      <c r="AP796" s="72"/>
      <c r="BA796" s="11"/>
    </row>
    <row r="797" spans="11:53">
      <c r="K797" s="5"/>
      <c r="L797" s="1"/>
      <c r="Q797" s="1" t="s">
        <v>1324</v>
      </c>
      <c r="AN797" s="75"/>
      <c r="AO797" s="75"/>
      <c r="AP797" s="72"/>
      <c r="BA797" s="11"/>
    </row>
    <row r="798" spans="11:53">
      <c r="K798" s="5"/>
      <c r="L798" s="1"/>
      <c r="Q798" s="1" t="s">
        <v>1325</v>
      </c>
      <c r="AN798" s="75"/>
      <c r="AO798" s="75"/>
      <c r="AP798" s="72"/>
      <c r="BA798" s="11"/>
    </row>
    <row r="799" spans="11:53">
      <c r="K799" s="5"/>
      <c r="L799" s="1"/>
      <c r="Q799" s="1" t="s">
        <v>1326</v>
      </c>
      <c r="AN799" s="75"/>
      <c r="AO799" s="75"/>
      <c r="AP799" s="72"/>
      <c r="BA799" s="11"/>
    </row>
    <row r="800" spans="11:53">
      <c r="K800" s="5"/>
      <c r="L800" s="1"/>
      <c r="Q800" s="1" t="s">
        <v>1327</v>
      </c>
      <c r="AN800" s="75"/>
      <c r="AO800" s="75"/>
      <c r="AP800" s="72"/>
      <c r="BA800" s="11"/>
    </row>
    <row r="801" spans="11:53">
      <c r="K801" s="5"/>
      <c r="L801" s="1"/>
      <c r="Q801" s="1" t="s">
        <v>1328</v>
      </c>
      <c r="AN801" s="75"/>
      <c r="AO801" s="75"/>
      <c r="AP801" s="72"/>
      <c r="BA801" s="11"/>
    </row>
    <row r="802" spans="11:53">
      <c r="K802" s="5"/>
      <c r="L802" s="1"/>
      <c r="Q802" s="1" t="s">
        <v>1329</v>
      </c>
      <c r="AN802" s="75"/>
      <c r="AO802" s="75"/>
      <c r="AP802" s="72"/>
      <c r="BA802" s="11"/>
    </row>
    <row r="803" spans="11:53">
      <c r="K803" s="5"/>
      <c r="L803" s="1"/>
      <c r="Q803" s="1" t="s">
        <v>1330</v>
      </c>
      <c r="AN803" s="75"/>
      <c r="AO803" s="75"/>
      <c r="AP803" s="72"/>
      <c r="BA803" s="11"/>
    </row>
    <row r="804" spans="11:53">
      <c r="K804" s="5"/>
      <c r="L804" s="1"/>
      <c r="Q804" s="1" t="s">
        <v>1331</v>
      </c>
      <c r="AN804" s="75"/>
      <c r="AO804" s="75"/>
      <c r="AP804" s="72"/>
      <c r="BA804" s="11"/>
    </row>
    <row r="805" spans="11:53">
      <c r="K805" s="5"/>
      <c r="L805" s="2"/>
      <c r="Q805" s="1" t="s">
        <v>1332</v>
      </c>
      <c r="AN805" s="75"/>
      <c r="AO805" s="75"/>
      <c r="AP805" s="72"/>
      <c r="BA805" s="11"/>
    </row>
    <row r="806" spans="11:53">
      <c r="K806" s="5"/>
      <c r="L806" s="2"/>
      <c r="Q806" s="1" t="s">
        <v>1333</v>
      </c>
      <c r="AN806" s="75"/>
      <c r="AO806" s="75"/>
      <c r="AP806" s="72"/>
      <c r="BA806" s="11"/>
    </row>
    <row r="807" spans="11:53">
      <c r="K807" s="5"/>
      <c r="L807" s="2"/>
      <c r="Q807" s="1" t="s">
        <v>1334</v>
      </c>
      <c r="AN807" s="75"/>
      <c r="AO807" s="75"/>
      <c r="AP807" s="72"/>
      <c r="BA807" s="11"/>
    </row>
    <row r="808" spans="11:53">
      <c r="K808" s="5"/>
      <c r="L808" s="1"/>
      <c r="Q808" s="1" t="s">
        <v>1335</v>
      </c>
      <c r="AN808" s="75"/>
      <c r="AO808" s="75"/>
      <c r="AP808" s="72"/>
      <c r="BA808" s="11"/>
    </row>
    <row r="809" spans="11:53">
      <c r="K809" s="5"/>
      <c r="L809" s="2"/>
      <c r="Q809" s="1" t="s">
        <v>1336</v>
      </c>
      <c r="AN809" s="75"/>
      <c r="AO809" s="75"/>
      <c r="AP809" s="72"/>
      <c r="BA809" s="11"/>
    </row>
    <row r="810" spans="11:53">
      <c r="K810" s="5"/>
      <c r="L810" s="2"/>
      <c r="Q810" s="1" t="s">
        <v>1337</v>
      </c>
      <c r="AN810" s="75"/>
      <c r="AO810" s="75"/>
      <c r="AP810" s="72"/>
      <c r="BA810" s="11"/>
    </row>
    <row r="811" spans="11:53">
      <c r="K811" s="5"/>
      <c r="L811" s="2"/>
      <c r="Q811" s="1" t="s">
        <v>1338</v>
      </c>
      <c r="AN811" s="75"/>
      <c r="AO811" s="75"/>
      <c r="AP811" s="72"/>
      <c r="BA811" s="11"/>
    </row>
    <row r="812" spans="11:53">
      <c r="K812" s="5"/>
      <c r="L812" s="2"/>
      <c r="Q812" s="1" t="s">
        <v>1339</v>
      </c>
      <c r="AN812" s="75"/>
      <c r="AO812" s="75"/>
      <c r="AP812" s="72"/>
      <c r="BA812" s="11"/>
    </row>
    <row r="813" spans="11:53">
      <c r="K813" s="5"/>
      <c r="L813" s="2"/>
      <c r="Q813" s="1" t="s">
        <v>1340</v>
      </c>
      <c r="AN813" s="75"/>
      <c r="AO813" s="75"/>
      <c r="AP813" s="72"/>
      <c r="BA813" s="11"/>
    </row>
    <row r="814" spans="11:53">
      <c r="K814" s="5"/>
      <c r="L814" s="1"/>
      <c r="Q814" s="1" t="s">
        <v>1341</v>
      </c>
      <c r="AN814" s="75"/>
      <c r="AO814" s="75"/>
      <c r="AP814" s="72"/>
      <c r="BA814" s="11"/>
    </row>
    <row r="815" spans="11:53">
      <c r="K815" s="5"/>
      <c r="L815" s="2"/>
      <c r="Q815" s="1" t="s">
        <v>1342</v>
      </c>
      <c r="AN815" s="75"/>
      <c r="AO815" s="75"/>
      <c r="AP815" s="72"/>
      <c r="BA815" s="11"/>
    </row>
    <row r="816" spans="11:53">
      <c r="K816" s="5"/>
      <c r="L816" s="2"/>
      <c r="Q816" s="1" t="s">
        <v>1343</v>
      </c>
      <c r="AN816" s="75"/>
      <c r="AO816" s="75"/>
      <c r="AP816" s="72"/>
      <c r="BA816" s="11"/>
    </row>
    <row r="817" spans="11:53">
      <c r="K817" s="5"/>
      <c r="L817" s="2"/>
      <c r="Q817" s="1" t="s">
        <v>1344</v>
      </c>
      <c r="AN817" s="75"/>
      <c r="AO817" s="75"/>
      <c r="AP817" s="72"/>
      <c r="BA817" s="11"/>
    </row>
    <row r="818" spans="11:53">
      <c r="K818" s="5"/>
      <c r="L818" s="1"/>
      <c r="Q818" s="1" t="s">
        <v>1345</v>
      </c>
      <c r="AN818" s="75"/>
      <c r="AO818" s="75"/>
      <c r="AP818" s="72"/>
      <c r="BA818" s="11"/>
    </row>
    <row r="819" spans="11:53">
      <c r="K819" s="5"/>
      <c r="L819" s="1"/>
      <c r="Q819" s="1" t="s">
        <v>1346</v>
      </c>
      <c r="AN819" s="75"/>
      <c r="AO819" s="75"/>
      <c r="AP819" s="72"/>
      <c r="BA819" s="11"/>
    </row>
    <row r="820" spans="11:53">
      <c r="K820" s="5"/>
      <c r="L820" s="2"/>
      <c r="Q820" s="1" t="s">
        <v>1347</v>
      </c>
      <c r="AN820" s="75"/>
      <c r="AO820" s="75"/>
      <c r="AP820" s="72"/>
      <c r="BA820" s="11"/>
    </row>
    <row r="821" spans="11:53">
      <c r="K821" s="5"/>
      <c r="L821" s="1"/>
      <c r="Q821" s="1" t="s">
        <v>1348</v>
      </c>
      <c r="AN821" s="75"/>
      <c r="AO821" s="75"/>
      <c r="AP821" s="72"/>
      <c r="BA821" s="11"/>
    </row>
    <row r="822" spans="11:53">
      <c r="K822" s="5"/>
      <c r="L822" s="2"/>
      <c r="Q822" s="1" t="s">
        <v>1349</v>
      </c>
      <c r="AN822" s="75"/>
      <c r="AO822" s="75"/>
      <c r="AP822" s="72"/>
      <c r="BA822" s="11"/>
    </row>
    <row r="823" spans="11:53">
      <c r="K823" s="5"/>
      <c r="L823" s="2"/>
      <c r="Q823" s="1" t="s">
        <v>1350</v>
      </c>
      <c r="AN823" s="75"/>
      <c r="AO823" s="75"/>
      <c r="AP823" s="72"/>
      <c r="BA823" s="11"/>
    </row>
    <row r="824" spans="11:53">
      <c r="K824" s="5"/>
      <c r="L824" s="2"/>
      <c r="Q824" s="1" t="s">
        <v>1351</v>
      </c>
      <c r="AN824" s="75"/>
      <c r="AO824" s="75"/>
      <c r="AP824" s="72"/>
      <c r="BA824" s="11"/>
    </row>
    <row r="825" spans="11:53">
      <c r="K825" s="5"/>
      <c r="L825" s="2"/>
      <c r="Q825" s="1" t="s">
        <v>1352</v>
      </c>
      <c r="AN825" s="75"/>
      <c r="AO825" s="75"/>
      <c r="AP825" s="72"/>
      <c r="BA825" s="11"/>
    </row>
    <row r="826" spans="11:53">
      <c r="K826" s="5"/>
      <c r="L826" s="2"/>
      <c r="Q826" s="1" t="s">
        <v>1353</v>
      </c>
      <c r="AN826" s="75"/>
      <c r="AO826" s="75"/>
      <c r="AP826" s="72"/>
      <c r="BA826" s="11"/>
    </row>
    <row r="827" spans="11:53">
      <c r="K827" s="5"/>
      <c r="L827" s="1"/>
      <c r="Q827" s="1" t="s">
        <v>1354</v>
      </c>
      <c r="AN827" s="75"/>
      <c r="AO827" s="75"/>
      <c r="AP827" s="72"/>
      <c r="BA827" s="11"/>
    </row>
    <row r="828" spans="11:53">
      <c r="K828" s="5"/>
      <c r="L828" s="2"/>
      <c r="Q828" s="1" t="s">
        <v>1355</v>
      </c>
      <c r="AN828" s="75"/>
      <c r="AO828" s="75"/>
      <c r="AP828" s="72"/>
      <c r="BA828" s="11"/>
    </row>
    <row r="829" spans="11:53">
      <c r="K829" s="5"/>
      <c r="L829" s="2"/>
      <c r="Q829" s="1" t="s">
        <v>1356</v>
      </c>
      <c r="AN829" s="75"/>
      <c r="AO829" s="75"/>
      <c r="AP829" s="72"/>
      <c r="BA829" s="11"/>
    </row>
    <row r="830" spans="11:53">
      <c r="K830" s="5"/>
      <c r="L830" s="2"/>
      <c r="Q830" s="1" t="s">
        <v>1357</v>
      </c>
      <c r="AN830" s="75"/>
      <c r="AO830" s="75"/>
      <c r="AP830" s="72"/>
      <c r="BA830" s="11"/>
    </row>
    <row r="831" spans="11:53">
      <c r="K831" s="5"/>
      <c r="L831" s="2"/>
      <c r="Q831" s="1" t="s">
        <v>1358</v>
      </c>
      <c r="AN831" s="75"/>
      <c r="AO831" s="75"/>
      <c r="AP831" s="72"/>
      <c r="BA831" s="11"/>
    </row>
    <row r="832" spans="11:53">
      <c r="K832" s="5"/>
      <c r="L832" s="2"/>
      <c r="Q832" s="1" t="s">
        <v>1359</v>
      </c>
      <c r="AN832" s="75"/>
      <c r="AO832" s="75"/>
      <c r="AP832" s="72"/>
      <c r="BA832" s="11"/>
    </row>
    <row r="833" spans="11:53">
      <c r="K833" s="5"/>
      <c r="L833" s="2"/>
      <c r="Q833" s="1" t="s">
        <v>1360</v>
      </c>
      <c r="AN833" s="75"/>
      <c r="AO833" s="75"/>
      <c r="AP833" s="72"/>
      <c r="BA833" s="11"/>
    </row>
    <row r="834" spans="11:53">
      <c r="K834" s="5"/>
      <c r="L834" s="2"/>
      <c r="Q834" s="1" t="s">
        <v>1361</v>
      </c>
      <c r="AN834" s="75"/>
      <c r="AO834" s="75"/>
      <c r="AP834" s="72"/>
      <c r="BA834" s="11"/>
    </row>
    <row r="835" spans="11:53">
      <c r="K835" s="5"/>
      <c r="L835" s="1"/>
      <c r="Q835" s="1" t="s">
        <v>1362</v>
      </c>
      <c r="AN835" s="75"/>
      <c r="AO835" s="75"/>
      <c r="AP835" s="72"/>
      <c r="BA835" s="11"/>
    </row>
    <row r="836" spans="11:53">
      <c r="K836" s="5"/>
      <c r="L836" s="2"/>
      <c r="Q836" s="1" t="s">
        <v>1363</v>
      </c>
      <c r="AN836" s="75"/>
      <c r="AO836" s="75"/>
      <c r="AP836" s="72"/>
      <c r="BA836" s="11"/>
    </row>
    <row r="837" spans="11:53">
      <c r="K837" s="5"/>
      <c r="L837" s="2"/>
      <c r="Q837" s="1" t="s">
        <v>1364</v>
      </c>
      <c r="AN837" s="75"/>
      <c r="AO837" s="75"/>
      <c r="AP837" s="72"/>
      <c r="BA837" s="11"/>
    </row>
    <row r="838" spans="11:53">
      <c r="K838" s="5"/>
      <c r="L838" s="2"/>
      <c r="Q838" s="1" t="s">
        <v>1365</v>
      </c>
      <c r="AN838" s="75"/>
      <c r="AO838" s="75"/>
      <c r="AP838" s="72"/>
      <c r="BA838" s="11"/>
    </row>
    <row r="839" spans="11:53">
      <c r="K839" s="5"/>
      <c r="L839" s="2"/>
      <c r="Q839" s="1" t="s">
        <v>1366</v>
      </c>
      <c r="AN839" s="75"/>
      <c r="AO839" s="75"/>
      <c r="AP839" s="72"/>
      <c r="BA839" s="11"/>
    </row>
    <row r="840" spans="11:53">
      <c r="K840" s="5"/>
      <c r="L840" s="2"/>
      <c r="Q840" s="1" t="s">
        <v>1367</v>
      </c>
      <c r="AN840" s="75"/>
      <c r="AO840" s="75"/>
      <c r="AP840" s="72"/>
      <c r="BA840" s="11"/>
    </row>
    <row r="841" spans="11:53">
      <c r="K841" s="5"/>
      <c r="L841" s="2"/>
      <c r="Q841" s="1" t="s">
        <v>1368</v>
      </c>
      <c r="AN841" s="75"/>
      <c r="AO841" s="75"/>
      <c r="AP841" s="72"/>
      <c r="BA841" s="11"/>
    </row>
    <row r="842" spans="11:53">
      <c r="K842" s="5"/>
      <c r="L842" s="2"/>
      <c r="Q842" s="1" t="s">
        <v>1369</v>
      </c>
      <c r="AN842" s="75"/>
      <c r="AO842" s="75"/>
      <c r="AP842" s="72"/>
      <c r="BA842" s="11"/>
    </row>
    <row r="843" spans="11:53">
      <c r="K843" s="5"/>
      <c r="L843" s="1"/>
      <c r="Q843" s="1" t="s">
        <v>1370</v>
      </c>
      <c r="AN843" s="75"/>
      <c r="AO843" s="75"/>
      <c r="AP843" s="72"/>
      <c r="BA843" s="11"/>
    </row>
    <row r="844" spans="11:53">
      <c r="K844" s="5"/>
      <c r="L844" s="2"/>
      <c r="Q844" s="1" t="s">
        <v>1371</v>
      </c>
      <c r="AN844" s="75"/>
      <c r="AO844" s="75"/>
      <c r="AP844" s="72"/>
      <c r="BA844" s="11"/>
    </row>
    <row r="845" spans="11:53">
      <c r="K845" s="5"/>
      <c r="L845" s="1"/>
      <c r="Q845" s="1" t="s">
        <v>1372</v>
      </c>
      <c r="AN845" s="75"/>
      <c r="AO845" s="75"/>
      <c r="AP845" s="72"/>
      <c r="BA845" s="11"/>
    </row>
    <row r="846" spans="11:53">
      <c r="K846" s="5"/>
      <c r="L846" s="2"/>
      <c r="Q846" s="1" t="s">
        <v>1373</v>
      </c>
      <c r="AN846" s="75"/>
      <c r="AO846" s="75"/>
      <c r="AP846" s="72"/>
      <c r="BA846" s="11"/>
    </row>
    <row r="847" spans="11:53">
      <c r="K847" s="5"/>
      <c r="L847" s="1"/>
      <c r="Q847" s="1" t="s">
        <v>1374</v>
      </c>
      <c r="AN847" s="75"/>
      <c r="AO847" s="75"/>
      <c r="AP847" s="72"/>
      <c r="BA847" s="11"/>
    </row>
    <row r="848" spans="11:53">
      <c r="K848" s="5"/>
      <c r="L848" s="2"/>
      <c r="Q848" s="1" t="s">
        <v>1375</v>
      </c>
      <c r="AN848" s="75"/>
      <c r="AO848" s="75"/>
      <c r="AP848" s="72"/>
      <c r="BA848" s="11"/>
    </row>
    <row r="849" spans="11:53">
      <c r="K849" s="5"/>
      <c r="L849" s="2"/>
      <c r="Q849" s="1" t="s">
        <v>1376</v>
      </c>
      <c r="AN849" s="75"/>
      <c r="AO849" s="75"/>
      <c r="AP849" s="72"/>
      <c r="BA849" s="11"/>
    </row>
    <row r="850" spans="11:53">
      <c r="K850" s="5"/>
      <c r="L850" s="1"/>
      <c r="Q850" s="1" t="s">
        <v>1377</v>
      </c>
      <c r="AN850" s="75"/>
      <c r="AO850" s="75"/>
      <c r="AP850" s="72"/>
      <c r="BA850" s="11"/>
    </row>
    <row r="851" spans="11:53">
      <c r="K851" s="5"/>
      <c r="L851" s="2"/>
      <c r="Q851" s="1" t="s">
        <v>1378</v>
      </c>
      <c r="AN851" s="75"/>
      <c r="AO851" s="75"/>
      <c r="AP851" s="72"/>
      <c r="BA851" s="11"/>
    </row>
    <row r="852" spans="11:53">
      <c r="K852" s="5"/>
      <c r="L852" s="1"/>
      <c r="Q852" s="1" t="s">
        <v>1379</v>
      </c>
      <c r="AN852" s="75"/>
      <c r="AO852" s="75"/>
      <c r="AP852" s="72"/>
      <c r="BA852" s="11"/>
    </row>
    <row r="853" spans="11:53">
      <c r="K853" s="5"/>
      <c r="L853" s="2"/>
      <c r="Q853" s="1" t="s">
        <v>1380</v>
      </c>
      <c r="AN853" s="75"/>
      <c r="AO853" s="75"/>
      <c r="AP853" s="72"/>
      <c r="BA853" s="11"/>
    </row>
    <row r="854" spans="11:53">
      <c r="K854" s="5"/>
      <c r="L854" s="2"/>
      <c r="Q854" s="1" t="s">
        <v>1381</v>
      </c>
      <c r="AN854" s="75"/>
      <c r="AO854" s="75"/>
      <c r="AP854" s="72"/>
      <c r="BA854" s="11"/>
    </row>
    <row r="855" spans="11:53">
      <c r="K855" s="5"/>
      <c r="L855" s="2"/>
      <c r="Q855" s="1" t="s">
        <v>1382</v>
      </c>
      <c r="AN855" s="75"/>
      <c r="AO855" s="75"/>
      <c r="AP855" s="72"/>
      <c r="BA855" s="11"/>
    </row>
    <row r="856" spans="11:53">
      <c r="K856" s="5"/>
      <c r="L856" s="1"/>
      <c r="Q856" s="1" t="s">
        <v>1383</v>
      </c>
      <c r="AN856" s="75"/>
      <c r="AO856" s="75"/>
      <c r="AP856" s="72"/>
      <c r="BA856" s="11"/>
    </row>
    <row r="857" spans="11:53">
      <c r="K857" s="5"/>
      <c r="L857" s="2"/>
      <c r="Q857" s="1" t="s">
        <v>1384</v>
      </c>
      <c r="AN857" s="75"/>
      <c r="AO857" s="75"/>
      <c r="AP857" s="72"/>
      <c r="BA857" s="11"/>
    </row>
    <row r="858" spans="11:53">
      <c r="K858" s="5"/>
      <c r="L858" s="2"/>
      <c r="Q858" s="1" t="s">
        <v>1385</v>
      </c>
      <c r="AN858" s="75"/>
      <c r="AO858" s="75"/>
      <c r="AP858" s="72"/>
      <c r="BA858" s="11"/>
    </row>
    <row r="859" spans="11:53">
      <c r="K859" s="5"/>
      <c r="L859" s="2"/>
      <c r="Q859" s="1" t="s">
        <v>1386</v>
      </c>
      <c r="AN859" s="75"/>
      <c r="AO859" s="75"/>
      <c r="AP859" s="72"/>
      <c r="BA859" s="11"/>
    </row>
    <row r="860" spans="11:53">
      <c r="K860" s="5"/>
      <c r="L860" s="2"/>
      <c r="Q860" s="1" t="s">
        <v>1387</v>
      </c>
      <c r="AN860" s="75"/>
      <c r="AO860" s="75"/>
      <c r="AP860" s="72"/>
      <c r="BA860" s="11"/>
    </row>
    <row r="861" spans="11:53">
      <c r="K861" s="5"/>
      <c r="L861" s="2"/>
      <c r="Q861" s="1" t="s">
        <v>1388</v>
      </c>
      <c r="AN861" s="75"/>
      <c r="AO861" s="75"/>
      <c r="AP861" s="72"/>
      <c r="BA861" s="11"/>
    </row>
    <row r="862" spans="11:53">
      <c r="K862" s="5"/>
      <c r="L862" s="2"/>
      <c r="Q862" s="1" t="s">
        <v>1389</v>
      </c>
      <c r="AN862" s="75"/>
      <c r="AO862" s="75"/>
      <c r="AP862" s="72"/>
      <c r="BA862" s="11"/>
    </row>
    <row r="863" spans="11:53">
      <c r="K863" s="5"/>
      <c r="L863" s="1"/>
      <c r="Q863" s="1" t="s">
        <v>1390</v>
      </c>
      <c r="AN863" s="75"/>
      <c r="AO863" s="75"/>
      <c r="AP863" s="72"/>
      <c r="BA863" s="11"/>
    </row>
    <row r="864" spans="11:53">
      <c r="K864" s="5"/>
      <c r="L864" s="1"/>
      <c r="Q864" s="1" t="s">
        <v>1391</v>
      </c>
      <c r="AN864" s="75"/>
      <c r="AO864" s="75"/>
      <c r="AP864" s="72"/>
      <c r="BA864" s="11"/>
    </row>
    <row r="865" spans="11:53">
      <c r="K865" s="5"/>
      <c r="L865" s="1"/>
      <c r="Q865" s="1" t="s">
        <v>1392</v>
      </c>
      <c r="AN865" s="75"/>
      <c r="AO865" s="75"/>
      <c r="AP865" s="72"/>
      <c r="BA865" s="11"/>
    </row>
    <row r="866" spans="11:53">
      <c r="K866" s="5"/>
      <c r="L866" s="1"/>
      <c r="Q866" s="1" t="s">
        <v>1393</v>
      </c>
      <c r="AN866" s="75"/>
      <c r="AO866" s="75"/>
      <c r="AP866" s="72"/>
      <c r="BA866" s="11"/>
    </row>
    <row r="867" spans="11:53">
      <c r="K867" s="5"/>
      <c r="L867" s="4"/>
      <c r="Q867" s="1" t="s">
        <v>1394</v>
      </c>
      <c r="AN867" s="75"/>
      <c r="AO867" s="75"/>
      <c r="AP867" s="72"/>
      <c r="BA867" s="11"/>
    </row>
    <row r="868" spans="11:53">
      <c r="K868" s="5"/>
      <c r="L868" s="1"/>
      <c r="Q868" s="1" t="s">
        <v>1395</v>
      </c>
      <c r="AN868" s="75"/>
      <c r="AO868" s="75"/>
      <c r="AP868" s="72"/>
      <c r="BA868" s="11"/>
    </row>
    <row r="869" spans="11:53">
      <c r="K869" s="5"/>
      <c r="L869" s="1"/>
      <c r="Q869" s="1" t="s">
        <v>1396</v>
      </c>
      <c r="AN869" s="75"/>
      <c r="AO869" s="75"/>
      <c r="AP869" s="72"/>
      <c r="BA869" s="11"/>
    </row>
    <row r="870" spans="11:53">
      <c r="K870" s="5"/>
      <c r="L870" s="1"/>
      <c r="Q870" s="1" t="s">
        <v>1397</v>
      </c>
      <c r="AN870" s="75"/>
      <c r="AO870" s="75"/>
      <c r="AP870" s="72"/>
      <c r="BA870" s="11"/>
    </row>
    <row r="871" spans="11:53">
      <c r="K871" s="5"/>
      <c r="L871" s="1"/>
      <c r="Q871" s="1" t="s">
        <v>1398</v>
      </c>
      <c r="AN871" s="75"/>
      <c r="AO871" s="75"/>
      <c r="AP871" s="72"/>
      <c r="BA871" s="11"/>
    </row>
    <row r="872" spans="11:53">
      <c r="K872" s="5"/>
      <c r="L872" s="1"/>
      <c r="Q872" s="1" t="s">
        <v>1399</v>
      </c>
      <c r="AN872" s="75"/>
      <c r="AO872" s="75"/>
      <c r="AP872" s="72"/>
      <c r="BA872" s="11"/>
    </row>
    <row r="873" spans="11:53">
      <c r="K873" s="5"/>
      <c r="L873" s="2"/>
      <c r="Q873" s="1" t="s">
        <v>1400</v>
      </c>
      <c r="AN873" s="75"/>
      <c r="AO873" s="75"/>
      <c r="AP873" s="72"/>
      <c r="BA873" s="11"/>
    </row>
    <row r="874" spans="11:53">
      <c r="K874" s="5"/>
      <c r="L874" s="2"/>
      <c r="Q874" s="1" t="s">
        <v>1401</v>
      </c>
      <c r="AN874" s="75"/>
      <c r="AO874" s="75"/>
      <c r="AP874" s="72"/>
      <c r="BA874" s="11"/>
    </row>
    <row r="875" spans="11:53">
      <c r="K875" s="5"/>
      <c r="L875" s="1"/>
      <c r="Q875" s="1" t="s">
        <v>1402</v>
      </c>
      <c r="AN875" s="75"/>
      <c r="AO875" s="75"/>
      <c r="AP875" s="72"/>
      <c r="BA875" s="11"/>
    </row>
    <row r="876" spans="11:53">
      <c r="K876" s="5"/>
      <c r="L876" s="1"/>
      <c r="Q876" s="1" t="s">
        <v>1403</v>
      </c>
      <c r="AN876" s="75"/>
      <c r="AO876" s="75"/>
      <c r="AP876" s="72"/>
      <c r="BA876" s="11"/>
    </row>
    <row r="877" spans="11:53">
      <c r="K877" s="5"/>
      <c r="L877" s="1"/>
      <c r="Q877" s="1" t="s">
        <v>1404</v>
      </c>
      <c r="AN877" s="75"/>
      <c r="AO877" s="75"/>
      <c r="AP877" s="72"/>
      <c r="BA877" s="11"/>
    </row>
    <row r="878" spans="11:53">
      <c r="K878" s="5"/>
      <c r="L878" s="1"/>
      <c r="Q878" s="1" t="s">
        <v>1405</v>
      </c>
      <c r="AN878" s="75"/>
      <c r="AO878" s="75"/>
      <c r="AP878" s="72"/>
      <c r="BA878" s="11"/>
    </row>
    <row r="879" spans="11:53">
      <c r="K879" s="5"/>
      <c r="L879" s="1"/>
      <c r="Q879" s="1" t="s">
        <v>1406</v>
      </c>
      <c r="AN879" s="75"/>
      <c r="AO879" s="75"/>
      <c r="AP879" s="72"/>
      <c r="BA879" s="11"/>
    </row>
    <row r="880" spans="11:53">
      <c r="K880" s="5"/>
      <c r="L880" s="1"/>
      <c r="Q880" s="1" t="s">
        <v>1407</v>
      </c>
      <c r="AN880" s="75"/>
      <c r="AO880" s="75"/>
      <c r="AP880" s="72"/>
      <c r="BA880" s="11"/>
    </row>
    <row r="881" spans="11:53">
      <c r="K881" s="5"/>
      <c r="L881" s="1"/>
      <c r="Q881" s="1" t="s">
        <v>1408</v>
      </c>
      <c r="AN881" s="75"/>
      <c r="AO881" s="75"/>
      <c r="AP881" s="72"/>
      <c r="BA881" s="11"/>
    </row>
    <row r="882" spans="11:53">
      <c r="K882" s="5"/>
      <c r="L882" s="1"/>
      <c r="Q882" s="1" t="s">
        <v>1409</v>
      </c>
      <c r="AN882" s="75"/>
      <c r="AO882" s="75"/>
      <c r="AP882" s="72"/>
      <c r="BA882" s="11"/>
    </row>
    <row r="883" spans="11:53">
      <c r="K883" s="5"/>
      <c r="L883" s="2"/>
      <c r="Q883" s="1" t="s">
        <v>1410</v>
      </c>
      <c r="AN883" s="75"/>
      <c r="AO883" s="75"/>
      <c r="AP883" s="72"/>
      <c r="BA883" s="11"/>
    </row>
    <row r="884" spans="11:53">
      <c r="K884" s="5"/>
      <c r="L884" s="2"/>
      <c r="Q884" s="1" t="s">
        <v>1411</v>
      </c>
      <c r="AN884" s="75"/>
      <c r="AO884" s="75"/>
      <c r="AP884" s="72"/>
      <c r="BA884" s="11"/>
    </row>
    <row r="885" spans="11:53">
      <c r="K885" s="5"/>
      <c r="L885" s="1"/>
      <c r="Q885" s="1" t="s">
        <v>1412</v>
      </c>
      <c r="AN885" s="75"/>
      <c r="AO885" s="75"/>
      <c r="AP885" s="72"/>
      <c r="BA885" s="11"/>
    </row>
    <row r="886" spans="11:53">
      <c r="K886" s="5"/>
      <c r="L886" s="2"/>
      <c r="Q886" s="1" t="s">
        <v>1413</v>
      </c>
      <c r="AN886" s="75"/>
      <c r="AO886" s="75"/>
      <c r="AP886" s="72"/>
      <c r="BA886" s="11"/>
    </row>
    <row r="887" spans="11:53">
      <c r="K887" s="5"/>
      <c r="L887" s="2"/>
      <c r="Q887" s="1" t="s">
        <v>1414</v>
      </c>
      <c r="AN887" s="75"/>
      <c r="AO887" s="75"/>
      <c r="AP887" s="72"/>
      <c r="BA887" s="11"/>
    </row>
    <row r="888" spans="11:53">
      <c r="K888" s="5"/>
      <c r="L888" s="1"/>
      <c r="Q888" s="1" t="s">
        <v>1415</v>
      </c>
      <c r="AN888" s="75"/>
      <c r="AO888" s="75"/>
      <c r="AP888" s="72"/>
      <c r="BA888" s="11"/>
    </row>
    <row r="889" spans="11:53">
      <c r="K889" s="5"/>
      <c r="L889" s="1"/>
      <c r="Q889" s="1" t="s">
        <v>1416</v>
      </c>
      <c r="AN889" s="75"/>
      <c r="AO889" s="75"/>
      <c r="AP889" s="72"/>
      <c r="BA889" s="11"/>
    </row>
    <row r="890" spans="11:53">
      <c r="K890" s="5"/>
      <c r="L890" s="1"/>
      <c r="Q890" s="1" t="s">
        <v>1417</v>
      </c>
      <c r="AN890" s="75"/>
      <c r="AO890" s="75"/>
      <c r="AP890" s="72"/>
      <c r="BA890" s="11"/>
    </row>
    <row r="891" spans="11:53">
      <c r="K891" s="5"/>
      <c r="L891" s="1"/>
      <c r="Q891" s="1" t="s">
        <v>1418</v>
      </c>
      <c r="AN891" s="75"/>
      <c r="AO891" s="75"/>
      <c r="AP891" s="72"/>
      <c r="BA891" s="11"/>
    </row>
    <row r="892" spans="11:53">
      <c r="K892" s="5"/>
      <c r="L892" s="2"/>
      <c r="Q892" s="1" t="s">
        <v>1419</v>
      </c>
      <c r="AN892" s="75"/>
      <c r="AO892" s="75"/>
      <c r="AP892" s="72"/>
      <c r="BA892" s="11"/>
    </row>
    <row r="893" spans="11:53">
      <c r="K893" s="5"/>
      <c r="L893" s="1"/>
      <c r="Q893" s="1" t="s">
        <v>1420</v>
      </c>
      <c r="AN893" s="75"/>
      <c r="AO893" s="75"/>
      <c r="AP893" s="72"/>
      <c r="BA893" s="11"/>
    </row>
    <row r="894" spans="11:53">
      <c r="K894" s="5"/>
      <c r="L894" s="1"/>
      <c r="Q894" s="1" t="s">
        <v>1421</v>
      </c>
      <c r="AN894" s="75"/>
      <c r="AO894" s="75"/>
      <c r="AP894" s="72"/>
      <c r="BA894" s="11"/>
    </row>
    <row r="895" spans="11:53">
      <c r="K895" s="5"/>
      <c r="L895" s="1"/>
      <c r="Q895" s="1" t="s">
        <v>1422</v>
      </c>
      <c r="AN895" s="75"/>
      <c r="AO895" s="75"/>
      <c r="AP895" s="72"/>
      <c r="BA895" s="11"/>
    </row>
    <row r="896" spans="11:53">
      <c r="K896" s="5"/>
      <c r="L896" s="1"/>
      <c r="Q896" s="1" t="s">
        <v>1423</v>
      </c>
      <c r="AN896" s="75"/>
      <c r="AO896" s="75"/>
      <c r="AP896" s="72"/>
      <c r="BA896" s="11"/>
    </row>
    <row r="897" spans="11:53">
      <c r="K897" s="5"/>
      <c r="L897" s="2"/>
      <c r="Q897" s="1" t="s">
        <v>1424</v>
      </c>
      <c r="AN897" s="75"/>
      <c r="AO897" s="75"/>
      <c r="AP897" s="72"/>
      <c r="BA897" s="11"/>
    </row>
    <row r="898" spans="11:53">
      <c r="K898" s="5"/>
      <c r="L898" s="1"/>
      <c r="Q898" s="1" t="s">
        <v>1425</v>
      </c>
      <c r="AN898" s="75"/>
      <c r="AO898" s="75"/>
      <c r="AP898" s="72"/>
      <c r="BA898" s="11"/>
    </row>
    <row r="899" spans="11:53">
      <c r="K899" s="5"/>
      <c r="L899" s="2"/>
      <c r="Q899" s="1" t="s">
        <v>1426</v>
      </c>
      <c r="AN899" s="75"/>
      <c r="AO899" s="75"/>
      <c r="AP899" s="72"/>
      <c r="BA899" s="11"/>
    </row>
    <row r="900" spans="11:53">
      <c r="K900" s="5"/>
      <c r="L900" s="2"/>
      <c r="Q900" s="1" t="s">
        <v>1427</v>
      </c>
      <c r="AN900" s="75"/>
      <c r="AO900" s="75"/>
      <c r="AP900" s="72"/>
      <c r="BA900" s="11"/>
    </row>
    <row r="901" spans="11:53">
      <c r="K901" s="5"/>
      <c r="L901" s="1"/>
      <c r="Q901" s="1" t="s">
        <v>1428</v>
      </c>
      <c r="AN901" s="75"/>
      <c r="AO901" s="75"/>
      <c r="AP901" s="72"/>
      <c r="BA901" s="11"/>
    </row>
    <row r="902" spans="11:53">
      <c r="K902" s="5"/>
      <c r="L902" s="1"/>
      <c r="Q902" s="1" t="s">
        <v>1429</v>
      </c>
      <c r="AN902" s="75"/>
      <c r="AO902" s="75"/>
      <c r="AP902" s="72"/>
      <c r="BA902" s="11"/>
    </row>
    <row r="903" spans="11:53">
      <c r="K903" s="5"/>
      <c r="L903" s="2"/>
      <c r="Q903" s="1" t="s">
        <v>1430</v>
      </c>
      <c r="AN903" s="75"/>
      <c r="AO903" s="75"/>
      <c r="AP903" s="72"/>
      <c r="BA903" s="11"/>
    </row>
    <row r="904" spans="11:53">
      <c r="K904" s="5"/>
      <c r="L904" s="1"/>
      <c r="Q904" s="1" t="s">
        <v>1431</v>
      </c>
      <c r="AN904" s="75"/>
      <c r="AO904" s="75"/>
      <c r="AP904" s="72"/>
      <c r="BA904" s="11"/>
    </row>
    <row r="905" spans="11:53">
      <c r="K905" s="5"/>
      <c r="L905" s="2"/>
      <c r="Q905" s="1" t="s">
        <v>1425</v>
      </c>
      <c r="AN905" s="75"/>
      <c r="AO905" s="75"/>
      <c r="AP905" s="72"/>
      <c r="BA905" s="11"/>
    </row>
    <row r="906" spans="11:53">
      <c r="K906" s="5"/>
      <c r="L906" s="1"/>
      <c r="Q906" s="1" t="s">
        <v>1432</v>
      </c>
      <c r="AN906" s="75"/>
      <c r="AO906" s="75"/>
      <c r="AP906" s="72"/>
      <c r="BA906" s="11"/>
    </row>
    <row r="907" spans="11:53">
      <c r="K907" s="5"/>
      <c r="L907" s="2"/>
      <c r="Q907" s="1" t="s">
        <v>1433</v>
      </c>
      <c r="AN907" s="75"/>
      <c r="AO907" s="75"/>
      <c r="AP907" s="72"/>
      <c r="BA907" s="11"/>
    </row>
    <row r="908" spans="11:53">
      <c r="K908" s="5"/>
      <c r="L908" s="2"/>
      <c r="Q908" s="1" t="s">
        <v>1434</v>
      </c>
      <c r="AN908" s="75"/>
      <c r="AO908" s="75"/>
      <c r="AP908" s="72"/>
      <c r="BA908" s="11"/>
    </row>
    <row r="909" spans="11:53">
      <c r="K909" s="5"/>
      <c r="L909" s="2"/>
      <c r="Q909" s="1" t="s">
        <v>1435</v>
      </c>
      <c r="AN909" s="75"/>
      <c r="AO909" s="75"/>
      <c r="AP909" s="72"/>
      <c r="BA909" s="11"/>
    </row>
    <row r="910" spans="11:53">
      <c r="K910" s="5"/>
      <c r="L910" s="1"/>
      <c r="Q910" s="1" t="s">
        <v>1436</v>
      </c>
      <c r="AN910" s="75"/>
      <c r="AO910" s="75"/>
      <c r="AP910" s="72"/>
      <c r="BA910" s="11"/>
    </row>
    <row r="911" spans="11:53">
      <c r="K911" s="5"/>
      <c r="L911" s="2"/>
      <c r="Q911" s="1" t="s">
        <v>1437</v>
      </c>
      <c r="AN911" s="75"/>
      <c r="AO911" s="75"/>
      <c r="AP911" s="72"/>
      <c r="BA911" s="11"/>
    </row>
    <row r="912" spans="11:53">
      <c r="K912" s="5"/>
      <c r="L912" s="2"/>
      <c r="Q912" s="1" t="s">
        <v>1438</v>
      </c>
      <c r="AN912" s="75"/>
      <c r="AO912" s="75"/>
      <c r="AP912" s="72"/>
      <c r="BA912" s="11"/>
    </row>
    <row r="913" spans="11:53">
      <c r="K913" s="5"/>
      <c r="L913" s="1"/>
      <c r="Q913" s="1" t="s">
        <v>1439</v>
      </c>
      <c r="AN913" s="75"/>
      <c r="AO913" s="75"/>
      <c r="AP913" s="72"/>
      <c r="BA913" s="11"/>
    </row>
    <row r="914" spans="11:53">
      <c r="K914" s="5"/>
      <c r="L914" s="2"/>
      <c r="Q914" s="1" t="s">
        <v>1440</v>
      </c>
      <c r="AN914" s="75"/>
      <c r="AO914" s="75"/>
      <c r="AP914" s="72"/>
      <c r="BA914" s="11"/>
    </row>
    <row r="915" spans="11:53">
      <c r="K915" s="5"/>
      <c r="L915" s="2"/>
      <c r="Q915" s="1" t="s">
        <v>1441</v>
      </c>
      <c r="AN915" s="75"/>
      <c r="AO915" s="75"/>
      <c r="AP915" s="72"/>
      <c r="BA915" s="11"/>
    </row>
    <row r="916" spans="11:53">
      <c r="K916" s="5"/>
      <c r="L916" s="1"/>
      <c r="Q916" s="1" t="s">
        <v>1442</v>
      </c>
      <c r="AN916" s="75"/>
      <c r="AO916" s="75"/>
      <c r="AP916" s="72"/>
      <c r="BA916" s="11"/>
    </row>
    <row r="917" spans="11:53">
      <c r="K917" s="5"/>
      <c r="L917" s="1"/>
      <c r="Q917" s="1" t="s">
        <v>1443</v>
      </c>
      <c r="AN917" s="75"/>
      <c r="AO917" s="75"/>
      <c r="AP917" s="72"/>
      <c r="BA917" s="11"/>
    </row>
    <row r="918" spans="11:53">
      <c r="K918" s="5"/>
      <c r="L918" s="1"/>
      <c r="Q918" s="1" t="s">
        <v>1444</v>
      </c>
      <c r="AN918" s="75"/>
      <c r="AO918" s="75"/>
      <c r="AP918" s="72"/>
      <c r="BA918" s="11"/>
    </row>
    <row r="919" spans="11:53">
      <c r="K919" s="5"/>
      <c r="L919" s="2"/>
      <c r="Q919" s="1" t="s">
        <v>1445</v>
      </c>
      <c r="AN919" s="75"/>
      <c r="AO919" s="75"/>
      <c r="AP919" s="72"/>
      <c r="BA919" s="11"/>
    </row>
    <row r="920" spans="11:53">
      <c r="K920" s="5"/>
      <c r="L920" s="2"/>
      <c r="Q920" s="1" t="s">
        <v>1446</v>
      </c>
      <c r="AN920" s="75"/>
      <c r="AO920" s="75"/>
      <c r="AP920" s="72"/>
      <c r="BA920" s="11"/>
    </row>
    <row r="921" spans="11:53">
      <c r="K921" s="5"/>
      <c r="L921" s="1"/>
      <c r="Q921" s="1" t="s">
        <v>1447</v>
      </c>
      <c r="AN921" s="75"/>
      <c r="AO921" s="75"/>
      <c r="AP921" s="72"/>
      <c r="BA921" s="11"/>
    </row>
    <row r="922" spans="11:53">
      <c r="K922" s="5"/>
      <c r="L922" s="1"/>
      <c r="Q922" s="1" t="s">
        <v>1448</v>
      </c>
      <c r="AN922" s="75"/>
      <c r="AO922" s="75"/>
      <c r="AP922" s="72"/>
      <c r="BA922" s="11"/>
    </row>
    <row r="923" spans="11:53">
      <c r="K923" s="5"/>
      <c r="L923" s="1"/>
      <c r="Q923" s="1" t="s">
        <v>1449</v>
      </c>
      <c r="AN923" s="75"/>
      <c r="AO923" s="75"/>
      <c r="AP923" s="72"/>
      <c r="BA923" s="11"/>
    </row>
    <row r="924" spans="11:53">
      <c r="K924" s="5"/>
      <c r="L924" s="2"/>
      <c r="Q924" s="1" t="s">
        <v>1450</v>
      </c>
      <c r="AN924" s="75"/>
      <c r="AO924" s="75"/>
      <c r="AP924" s="72"/>
      <c r="BA924" s="11"/>
    </row>
    <row r="925" spans="11:53">
      <c r="K925" s="5"/>
      <c r="L925" s="1"/>
      <c r="Q925" s="1" t="s">
        <v>1451</v>
      </c>
      <c r="AN925" s="75"/>
      <c r="AO925" s="75"/>
      <c r="AP925" s="72"/>
      <c r="BA925" s="11"/>
    </row>
    <row r="926" spans="11:53">
      <c r="K926" s="5"/>
      <c r="L926" s="1"/>
      <c r="Q926" s="1" t="s">
        <v>1452</v>
      </c>
      <c r="AN926" s="75"/>
      <c r="AO926" s="75"/>
      <c r="AP926" s="72"/>
      <c r="BA926" s="11"/>
    </row>
    <row r="927" spans="11:53">
      <c r="K927" s="5"/>
      <c r="L927" s="1"/>
      <c r="Q927" s="1" t="s">
        <v>1453</v>
      </c>
      <c r="AN927" s="75"/>
      <c r="AO927" s="75"/>
      <c r="AP927" s="72"/>
      <c r="BA927" s="11"/>
    </row>
    <row r="928" spans="11:53">
      <c r="K928" s="5"/>
      <c r="L928" s="2"/>
      <c r="Q928" s="1" t="s">
        <v>1454</v>
      </c>
      <c r="AN928" s="75"/>
      <c r="AO928" s="75"/>
      <c r="AP928" s="72"/>
      <c r="BA928" s="11"/>
    </row>
    <row r="929" spans="11:53">
      <c r="K929" s="5"/>
      <c r="L929" s="2"/>
      <c r="Q929" s="1" t="s">
        <v>1455</v>
      </c>
      <c r="AN929" s="75"/>
      <c r="AO929" s="75"/>
      <c r="AP929" s="72"/>
      <c r="BA929" s="11"/>
    </row>
    <row r="930" spans="11:53">
      <c r="K930" s="5"/>
      <c r="L930" s="1"/>
      <c r="Q930" s="1" t="s">
        <v>1456</v>
      </c>
      <c r="AN930" s="75"/>
      <c r="AO930" s="75"/>
      <c r="AP930" s="72"/>
      <c r="BA930" s="11"/>
    </row>
    <row r="931" spans="11:53">
      <c r="K931" s="5"/>
      <c r="L931" s="2"/>
      <c r="Q931" s="1" t="s">
        <v>1457</v>
      </c>
      <c r="AN931" s="75"/>
      <c r="AO931" s="75"/>
      <c r="AP931" s="72"/>
      <c r="BA931" s="11"/>
    </row>
    <row r="932" spans="11:53">
      <c r="K932" s="5"/>
      <c r="L932" s="2"/>
      <c r="Q932" s="1" t="s">
        <v>1458</v>
      </c>
      <c r="AN932" s="75"/>
      <c r="AO932" s="75"/>
      <c r="AP932" s="72"/>
      <c r="BA932" s="11"/>
    </row>
    <row r="933" spans="11:53">
      <c r="K933" s="5"/>
      <c r="L933" s="2"/>
      <c r="Q933" s="1" t="s">
        <v>1459</v>
      </c>
      <c r="AN933" s="75"/>
      <c r="AO933" s="75"/>
      <c r="AP933" s="72"/>
      <c r="BA933" s="11"/>
    </row>
    <row r="934" spans="11:53">
      <c r="K934" s="5"/>
      <c r="L934" s="2"/>
      <c r="Q934" s="1" t="s">
        <v>1460</v>
      </c>
      <c r="AN934" s="75"/>
      <c r="AO934" s="75"/>
      <c r="AP934" s="72"/>
      <c r="BA934" s="11"/>
    </row>
    <row r="935" spans="11:53">
      <c r="K935" s="5"/>
      <c r="L935" s="2"/>
      <c r="Q935" s="1" t="s">
        <v>1461</v>
      </c>
      <c r="AN935" s="75"/>
      <c r="AO935" s="75"/>
      <c r="AP935" s="72"/>
      <c r="BA935" s="11"/>
    </row>
    <row r="936" spans="11:53">
      <c r="K936" s="5"/>
      <c r="L936" s="2"/>
      <c r="Q936" s="1" t="s">
        <v>1462</v>
      </c>
      <c r="AN936" s="75"/>
      <c r="AO936" s="75"/>
      <c r="AP936" s="72"/>
      <c r="BA936" s="11"/>
    </row>
    <row r="937" spans="11:53">
      <c r="K937" s="5"/>
      <c r="L937" s="2"/>
      <c r="Q937" s="1" t="s">
        <v>1463</v>
      </c>
      <c r="AN937" s="75"/>
      <c r="AO937" s="75"/>
      <c r="AP937" s="72"/>
      <c r="BA937" s="11"/>
    </row>
    <row r="938" spans="11:53">
      <c r="K938" s="5"/>
      <c r="L938" s="2"/>
      <c r="Q938" s="1" t="s">
        <v>1464</v>
      </c>
      <c r="AN938" s="75"/>
      <c r="AO938" s="75"/>
      <c r="AP938" s="72"/>
      <c r="BA938" s="11"/>
    </row>
    <row r="939" spans="11:53">
      <c r="K939" s="5"/>
      <c r="L939" s="2"/>
      <c r="Q939" s="1" t="s">
        <v>1465</v>
      </c>
      <c r="AN939" s="75"/>
      <c r="AO939" s="75"/>
      <c r="AP939" s="72"/>
      <c r="BA939" s="11"/>
    </row>
    <row r="940" spans="11:53">
      <c r="K940" s="5"/>
      <c r="L940" s="2"/>
      <c r="Q940" s="1" t="s">
        <v>1466</v>
      </c>
      <c r="AN940" s="75"/>
      <c r="AO940" s="75"/>
      <c r="AP940" s="72"/>
      <c r="BA940" s="11"/>
    </row>
    <row r="941" spans="11:53">
      <c r="K941" s="5"/>
      <c r="L941" s="2"/>
      <c r="Q941" s="1" t="s">
        <v>1467</v>
      </c>
      <c r="AN941" s="75"/>
      <c r="AO941" s="75"/>
      <c r="AP941" s="72"/>
      <c r="BA941" s="11"/>
    </row>
    <row r="942" spans="11:53">
      <c r="K942" s="5"/>
      <c r="L942" s="2"/>
      <c r="Q942" s="1" t="s">
        <v>1468</v>
      </c>
      <c r="AN942" s="75"/>
      <c r="AO942" s="75"/>
      <c r="AP942" s="72"/>
      <c r="BA942" s="11"/>
    </row>
    <row r="943" spans="11:53">
      <c r="K943" s="5"/>
      <c r="L943" s="1"/>
      <c r="Q943" s="1" t="s">
        <v>1469</v>
      </c>
      <c r="AN943" s="75"/>
      <c r="AO943" s="75"/>
      <c r="AP943" s="72"/>
      <c r="BA943" s="11"/>
    </row>
    <row r="944" spans="11:53">
      <c r="K944" s="5"/>
      <c r="L944" s="2"/>
      <c r="Q944" s="1" t="s">
        <v>1470</v>
      </c>
      <c r="AN944" s="75"/>
      <c r="AO944" s="75"/>
      <c r="AP944" s="72"/>
      <c r="BA944" s="11"/>
    </row>
    <row r="945" spans="11:53">
      <c r="K945" s="5"/>
      <c r="L945" s="2"/>
      <c r="Q945" s="1" t="s">
        <v>1471</v>
      </c>
      <c r="AN945" s="75"/>
      <c r="AO945" s="75"/>
      <c r="AP945" s="72"/>
      <c r="BA945" s="11"/>
    </row>
    <row r="946" spans="11:53">
      <c r="K946" s="5"/>
      <c r="L946" s="2"/>
      <c r="Q946" s="1" t="s">
        <v>1472</v>
      </c>
      <c r="AN946" s="75"/>
      <c r="AO946" s="75"/>
      <c r="AP946" s="72"/>
      <c r="BA946" s="11"/>
    </row>
    <row r="947" spans="11:53">
      <c r="K947" s="5"/>
      <c r="L947" s="1"/>
      <c r="Q947" s="1" t="s">
        <v>1473</v>
      </c>
      <c r="AN947" s="75"/>
      <c r="AO947" s="75"/>
      <c r="AP947" s="72"/>
      <c r="BA947" s="11"/>
    </row>
    <row r="948" spans="11:53">
      <c r="K948" s="5"/>
      <c r="L948" s="1"/>
      <c r="Q948" s="1" t="s">
        <v>1474</v>
      </c>
      <c r="AN948" s="75"/>
      <c r="AO948" s="75"/>
      <c r="AP948" s="72"/>
      <c r="BA948" s="11"/>
    </row>
    <row r="949" spans="11:53">
      <c r="K949" s="5"/>
      <c r="L949" s="2"/>
      <c r="Q949" s="1" t="s">
        <v>1475</v>
      </c>
      <c r="AN949" s="75"/>
      <c r="AO949" s="75"/>
      <c r="AP949" s="72"/>
      <c r="BA949" s="11"/>
    </row>
    <row r="950" spans="11:53">
      <c r="K950" s="5"/>
      <c r="L950" s="2"/>
      <c r="Q950" s="1" t="s">
        <v>1476</v>
      </c>
      <c r="AN950" s="75"/>
      <c r="AO950" s="75"/>
      <c r="AP950" s="72"/>
      <c r="BA950" s="11"/>
    </row>
    <row r="951" spans="11:53">
      <c r="K951" s="5"/>
      <c r="L951" s="2"/>
      <c r="Q951" s="1" t="s">
        <v>1477</v>
      </c>
      <c r="AN951" s="75"/>
      <c r="AO951" s="75"/>
      <c r="AP951" s="72"/>
      <c r="BA951" s="11"/>
    </row>
    <row r="952" spans="11:53">
      <c r="K952" s="5"/>
      <c r="L952" s="2"/>
      <c r="Q952" s="1" t="s">
        <v>1478</v>
      </c>
      <c r="AN952" s="75"/>
      <c r="AO952" s="75"/>
      <c r="AP952" s="72"/>
      <c r="BA952" s="11"/>
    </row>
    <row r="953" spans="11:53">
      <c r="K953" s="5"/>
      <c r="L953" s="2"/>
      <c r="Q953" s="1" t="s">
        <v>1479</v>
      </c>
      <c r="AN953" s="75"/>
      <c r="AO953" s="75"/>
      <c r="AP953" s="72"/>
      <c r="BA953" s="11"/>
    </row>
    <row r="954" spans="11:53">
      <c r="K954" s="5"/>
      <c r="L954" s="2"/>
      <c r="Q954" s="1" t="s">
        <v>1480</v>
      </c>
      <c r="AN954" s="75"/>
      <c r="AO954" s="75"/>
      <c r="AP954" s="72"/>
      <c r="BA954" s="11"/>
    </row>
    <row r="955" spans="11:53">
      <c r="K955" s="5"/>
      <c r="L955" s="1"/>
      <c r="Q955" s="1" t="s">
        <v>1481</v>
      </c>
      <c r="AN955" s="75"/>
      <c r="AO955" s="75"/>
      <c r="AP955" s="72"/>
      <c r="BA955" s="11"/>
    </row>
    <row r="956" spans="11:53">
      <c r="K956" s="5"/>
      <c r="L956" s="1"/>
      <c r="Q956" s="1" t="s">
        <v>1482</v>
      </c>
      <c r="AN956" s="75"/>
      <c r="AO956" s="75"/>
      <c r="AP956" s="72"/>
      <c r="BA956" s="11"/>
    </row>
    <row r="957" spans="11:53">
      <c r="K957" s="5"/>
      <c r="L957" s="2"/>
      <c r="Q957" s="1" t="s">
        <v>1483</v>
      </c>
      <c r="AN957" s="75"/>
      <c r="AO957" s="75"/>
      <c r="AP957" s="72"/>
      <c r="BA957" s="11"/>
    </row>
    <row r="958" spans="11:53">
      <c r="K958" s="5"/>
      <c r="L958" s="2"/>
      <c r="Q958" s="1" t="s">
        <v>1484</v>
      </c>
      <c r="AN958" s="75"/>
      <c r="AO958" s="75"/>
      <c r="AP958" s="72"/>
      <c r="BA958" s="11"/>
    </row>
    <row r="959" spans="11:53">
      <c r="K959" s="5"/>
      <c r="L959" s="2"/>
      <c r="Q959" s="1" t="s">
        <v>1485</v>
      </c>
      <c r="AN959" s="75"/>
      <c r="AO959" s="75"/>
      <c r="AP959" s="72"/>
      <c r="BA959" s="11"/>
    </row>
    <row r="960" spans="11:53">
      <c r="K960" s="5"/>
      <c r="L960" s="2"/>
      <c r="Q960" s="1" t="s">
        <v>1486</v>
      </c>
      <c r="AN960" s="75"/>
      <c r="AO960" s="75"/>
      <c r="AP960" s="72"/>
      <c r="BA960" s="11"/>
    </row>
    <row r="961" spans="11:53">
      <c r="K961" s="5"/>
      <c r="L961" s="2"/>
      <c r="Q961" s="1" t="s">
        <v>1487</v>
      </c>
      <c r="AN961" s="75"/>
      <c r="AO961" s="75"/>
      <c r="AP961" s="72"/>
      <c r="BA961" s="11"/>
    </row>
    <row r="962" spans="11:53">
      <c r="K962" s="5"/>
      <c r="L962" s="2"/>
      <c r="Q962" s="1" t="s">
        <v>1488</v>
      </c>
      <c r="AN962" s="75"/>
      <c r="AO962" s="75"/>
      <c r="AP962" s="72"/>
      <c r="BA962" s="11"/>
    </row>
    <row r="963" spans="11:53">
      <c r="K963" s="5"/>
      <c r="L963" s="1"/>
      <c r="Q963" s="1" t="s">
        <v>1489</v>
      </c>
      <c r="AN963" s="75"/>
      <c r="AO963" s="75"/>
      <c r="AP963" s="72"/>
      <c r="BA963" s="11"/>
    </row>
    <row r="964" spans="11:53">
      <c r="K964" s="5"/>
      <c r="L964" s="2"/>
      <c r="Q964" s="1" t="s">
        <v>1490</v>
      </c>
      <c r="AN964" s="75"/>
      <c r="AO964" s="75"/>
      <c r="AP964" s="72"/>
      <c r="BA964" s="11"/>
    </row>
    <row r="965" spans="11:53">
      <c r="K965" s="5"/>
      <c r="L965" s="2"/>
      <c r="Q965" s="1" t="s">
        <v>1491</v>
      </c>
      <c r="AN965" s="75"/>
      <c r="AO965" s="75"/>
      <c r="AP965" s="72"/>
      <c r="BA965" s="11"/>
    </row>
    <row r="966" spans="11:53">
      <c r="K966" s="5"/>
      <c r="L966" s="1"/>
      <c r="Q966" s="1" t="s">
        <v>1492</v>
      </c>
      <c r="AN966" s="75"/>
      <c r="AO966" s="75"/>
      <c r="AP966" s="72"/>
      <c r="BA966" s="11"/>
    </row>
    <row r="967" spans="11:53">
      <c r="K967" s="5"/>
      <c r="L967" s="1"/>
      <c r="Q967" s="1" t="s">
        <v>1493</v>
      </c>
      <c r="AN967" s="75"/>
      <c r="AO967" s="75"/>
      <c r="AP967" s="72"/>
      <c r="BA967" s="11"/>
    </row>
    <row r="968" spans="11:53">
      <c r="K968" s="5"/>
      <c r="L968" s="2"/>
      <c r="Q968" s="1" t="s">
        <v>1494</v>
      </c>
      <c r="AN968" s="75"/>
      <c r="AO968" s="75"/>
      <c r="AP968" s="72"/>
      <c r="BA968" s="11"/>
    </row>
    <row r="969" spans="11:53">
      <c r="K969" s="5"/>
      <c r="L969" s="2"/>
      <c r="Q969" s="1" t="s">
        <v>1495</v>
      </c>
      <c r="AN969" s="75"/>
      <c r="AO969" s="75"/>
      <c r="AP969" s="72"/>
      <c r="BA969" s="11"/>
    </row>
    <row r="970" spans="11:53">
      <c r="K970" s="5"/>
      <c r="L970" s="2"/>
      <c r="Q970" s="1" t="s">
        <v>1496</v>
      </c>
      <c r="AN970" s="75"/>
      <c r="AO970" s="75"/>
      <c r="AP970" s="72"/>
      <c r="BA970" s="11"/>
    </row>
    <row r="971" spans="11:53">
      <c r="K971" s="5"/>
      <c r="L971" s="1"/>
      <c r="Q971" s="1" t="s">
        <v>1497</v>
      </c>
      <c r="AN971" s="75"/>
      <c r="AO971" s="75"/>
      <c r="AP971" s="72"/>
      <c r="BA971" s="11"/>
    </row>
    <row r="972" spans="11:53">
      <c r="K972" s="5"/>
      <c r="L972" s="2"/>
      <c r="Q972" s="1" t="s">
        <v>1498</v>
      </c>
      <c r="AN972" s="75"/>
      <c r="AO972" s="75"/>
      <c r="AP972" s="72"/>
      <c r="BA972" s="11"/>
    </row>
    <row r="973" spans="11:53">
      <c r="K973" s="5"/>
      <c r="L973" s="2"/>
      <c r="Q973" s="1" t="s">
        <v>1499</v>
      </c>
      <c r="AN973" s="75"/>
      <c r="AO973" s="75"/>
      <c r="AP973" s="72"/>
      <c r="BA973" s="11"/>
    </row>
    <row r="974" spans="11:53">
      <c r="K974" s="5"/>
      <c r="L974" s="2"/>
      <c r="Q974" s="1" t="s">
        <v>1500</v>
      </c>
      <c r="AN974" s="75"/>
      <c r="AO974" s="75"/>
      <c r="AP974" s="72"/>
      <c r="BA974" s="11"/>
    </row>
    <row r="975" spans="11:53">
      <c r="K975" s="5"/>
      <c r="L975" s="2"/>
      <c r="Q975" s="1" t="s">
        <v>1501</v>
      </c>
      <c r="AN975" s="75"/>
      <c r="AO975" s="75"/>
      <c r="AP975" s="72"/>
      <c r="BA975" s="11"/>
    </row>
    <row r="976" spans="11:53">
      <c r="K976" s="5"/>
      <c r="L976" s="2"/>
      <c r="Q976" s="1" t="s">
        <v>1502</v>
      </c>
      <c r="AN976" s="75"/>
      <c r="AO976" s="75"/>
      <c r="AP976" s="72"/>
      <c r="BA976" s="11"/>
    </row>
    <row r="977" spans="11:53">
      <c r="K977" s="5"/>
      <c r="L977" s="2"/>
      <c r="Q977" s="1" t="s">
        <v>1503</v>
      </c>
      <c r="AN977" s="75"/>
      <c r="AO977" s="75"/>
      <c r="AP977" s="72"/>
      <c r="BA977" s="11"/>
    </row>
    <row r="978" spans="11:53">
      <c r="K978" s="5"/>
      <c r="L978" s="2"/>
      <c r="Q978" s="1" t="s">
        <v>1504</v>
      </c>
      <c r="AN978" s="75"/>
      <c r="AO978" s="75"/>
      <c r="AP978" s="72"/>
      <c r="BA978" s="11"/>
    </row>
    <row r="979" spans="11:53">
      <c r="K979" s="5"/>
      <c r="L979" s="2"/>
      <c r="Q979" s="1" t="s">
        <v>1505</v>
      </c>
      <c r="AN979" s="75"/>
      <c r="AO979" s="75"/>
      <c r="AP979" s="72"/>
      <c r="BA979" s="11"/>
    </row>
    <row r="980" spans="11:53">
      <c r="K980" s="5"/>
      <c r="L980" s="1"/>
      <c r="Q980" s="1" t="s">
        <v>1506</v>
      </c>
      <c r="AN980" s="75"/>
      <c r="AO980" s="75"/>
      <c r="AP980" s="72"/>
      <c r="BA980" s="11"/>
    </row>
    <row r="981" spans="11:53">
      <c r="K981" s="5"/>
      <c r="L981" s="1"/>
      <c r="Q981" s="1" t="s">
        <v>1507</v>
      </c>
      <c r="AN981" s="75"/>
      <c r="AO981" s="75"/>
      <c r="AP981" s="72"/>
      <c r="BA981" s="11"/>
    </row>
    <row r="982" spans="11:53">
      <c r="K982" s="5"/>
      <c r="L982" s="1"/>
      <c r="Q982" s="1" t="s">
        <v>1508</v>
      </c>
      <c r="AN982" s="75"/>
      <c r="AO982" s="75"/>
      <c r="AP982" s="72"/>
      <c r="BA982" s="11"/>
    </row>
    <row r="983" spans="11:53">
      <c r="K983" s="5"/>
      <c r="L983" s="1"/>
      <c r="Q983" s="1" t="s">
        <v>1509</v>
      </c>
      <c r="AN983" s="75"/>
      <c r="AO983" s="75"/>
      <c r="AP983" s="72"/>
      <c r="BA983" s="11"/>
    </row>
    <row r="984" spans="11:53">
      <c r="K984" s="5"/>
      <c r="L984" s="1"/>
      <c r="Q984" s="1" t="s">
        <v>1510</v>
      </c>
      <c r="AN984" s="75"/>
      <c r="AO984" s="75"/>
      <c r="AP984" s="72"/>
      <c r="BA984" s="11"/>
    </row>
    <row r="985" spans="11:53">
      <c r="K985" s="5"/>
      <c r="L985" s="1"/>
      <c r="Q985" s="1" t="s">
        <v>1511</v>
      </c>
      <c r="AN985" s="75"/>
      <c r="AO985" s="75"/>
      <c r="AP985" s="72"/>
      <c r="BA985" s="11"/>
    </row>
    <row r="986" spans="11:53">
      <c r="K986" s="5"/>
      <c r="L986" s="1"/>
      <c r="Q986" s="1" t="s">
        <v>1512</v>
      </c>
      <c r="AN986" s="75"/>
      <c r="AO986" s="75"/>
      <c r="AP986" s="72"/>
      <c r="BA986" s="11"/>
    </row>
    <row r="987" spans="11:53">
      <c r="K987" s="5"/>
      <c r="L987" s="1"/>
      <c r="Q987" s="1" t="s">
        <v>1513</v>
      </c>
      <c r="AN987" s="75"/>
      <c r="AO987" s="75"/>
      <c r="AP987" s="72"/>
      <c r="BA987" s="11"/>
    </row>
    <row r="988" spans="11:53">
      <c r="K988" s="5"/>
      <c r="L988" s="1"/>
      <c r="Q988" s="1" t="s">
        <v>1514</v>
      </c>
      <c r="AN988" s="75"/>
      <c r="AO988" s="75"/>
      <c r="AP988" s="72"/>
      <c r="BA988" s="11"/>
    </row>
    <row r="989" spans="11:53">
      <c r="K989" s="5"/>
      <c r="L989" s="1"/>
      <c r="Q989" s="1" t="s">
        <v>1515</v>
      </c>
      <c r="AN989" s="75"/>
      <c r="AO989" s="75"/>
      <c r="AP989" s="72"/>
      <c r="BA989" s="11"/>
    </row>
    <row r="990" spans="11:53">
      <c r="K990" s="5"/>
      <c r="L990" s="1"/>
      <c r="Q990" s="1" t="s">
        <v>1516</v>
      </c>
      <c r="AN990" s="75"/>
      <c r="AO990" s="75"/>
      <c r="AP990" s="72"/>
      <c r="BA990" s="11"/>
    </row>
    <row r="991" spans="11:53">
      <c r="K991" s="5"/>
      <c r="L991" s="2"/>
      <c r="Q991" s="1" t="s">
        <v>1517</v>
      </c>
      <c r="AN991" s="75"/>
      <c r="AO991" s="75"/>
      <c r="AP991" s="72"/>
      <c r="BA991" s="11"/>
    </row>
    <row r="992" spans="11:53">
      <c r="K992" s="5"/>
      <c r="L992" s="2"/>
      <c r="Q992" s="1" t="s">
        <v>1518</v>
      </c>
      <c r="AN992" s="75"/>
      <c r="AO992" s="75"/>
      <c r="AP992" s="72"/>
      <c r="BA992" s="11"/>
    </row>
    <row r="993" spans="11:53">
      <c r="K993" s="5"/>
      <c r="L993" s="2"/>
      <c r="Q993" s="1" t="s">
        <v>1519</v>
      </c>
      <c r="AN993" s="75"/>
      <c r="AO993" s="75"/>
      <c r="AP993" s="72"/>
      <c r="BA993" s="11"/>
    </row>
    <row r="994" spans="11:53">
      <c r="K994" s="5"/>
      <c r="L994" s="2"/>
      <c r="Q994" s="1" t="s">
        <v>1520</v>
      </c>
      <c r="AN994" s="75"/>
      <c r="AO994" s="75"/>
      <c r="AP994" s="72"/>
      <c r="BA994" s="11"/>
    </row>
    <row r="995" spans="11:53">
      <c r="K995" s="5"/>
      <c r="L995" s="1"/>
      <c r="Q995" s="1" t="s">
        <v>1521</v>
      </c>
      <c r="AN995" s="75"/>
      <c r="AO995" s="75"/>
      <c r="AP995" s="72"/>
      <c r="BA995" s="11"/>
    </row>
    <row r="996" spans="11:53">
      <c r="K996" s="5"/>
      <c r="L996" s="1"/>
      <c r="Q996" s="1" t="s">
        <v>1522</v>
      </c>
      <c r="AN996" s="75"/>
      <c r="AO996" s="75"/>
      <c r="AP996" s="72"/>
      <c r="BA996" s="11"/>
    </row>
    <row r="997" spans="11:53">
      <c r="K997" s="5"/>
      <c r="L997" s="1"/>
      <c r="Q997" s="1" t="s">
        <v>1523</v>
      </c>
      <c r="AN997" s="75"/>
      <c r="AO997" s="75"/>
      <c r="AP997" s="72"/>
      <c r="BA997" s="11"/>
    </row>
    <row r="998" spans="11:53">
      <c r="K998" s="5"/>
      <c r="L998" s="1"/>
      <c r="Q998" s="1" t="s">
        <v>1524</v>
      </c>
      <c r="AN998" s="75"/>
      <c r="AO998" s="75"/>
      <c r="AP998" s="72"/>
      <c r="BA998" s="11"/>
    </row>
    <row r="999" spans="11:53">
      <c r="K999" s="5"/>
      <c r="L999" s="1"/>
      <c r="Q999" s="1" t="s">
        <v>1525</v>
      </c>
      <c r="AN999" s="75"/>
      <c r="AO999" s="75"/>
      <c r="AP999" s="72"/>
      <c r="BA999" s="11"/>
    </row>
    <row r="1000" spans="11:53">
      <c r="K1000" s="5"/>
      <c r="L1000" s="2"/>
      <c r="Q1000" s="1" t="s">
        <v>1526</v>
      </c>
      <c r="AN1000" s="75"/>
      <c r="AO1000" s="75"/>
      <c r="AP1000" s="72"/>
      <c r="BA1000" s="11"/>
    </row>
    <row r="1001" spans="11:53">
      <c r="K1001" s="5"/>
      <c r="L1001" s="1"/>
      <c r="Q1001" s="1" t="s">
        <v>1527</v>
      </c>
      <c r="AN1001" s="75"/>
      <c r="AO1001" s="75"/>
      <c r="AP1001" s="72"/>
      <c r="BA1001" s="11"/>
    </row>
    <row r="1002" spans="11:53">
      <c r="K1002" s="5"/>
      <c r="L1002" s="1"/>
      <c r="Q1002" s="1" t="s">
        <v>1528</v>
      </c>
      <c r="AN1002" s="75"/>
      <c r="AO1002" s="75"/>
      <c r="AP1002" s="72"/>
      <c r="BA1002" s="11"/>
    </row>
    <row r="1003" spans="11:53">
      <c r="K1003" s="5"/>
      <c r="L1003" s="2"/>
      <c r="Q1003" s="1" t="s">
        <v>1529</v>
      </c>
      <c r="AN1003" s="75"/>
      <c r="AO1003" s="75"/>
      <c r="AP1003" s="72"/>
      <c r="BA1003" s="11"/>
    </row>
    <row r="1004" spans="11:53">
      <c r="K1004" s="5"/>
      <c r="L1004" s="1"/>
      <c r="Q1004" s="1" t="s">
        <v>1530</v>
      </c>
      <c r="AN1004" s="75"/>
      <c r="AO1004" s="75"/>
      <c r="AP1004" s="72"/>
      <c r="BA1004" s="11"/>
    </row>
    <row r="1005" spans="11:53">
      <c r="K1005" s="5"/>
      <c r="L1005" s="2"/>
      <c r="Q1005" s="1" t="s">
        <v>1531</v>
      </c>
      <c r="AN1005" s="75"/>
      <c r="AO1005" s="75"/>
      <c r="AP1005" s="72"/>
      <c r="BA1005" s="11"/>
    </row>
    <row r="1006" spans="11:53">
      <c r="K1006" s="5"/>
      <c r="L1006" s="2"/>
      <c r="Q1006" s="1" t="s">
        <v>1532</v>
      </c>
      <c r="AN1006" s="75"/>
      <c r="AO1006" s="75"/>
      <c r="AP1006" s="72"/>
      <c r="BA1006" s="11"/>
    </row>
  </sheetData>
  <autoFilter ref="A1:BC1006">
    <filterColumn colId="39"/>
    <filterColumn colId="40"/>
    <filterColumn colId="41"/>
    <filterColumn colId="42"/>
    <filterColumn colId="43"/>
    <filterColumn colId="44"/>
    <filterColumn colId="49"/>
    <filterColumn colId="50"/>
    <filterColumn colId="52"/>
  </autoFilter>
  <mergeCells count="2">
    <mergeCell ref="BG5:BI8"/>
    <mergeCell ref="BG11:BK13"/>
  </mergeCells>
  <conditionalFormatting sqref="BA2:BA1048576">
    <cfRule type="containsText" dxfId="3" priority="8" operator="containsText" text="P">
      <formula>NOT(ISERROR(SEARCH("P",BA2)))</formula>
    </cfRule>
    <cfRule type="containsText" dxfId="2" priority="9" operator="containsText" text="O">
      <formula>NOT(ISERROR(SEARCH("O",BA2)))</formula>
    </cfRule>
    <cfRule type="containsBlanks" dxfId="1" priority="10">
      <formula>LEN(TRIM(BA2))=0</formula>
    </cfRule>
  </conditionalFormatting>
  <conditionalFormatting sqref="AR2:AS1048576">
    <cfRule type="containsBlanks" dxfId="0" priority="4">
      <formula>LEN(TRIM(AR2))=0</formula>
    </cfRule>
  </conditionalFormatting>
  <dataValidations count="1">
    <dataValidation type="list" allowBlank="1" showInputMessage="1" showErrorMessage="1" sqref="BA2">
      <formula1>"P,O"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2. Inventaire de rapprochement</vt:lpstr>
      <vt:lpstr>3. Rapprochement Manuel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 Febvre</dc:creator>
  <cp:lastModifiedBy>KPMG</cp:lastModifiedBy>
  <cp:lastPrinted>2012-09-26T15:11:11Z</cp:lastPrinted>
  <dcterms:created xsi:type="dcterms:W3CDTF">2012-09-24T16:16:39Z</dcterms:created>
  <dcterms:modified xsi:type="dcterms:W3CDTF">2012-09-27T09:00:51Z</dcterms:modified>
</cp:coreProperties>
</file>