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9315" windowHeight="8250" activeTab="1"/>
  </bookViews>
  <sheets>
    <sheet name="Mercurial" sheetId="1" r:id="rId1"/>
    <sheet name="Pain au chocolat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15" i="2" l="1"/>
  <c r="D15" i="2"/>
  <c r="E5" i="2"/>
  <c r="D5" i="2" l="1"/>
  <c r="B6" i="2"/>
  <c r="B7" i="2"/>
  <c r="E7" i="2" s="1"/>
  <c r="B8" i="2"/>
  <c r="E8" i="2" s="1"/>
  <c r="B9" i="2"/>
  <c r="E9" i="2" s="1"/>
  <c r="B10" i="2"/>
  <c r="E10" i="2" s="1"/>
  <c r="B11" i="2"/>
  <c r="E11" i="2" s="1"/>
  <c r="B12" i="2"/>
  <c r="E12" i="2" s="1"/>
  <c r="B13" i="2"/>
  <c r="E13" i="2" s="1"/>
  <c r="B5" i="2"/>
  <c r="E6" i="2" l="1"/>
  <c r="E15" i="2" s="1"/>
  <c r="B15" i="2"/>
  <c r="B18" i="2" l="1"/>
  <c r="B17" i="2"/>
</calcChain>
</file>

<file path=xl/sharedStrings.xml><?xml version="1.0" encoding="utf-8"?>
<sst xmlns="http://schemas.openxmlformats.org/spreadsheetml/2006/main" count="1290" uniqueCount="790">
  <si>
    <t>\</t>
  </si>
  <si>
    <t>Conversion Sheet</t>
  </si>
  <si>
    <t>Ingredient</t>
  </si>
  <si>
    <t>Pounds</t>
  </si>
  <si>
    <t>Grams</t>
  </si>
  <si>
    <t>Bakers %</t>
  </si>
  <si>
    <t>A.P. Cost</t>
  </si>
  <si>
    <t>E.P. Cost</t>
  </si>
  <si>
    <t>Total</t>
  </si>
  <si>
    <t>Total weight wanted</t>
  </si>
  <si>
    <t>Cost per pound</t>
  </si>
  <si>
    <t>Cost per grams</t>
  </si>
  <si>
    <t>Cost per unit</t>
  </si>
  <si>
    <t>Method:</t>
  </si>
  <si>
    <t>Grams per unit</t>
  </si>
  <si>
    <t>Paris Gourmet</t>
  </si>
  <si>
    <t>Product Name</t>
  </si>
  <si>
    <t>Item #</t>
  </si>
  <si>
    <t>Pack/CS</t>
  </si>
  <si>
    <t>Price</t>
  </si>
  <si>
    <t>Price by unit</t>
  </si>
  <si>
    <t>NEW</t>
  </si>
  <si>
    <t>Pricing 7/20</t>
  </si>
  <si>
    <t>Almonds Diced Blanched</t>
  </si>
  <si>
    <t>PA1015</t>
  </si>
  <si>
    <t>7#</t>
  </si>
  <si>
    <t>Almond Flour Blanched, Spain</t>
  </si>
  <si>
    <t>PA1010</t>
  </si>
  <si>
    <t xml:space="preserve">5/1kg </t>
  </si>
  <si>
    <t>Almond Paste 70%</t>
  </si>
  <si>
    <t>VAL383</t>
  </si>
  <si>
    <t>8.8#</t>
  </si>
  <si>
    <t>Almond Sliced Blanched</t>
  </si>
  <si>
    <t>PA1020</t>
  </si>
  <si>
    <t>Apple Superpomme Extra Gold</t>
  </si>
  <si>
    <t>PA2520</t>
  </si>
  <si>
    <t>10# can</t>
  </si>
  <si>
    <t>Butter Beurremont 83% Bulk Block</t>
  </si>
  <si>
    <t>BUE200</t>
  </si>
  <si>
    <t>55#</t>
  </si>
  <si>
    <t>Butter Beurremont 83% Prints</t>
  </si>
  <si>
    <t>BUE100</t>
  </si>
  <si>
    <t>36/1#</t>
  </si>
  <si>
    <t>Butter Elle &amp; Vire 84% Sheets</t>
  </si>
  <si>
    <t>BUE250</t>
  </si>
  <si>
    <t>10/1kg</t>
  </si>
  <si>
    <t>Chestnut Flour</t>
  </si>
  <si>
    <t>PA1050</t>
  </si>
  <si>
    <t>11#</t>
  </si>
  <si>
    <t>Chestnut Paste Sweet 60%</t>
  </si>
  <si>
    <t>PA5020</t>
  </si>
  <si>
    <t>2.2# can</t>
  </si>
  <si>
    <t>Chestnut Candied Whole in Syrup</t>
  </si>
  <si>
    <t>PA5026</t>
  </si>
  <si>
    <t>2.6# can</t>
  </si>
  <si>
    <t>Chestnut Pieces Candied In Syrup</t>
  </si>
  <si>
    <t>PA5029</t>
  </si>
  <si>
    <t>4.4# can</t>
  </si>
  <si>
    <t xml:space="preserve">Chestnut Puree Unsweet 85% </t>
  </si>
  <si>
    <t>PA4740</t>
  </si>
  <si>
    <t>2.1# can</t>
  </si>
  <si>
    <t>Chocolate Batons Valrhona 300 Count</t>
  </si>
  <si>
    <t>VAL171</t>
  </si>
  <si>
    <t>300 pieces</t>
  </si>
  <si>
    <t>Chocolate Couverture Bittersweet Valrhona Coeur de Guanaja 80%</t>
  </si>
  <si>
    <t>VAL275</t>
  </si>
  <si>
    <t>6.6#</t>
  </si>
  <si>
    <t>Chocolate Couverture Bittersweet Valrhona Guanaja 70% Bar</t>
  </si>
  <si>
    <t>VAL106</t>
  </si>
  <si>
    <t>Chocolate Couverture Milk Valrhona Jivara Lactee</t>
  </si>
  <si>
    <t>VAL297</t>
  </si>
  <si>
    <t>Chocolate Couverture Satilia Dark 62%</t>
  </si>
  <si>
    <t>VAL309</t>
  </si>
  <si>
    <t>44#</t>
  </si>
  <si>
    <t>Chocolate Couverture White Valrhona Ivoire</t>
  </si>
  <si>
    <t>VAL271</t>
  </si>
  <si>
    <t>Cocoa Powder Valrhona</t>
  </si>
  <si>
    <t>VAL105</t>
  </si>
  <si>
    <t>Coconut Grated Fine</t>
  </si>
  <si>
    <t>PA4349</t>
  </si>
  <si>
    <t>3#</t>
  </si>
  <si>
    <t>Fondant Rolled Massa Ticino</t>
  </si>
  <si>
    <t>CB50311</t>
  </si>
  <si>
    <t>15.4#</t>
  </si>
  <si>
    <t>Gelatin Powder Neutral</t>
  </si>
  <si>
    <t>CT1032</t>
  </si>
  <si>
    <t>1#</t>
  </si>
  <si>
    <t>Gelatine Sheets Silver</t>
  </si>
  <si>
    <t>PA0400</t>
  </si>
  <si>
    <t>400 sheets</t>
  </si>
  <si>
    <t>Glaze Absolu Cristal</t>
  </si>
  <si>
    <t>VAL380</t>
  </si>
  <si>
    <t>Glucose Powder</t>
  </si>
  <si>
    <t>PA6514</t>
  </si>
  <si>
    <t>Glucose Syrup</t>
  </si>
  <si>
    <t>PA6592</t>
  </si>
  <si>
    <t>5kg</t>
  </si>
  <si>
    <t>Hazelnut Whole Blanched USA</t>
  </si>
  <si>
    <t>AG6358</t>
  </si>
  <si>
    <t>5#</t>
  </si>
  <si>
    <t>Hot Process Pastry Cream Powder Belcreme</t>
  </si>
  <si>
    <t>PA5236</t>
  </si>
  <si>
    <t>33#</t>
  </si>
  <si>
    <t xml:space="preserve">Glaze Cristal Apricot </t>
  </si>
  <si>
    <t>PA1730</t>
  </si>
  <si>
    <t>26.5#</t>
  </si>
  <si>
    <t>Mirror Glaze Neutral</t>
  </si>
  <si>
    <t>PA5358</t>
  </si>
  <si>
    <t>Nevuline Invert Sugar Paste</t>
  </si>
  <si>
    <t>PA6089</t>
  </si>
  <si>
    <t>15.5#</t>
  </si>
  <si>
    <t>Orange Flower Water Extract</t>
  </si>
  <si>
    <t>PA7020</t>
  </si>
  <si>
    <t>33.4oz</t>
  </si>
  <si>
    <t>Orange Peel Striped, Candied</t>
  </si>
  <si>
    <t>AMI625</t>
  </si>
  <si>
    <t>1.8#</t>
  </si>
  <si>
    <t>Orange Peel Cubed, Candied</t>
  </si>
  <si>
    <t>AMI620</t>
  </si>
  <si>
    <t>2.2#</t>
  </si>
  <si>
    <t>Pears, whole</t>
  </si>
  <si>
    <t>PA5136</t>
  </si>
  <si>
    <t>30oz</t>
  </si>
  <si>
    <t>Pecan Halves</t>
  </si>
  <si>
    <t>BLU980</t>
  </si>
  <si>
    <t>Pectin Apple Yellow</t>
  </si>
  <si>
    <t>CT1012</t>
  </si>
  <si>
    <t>Pistachio 100% Sicily Gelato Paste</t>
  </si>
  <si>
    <t>MEC252</t>
  </si>
  <si>
    <t>4.6# can</t>
  </si>
  <si>
    <t>Pistachio Flavoring Paste</t>
  </si>
  <si>
    <t>S0368</t>
  </si>
  <si>
    <t>2.2# jar</t>
  </si>
  <si>
    <t>Praline Almond Hazelnut 50%</t>
  </si>
  <si>
    <t>VAL382</t>
  </si>
  <si>
    <t>Praline Hazelnut 60%</t>
  </si>
  <si>
    <t>VAL381</t>
  </si>
  <si>
    <t>Quick-Gel Plus</t>
  </si>
  <si>
    <t>PA5344</t>
  </si>
  <si>
    <t>5.5#</t>
  </si>
  <si>
    <t>Trablit Coffee Extract Natural</t>
  </si>
  <si>
    <t>TR5000</t>
  </si>
  <si>
    <t>34oz</t>
  </si>
  <si>
    <t>Vanilla Extract Gahara Single Fold 32 oz</t>
  </si>
  <si>
    <t>T106</t>
  </si>
  <si>
    <t>32oz</t>
  </si>
  <si>
    <t>Vanilla Powder</t>
  </si>
  <si>
    <t>T113</t>
  </si>
  <si>
    <t>3.5oz</t>
  </si>
  <si>
    <t>Walnut Halves</t>
  </si>
  <si>
    <t>BLU968</t>
  </si>
  <si>
    <t>1.7#</t>
  </si>
  <si>
    <t>RAVI FRUITS: Price for 1kg</t>
  </si>
  <si>
    <t>Apricot Frozen Fruit Puree</t>
  </si>
  <si>
    <t>RAV981</t>
  </si>
  <si>
    <t>1kg</t>
  </si>
  <si>
    <t>Banana Frozen Fruit Puree</t>
  </si>
  <si>
    <t>RAV861</t>
  </si>
  <si>
    <t>Black Currant Frozen Fruit Puree</t>
  </si>
  <si>
    <t>RAV951</t>
  </si>
  <si>
    <t>Blackberry Frozen Fruit Puree</t>
  </si>
  <si>
    <t>RAV891</t>
  </si>
  <si>
    <t>Blood Orange Frozen Fruit Puree</t>
  </si>
  <si>
    <t>RAV700</t>
  </si>
  <si>
    <t>Butternut Squash Frozen Vegetable Puree</t>
  </si>
  <si>
    <t>RAV914</t>
  </si>
  <si>
    <t>Carrot Frozen Vegetable Puree</t>
  </si>
  <si>
    <t>RAV915</t>
  </si>
  <si>
    <t>Cherry Morello Frozen Fruit Puree</t>
  </si>
  <si>
    <t>RAV841</t>
  </si>
  <si>
    <t>Coconut Frozen Fruit Puree</t>
  </si>
  <si>
    <t>RAV961</t>
  </si>
  <si>
    <t>Green Apple Frozen Fruit Puree</t>
  </si>
  <si>
    <t>RAV881</t>
  </si>
  <si>
    <t>Guanabana Frozen Fruit Puree</t>
  </si>
  <si>
    <t>RAV806</t>
  </si>
  <si>
    <t>Kiwi Frozen Fruit Puree</t>
  </si>
  <si>
    <t>RAV811</t>
  </si>
  <si>
    <t>Lemon Frozen Fruit Puree</t>
  </si>
  <si>
    <t>RAV802</t>
  </si>
  <si>
    <t>Lime Frozen Fruit Puree</t>
  </si>
  <si>
    <t>RAV804</t>
  </si>
  <si>
    <t>Lychee Frozen Fruit Puree</t>
  </si>
  <si>
    <t>RAV751</t>
  </si>
  <si>
    <t>Mandarin Orange Frozen Fruit Puree</t>
  </si>
  <si>
    <t>RAV791</t>
  </si>
  <si>
    <t>Mango Frozen Fruit Puree</t>
  </si>
  <si>
    <t>RAV921</t>
  </si>
  <si>
    <t>Passion Frozen Fruit Puree</t>
  </si>
  <si>
    <t>RAV911</t>
  </si>
  <si>
    <t>Pear William Frozen Fruit Puree</t>
  </si>
  <si>
    <t>RAV991</t>
  </si>
  <si>
    <t>Peche de Vigne (Ruby Peach) Frozen Fruit Puree</t>
  </si>
  <si>
    <t>RAV810</t>
  </si>
  <si>
    <t>Pineapple Frozen Fruit Puree</t>
  </si>
  <si>
    <t>RAV771</t>
  </si>
  <si>
    <t>Pink Grapefruit Frozen Fruit Puree</t>
  </si>
  <si>
    <t>RAV815</t>
  </si>
  <si>
    <t>Pomegranate Frozen Fruit Puree</t>
  </si>
  <si>
    <t>RAV715</t>
  </si>
  <si>
    <t>Raspberry Frozen Fruit Puree</t>
  </si>
  <si>
    <t>RAV901</t>
  </si>
  <si>
    <t>Red Bell Pepper Frozen Vegetable Puree</t>
  </si>
  <si>
    <t>RAV913</t>
  </si>
  <si>
    <t>Strawberry Frozen Fruit Puree</t>
  </si>
  <si>
    <t>RAV941</t>
  </si>
  <si>
    <t>White Peach Frozen Fruit Puree</t>
  </si>
  <si>
    <t>RAV931</t>
  </si>
  <si>
    <t>Yuzu Frozen Fruit Puree</t>
  </si>
  <si>
    <t>AMI800</t>
  </si>
  <si>
    <t>Valente Yeast</t>
  </si>
  <si>
    <t>Red Star Fresh Yeast 40-1#bars</t>
  </si>
  <si>
    <t>40/1#</t>
  </si>
  <si>
    <t>Medium Rye Flour</t>
  </si>
  <si>
    <t>50#</t>
  </si>
  <si>
    <t>Whole Wheat Flour Coarse Wheat-a-laxa</t>
  </si>
  <si>
    <t>Semolina #1 Organic</t>
  </si>
  <si>
    <t>Buckwheat Flour Organic</t>
  </si>
  <si>
    <t>25#</t>
  </si>
  <si>
    <t>King Arthur Whole Wheat Organic</t>
  </si>
  <si>
    <t>King Arthur HI X Organic</t>
  </si>
  <si>
    <t>King Arthur T65 Organic</t>
  </si>
  <si>
    <t>King Arthur Artisan Organic</t>
  </si>
  <si>
    <t>Sea Salt Purified Fine</t>
  </si>
  <si>
    <t>Sea Salt Extra Coarse</t>
  </si>
  <si>
    <t>Vital Wheat Gluten</t>
  </si>
  <si>
    <t>Puratos S Green 500</t>
  </si>
  <si>
    <t>Puratos S-Kimo 500</t>
  </si>
  <si>
    <t>Puratos S-500 Red</t>
  </si>
  <si>
    <t>Poppy Seeds</t>
  </si>
  <si>
    <t>10#</t>
  </si>
  <si>
    <t>Sunflower Seeds</t>
  </si>
  <si>
    <t>Natural Sesame Seeds</t>
  </si>
  <si>
    <t>Sugar Fine</t>
  </si>
  <si>
    <t>Extra Virgin Olive Oil 4- 1gal</t>
  </si>
  <si>
    <t>4/1Gal</t>
  </si>
  <si>
    <t>Pan Spray</t>
  </si>
  <si>
    <t>6/14 oz cans</t>
  </si>
  <si>
    <t>Filberts - Blanched Roasted</t>
  </si>
  <si>
    <t>Walnut 1/2 and pieces</t>
  </si>
  <si>
    <t>Figs Calmyrna</t>
  </si>
  <si>
    <t>30#</t>
  </si>
  <si>
    <t>Barry Callebaut 1000ct Ult White Chips</t>
  </si>
  <si>
    <t>Guistos Dark Rye</t>
  </si>
  <si>
    <t>Guistos Buckwheat Flour</t>
  </si>
  <si>
    <t>Lindley Whole Wheat Pastry Flour</t>
  </si>
  <si>
    <t xml:space="preserve">Lindley Whole Rye Flour </t>
  </si>
  <si>
    <t>20#</t>
  </si>
  <si>
    <t>Pumpkin Seeds</t>
  </si>
  <si>
    <t>Flax Seeds</t>
  </si>
  <si>
    <t>Whole Milk Powder</t>
  </si>
  <si>
    <t>Tumeric, Spice</t>
  </si>
  <si>
    <t>Unsalted Butter, bulk</t>
  </si>
  <si>
    <t>The Chefs Warehouse</t>
  </si>
  <si>
    <t>King Arthur T65, Organic</t>
  </si>
  <si>
    <t>King Arthur Hi X(T80) Organic</t>
  </si>
  <si>
    <t>King Arthur Select Artisan, Organic</t>
  </si>
  <si>
    <t>Hi Gluten Central Milling</t>
  </si>
  <si>
    <t>Red Star Yeast, Fresh</t>
  </si>
  <si>
    <t>20/2#</t>
  </si>
  <si>
    <t>Walnut halves and piece</t>
  </si>
  <si>
    <t>Sea Salt, Purified Fine</t>
  </si>
  <si>
    <t>14#</t>
  </si>
  <si>
    <t>Guistos Dark Rye Flour, Organic</t>
  </si>
  <si>
    <t>Guistos Buckwheat Flour, Organic</t>
  </si>
  <si>
    <t>Guisto's Whole Wheat Fine</t>
  </si>
  <si>
    <t>Guisto's Organic Semolina</t>
  </si>
  <si>
    <t>Dry Milk Powder</t>
  </si>
  <si>
    <t>Canola Oil</t>
  </si>
  <si>
    <t>6/1Gallon</t>
  </si>
  <si>
    <t>Lindley's Semolina Organic</t>
  </si>
  <si>
    <t>Sea Salt, Grey Course</t>
  </si>
  <si>
    <t>14/ 1kg</t>
  </si>
  <si>
    <t>Sesame Seeds, Natural</t>
  </si>
  <si>
    <t>Poppy Seeds, Organic</t>
  </si>
  <si>
    <t>Millet Seeds, Organic</t>
  </si>
  <si>
    <t>Sunflower Seeds, Organic</t>
  </si>
  <si>
    <t xml:space="preserve">Pumpkin Seeds </t>
  </si>
  <si>
    <t>Pumpkin Seeds, Organic</t>
  </si>
  <si>
    <t>Flax Seeds, Organic</t>
  </si>
  <si>
    <t>Vanilla Extract</t>
  </si>
  <si>
    <t>1Quart</t>
  </si>
  <si>
    <t>Ground Corn Flour, Mais</t>
  </si>
  <si>
    <t>Gluten Powder</t>
  </si>
  <si>
    <t>Turmeric, Spice</t>
  </si>
  <si>
    <t>Dark, Roasted Malt Powder</t>
  </si>
  <si>
    <t>King Arthur Round Table Pastry Flour (T-45)</t>
  </si>
  <si>
    <t>Hazelnut, Blanched Whole</t>
  </si>
  <si>
    <t>6/4#</t>
  </si>
  <si>
    <t>King Arthur Sir Lancelot Flour</t>
  </si>
  <si>
    <t>Chocolate Chips, 4000ct</t>
  </si>
  <si>
    <t>White Chocolate Chips, 4000ct</t>
  </si>
  <si>
    <t>King Arthur Big "O" Hi Gluten Flour</t>
  </si>
  <si>
    <t>Extra Virgin Olive Oil</t>
  </si>
  <si>
    <t>4/3liters</t>
  </si>
  <si>
    <t>Pearl Sugar</t>
  </si>
  <si>
    <t>Granualted Suagr</t>
  </si>
  <si>
    <t xml:space="preserve">Praline Rose </t>
  </si>
  <si>
    <t>Figs, Black Mission</t>
  </si>
  <si>
    <t>Puratos S-Red 500</t>
  </si>
  <si>
    <t>Green Pitted Olives</t>
  </si>
  <si>
    <t>1 Gallon</t>
  </si>
  <si>
    <t>Black Olives</t>
  </si>
  <si>
    <t>BUTTER BULK 83% UNSALTED GL</t>
  </si>
  <si>
    <t>Liquid Whole Eggs</t>
  </si>
  <si>
    <t>MILK GALLON</t>
  </si>
  <si>
    <t>CREME FRAICHE GRAND RESERVE</t>
  </si>
  <si>
    <t>2/5#</t>
  </si>
  <si>
    <t>Gryuere Cheese, Shredded</t>
  </si>
  <si>
    <t>Gryuere Cheese, Block</t>
  </si>
  <si>
    <t>Emmental Cheese</t>
  </si>
  <si>
    <t>Organic Buckwheat Flour</t>
  </si>
  <si>
    <t>Organic Whole Wheat Flour</t>
  </si>
  <si>
    <t>Organic White Rye Flour Medium</t>
  </si>
  <si>
    <t>Organic T 80 Wheat Flour</t>
  </si>
  <si>
    <t>Organic Hi Gluten Flour</t>
  </si>
  <si>
    <t>Semolina Flour</t>
  </si>
  <si>
    <t>Fruit Puree, CAP'Fruit</t>
  </si>
  <si>
    <t>CAP FRUIT APRICOT PUREE</t>
  </si>
  <si>
    <t>FP120N</t>
  </si>
  <si>
    <t>2/1kg</t>
  </si>
  <si>
    <t>CAP FRUIT BLACKBERRY PUREE</t>
  </si>
  <si>
    <t>FP215N</t>
  </si>
  <si>
    <t>CAP FRUIT LIME PUREE</t>
  </si>
  <si>
    <t>FP611N</t>
  </si>
  <si>
    <t>Discontinued</t>
  </si>
  <si>
    <t>CAP FRUIT MANGO PUREE</t>
  </si>
  <si>
    <t>FP130N</t>
  </si>
  <si>
    <t>CAP FRUIT PASSION FRUIT PUREE</t>
  </si>
  <si>
    <t>FP105N</t>
  </si>
  <si>
    <t>CAP FRUIT PEACH WHITE PUREE</t>
  </si>
  <si>
    <t>FP165N</t>
  </si>
  <si>
    <t>CAP FRUIT PINEAPPLE PUREE</t>
  </si>
  <si>
    <t>FP231N</t>
  </si>
  <si>
    <t>CAP FRUIT RASPBERRY PUREE</t>
  </si>
  <si>
    <t>FP160N</t>
  </si>
  <si>
    <t>CAP FRUIT STRAWBERRY PUREE</t>
  </si>
  <si>
    <t>FP155N</t>
  </si>
  <si>
    <t>CAP FRUIT MANDARIN ORN PUREE</t>
  </si>
  <si>
    <t>VN130601</t>
  </si>
  <si>
    <t>NS</t>
  </si>
  <si>
    <t>PRE-GEL</t>
  </si>
  <si>
    <t>Passion Fruit Compound</t>
  </si>
  <si>
    <t>6 jars/1 case</t>
  </si>
  <si>
    <t>Coffee Compound</t>
  </si>
  <si>
    <t>6jars/1 case</t>
  </si>
  <si>
    <t>Raspberry Compound</t>
  </si>
  <si>
    <t>Strawberry Compound</t>
  </si>
  <si>
    <t>Vanilla Compound</t>
  </si>
  <si>
    <t>OOS</t>
  </si>
  <si>
    <t xml:space="preserve">Hazelnut Regina Paste </t>
  </si>
  <si>
    <t>2 tins</t>
  </si>
  <si>
    <t>Peanut Paste 5-Star</t>
  </si>
  <si>
    <t>Pistachio Superior Paste</t>
  </si>
  <si>
    <t>Torrone Nougat Paste</t>
  </si>
  <si>
    <t>Mascapone Powder</t>
  </si>
  <si>
    <t>DIARY</t>
  </si>
  <si>
    <t>BB104B</t>
  </si>
  <si>
    <t>55.12# case</t>
  </si>
  <si>
    <t>$1.94 per #</t>
  </si>
  <si>
    <t>Butter, Croissant Slab</t>
  </si>
  <si>
    <t>6/5lb</t>
  </si>
  <si>
    <t>$2.01 per #</t>
  </si>
  <si>
    <t>CONDENSED MILK SWEETENED</t>
  </si>
  <si>
    <t>GD205</t>
  </si>
  <si>
    <t>24/14 oz</t>
  </si>
  <si>
    <t>DM110</t>
  </si>
  <si>
    <t>4/1Gallon</t>
  </si>
  <si>
    <t>$3.58 per gallon</t>
  </si>
  <si>
    <t>D110D</t>
  </si>
  <si>
    <t>2/5lb</t>
  </si>
  <si>
    <t>$21.39 per case</t>
  </si>
  <si>
    <t>SOUR CREAM DAIRYLAND</t>
  </si>
  <si>
    <t>D135</t>
  </si>
  <si>
    <t>2/10# tubs</t>
  </si>
  <si>
    <t>$1.14 per #</t>
  </si>
  <si>
    <t>MASCARPONE GALBANI</t>
  </si>
  <si>
    <t>CM100</t>
  </si>
  <si>
    <t>24/17.6 oz</t>
  </si>
  <si>
    <t>$5.84 per piece</t>
  </si>
  <si>
    <t>FROMAGE BLANC (VT B&amp;C)</t>
  </si>
  <si>
    <t>CF140</t>
  </si>
  <si>
    <t>6/8oz</t>
  </si>
  <si>
    <t>$13.45 case</t>
  </si>
  <si>
    <t>QUARK CHEESE (VT B&amp;C)</t>
  </si>
  <si>
    <t>CF142</t>
  </si>
  <si>
    <t>$13.91 case</t>
  </si>
  <si>
    <t>CREAM CHEESE PHILLY</t>
  </si>
  <si>
    <t>CC220</t>
  </si>
  <si>
    <t>6/3lb</t>
  </si>
  <si>
    <t>$2.51 per #</t>
  </si>
  <si>
    <t>Liquid Egg Whites</t>
  </si>
  <si>
    <t>12/2#</t>
  </si>
  <si>
    <t>Liquid Egg Yolks</t>
  </si>
  <si>
    <t>15/1#</t>
  </si>
  <si>
    <t>Heavy Cream 36%</t>
  </si>
  <si>
    <t>16/1Qt</t>
  </si>
  <si>
    <t>Nuts</t>
  </si>
  <si>
    <t>Almonds Sliced Blanched Bulk</t>
  </si>
  <si>
    <t>$4.76 per #</t>
  </si>
  <si>
    <t>Filberts Diced Blanched Bulk</t>
  </si>
  <si>
    <t>$7.48 per #</t>
  </si>
  <si>
    <t>Pecan Pieces Medium Bulk</t>
  </si>
  <si>
    <t>$11.84 per #</t>
  </si>
  <si>
    <t>Pecan Halves Mammouth</t>
  </si>
  <si>
    <t>$12.28 per #</t>
  </si>
  <si>
    <t>Walnuts Pieces Large Light</t>
  </si>
  <si>
    <t>$8.60 per #</t>
  </si>
  <si>
    <t>Dried Goods</t>
  </si>
  <si>
    <t>Coconut Chips Bazzini Dessicated</t>
  </si>
  <si>
    <t>Pear Halves in Syrup</t>
  </si>
  <si>
    <t>6/#10 cans</t>
  </si>
  <si>
    <t>Chestnut Puree 31oz Faugier</t>
  </si>
  <si>
    <t>12/31oz cans</t>
  </si>
  <si>
    <t>Honey Pure Private Label</t>
  </si>
  <si>
    <t>1/5#</t>
  </si>
  <si>
    <t>Baking Powder Fleischmanns</t>
  </si>
  <si>
    <t>4/10#</t>
  </si>
  <si>
    <t>1 Quart</t>
  </si>
  <si>
    <t>Lemon Juice, Fresh</t>
  </si>
  <si>
    <t>16/32oz</t>
  </si>
  <si>
    <t>Lime Juice, Fresh</t>
  </si>
  <si>
    <t>Coffee Instant Expresso</t>
  </si>
  <si>
    <t>12/2oz case</t>
  </si>
  <si>
    <t>7kg</t>
  </si>
  <si>
    <t>Patisse Glucose Powder</t>
  </si>
  <si>
    <t>4/5kg</t>
  </si>
  <si>
    <t>Patisfrance Trimoline Erstein</t>
  </si>
  <si>
    <t>11kg</t>
  </si>
  <si>
    <t>Pastry Cream Superior Hot</t>
  </si>
  <si>
    <t>4/3.3#</t>
  </si>
  <si>
    <t>Gelatin Sheets Silver</t>
  </si>
  <si>
    <t>Apple Pectin</t>
  </si>
  <si>
    <t>PatisFran Gelatin Powder</t>
  </si>
  <si>
    <t>16oz</t>
  </si>
  <si>
    <t>Gelatin Unflavored Knox</t>
  </si>
  <si>
    <t>12/1#</t>
  </si>
  <si>
    <t>10X Sugar 50lb Bag Domino</t>
  </si>
  <si>
    <t>Sugar Bulk Granulated X-Fine</t>
  </si>
  <si>
    <t>Sugar Muscovado Light</t>
  </si>
  <si>
    <t>10/1#</t>
  </si>
  <si>
    <t>Sugar Muscovado Dark Molasses</t>
  </si>
  <si>
    <t>Sugar in the Raw</t>
  </si>
  <si>
    <t>Hazelnut Flour</t>
  </si>
  <si>
    <t>$9.47 per#</t>
  </si>
  <si>
    <t>Almond Flour Fine Blanched</t>
  </si>
  <si>
    <t>Apple Sauce</t>
  </si>
  <si>
    <t>Fodera Foods</t>
  </si>
  <si>
    <t>Dried Condria Figs, Organic</t>
  </si>
  <si>
    <t>Lindley's Whole Wheat Flour, Organic</t>
  </si>
  <si>
    <t>Lindlley Whole Rye Flour</t>
  </si>
  <si>
    <t>35#</t>
  </si>
  <si>
    <t>Millet Seeds</t>
  </si>
  <si>
    <t>27#</t>
  </si>
  <si>
    <t>4/3 Liters</t>
  </si>
  <si>
    <t>14oz</t>
  </si>
  <si>
    <t>Puratos S500 Improver</t>
  </si>
  <si>
    <t>Green Olives</t>
  </si>
  <si>
    <t>22#</t>
  </si>
  <si>
    <t>Black Olives, Kalmata</t>
  </si>
  <si>
    <t>Valrhona Chocolates</t>
  </si>
  <si>
    <t>Guanaja</t>
  </si>
  <si>
    <t>3kg per bag</t>
  </si>
  <si>
    <t>$8.41 per #</t>
  </si>
  <si>
    <t>Extra Bitter</t>
  </si>
  <si>
    <t>$7.42 per #</t>
  </si>
  <si>
    <t>Jivara</t>
  </si>
  <si>
    <t>$7.58 per #</t>
  </si>
  <si>
    <t>Extra Cocoa Paste</t>
  </si>
  <si>
    <t>3x 1kg block</t>
  </si>
  <si>
    <t>Café Noir</t>
  </si>
  <si>
    <t>$7.64 per #</t>
  </si>
  <si>
    <t>Dark Choclate Orange</t>
  </si>
  <si>
    <t>Ivoire</t>
  </si>
  <si>
    <t>$8.85 per #</t>
  </si>
  <si>
    <t>Coeur de Guanaja</t>
  </si>
  <si>
    <t>$10.20 per #</t>
  </si>
  <si>
    <t>Caramelia</t>
  </si>
  <si>
    <t>$8.56 per #</t>
  </si>
  <si>
    <t>Hazelnuts Praline</t>
  </si>
  <si>
    <t>5kg bk</t>
  </si>
  <si>
    <t>$8.28 per #</t>
  </si>
  <si>
    <t>Gianduja</t>
  </si>
  <si>
    <t>3kg block</t>
  </si>
  <si>
    <t>$8.54 per #</t>
  </si>
  <si>
    <t>Almond Paste</t>
  </si>
  <si>
    <t>4kg tub</t>
  </si>
  <si>
    <t>$25.21 per #</t>
  </si>
  <si>
    <t>Cocoa Powder</t>
  </si>
  <si>
    <t xml:space="preserve">3kg </t>
  </si>
  <si>
    <t>$6.29 per #</t>
  </si>
  <si>
    <t>Cocoa Butter</t>
  </si>
  <si>
    <t>3kg tub</t>
  </si>
  <si>
    <t>Dark Chocolate Sticks</t>
  </si>
  <si>
    <t>230 each</t>
  </si>
  <si>
    <t>Crunchy Chocolate Pearls</t>
  </si>
  <si>
    <t>$8.04 per #</t>
  </si>
  <si>
    <t>Cocoa Nibs</t>
  </si>
  <si>
    <t>1 kg per bag</t>
  </si>
  <si>
    <t>$8.92 per #</t>
  </si>
  <si>
    <t>Absolu Cristal</t>
  </si>
  <si>
    <t>5kg tub</t>
  </si>
  <si>
    <t>$8.06 per #</t>
  </si>
  <si>
    <t>Pate Glacer, Dark</t>
  </si>
  <si>
    <t>US Foods</t>
  </si>
  <si>
    <t>Yeast, Fresh Compressed</t>
  </si>
  <si>
    <t>20/1#</t>
  </si>
  <si>
    <t>White Chocolate Chips, 4000Ct</t>
  </si>
  <si>
    <t>White Granulated Sugar</t>
  </si>
  <si>
    <t>Sea Salt, Grey Fine</t>
  </si>
  <si>
    <t>6/19oz</t>
  </si>
  <si>
    <t>Sea Salt, Fine</t>
  </si>
  <si>
    <t>Black, Ripe Pitted Olives</t>
  </si>
  <si>
    <t>6/#10</t>
  </si>
  <si>
    <t>Crème Fraiche</t>
  </si>
  <si>
    <t>2/4.75#</t>
  </si>
  <si>
    <t>Unsalted Butter</t>
  </si>
  <si>
    <t>25 Kg</t>
  </si>
  <si>
    <t>Gruyere Cheese Loaf</t>
  </si>
  <si>
    <t>2/6#</t>
  </si>
  <si>
    <t>Whole Liquid Eggs</t>
  </si>
  <si>
    <t>6/32oz</t>
  </si>
  <si>
    <t>Millet Seed, Organic</t>
  </si>
  <si>
    <t>Flax Seed, Organic</t>
  </si>
  <si>
    <t>Hazelnuts, Whole Blanched</t>
  </si>
  <si>
    <t>3/2#</t>
  </si>
  <si>
    <t>Walnuts, Half and Pieces</t>
  </si>
  <si>
    <t>Sunflower Seeds, Roasted</t>
  </si>
  <si>
    <t>15#</t>
  </si>
  <si>
    <t>6/.5Liters</t>
  </si>
  <si>
    <t>6/16.5 oz</t>
  </si>
  <si>
    <t>Sesame Seeds</t>
  </si>
  <si>
    <t>6#</t>
  </si>
  <si>
    <t>20oz</t>
  </si>
  <si>
    <t>Unsweetened Coconut, Shredded</t>
  </si>
  <si>
    <t>ICING, ALL-PURPOSE FONDANT WHITE RTU SHELF STABLE PAIL DEEP FREEZE IMPORTED</t>
  </si>
  <si>
    <t>30.8 LB</t>
  </si>
  <si>
    <t>CHOCOLATE, BAKING BOULANGER BATON LARGE DGF</t>
  </si>
  <si>
    <t>300 EA</t>
  </si>
  <si>
    <t>ICING, GLAZE PASTRY NAPPAGE APRICOT</t>
  </si>
  <si>
    <t>2/7 KG</t>
  </si>
  <si>
    <t>COFFEE, INSTANT 100% ARABICA BAG</t>
  </si>
  <si>
    <t>8/8 OZ</t>
  </si>
  <si>
    <t>JUICE, LEMON NOT-FROM-CONCENTRATE PLASTIC BOTTLE REF</t>
  </si>
  <si>
    <t>16/1 QT</t>
  </si>
  <si>
    <t>JUICE, LIME NOT-FROM-CONCENTRATE CARTON REF FRESH SQUEEZE</t>
  </si>
  <si>
    <t>SUGAR, RAW CRYSTAL CANE TURBINADO</t>
  </si>
  <si>
    <t>12/2 LB</t>
  </si>
  <si>
    <t>SUGAR, WHITE PEARL CANE IMPORTED FRANCE</t>
  </si>
  <si>
    <t>22 LB</t>
  </si>
  <si>
    <t>SUGAR, POWDERED CONFECTIONER 10X CANE</t>
  </si>
  <si>
    <t>50LB</t>
  </si>
  <si>
    <t>SUGAR, WHITE GRANULATED CANE BAG</t>
  </si>
  <si>
    <t>FLOUR, ALMOND BLANCHED</t>
  </si>
  <si>
    <t>6/#10 CN</t>
  </si>
  <si>
    <t>HONEY, CLOVER GRADE A PLASTIC JUG</t>
  </si>
  <si>
    <t>6/3 LB</t>
  </si>
  <si>
    <t>SOUR CREAM, REF THICK GRADE A PASTEURIZED CULTURED</t>
  </si>
  <si>
    <t>2/5 LB</t>
  </si>
  <si>
    <t>CREME FRAICHE, REF TUB</t>
  </si>
  <si>
    <t>2/4.75 LB</t>
  </si>
  <si>
    <t>MILK, 3.25% WHOLE UHT CARTONE REF HOMOGENIZED</t>
  </si>
  <si>
    <t>6/.5 GA</t>
  </si>
  <si>
    <t>MILK, WHOLE VITAMIN D3 REF HOMOGENIZED</t>
  </si>
  <si>
    <t>CREAM, WHIPPING HEAVY 36% BUTTERFAT UHT DAIRY CARTON REF</t>
  </si>
  <si>
    <t>12/1 QT</t>
  </si>
  <si>
    <t>BUTTER, GRADE AA UNSALTED REF</t>
  </si>
  <si>
    <t>25 KG</t>
  </si>
  <si>
    <t>CHEESE, MASCARPONE DOMESTIC TUB REF CREAMY</t>
  </si>
  <si>
    <t>4/5 LB</t>
  </si>
  <si>
    <t>EGG, LIQUID WHITE W/ CITRIC ACID PASTEURIZED CHOLESTEROL-FREE CARTON REF</t>
  </si>
  <si>
    <t>12/1 LB</t>
  </si>
  <si>
    <t>EGG, LIQUID WHOLE W/ CITRIC ACID BAG-IN-BOX REF</t>
  </si>
  <si>
    <t>20 LB</t>
  </si>
  <si>
    <t>EGG, LIQUID YOLK HOMOGENIZED ULTRA PASTEURIZED REF</t>
  </si>
  <si>
    <t>15/1 LB</t>
  </si>
  <si>
    <t>FLAVORING, ORANGE BLOSSOM WATER PURE</t>
  </si>
  <si>
    <t>6/18 OZ</t>
  </si>
  <si>
    <t>PASTE, PISTACHIO ALL NATURAL 100%</t>
  </si>
  <si>
    <t>2.5 LB</t>
  </si>
  <si>
    <t>EXTRACT, VANILLA PURE</t>
  </si>
  <si>
    <t>6/32 OZ</t>
  </si>
  <si>
    <t>APPLESAUCE, UNSWEETENED CANNED IN JUICE</t>
  </si>
  <si>
    <t>PEAR, HALF NORTHWEST IN LIGHT-SYRUP 35-40 COUNT CANNED</t>
  </si>
  <si>
    <t>ORANGE, CUBE DRIED CANDIED</t>
  </si>
  <si>
    <t>2.2 LB</t>
  </si>
  <si>
    <t>ORANGE, STRIP DRIED CANDIED</t>
  </si>
  <si>
    <t>2.2LB</t>
  </si>
  <si>
    <t>ALMOND, SLICED BLANCHED SHELL OFF NUT</t>
  </si>
  <si>
    <t>25 LB</t>
  </si>
  <si>
    <t>CHESTNUT, WHOLE PEELED SHELL OFF CAN NUT</t>
  </si>
  <si>
    <t>12/16 OZ</t>
  </si>
  <si>
    <t>PECAN, HALF JUMBO FANCY RAW SHELL OFF NUT</t>
  </si>
  <si>
    <t>5 LB</t>
  </si>
  <si>
    <t>APRICOT, PUREE FROZEN</t>
  </si>
  <si>
    <t>6/30 OZ</t>
  </si>
  <si>
    <t>BANANA, PUREE IN SUGAR FROZEN</t>
  </si>
  <si>
    <t>BLACKBERRY, PUREE FROZEN</t>
  </si>
  <si>
    <t>BLUEBERRY, PUREE SUGAR ADDED FROZEN PLASTIC</t>
  </si>
  <si>
    <t>COCONUT, PUREE IN SUGAR FROZEN</t>
  </si>
  <si>
    <t>GUAVA, PUREE PINK SUGAR ADDED PLASTIC FROZEN</t>
  </si>
  <si>
    <t>KIWI FRUIT, PUREE CALIFORNIA SUGAR ADDED FROZEN PLASTIC</t>
  </si>
  <si>
    <t>LYCHEE, LADY PUREE IN SUGAR FROZEN</t>
  </si>
  <si>
    <t>MANGO, PUREE SUGAR ADDED PLASTIC FROZEN</t>
  </si>
  <si>
    <t>ORANGE, BLOOD  CONCENTRATE FROZEN</t>
  </si>
  <si>
    <t>PAPAYA, PUREE IN SUGAR FROZEN</t>
  </si>
  <si>
    <t>PASSION FRUIT, PUREE CONCENTRATE PLASTIC FROZEN</t>
  </si>
  <si>
    <t>PEACH, WHITE PUREE SUGAR ADDED FROZEN PLASTIC</t>
  </si>
  <si>
    <t>PEAR, PRICKLY PUREE IN SUGAR FROZEN</t>
  </si>
  <si>
    <t>PEAR, PUREE CONCENTRATE FROZEN</t>
  </si>
  <si>
    <t>PINEAPPLE, PUREE 2:1 FROZEN CARAMELIZED CONCENTRATE</t>
  </si>
  <si>
    <t>POMEGRANATE, PUREE CONCENTRATE FROZEN</t>
  </si>
  <si>
    <t>STRAWBERRY, PUREE SUGAR ADDED PLASTIC FROZEN</t>
  </si>
  <si>
    <t>WoolCo Foods</t>
  </si>
  <si>
    <t>12/2# (dry)</t>
  </si>
  <si>
    <t>12/28oz</t>
  </si>
  <si>
    <t>12 Liters</t>
  </si>
  <si>
    <t>Dark Chocolate Chips</t>
  </si>
  <si>
    <t>Butter</t>
  </si>
  <si>
    <t>25kg</t>
  </si>
  <si>
    <t>Gruyere Cheese</t>
  </si>
  <si>
    <t>Sliced Almonds</t>
  </si>
  <si>
    <t>Diced Almonds</t>
  </si>
  <si>
    <t>Chopped Pistachios</t>
  </si>
  <si>
    <t>Blanched Hazelnuts</t>
  </si>
  <si>
    <t>4#</t>
  </si>
  <si>
    <t>Dessicated Coconut</t>
  </si>
  <si>
    <t>White Fondant</t>
  </si>
  <si>
    <t>Hazelnut Paste</t>
  </si>
  <si>
    <t>Chestnut Cream</t>
  </si>
  <si>
    <t>12/16oz</t>
  </si>
  <si>
    <t>Candied Orange, 6mm</t>
  </si>
  <si>
    <t>8/50grams</t>
  </si>
  <si>
    <t>Mini White Chocolate Chips</t>
  </si>
  <si>
    <t>Sugar in the Raw, Turbinado</t>
  </si>
  <si>
    <t>Snow Sugar</t>
  </si>
  <si>
    <t>Trimoline</t>
  </si>
  <si>
    <t>Gelatin Sheets</t>
  </si>
  <si>
    <t>400ct</t>
  </si>
  <si>
    <t>Orange Blossom Water</t>
  </si>
  <si>
    <t>12/10oz</t>
  </si>
  <si>
    <t>Baking Powder</t>
  </si>
  <si>
    <t>White Sesame Seeds</t>
  </si>
  <si>
    <t>6/5#</t>
  </si>
  <si>
    <t>Milk</t>
  </si>
  <si>
    <t>1Qt</t>
  </si>
  <si>
    <t>Heavy Cream</t>
  </si>
  <si>
    <t>Sour Cream</t>
  </si>
  <si>
    <t>Frozen Cherries, tart</t>
  </si>
  <si>
    <t>54#</t>
  </si>
  <si>
    <t>Lemon Juice</t>
  </si>
  <si>
    <t>Lime Juice</t>
  </si>
  <si>
    <t>Raspberry Puree</t>
  </si>
  <si>
    <t>Butter, Unsalted</t>
  </si>
  <si>
    <t>Mascarpone</t>
  </si>
  <si>
    <t>17oz</t>
  </si>
  <si>
    <t>Whole Frozen Raspberries</t>
  </si>
  <si>
    <t>Powdered Sugar</t>
  </si>
  <si>
    <t>Granulated Sugar</t>
  </si>
  <si>
    <t>Coco Butter</t>
  </si>
  <si>
    <t>Chocolate Batons</t>
  </si>
  <si>
    <t>Mini Chocolate Chips</t>
  </si>
  <si>
    <t>Coco Powder, Valrhona</t>
  </si>
  <si>
    <t>6/3kg</t>
  </si>
  <si>
    <t>Honey</t>
  </si>
  <si>
    <t>Apricot Nappage</t>
  </si>
  <si>
    <t>Almond Flour</t>
  </si>
  <si>
    <t>Pistachio Paste, Valrhona</t>
  </si>
  <si>
    <t>Pecans, Whole</t>
  </si>
  <si>
    <t>Walnuts, Chopped</t>
  </si>
  <si>
    <t>AFI Food</t>
  </si>
  <si>
    <t>2/3#</t>
  </si>
  <si>
    <t>12/26.5</t>
  </si>
  <si>
    <t>Dry Malt Powder</t>
  </si>
  <si>
    <t>6/13oz</t>
  </si>
  <si>
    <t>Kalamatta Pitted Olives</t>
  </si>
  <si>
    <t>Dairy: Chef Warehouse</t>
  </si>
  <si>
    <t>Gryuere Cheese, Shreeded</t>
  </si>
  <si>
    <t>4/5#</t>
  </si>
  <si>
    <t>Alberts Organics</t>
  </si>
  <si>
    <t>ORGANIC!!!!</t>
  </si>
  <si>
    <t>Hazelnut, Raw Blanched</t>
  </si>
  <si>
    <t>12x12 oz  Tub</t>
  </si>
  <si>
    <t>Walnut Halves and Pieces</t>
  </si>
  <si>
    <t>12x9 oz  Tub</t>
  </si>
  <si>
    <t>Dried Figs</t>
  </si>
  <si>
    <t>12x8 oz  Bag</t>
  </si>
  <si>
    <t>12x12.5 oz  Tub</t>
  </si>
  <si>
    <t>Sugar, Granulated</t>
  </si>
  <si>
    <t>Yeast, Fresh</t>
  </si>
  <si>
    <t>Dark Roasted Malt Powder</t>
  </si>
  <si>
    <t>Dark Roasted Corn Flour</t>
  </si>
  <si>
    <t xml:space="preserve">DOMINO SUGAR </t>
  </si>
  <si>
    <t>SUGPK</t>
  </si>
  <si>
    <t>SUGAR IN THE RAW</t>
  </si>
  <si>
    <t>RAW</t>
  </si>
  <si>
    <t>SPLENDA</t>
  </si>
  <si>
    <t>COFFEE FILTER, 13 x 5 BREW RITE</t>
  </si>
  <si>
    <t>13X5FILTER</t>
  </si>
  <si>
    <t>10 HOUR WHITE CANDLE</t>
  </si>
  <si>
    <t>10HRW</t>
  </si>
  <si>
    <t>CHECK, KIT. CARB. WHT. UNLINE (dupe pads)</t>
  </si>
  <si>
    <t>KC100</t>
  </si>
  <si>
    <t>3" CANARY &amp; WHITE  PRINTER  TAPE, N7711</t>
  </si>
  <si>
    <t>3-1/8" x 220 THERMAL PAPER, 8096</t>
  </si>
  <si>
    <t>5" BLACK HOLLOW STIRRER</t>
  </si>
  <si>
    <t>953BLACK</t>
  </si>
  <si>
    <t>STRAWS, BLACK UNWRAPPED 7-3/4'</t>
  </si>
  <si>
    <t>276BK</t>
  </si>
  <si>
    <t>BEV. NAPKIN, I PLY, 10x10 CASCADE</t>
  </si>
  <si>
    <t>BAMBOO TOOTHPICKS</t>
  </si>
  <si>
    <t>BTPICK</t>
  </si>
  <si>
    <t>TOILET TISSUE, 2 PLY QUILTED NORTHERN</t>
  </si>
  <si>
    <t>17060GP</t>
  </si>
  <si>
    <t>C-FOLD PAPER TOWELS</t>
  </si>
  <si>
    <t>CFOLD</t>
  </si>
  <si>
    <t>SPARTAN LIQUID HAND SOAP, 4/1 GAL</t>
  </si>
  <si>
    <t>4LLHC</t>
  </si>
  <si>
    <t>SOAP, SANIFRESH PINK LOTION 800 mL (DISPENSER)</t>
  </si>
  <si>
    <t>SFGL</t>
  </si>
  <si>
    <t>URINAL SCREEN W/ DEOD. BLOCK</t>
  </si>
  <si>
    <t>USCD</t>
  </si>
  <si>
    <t>SPARTAN ODOR CLEANER- AEROSOL</t>
  </si>
  <si>
    <t>AIRLIFT</t>
  </si>
  <si>
    <t>22 x16x58 EXTRA HEAVY (GARBAGE BAGS)</t>
  </si>
  <si>
    <t>WINDEX GLASS CLEANER, 4 /1 GAL</t>
  </si>
  <si>
    <t>WINXG</t>
  </si>
  <si>
    <t>BLEACH, GALLON</t>
  </si>
  <si>
    <t>GABL</t>
  </si>
  <si>
    <t>EPIC- LIKE MAGIC, DEGREASER</t>
  </si>
  <si>
    <t>EP8508</t>
  </si>
  <si>
    <t>SANITIZING TABLETS</t>
  </si>
  <si>
    <t>ST</t>
  </si>
  <si>
    <t>BLUE BUCKET &amp; WRINGER</t>
  </si>
  <si>
    <t>MOP HEAD, EXTRA HEAVY DUTY, BLUE</t>
  </si>
  <si>
    <t>BLUEMOP</t>
  </si>
  <si>
    <t>HANDLE FOR BLUE &amp; RAYON MOPS</t>
  </si>
  <si>
    <t>60HANDLE</t>
  </si>
  <si>
    <t>WET FLOOR SIGN</t>
  </si>
  <si>
    <t>WETFLOOR</t>
  </si>
  <si>
    <t>TRIGGER SPRAY BOTTLE</t>
  </si>
  <si>
    <t>TRSP</t>
  </si>
  <si>
    <t>10 x 10 HEAVY PRO SHEETS</t>
  </si>
  <si>
    <t>1010MST</t>
  </si>
  <si>
    <t>12 x 15 HEAVY PRO SHEETS</t>
  </si>
  <si>
    <t>1215MST</t>
  </si>
  <si>
    <t>FILM, 18 x 2000' CLING, "SERENITY"</t>
  </si>
  <si>
    <t>18X2M</t>
  </si>
  <si>
    <t>FOIL, 12 x 1000' STANDARD</t>
  </si>
  <si>
    <t>12 oz. WHITE HOT CUP</t>
  </si>
  <si>
    <t>12WSHD</t>
  </si>
  <si>
    <t>POWDER FREE LATEX GLOVES- LARGE</t>
  </si>
  <si>
    <t>64V3000PFL</t>
  </si>
  <si>
    <t>POWDER FREE LATEX GLOVES-  EXTRA LARGE</t>
  </si>
  <si>
    <t>DISPENSER FOR 34-600 GLOVE</t>
  </si>
  <si>
    <t>34-600DISP</t>
  </si>
  <si>
    <t>7" CHEF HATS</t>
  </si>
  <si>
    <t>7CHEF</t>
  </si>
  <si>
    <t>WIRE GRILL BRUSH</t>
  </si>
  <si>
    <t>WGB</t>
  </si>
  <si>
    <t>OVEN &amp; GRILL CLEANER EPIC 18 oz.</t>
  </si>
  <si>
    <t>MRM/6</t>
  </si>
  <si>
    <t>16-3/8 x 24-3/8 25# QUILLON LINER</t>
  </si>
  <si>
    <t>1624GLL</t>
  </si>
  <si>
    <t>44 GAL. GRAY CONT., 33.5" x 24" (GARBAGE BIN)</t>
  </si>
  <si>
    <t>4444GY</t>
  </si>
  <si>
    <t>DOLLY FOR CONTINENTAL CONT.</t>
  </si>
  <si>
    <t>3255P</t>
  </si>
  <si>
    <t>LOBBY DUST PAN</t>
  </si>
  <si>
    <t>812BK</t>
  </si>
  <si>
    <t>BROOM, LOBBY TYPE</t>
  </si>
  <si>
    <t>TOYBRM</t>
  </si>
  <si>
    <t>WAREHOUSE CORN BROOM</t>
  </si>
  <si>
    <t>12BB</t>
  </si>
  <si>
    <t>TWINE- 1 PLY POLY, 850 ft., 10 lb. BOX</t>
  </si>
  <si>
    <t>850NYTW</t>
  </si>
  <si>
    <t>1/4/60 SATCHEL BOTTOM SACK</t>
  </si>
  <si>
    <t>HI-D, 1/6 T-SAK WHITE</t>
  </si>
  <si>
    <t>SAKWH</t>
  </si>
  <si>
    <t>32 oz. BIO-PACK FOOD CONTAINER</t>
  </si>
  <si>
    <t>2BIO</t>
  </si>
  <si>
    <t>WRAPPED MINT TOOTHPICKS</t>
  </si>
  <si>
    <t>WRMTP</t>
  </si>
  <si>
    <t>Pain au chocolat</t>
  </si>
  <si>
    <t>T65 White flour</t>
  </si>
  <si>
    <t>Eggs</t>
  </si>
  <si>
    <t>Liquid levain</t>
  </si>
  <si>
    <t>Fresh Yeast</t>
  </si>
  <si>
    <t>Sea Salt</t>
  </si>
  <si>
    <t>Chocolate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</si>
</sst>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44" formatCode="_-* #,##0.00\ &quot;€&quot;_-;\-* #,##0.00\ &quot;€&quot;_-;_-* &quot;-&quot;??\ &quot;€&quot;_-;_-@_-"/>
    <numFmt numFmtId="164" formatCode="&quot;$&quot;#,##0.00_);[Red]\(&quot;$&quot;#,##0.00\)"/>
    <numFmt numFmtId="165" formatCode="_(&quot;$&quot;* #,##0.00_);_(&quot;$&quot;* \(#,##0.00\);_(&quot;$&quot;* &quot;-&quot;??_);_(@_)"/>
    <numFmt numFmtId="166" formatCode="&quot;$&quot;#,##0.00"/>
    <numFmt numFmtId="167" formatCode="0.0%"/>
    <numFmt numFmtId="168" formatCode="\$#,##0.00"/>
    <numFmt numFmtId="169" formatCode="\$#,##0.000"/>
    <numFmt numFmtId="170" formatCode="0.000"/>
    <numFmt numFmtId="171" formatCode="0.0000"/>
    <numFmt numFmtId="173" formatCode="#,##0.00&quot; €&quot;"/>
  </numFmts>
  <fonts count="4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</font>
    <font>
      <u/>
      <sz val="10"/>
      <color indexed="12"/>
      <name val="Arial"/>
      <family val="2"/>
    </font>
    <font>
      <sz val="12"/>
      <name val="Arial"/>
      <family val="2"/>
    </font>
    <font>
      <b/>
      <sz val="10"/>
      <name val="Century Gothic"/>
      <family val="2"/>
    </font>
    <font>
      <b/>
      <sz val="12"/>
      <name val="Arial"/>
      <family val="2"/>
    </font>
    <font>
      <sz val="16"/>
      <name val="Century Gothic"/>
      <family val="2"/>
    </font>
    <font>
      <sz val="14"/>
      <name val="Century Gothic"/>
      <family val="2"/>
    </font>
    <font>
      <sz val="12"/>
      <name val="Century Gothic"/>
      <family val="2"/>
    </font>
    <font>
      <sz val="10"/>
      <name val="Arial"/>
      <family val="2"/>
    </font>
    <font>
      <b/>
      <sz val="12"/>
      <name val="Century Gothic"/>
      <family val="2"/>
    </font>
    <font>
      <b/>
      <sz val="10"/>
      <name val="Arial"/>
      <family val="2"/>
    </font>
    <font>
      <sz val="11"/>
      <name val="Century Gothic"/>
      <family val="2"/>
    </font>
    <font>
      <sz val="8"/>
      <name val="Century Gothic"/>
      <family val="2"/>
    </font>
    <font>
      <sz val="8"/>
      <name val="Arial"/>
      <family val="2"/>
    </font>
    <font>
      <b/>
      <sz val="8"/>
      <name val="Century Gothic"/>
      <family val="2"/>
    </font>
    <font>
      <sz val="8"/>
      <name val="Cambria"/>
      <family val="1"/>
    </font>
    <font>
      <b/>
      <sz val="11"/>
      <name val="Arial"/>
      <family val="2"/>
    </font>
    <font>
      <b/>
      <sz val="11"/>
      <name val="Century Gothic"/>
      <family val="2"/>
    </font>
    <font>
      <sz val="8"/>
      <name val="Cambria"/>
      <family val="1"/>
      <scheme val="major"/>
    </font>
    <font>
      <sz val="9"/>
      <name val="Cambria"/>
      <family val="1"/>
      <scheme val="major"/>
    </font>
    <font>
      <b/>
      <sz val="10"/>
      <name val="Cambria"/>
      <family val="1"/>
      <scheme val="major"/>
    </font>
    <font>
      <sz val="9"/>
      <color theme="1"/>
      <name val="Cambria"/>
      <family val="1"/>
      <scheme val="major"/>
    </font>
    <font>
      <b/>
      <sz val="9"/>
      <name val="Cambria"/>
      <family val="1"/>
      <scheme val="major"/>
    </font>
    <font>
      <sz val="10"/>
      <name val="Cambria"/>
      <family val="1"/>
      <scheme val="major"/>
    </font>
    <font>
      <b/>
      <sz val="11"/>
      <name val="Cambria"/>
      <family val="1"/>
      <scheme val="major"/>
    </font>
    <font>
      <sz val="12"/>
      <name val="Cambria"/>
      <family val="1"/>
      <scheme val="major"/>
    </font>
    <font>
      <sz val="11"/>
      <name val="Cambria"/>
      <family val="1"/>
      <scheme val="major"/>
    </font>
    <font>
      <b/>
      <sz val="12"/>
      <name val="Cambria"/>
      <family val="1"/>
      <scheme val="major"/>
    </font>
    <font>
      <sz val="11"/>
      <name val="Cambria"/>
      <family val="1"/>
    </font>
    <font>
      <sz val="12"/>
      <name val="Cambria"/>
      <family val="1"/>
    </font>
    <font>
      <sz val="12"/>
      <color theme="1"/>
      <name val="Cambria"/>
      <family val="1"/>
      <scheme val="major"/>
    </font>
    <font>
      <sz val="11"/>
      <name val="Arial Narrow"/>
      <family val="2"/>
    </font>
    <font>
      <b/>
      <i/>
      <sz val="14"/>
      <name val="Arial"/>
      <family val="2"/>
    </font>
    <font>
      <b/>
      <i/>
      <sz val="10"/>
      <name val="Arial"/>
      <family val="2"/>
    </font>
    <font>
      <b/>
      <sz val="24"/>
      <name val="Arial"/>
      <family val="2"/>
    </font>
    <font>
      <b/>
      <sz val="18"/>
      <name val="Arial"/>
      <family val="2"/>
    </font>
    <font>
      <b/>
      <sz val="18"/>
      <name val="Cambria"/>
      <family val="1"/>
      <scheme val="major"/>
    </font>
    <font>
      <b/>
      <sz val="20"/>
      <name val="Cambria"/>
      <family val="1"/>
      <scheme val="major"/>
    </font>
    <font>
      <b/>
      <sz val="22"/>
      <name val="Century Gothic"/>
      <family val="2"/>
    </font>
    <font>
      <b/>
      <sz val="22"/>
      <name val="Cambria"/>
      <family val="1"/>
      <scheme val="major"/>
    </font>
    <font>
      <b/>
      <sz val="24"/>
      <name val="Cambria"/>
      <family val="1"/>
      <scheme val="major"/>
    </font>
    <font>
      <sz val="10"/>
      <name val="Helvetica"/>
    </font>
  </fonts>
  <fills count="5">
    <fill>
      <patternFill patternType="none"/>
    </fill>
    <fill>
      <patternFill patternType="gray125"/>
    </fill>
    <fill>
      <patternFill patternType="solid">
        <fgColor indexed="5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13"/>
        <bgColor indexed="3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2" fillId="0" borderId="0"/>
    <xf numFmtId="165" fontId="2" fillId="0" borderId="0" applyFont="0" applyFill="0" applyBorder="0" applyAlignment="0" applyProtection="0"/>
    <xf numFmtId="44" fontId="10" fillId="0" borderId="0" applyFont="0" applyFill="0" applyBorder="0" applyAlignment="0" applyProtection="0"/>
    <xf numFmtId="0" fontId="3" fillId="0" borderId="0" applyNumberFormat="0" applyFill="0" applyBorder="0" applyAlignment="0" applyProtection="0">
      <alignment vertical="top"/>
      <protection locked="0"/>
    </xf>
    <xf numFmtId="0" fontId="3" fillId="0" borderId="0" applyNumberFormat="0" applyFill="0" applyBorder="0" applyAlignment="0" applyProtection="0">
      <alignment vertical="top"/>
      <protection locked="0"/>
    </xf>
    <xf numFmtId="0" fontId="10" fillId="0" borderId="0"/>
    <xf numFmtId="0" fontId="10" fillId="0" borderId="0"/>
    <xf numFmtId="165" fontId="10" fillId="0" borderId="0" applyFont="0" applyFill="0" applyBorder="0" applyAlignment="0" applyProtection="0"/>
  </cellStyleXfs>
  <cellXfs count="270">
    <xf numFmtId="0" fontId="0" fillId="0" borderId="0" xfId="0"/>
    <xf numFmtId="0" fontId="34" fillId="0" borderId="0" xfId="6" applyFont="1" applyBorder="1" applyAlignment="1">
      <alignment horizontal="center"/>
    </xf>
    <xf numFmtId="0" fontId="0" fillId="0" borderId="0" xfId="0"/>
    <xf numFmtId="0" fontId="10" fillId="0" borderId="0" xfId="6"/>
    <xf numFmtId="0" fontId="10" fillId="0" borderId="0" xfId="6" applyFont="1" applyBorder="1"/>
    <xf numFmtId="0" fontId="12" fillId="0" borderId="12" xfId="6" applyFont="1" applyBorder="1"/>
    <xf numFmtId="1" fontId="10" fillId="0" borderId="14" xfId="6" applyNumberFormat="1" applyFont="1" applyBorder="1"/>
    <xf numFmtId="167" fontId="10" fillId="0" borderId="14" xfId="6" applyNumberFormat="1" applyFont="1" applyBorder="1"/>
    <xf numFmtId="2" fontId="10" fillId="0" borderId="14" xfId="6" applyNumberFormat="1" applyFont="1" applyBorder="1"/>
    <xf numFmtId="0" fontId="10" fillId="0" borderId="18" xfId="6" applyFont="1" applyBorder="1"/>
    <xf numFmtId="1" fontId="10" fillId="0" borderId="0" xfId="6" applyNumberFormat="1" applyFont="1" applyBorder="1"/>
    <xf numFmtId="167" fontId="10" fillId="0" borderId="0" xfId="6" applyNumberFormat="1" applyFont="1" applyBorder="1"/>
    <xf numFmtId="2" fontId="10" fillId="0" borderId="0" xfId="6" applyNumberFormat="1" applyFont="1" applyBorder="1"/>
    <xf numFmtId="169" fontId="10" fillId="0" borderId="15" xfId="6" applyNumberFormat="1" applyFont="1" applyBorder="1"/>
    <xf numFmtId="170" fontId="10" fillId="0" borderId="0" xfId="6" applyNumberFormat="1" applyFont="1" applyBorder="1"/>
    <xf numFmtId="1" fontId="10" fillId="0" borderId="0" xfId="6" applyNumberFormat="1" applyFont="1" applyBorder="1" applyAlignment="1">
      <alignment horizontal="center"/>
    </xf>
    <xf numFmtId="0" fontId="12" fillId="0" borderId="20" xfId="6" applyFont="1" applyBorder="1" applyAlignment="1">
      <alignment horizontal="center"/>
    </xf>
    <xf numFmtId="0" fontId="12" fillId="0" borderId="21" xfId="6" applyFont="1" applyBorder="1" applyAlignment="1">
      <alignment horizontal="center"/>
    </xf>
    <xf numFmtId="2" fontId="12" fillId="0" borderId="20" xfId="6" applyNumberFormat="1" applyFont="1" applyBorder="1"/>
    <xf numFmtId="1" fontId="12" fillId="0" borderId="20" xfId="6" applyNumberFormat="1" applyFont="1" applyBorder="1"/>
    <xf numFmtId="168" fontId="12" fillId="0" borderId="20" xfId="6" applyNumberFormat="1" applyFont="1" applyBorder="1"/>
    <xf numFmtId="168" fontId="12" fillId="0" borderId="21" xfId="6" applyNumberFormat="1" applyFont="1" applyBorder="1"/>
    <xf numFmtId="0" fontId="10" fillId="0" borderId="16" xfId="6" applyBorder="1"/>
    <xf numFmtId="0" fontId="10" fillId="0" borderId="13" xfId="6" applyBorder="1"/>
    <xf numFmtId="0" fontId="34" fillId="0" borderId="0" xfId="6" applyFont="1" applyBorder="1"/>
    <xf numFmtId="0" fontId="35" fillId="0" borderId="0" xfId="6" applyFont="1" applyBorder="1"/>
    <xf numFmtId="1" fontId="10" fillId="0" borderId="20" xfId="6" applyNumberFormat="1" applyFont="1" applyBorder="1"/>
    <xf numFmtId="167" fontId="10" fillId="0" borderId="20" xfId="6" applyNumberFormat="1" applyFont="1" applyBorder="1"/>
    <xf numFmtId="0" fontId="10" fillId="4" borderId="20" xfId="6" applyFont="1" applyFill="1" applyBorder="1"/>
    <xf numFmtId="9" fontId="10" fillId="0" borderId="22" xfId="6" applyNumberFormat="1" applyFont="1" applyBorder="1"/>
    <xf numFmtId="171" fontId="10" fillId="0" borderId="22" xfId="6" applyNumberFormat="1" applyFont="1" applyBorder="1"/>
    <xf numFmtId="0" fontId="12" fillId="0" borderId="23" xfId="6" applyFont="1" applyBorder="1"/>
    <xf numFmtId="169" fontId="10" fillId="0" borderId="14" xfId="6" applyNumberFormat="1" applyFont="1" applyBorder="1" applyAlignment="1">
      <alignment horizontal="center"/>
    </xf>
    <xf numFmtId="169" fontId="10" fillId="0" borderId="17" xfId="6" applyNumberFormat="1" applyFont="1" applyBorder="1" applyAlignment="1">
      <alignment horizontal="center"/>
    </xf>
    <xf numFmtId="169" fontId="10" fillId="0" borderId="19" xfId="6" applyNumberFormat="1" applyFont="1" applyBorder="1" applyAlignment="1">
      <alignment horizontal="center"/>
    </xf>
    <xf numFmtId="0" fontId="12" fillId="0" borderId="0" xfId="6" applyFont="1" applyBorder="1"/>
    <xf numFmtId="0" fontId="1" fillId="0" borderId="2" xfId="0" applyFont="1" applyBorder="1"/>
    <xf numFmtId="0" fontId="1" fillId="0" borderId="0" xfId="0" applyFont="1" applyBorder="1"/>
    <xf numFmtId="0" fontId="12" fillId="0" borderId="2" xfId="6" applyFont="1" applyBorder="1"/>
    <xf numFmtId="0" fontId="10" fillId="0" borderId="2" xfId="6" applyBorder="1"/>
    <xf numFmtId="173" fontId="43" fillId="0" borderId="24" xfId="0" applyNumberFormat="1" applyFont="1" applyBorder="1" applyAlignment="1">
      <alignment horizontal="center"/>
    </xf>
    <xf numFmtId="0" fontId="0" fillId="0" borderId="0" xfId="0"/>
    <xf numFmtId="0" fontId="7" fillId="0" borderId="2" xfId="1" applyFont="1" applyFill="1" applyBorder="1" applyAlignment="1"/>
    <xf numFmtId="0" fontId="6" fillId="0" borderId="0" xfId="1" applyFont="1" applyAlignment="1">
      <alignment horizontal="left"/>
    </xf>
    <xf numFmtId="166" fontId="7" fillId="0" borderId="2" xfId="1" applyNumberFormat="1" applyFont="1" applyFill="1" applyBorder="1" applyAlignment="1"/>
    <xf numFmtId="166" fontId="7" fillId="2" borderId="3" xfId="1" applyNumberFormat="1" applyFont="1" applyFill="1" applyBorder="1" applyAlignment="1"/>
    <xf numFmtId="0" fontId="7" fillId="0" borderId="2" xfId="1" applyFont="1" applyFill="1" applyBorder="1" applyAlignment="1">
      <alignment horizontal="left" vertical="top"/>
    </xf>
    <xf numFmtId="0" fontId="11" fillId="0" borderId="1" xfId="1" applyFont="1" applyBorder="1" applyAlignment="1"/>
    <xf numFmtId="166" fontId="11" fillId="0" borderId="1" xfId="1" applyNumberFormat="1" applyFont="1" applyBorder="1" applyAlignment="1"/>
    <xf numFmtId="166" fontId="11" fillId="2" borderId="1" xfId="1" applyNumberFormat="1" applyFont="1" applyFill="1" applyBorder="1" applyAlignment="1"/>
    <xf numFmtId="0" fontId="11" fillId="0" borderId="0" xfId="1" applyFont="1" applyBorder="1" applyAlignment="1">
      <alignment horizontal="left"/>
    </xf>
    <xf numFmtId="0" fontId="11" fillId="0" borderId="0" xfId="1" applyFont="1" applyBorder="1" applyAlignment="1"/>
    <xf numFmtId="166" fontId="11" fillId="0" borderId="0" xfId="1" applyNumberFormat="1" applyFont="1" applyBorder="1" applyAlignment="1"/>
    <xf numFmtId="166" fontId="11" fillId="2" borderId="0" xfId="1" applyNumberFormat="1" applyFont="1" applyFill="1" applyBorder="1" applyAlignment="1"/>
    <xf numFmtId="0" fontId="27" fillId="0" borderId="0" xfId="1" applyFont="1" applyBorder="1" applyAlignment="1">
      <alignment horizontal="left"/>
    </xf>
    <xf numFmtId="0" fontId="27" fillId="0" borderId="2" xfId="1" applyFont="1" applyFill="1" applyBorder="1" applyAlignment="1">
      <alignment horizontal="left"/>
    </xf>
    <xf numFmtId="0" fontId="27" fillId="0" borderId="2" xfId="1" applyFont="1" applyFill="1" applyBorder="1" applyAlignment="1">
      <alignment horizontal="center"/>
    </xf>
    <xf numFmtId="166" fontId="27" fillId="0" borderId="2" xfId="1" applyNumberFormat="1" applyFont="1" applyFill="1" applyBorder="1" applyAlignment="1">
      <alignment horizontal="center"/>
    </xf>
    <xf numFmtId="166" fontId="9" fillId="2" borderId="3" xfId="1" applyNumberFormat="1" applyFont="1" applyFill="1" applyBorder="1" applyAlignment="1"/>
    <xf numFmtId="0" fontId="27" fillId="0" borderId="2" xfId="1" applyFont="1" applyFill="1" applyBorder="1" applyAlignment="1">
      <alignment horizontal="left" vertical="top"/>
    </xf>
    <xf numFmtId="0" fontId="27" fillId="0" borderId="2" xfId="1" applyFont="1" applyFill="1" applyBorder="1" applyAlignment="1"/>
    <xf numFmtId="0" fontId="27" fillId="0" borderId="2" xfId="4" applyFont="1" applyFill="1" applyBorder="1" applyAlignment="1" applyProtection="1"/>
    <xf numFmtId="0" fontId="27" fillId="0" borderId="0" xfId="1" applyFont="1" applyBorder="1" applyAlignment="1">
      <alignment horizontal="center"/>
    </xf>
    <xf numFmtId="0" fontId="27" fillId="3" borderId="2" xfId="4" applyFont="1" applyFill="1" applyBorder="1" applyAlignment="1" applyProtection="1"/>
    <xf numFmtId="0" fontId="27" fillId="0" borderId="8" xfId="1" applyFont="1" applyBorder="1"/>
    <xf numFmtId="0" fontId="27" fillId="3" borderId="2" xfId="1" applyFont="1" applyFill="1" applyBorder="1"/>
    <xf numFmtId="0" fontId="27" fillId="0" borderId="11" xfId="1" applyFont="1" applyBorder="1"/>
    <xf numFmtId="0" fontId="27" fillId="0" borderId="0" xfId="1" applyFont="1" applyBorder="1"/>
    <xf numFmtId="0" fontId="29" fillId="0" borderId="2" xfId="1" applyFont="1" applyFill="1" applyBorder="1" applyAlignment="1">
      <alignment horizontal="center"/>
    </xf>
    <xf numFmtId="0" fontId="9" fillId="0" borderId="2" xfId="1" applyFont="1" applyFill="1" applyBorder="1" applyAlignment="1">
      <alignment horizontal="left" vertical="top"/>
    </xf>
    <xf numFmtId="0" fontId="9" fillId="0" borderId="2" xfId="1" applyFont="1" applyFill="1" applyBorder="1" applyAlignment="1"/>
    <xf numFmtId="166" fontId="9" fillId="0" borderId="2" xfId="1" applyNumberFormat="1" applyFont="1" applyFill="1" applyBorder="1" applyAlignment="1"/>
    <xf numFmtId="0" fontId="4" fillId="0" borderId="0" xfId="6" applyFont="1" applyAlignment="1">
      <alignment horizontal="left"/>
    </xf>
    <xf numFmtId="0" fontId="9" fillId="0" borderId="2" xfId="6" applyFont="1" applyFill="1" applyBorder="1" applyAlignment="1">
      <alignment horizontal="center"/>
    </xf>
    <xf numFmtId="0" fontId="11" fillId="0" borderId="1" xfId="6" applyFont="1" applyBorder="1"/>
    <xf numFmtId="166" fontId="11" fillId="0" borderId="1" xfId="6" applyNumberFormat="1" applyFont="1" applyBorder="1" applyAlignment="1">
      <alignment horizontal="center"/>
    </xf>
    <xf numFmtId="166" fontId="11" fillId="2" borderId="1" xfId="6" applyNumberFormat="1" applyFont="1" applyFill="1" applyBorder="1" applyAlignment="1">
      <alignment horizontal="center"/>
    </xf>
    <xf numFmtId="0" fontId="11" fillId="0" borderId="0" xfId="6" applyFont="1" applyBorder="1"/>
    <xf numFmtId="166" fontId="11" fillId="0" borderId="0" xfId="6" applyNumberFormat="1" applyFont="1" applyBorder="1" applyAlignment="1">
      <alignment horizontal="center"/>
    </xf>
    <xf numFmtId="166" fontId="11" fillId="2" borderId="0" xfId="6" applyNumberFormat="1" applyFont="1" applyFill="1" applyBorder="1" applyAlignment="1">
      <alignment horizontal="center"/>
    </xf>
    <xf numFmtId="0" fontId="27" fillId="0" borderId="2" xfId="6" applyFont="1" applyBorder="1"/>
    <xf numFmtId="0" fontId="27" fillId="0" borderId="2" xfId="6" applyFont="1" applyBorder="1" applyAlignment="1">
      <alignment horizontal="left"/>
    </xf>
    <xf numFmtId="0" fontId="27" fillId="0" borderId="2" xfId="6" applyFont="1" applyFill="1" applyBorder="1" applyAlignment="1">
      <alignment horizontal="center"/>
    </xf>
    <xf numFmtId="166" fontId="27" fillId="0" borderId="2" xfId="6" applyNumberFormat="1" applyFont="1" applyBorder="1" applyAlignment="1">
      <alignment horizontal="center"/>
    </xf>
    <xf numFmtId="166" fontId="9" fillId="2" borderId="3" xfId="6" applyNumberFormat="1" applyFont="1" applyFill="1" applyBorder="1" applyAlignment="1">
      <alignment horizontal="center"/>
    </xf>
    <xf numFmtId="0" fontId="27" fillId="0" borderId="2" xfId="6" applyFont="1" applyFill="1" applyBorder="1" applyAlignment="1">
      <alignment horizontal="left"/>
    </xf>
    <xf numFmtId="166" fontId="27" fillId="0" borderId="2" xfId="6" applyNumberFormat="1" applyFont="1" applyFill="1" applyBorder="1" applyAlignment="1">
      <alignment horizontal="center"/>
    </xf>
    <xf numFmtId="0" fontId="9" fillId="0" borderId="2" xfId="6" applyFont="1" applyFill="1" applyBorder="1" applyAlignment="1">
      <alignment horizontal="left"/>
    </xf>
    <xf numFmtId="166" fontId="9" fillId="0" borderId="2" xfId="6" applyNumberFormat="1" applyFont="1" applyFill="1" applyBorder="1" applyAlignment="1">
      <alignment horizontal="center"/>
    </xf>
    <xf numFmtId="0" fontId="27" fillId="0" borderId="0" xfId="6" applyFont="1" applyBorder="1" applyAlignment="1">
      <alignment horizontal="center"/>
    </xf>
    <xf numFmtId="0" fontId="28" fillId="0" borderId="0" xfId="6" applyFont="1" applyBorder="1" applyAlignment="1">
      <alignment horizontal="left"/>
    </xf>
    <xf numFmtId="0" fontId="28" fillId="0" borderId="2" xfId="6" applyFont="1" applyFill="1" applyBorder="1" applyAlignment="1">
      <alignment horizontal="left"/>
    </xf>
    <xf numFmtId="166" fontId="26" fillId="2" borderId="0" xfId="6" applyNumberFormat="1" applyFont="1" applyFill="1" applyBorder="1" applyAlignment="1">
      <alignment horizontal="center"/>
    </xf>
    <xf numFmtId="166" fontId="26" fillId="2" borderId="1" xfId="6" applyNumberFormat="1" applyFont="1" applyFill="1" applyBorder="1" applyAlignment="1">
      <alignment horizontal="center"/>
    </xf>
    <xf numFmtId="166" fontId="26" fillId="0" borderId="1" xfId="6" applyNumberFormat="1" applyFont="1" applyBorder="1" applyAlignment="1">
      <alignment horizontal="center"/>
    </xf>
    <xf numFmtId="0" fontId="4" fillId="0" borderId="2" xfId="6" applyFont="1" applyBorder="1" applyAlignment="1">
      <alignment horizontal="center"/>
    </xf>
    <xf numFmtId="0" fontId="28" fillId="0" borderId="2" xfId="6" applyFont="1" applyFill="1" applyBorder="1" applyAlignment="1">
      <alignment horizontal="center"/>
    </xf>
    <xf numFmtId="166" fontId="28" fillId="0" borderId="2" xfId="6" applyNumberFormat="1" applyFont="1" applyFill="1" applyBorder="1" applyAlignment="1">
      <alignment horizontal="center"/>
    </xf>
    <xf numFmtId="166" fontId="28" fillId="2" borderId="3" xfId="6" applyNumberFormat="1" applyFont="1" applyFill="1" applyBorder="1" applyAlignment="1">
      <alignment horizontal="center"/>
    </xf>
    <xf numFmtId="0" fontId="28" fillId="0" borderId="2" xfId="4" applyFont="1" applyFill="1" applyBorder="1" applyAlignment="1" applyProtection="1">
      <alignment horizontal="left"/>
    </xf>
    <xf numFmtId="0" fontId="28" fillId="0" borderId="0" xfId="6" applyFont="1" applyBorder="1" applyAlignment="1">
      <alignment horizontal="center"/>
    </xf>
    <xf numFmtId="0" fontId="28" fillId="0" borderId="2" xfId="6" applyFont="1" applyBorder="1"/>
    <xf numFmtId="0" fontId="28" fillId="0" borderId="2" xfId="6" applyFont="1" applyFill="1" applyBorder="1"/>
    <xf numFmtId="0" fontId="30" fillId="0" borderId="2" xfId="6" applyFont="1" applyFill="1" applyBorder="1"/>
    <xf numFmtId="0" fontId="13" fillId="0" borderId="2" xfId="6" applyFont="1" applyFill="1" applyBorder="1" applyAlignment="1">
      <alignment horizontal="center"/>
    </xf>
    <xf numFmtId="0" fontId="29" fillId="0" borderId="1" xfId="6" applyFont="1" applyBorder="1"/>
    <xf numFmtId="166" fontId="29" fillId="0" borderId="1" xfId="6" applyNumberFormat="1" applyFont="1" applyBorder="1" applyAlignment="1">
      <alignment horizontal="center"/>
    </xf>
    <xf numFmtId="166" fontId="29" fillId="2" borderId="1" xfId="6" applyNumberFormat="1" applyFont="1" applyFill="1" applyBorder="1" applyAlignment="1">
      <alignment horizontal="center"/>
    </xf>
    <xf numFmtId="0" fontId="27" fillId="0" borderId="0" xfId="6" applyFont="1" applyBorder="1" applyAlignment="1">
      <alignment horizontal="left"/>
    </xf>
    <xf numFmtId="0" fontId="29" fillId="0" borderId="2" xfId="6" applyFont="1" applyBorder="1"/>
    <xf numFmtId="166" fontId="29" fillId="0" borderId="2" xfId="6" applyNumberFormat="1" applyFont="1" applyBorder="1" applyAlignment="1">
      <alignment horizontal="center"/>
    </xf>
    <xf numFmtId="166" fontId="29" fillId="2" borderId="0" xfId="6" applyNumberFormat="1" applyFont="1" applyFill="1" applyBorder="1" applyAlignment="1">
      <alignment horizontal="center"/>
    </xf>
    <xf numFmtId="0" fontId="27" fillId="0" borderId="3" xfId="6" applyFont="1" applyFill="1" applyBorder="1" applyAlignment="1">
      <alignment horizontal="center"/>
    </xf>
    <xf numFmtId="166" fontId="27" fillId="2" borderId="3" xfId="6" applyNumberFormat="1" applyFont="1" applyFill="1" applyBorder="1" applyAlignment="1">
      <alignment horizontal="center"/>
    </xf>
    <xf numFmtId="0" fontId="27" fillId="0" borderId="0" xfId="6" applyFont="1" applyAlignment="1">
      <alignment horizontal="center"/>
    </xf>
    <xf numFmtId="166" fontId="9" fillId="0" borderId="4" xfId="6" applyNumberFormat="1" applyFont="1" applyFill="1" applyBorder="1" applyAlignment="1">
      <alignment horizontal="center"/>
    </xf>
    <xf numFmtId="0" fontId="27" fillId="0" borderId="2" xfId="4" applyFont="1" applyFill="1" applyBorder="1" applyAlignment="1" applyProtection="1">
      <alignment horizontal="left"/>
    </xf>
    <xf numFmtId="0" fontId="9" fillId="0" borderId="4" xfId="6" applyFont="1" applyFill="1" applyBorder="1" applyAlignment="1">
      <alignment horizontal="center"/>
    </xf>
    <xf numFmtId="0" fontId="27" fillId="0" borderId="2" xfId="6" applyFont="1" applyFill="1" applyBorder="1"/>
    <xf numFmtId="166" fontId="9" fillId="0" borderId="3" xfId="6" applyNumberFormat="1" applyFont="1" applyFill="1" applyBorder="1" applyAlignment="1">
      <alignment horizontal="center"/>
    </xf>
    <xf numFmtId="0" fontId="31" fillId="0" borderId="2" xfId="6" applyFont="1" applyFill="1" applyBorder="1"/>
    <xf numFmtId="164" fontId="4" fillId="0" borderId="2" xfId="6" applyNumberFormat="1" applyFont="1" applyBorder="1" applyAlignment="1">
      <alignment horizontal="center"/>
    </xf>
    <xf numFmtId="0" fontId="27" fillId="0" borderId="5" xfId="6" applyFont="1" applyBorder="1" applyAlignment="1">
      <alignment horizontal="left"/>
    </xf>
    <xf numFmtId="0" fontId="32" fillId="0" borderId="0" xfId="6" applyFont="1"/>
    <xf numFmtId="0" fontId="32" fillId="0" borderId="2" xfId="6" applyFont="1" applyBorder="1"/>
    <xf numFmtId="0" fontId="9" fillId="0" borderId="2" xfId="6" applyFont="1" applyFill="1" applyBorder="1" applyAlignment="1">
      <alignment horizontal="center" vertical="top"/>
    </xf>
    <xf numFmtId="166" fontId="19" fillId="0" borderId="1" xfId="6" applyNumberFormat="1" applyFont="1" applyBorder="1" applyAlignment="1">
      <alignment horizontal="center"/>
    </xf>
    <xf numFmtId="166" fontId="19" fillId="2" borderId="0" xfId="6" applyNumberFormat="1" applyFont="1" applyFill="1" applyBorder="1" applyAlignment="1">
      <alignment horizontal="center"/>
    </xf>
    <xf numFmtId="166" fontId="19" fillId="2" borderId="1" xfId="6" applyNumberFormat="1" applyFont="1" applyFill="1" applyBorder="1" applyAlignment="1">
      <alignment horizontal="center"/>
    </xf>
    <xf numFmtId="166" fontId="13" fillId="2" borderId="3" xfId="6" applyNumberFormat="1" applyFont="1" applyFill="1" applyBorder="1" applyAlignment="1">
      <alignment horizontal="center"/>
    </xf>
    <xf numFmtId="0" fontId="13" fillId="0" borderId="2" xfId="6" applyFont="1" applyFill="1" applyBorder="1" applyAlignment="1">
      <alignment horizontal="left"/>
    </xf>
    <xf numFmtId="0" fontId="13" fillId="0" borderId="2" xfId="6" applyFont="1" applyFill="1" applyBorder="1"/>
    <xf numFmtId="166" fontId="13" fillId="0" borderId="2" xfId="6" applyNumberFormat="1" applyFont="1" applyFill="1" applyBorder="1" applyAlignment="1">
      <alignment horizontal="center"/>
    </xf>
    <xf numFmtId="0" fontId="29" fillId="0" borderId="0" xfId="6" applyFont="1" applyAlignment="1">
      <alignment horizontal="center"/>
    </xf>
    <xf numFmtId="0" fontId="29" fillId="0" borderId="2" xfId="6" applyFont="1" applyFill="1" applyBorder="1" applyAlignment="1">
      <alignment horizontal="center"/>
    </xf>
    <xf numFmtId="0" fontId="11" fillId="0" borderId="2" xfId="6" applyFont="1" applyFill="1" applyBorder="1"/>
    <xf numFmtId="0" fontId="9" fillId="0" borderId="2" xfId="6" applyFont="1" applyFill="1" applyBorder="1"/>
    <xf numFmtId="166" fontId="9" fillId="0" borderId="2" xfId="6" applyNumberFormat="1" applyFont="1" applyFill="1" applyBorder="1" applyAlignment="1">
      <alignment horizontal="left"/>
    </xf>
    <xf numFmtId="0" fontId="19" fillId="0" borderId="0" xfId="6" applyFont="1" applyBorder="1"/>
    <xf numFmtId="0" fontId="19" fillId="0" borderId="1" xfId="6" applyFont="1" applyBorder="1"/>
    <xf numFmtId="0" fontId="18" fillId="0" borderId="0" xfId="6" applyFont="1"/>
    <xf numFmtId="166" fontId="19" fillId="0" borderId="0" xfId="6" applyNumberFormat="1" applyFont="1" applyBorder="1" applyAlignment="1">
      <alignment horizontal="center"/>
    </xf>
    <xf numFmtId="0" fontId="27" fillId="0" borderId="2" xfId="6" applyFont="1" applyFill="1" applyBorder="1" applyAlignment="1">
      <alignment horizontal="center" vertical="top"/>
    </xf>
    <xf numFmtId="0" fontId="28" fillId="0" borderId="2" xfId="6" applyFont="1" applyBorder="1" applyAlignment="1">
      <alignment horizontal="center"/>
    </xf>
    <xf numFmtId="0" fontId="27" fillId="0" borderId="2" xfId="6" applyFont="1" applyBorder="1" applyAlignment="1">
      <alignment horizontal="center"/>
    </xf>
    <xf numFmtId="166" fontId="28" fillId="0" borderId="2" xfId="6" applyNumberFormat="1" applyFont="1" applyBorder="1" applyAlignment="1">
      <alignment horizontal="center"/>
    </xf>
    <xf numFmtId="0" fontId="6" fillId="0" borderId="0" xfId="6" applyFont="1"/>
    <xf numFmtId="0" fontId="27" fillId="0" borderId="0" xfId="6" applyFont="1" applyBorder="1"/>
    <xf numFmtId="0" fontId="27" fillId="0" borderId="2" xfId="6" applyFont="1" applyFill="1" applyBorder="1" applyAlignment="1"/>
    <xf numFmtId="0" fontId="33" fillId="0" borderId="2" xfId="6" applyFont="1" applyBorder="1" applyAlignment="1">
      <alignment horizontal="left" vertical="center" wrapText="1"/>
    </xf>
    <xf numFmtId="0" fontId="33" fillId="0" borderId="2" xfId="6" applyFont="1" applyBorder="1" applyAlignment="1">
      <alignment horizontal="center" vertical="center" wrapText="1"/>
    </xf>
    <xf numFmtId="165" fontId="33" fillId="0" borderId="2" xfId="8" applyFont="1" applyBorder="1" applyAlignment="1">
      <alignment horizontal="left" vertical="center" wrapText="1"/>
    </xf>
    <xf numFmtId="165" fontId="33" fillId="0" borderId="2" xfId="8" applyFont="1" applyBorder="1" applyAlignment="1">
      <alignment horizontal="center" vertical="center" wrapText="1"/>
    </xf>
    <xf numFmtId="0" fontId="28" fillId="0" borderId="2" xfId="6" applyFont="1" applyBorder="1" applyAlignment="1">
      <alignment horizontal="left" vertical="center" wrapText="1"/>
    </xf>
    <xf numFmtId="0" fontId="28" fillId="0" borderId="2" xfId="6" applyFont="1" applyBorder="1" applyAlignment="1">
      <alignment horizontal="left"/>
    </xf>
    <xf numFmtId="0" fontId="26" fillId="0" borderId="1" xfId="6" applyFont="1" applyBorder="1"/>
    <xf numFmtId="0" fontId="10" fillId="0" borderId="0" xfId="6"/>
    <xf numFmtId="0" fontId="25" fillId="0" borderId="0" xfId="6" applyFont="1" applyBorder="1" applyAlignment="1">
      <alignment horizontal="center"/>
    </xf>
    <xf numFmtId="0" fontId="25" fillId="0" borderId="2" xfId="6" applyFont="1" applyFill="1" applyBorder="1" applyAlignment="1">
      <alignment horizontal="center"/>
    </xf>
    <xf numFmtId="0" fontId="25" fillId="0" borderId="2" xfId="6" applyFont="1" applyFill="1" applyBorder="1" applyAlignment="1">
      <alignment horizontal="left"/>
    </xf>
    <xf numFmtId="0" fontId="22" fillId="0" borderId="0" xfId="6" applyFont="1" applyBorder="1"/>
    <xf numFmtId="0" fontId="22" fillId="0" borderId="0" xfId="6" applyFont="1"/>
    <xf numFmtId="0" fontId="22" fillId="0" borderId="1" xfId="6" applyFont="1" applyBorder="1"/>
    <xf numFmtId="166" fontId="22" fillId="0" borderId="1" xfId="6" applyNumberFormat="1" applyFont="1" applyBorder="1" applyAlignment="1">
      <alignment horizontal="center"/>
    </xf>
    <xf numFmtId="166" fontId="22" fillId="2" borderId="1" xfId="6" applyNumberFormat="1" applyFont="1" applyFill="1" applyBorder="1" applyAlignment="1">
      <alignment horizontal="center"/>
    </xf>
    <xf numFmtId="166" fontId="22" fillId="2" borderId="0" xfId="6" applyNumberFormat="1" applyFont="1" applyFill="1" applyBorder="1" applyAlignment="1">
      <alignment horizontal="center"/>
    </xf>
    <xf numFmtId="0" fontId="25" fillId="0" borderId="0" xfId="6" applyFont="1" applyBorder="1" applyAlignment="1">
      <alignment horizontal="left"/>
    </xf>
    <xf numFmtId="0" fontId="25" fillId="0" borderId="2" xfId="6" applyFont="1" applyFill="1" applyBorder="1" applyAlignment="1">
      <alignment horizontal="left" vertical="top"/>
    </xf>
    <xf numFmtId="166" fontId="25" fillId="0" borderId="2" xfId="6" applyNumberFormat="1" applyFont="1" applyFill="1" applyBorder="1" applyAlignment="1">
      <alignment horizontal="center"/>
    </xf>
    <xf numFmtId="166" fontId="25" fillId="2" borderId="3" xfId="6" applyNumberFormat="1" applyFont="1" applyFill="1" applyBorder="1" applyAlignment="1">
      <alignment horizontal="center"/>
    </xf>
    <xf numFmtId="0" fontId="25" fillId="0" borderId="2" xfId="4" applyFont="1" applyFill="1" applyBorder="1" applyAlignment="1" applyProtection="1">
      <alignment horizontal="left"/>
    </xf>
    <xf numFmtId="0" fontId="25" fillId="0" borderId="2" xfId="6" applyFont="1" applyFill="1" applyBorder="1" applyAlignment="1"/>
    <xf numFmtId="166" fontId="25" fillId="0" borderId="2" xfId="6" applyNumberFormat="1" applyFont="1" applyFill="1" applyBorder="1" applyAlignment="1">
      <alignment horizontal="left"/>
    </xf>
    <xf numFmtId="0" fontId="25" fillId="0" borderId="2" xfId="6" applyFont="1" applyFill="1" applyBorder="1" applyAlignment="1">
      <alignment vertical="top"/>
    </xf>
    <xf numFmtId="0" fontId="25" fillId="0" borderId="2" xfId="6" applyFont="1" applyFill="1" applyBorder="1"/>
    <xf numFmtId="0" fontId="22" fillId="0" borderId="2" xfId="6" applyFont="1" applyBorder="1"/>
    <xf numFmtId="166" fontId="22" fillId="0" borderId="2" xfId="6" applyNumberFormat="1" applyFont="1" applyBorder="1" applyAlignment="1">
      <alignment horizontal="center"/>
    </xf>
    <xf numFmtId="0" fontId="25" fillId="0" borderId="2" xfId="6" applyFont="1" applyBorder="1" applyAlignment="1">
      <alignment horizontal="center"/>
    </xf>
    <xf numFmtId="0" fontId="25" fillId="0" borderId="0" xfId="6" applyFont="1" applyBorder="1"/>
    <xf numFmtId="0" fontId="25" fillId="0" borderId="2" xfId="6" applyFont="1" applyBorder="1"/>
    <xf numFmtId="166" fontId="25" fillId="0" borderId="2" xfId="6" applyNumberFormat="1" applyFont="1" applyBorder="1" applyAlignment="1">
      <alignment horizontal="center"/>
    </xf>
    <xf numFmtId="0" fontId="14" fillId="0" borderId="2" xfId="6" applyFont="1" applyFill="1" applyBorder="1" applyAlignment="1">
      <alignment horizontal="center"/>
    </xf>
    <xf numFmtId="166" fontId="14" fillId="0" borderId="4" xfId="6" applyNumberFormat="1" applyFont="1" applyFill="1" applyBorder="1" applyAlignment="1">
      <alignment horizontal="center"/>
    </xf>
    <xf numFmtId="0" fontId="16" fillId="0" borderId="2" xfId="6" applyFont="1" applyFill="1" applyBorder="1" applyAlignment="1">
      <alignment horizontal="center"/>
    </xf>
    <xf numFmtId="0" fontId="20" fillId="0" borderId="0" xfId="6" applyFont="1" applyBorder="1" applyAlignment="1">
      <alignment horizontal="left"/>
    </xf>
    <xf numFmtId="0" fontId="20" fillId="0" borderId="2" xfId="6" applyFont="1" applyFill="1" applyBorder="1" applyAlignment="1">
      <alignment horizontal="left"/>
    </xf>
    <xf numFmtId="0" fontId="20" fillId="0" borderId="2" xfId="4" applyFont="1" applyFill="1" applyBorder="1" applyAlignment="1" applyProtection="1">
      <alignment horizontal="left"/>
    </xf>
    <xf numFmtId="0" fontId="20" fillId="0" borderId="2" xfId="6" applyFont="1" applyFill="1" applyBorder="1"/>
    <xf numFmtId="0" fontId="17" fillId="0" borderId="2" xfId="6" applyFont="1" applyFill="1" applyBorder="1"/>
    <xf numFmtId="0" fontId="21" fillId="0" borderId="2" xfId="6" applyFont="1" applyBorder="1"/>
    <xf numFmtId="0" fontId="20" fillId="0" borderId="2" xfId="6" applyFont="1" applyBorder="1"/>
    <xf numFmtId="0" fontId="5" fillId="0" borderId="2" xfId="6" applyFont="1" applyFill="1" applyBorder="1" applyAlignment="1">
      <alignment horizontal="center"/>
    </xf>
    <xf numFmtId="0" fontId="23" fillId="0" borderId="0" xfId="6" applyFont="1"/>
    <xf numFmtId="0" fontId="21" fillId="0" borderId="2" xfId="6" applyFont="1" applyFill="1" applyBorder="1"/>
    <xf numFmtId="0" fontId="20" fillId="0" borderId="5" xfId="6" applyFont="1" applyBorder="1" applyAlignment="1">
      <alignment horizontal="left"/>
    </xf>
    <xf numFmtId="0" fontId="15" fillId="0" borderId="0" xfId="6" applyFont="1" applyAlignment="1">
      <alignment horizontal="left"/>
    </xf>
    <xf numFmtId="0" fontId="23" fillId="0" borderId="2" xfId="6" applyFont="1" applyBorder="1"/>
    <xf numFmtId="0" fontId="25" fillId="0" borderId="2" xfId="6" applyFont="1" applyFill="1" applyBorder="1" applyAlignment="1">
      <alignment horizontal="center" vertical="top"/>
    </xf>
    <xf numFmtId="166" fontId="21" fillId="0" borderId="2" xfId="6" applyNumberFormat="1" applyFont="1" applyFill="1" applyBorder="1" applyAlignment="1">
      <alignment horizontal="center"/>
    </xf>
    <xf numFmtId="0" fontId="21" fillId="0" borderId="2" xfId="6" applyFont="1" applyFill="1" applyBorder="1" applyAlignment="1">
      <alignment horizontal="center"/>
    </xf>
    <xf numFmtId="0" fontId="21" fillId="0" borderId="2" xfId="6" applyFont="1" applyFill="1" applyBorder="1" applyAlignment="1">
      <alignment horizontal="left"/>
    </xf>
    <xf numFmtId="0" fontId="21" fillId="0" borderId="2" xfId="4" applyFont="1" applyFill="1" applyBorder="1" applyAlignment="1" applyProtection="1">
      <alignment horizontal="left"/>
    </xf>
    <xf numFmtId="0" fontId="24" fillId="0" borderId="1" xfId="6" applyFont="1" applyBorder="1"/>
    <xf numFmtId="166" fontId="24" fillId="0" borderId="1" xfId="6" applyNumberFormat="1" applyFont="1" applyBorder="1" applyAlignment="1">
      <alignment horizontal="center"/>
    </xf>
    <xf numFmtId="0" fontId="21" fillId="0" borderId="0" xfId="6" applyFont="1" applyBorder="1" applyAlignment="1">
      <alignment horizontal="center"/>
    </xf>
    <xf numFmtId="166" fontId="24" fillId="2" borderId="1" xfId="6" applyNumberFormat="1" applyFont="1" applyFill="1" applyBorder="1" applyAlignment="1">
      <alignment horizontal="center"/>
    </xf>
    <xf numFmtId="0" fontId="24" fillId="0" borderId="2" xfId="6" applyFont="1" applyBorder="1"/>
    <xf numFmtId="166" fontId="24" fillId="0" borderId="2" xfId="6" applyNumberFormat="1" applyFont="1" applyBorder="1" applyAlignment="1">
      <alignment horizontal="center"/>
    </xf>
    <xf numFmtId="166" fontId="24" fillId="2" borderId="0" xfId="6" applyNumberFormat="1" applyFont="1" applyFill="1" applyBorder="1" applyAlignment="1">
      <alignment horizontal="center"/>
    </xf>
    <xf numFmtId="166" fontId="21" fillId="2" borderId="3" xfId="6" applyNumberFormat="1" applyFont="1" applyFill="1" applyBorder="1" applyAlignment="1">
      <alignment horizontal="center"/>
    </xf>
    <xf numFmtId="0" fontId="21" fillId="0" borderId="2" xfId="6" applyFont="1" applyBorder="1" applyAlignment="1">
      <alignment horizontal="left"/>
    </xf>
    <xf numFmtId="0" fontId="8" fillId="0" borderId="2" xfId="7" applyFont="1" applyFill="1" applyBorder="1" applyAlignment="1">
      <alignment horizontal="center"/>
    </xf>
    <xf numFmtId="0" fontId="8" fillId="0" borderId="4" xfId="7" applyFont="1" applyFill="1" applyBorder="1"/>
    <xf numFmtId="0" fontId="8" fillId="0" borderId="2" xfId="7" applyFont="1" applyBorder="1" applyAlignment="1">
      <alignment horizontal="center"/>
    </xf>
    <xf numFmtId="14" fontId="8" fillId="0" borderId="2" xfId="7" applyNumberFormat="1" applyFont="1" applyFill="1" applyBorder="1" applyAlignment="1">
      <alignment horizontal="center"/>
    </xf>
    <xf numFmtId="0" fontId="8" fillId="0" borderId="4" xfId="7" applyFont="1" applyFill="1" applyBorder="1" applyAlignment="1">
      <alignment horizontal="left"/>
    </xf>
    <xf numFmtId="0" fontId="8" fillId="0" borderId="8" xfId="6" applyFont="1" applyBorder="1" applyAlignment="1">
      <alignment horizontal="center"/>
    </xf>
    <xf numFmtId="0" fontId="8" fillId="0" borderId="7" xfId="6" applyFont="1" applyBorder="1"/>
    <xf numFmtId="0" fontId="8" fillId="0" borderId="2" xfId="6" applyFont="1" applyBorder="1" applyAlignment="1">
      <alignment horizontal="center"/>
    </xf>
    <xf numFmtId="0" fontId="8" fillId="0" borderId="4" xfId="6" applyFont="1" applyBorder="1"/>
    <xf numFmtId="166" fontId="8" fillId="0" borderId="4" xfId="7" applyNumberFormat="1" applyFont="1" applyFill="1" applyBorder="1" applyAlignment="1">
      <alignment horizontal="left"/>
    </xf>
    <xf numFmtId="0" fontId="8" fillId="0" borderId="9" xfId="6" applyFont="1" applyBorder="1" applyAlignment="1">
      <alignment horizontal="center"/>
    </xf>
    <xf numFmtId="0" fontId="8" fillId="0" borderId="6" xfId="6" applyFont="1" applyBorder="1"/>
    <xf numFmtId="0" fontId="8" fillId="0" borderId="11" xfId="7" applyFont="1" applyFill="1" applyBorder="1" applyAlignment="1">
      <alignment horizontal="center"/>
    </xf>
    <xf numFmtId="0" fontId="8" fillId="0" borderId="11" xfId="7" applyFont="1" applyBorder="1" applyAlignment="1">
      <alignment horizontal="center"/>
    </xf>
    <xf numFmtId="0" fontId="8" fillId="0" borderId="10" xfId="7" applyFont="1" applyFill="1" applyBorder="1"/>
    <xf numFmtId="2" fontId="10" fillId="0" borderId="14" xfId="6" applyNumberFormat="1" applyFont="1" applyBorder="1"/>
    <xf numFmtId="169" fontId="10" fillId="0" borderId="15" xfId="6" applyNumberFormat="1" applyFont="1" applyBorder="1"/>
    <xf numFmtId="0" fontId="10" fillId="0" borderId="16" xfId="6" applyBorder="1"/>
    <xf numFmtId="0" fontId="10" fillId="0" borderId="13" xfId="6" applyBorder="1"/>
    <xf numFmtId="166" fontId="27" fillId="0" borderId="3" xfId="1" applyNumberFormat="1" applyFont="1" applyFill="1" applyBorder="1" applyAlignment="1">
      <alignment horizontal="center"/>
    </xf>
    <xf numFmtId="166" fontId="7" fillId="0" borderId="3" xfId="1" applyNumberFormat="1" applyFont="1" applyFill="1" applyBorder="1" applyAlignment="1"/>
    <xf numFmtId="166" fontId="9" fillId="0" borderId="3" xfId="1" applyNumberFormat="1" applyFont="1" applyFill="1" applyBorder="1" applyAlignment="1"/>
    <xf numFmtId="166" fontId="27" fillId="0" borderId="3" xfId="6" applyNumberFormat="1" applyFont="1" applyBorder="1" applyAlignment="1">
      <alignment horizontal="center"/>
    </xf>
    <xf numFmtId="166" fontId="27" fillId="0" borderId="3" xfId="6" applyNumberFormat="1" applyFont="1" applyFill="1" applyBorder="1" applyAlignment="1">
      <alignment horizontal="center"/>
    </xf>
    <xf numFmtId="166" fontId="29" fillId="0" borderId="0" xfId="6" applyNumberFormat="1" applyFont="1" applyBorder="1" applyAlignment="1">
      <alignment horizontal="center"/>
    </xf>
    <xf numFmtId="164" fontId="4" fillId="0" borderId="3" xfId="6" applyNumberFormat="1" applyFont="1" applyBorder="1" applyAlignment="1">
      <alignment horizontal="center"/>
    </xf>
    <xf numFmtId="0" fontId="4" fillId="0" borderId="3" xfId="6" applyFont="1" applyBorder="1" applyAlignment="1">
      <alignment horizontal="center"/>
    </xf>
    <xf numFmtId="166" fontId="9" fillId="0" borderId="3" xfId="6" applyNumberFormat="1" applyFont="1" applyFill="1" applyBorder="1" applyAlignment="1">
      <alignment horizontal="left"/>
    </xf>
    <xf numFmtId="166" fontId="13" fillId="0" borderId="3" xfId="6" applyNumberFormat="1" applyFont="1" applyFill="1" applyBorder="1" applyAlignment="1">
      <alignment horizontal="center"/>
    </xf>
    <xf numFmtId="166" fontId="28" fillId="0" borderId="3" xfId="6" applyNumberFormat="1" applyFont="1" applyFill="1" applyBorder="1" applyAlignment="1">
      <alignment horizontal="center"/>
    </xf>
    <xf numFmtId="166" fontId="27" fillId="0" borderId="0" xfId="6" applyNumberFormat="1" applyFont="1" applyBorder="1" applyAlignment="1">
      <alignment horizontal="center"/>
    </xf>
    <xf numFmtId="166" fontId="28" fillId="0" borderId="0" xfId="6" applyNumberFormat="1" applyFont="1" applyBorder="1" applyAlignment="1">
      <alignment horizontal="center"/>
    </xf>
    <xf numFmtId="165" fontId="33" fillId="0" borderId="0" xfId="8" applyFont="1" applyBorder="1" applyAlignment="1">
      <alignment horizontal="left" vertical="center" wrapText="1"/>
    </xf>
    <xf numFmtId="165" fontId="33" fillId="0" borderId="3" xfId="8" applyFont="1" applyBorder="1" applyAlignment="1">
      <alignment horizontal="center" vertical="center" wrapText="1"/>
    </xf>
    <xf numFmtId="166" fontId="22" fillId="0" borderId="0" xfId="6" applyNumberFormat="1" applyFont="1" applyBorder="1" applyAlignment="1">
      <alignment horizontal="center"/>
    </xf>
    <xf numFmtId="166" fontId="25" fillId="0" borderId="3" xfId="6" applyNumberFormat="1" applyFont="1" applyFill="1" applyBorder="1" applyAlignment="1">
      <alignment horizontal="center"/>
    </xf>
    <xf numFmtId="166" fontId="25" fillId="0" borderId="3" xfId="6" applyNumberFormat="1" applyFont="1" applyFill="1" applyBorder="1" applyAlignment="1">
      <alignment horizontal="left"/>
    </xf>
    <xf numFmtId="166" fontId="25" fillId="0" borderId="0" xfId="6" applyNumberFormat="1" applyFont="1" applyBorder="1" applyAlignment="1">
      <alignment horizontal="center"/>
    </xf>
    <xf numFmtId="166" fontId="14" fillId="0" borderId="3" xfId="6" applyNumberFormat="1" applyFont="1" applyFill="1" applyBorder="1" applyAlignment="1">
      <alignment horizontal="center"/>
    </xf>
    <xf numFmtId="166" fontId="24" fillId="0" borderId="0" xfId="6" applyNumberFormat="1" applyFont="1" applyBorder="1" applyAlignment="1">
      <alignment horizontal="center"/>
    </xf>
    <xf numFmtId="166" fontId="21" fillId="0" borderId="3" xfId="6" applyNumberFormat="1" applyFont="1" applyFill="1" applyBorder="1" applyAlignment="1">
      <alignment horizontal="center"/>
    </xf>
    <xf numFmtId="0" fontId="36" fillId="0" borderId="0" xfId="0" applyFont="1" applyBorder="1"/>
    <xf numFmtId="0" fontId="37" fillId="0" borderId="0" xfId="0" applyFont="1" applyBorder="1"/>
    <xf numFmtId="0" fontId="27" fillId="0" borderId="0" xfId="6" applyFont="1" applyFill="1" applyBorder="1" applyAlignment="1">
      <alignment horizontal="left"/>
    </xf>
    <xf numFmtId="0" fontId="27" fillId="0" borderId="0" xfId="6" applyFont="1" applyFill="1" applyBorder="1" applyAlignment="1">
      <alignment horizontal="center"/>
    </xf>
    <xf numFmtId="166" fontId="27" fillId="0" borderId="0" xfId="6" applyNumberFormat="1" applyFont="1" applyFill="1" applyBorder="1" applyAlignment="1">
      <alignment horizontal="center"/>
    </xf>
    <xf numFmtId="166" fontId="9" fillId="2" borderId="0" xfId="6" applyNumberFormat="1" applyFont="1" applyFill="1" applyBorder="1" applyAlignment="1">
      <alignment horizontal="center"/>
    </xf>
    <xf numFmtId="0" fontId="39" fillId="0" borderId="0" xfId="0" applyFont="1" applyBorder="1" applyAlignment="1">
      <alignment horizontal="left"/>
    </xf>
    <xf numFmtId="0" fontId="9" fillId="0" borderId="0" xfId="6" applyFont="1" applyFill="1" applyBorder="1" applyAlignment="1">
      <alignment horizontal="center" vertical="top"/>
    </xf>
    <xf numFmtId="0" fontId="9" fillId="0" borderId="0" xfId="6" applyFont="1" applyFill="1" applyBorder="1" applyAlignment="1">
      <alignment horizontal="center"/>
    </xf>
    <xf numFmtId="166" fontId="9" fillId="0" borderId="0" xfId="6" applyNumberFormat="1" applyFont="1" applyFill="1" applyBorder="1" applyAlignment="1">
      <alignment horizontal="center"/>
    </xf>
    <xf numFmtId="0" fontId="40" fillId="0" borderId="0" xfId="0" applyFont="1" applyBorder="1" applyAlignment="1">
      <alignment horizontal="left"/>
    </xf>
    <xf numFmtId="0" fontId="38" fillId="0" borderId="0" xfId="0" applyFont="1" applyBorder="1"/>
    <xf numFmtId="0" fontId="39" fillId="0" borderId="0" xfId="0" applyFont="1" applyBorder="1"/>
    <xf numFmtId="0" fontId="41" fillId="0" borderId="0" xfId="0" applyFont="1" applyBorder="1"/>
    <xf numFmtId="0" fontId="27" fillId="0" borderId="0" xfId="6" applyFont="1" applyFill="1" applyBorder="1" applyAlignment="1"/>
    <xf numFmtId="0" fontId="27" fillId="0" borderId="0" xfId="6" applyFont="1" applyFill="1" applyBorder="1" applyAlignment="1">
      <alignment horizontal="center" vertical="top"/>
    </xf>
    <xf numFmtId="166" fontId="27" fillId="2" borderId="0" xfId="6" applyNumberFormat="1" applyFont="1" applyFill="1" applyBorder="1" applyAlignment="1">
      <alignment horizontal="center"/>
    </xf>
    <xf numFmtId="0" fontId="42" fillId="0" borderId="0" xfId="0" applyFont="1" applyBorder="1"/>
  </cellXfs>
  <cellStyles count="9">
    <cellStyle name="Euro" xfId="3"/>
    <cellStyle name="Hyperlink_Paper Goods.xls" xfId="5"/>
    <cellStyle name="Lien hypertexte" xfId="4" builtinId="8"/>
    <cellStyle name="Monétaire 2" xfId="2"/>
    <cellStyle name="Monétaire 3" xfId="8"/>
    <cellStyle name="Normal" xfId="0" builtinId="0"/>
    <cellStyle name="Normal 2" xfId="6"/>
    <cellStyle name="Normal 3" xfId="1"/>
    <cellStyle name="Normal_Paper Goods.xls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48"/>
  <sheetViews>
    <sheetView topLeftCell="A79" workbookViewId="0">
      <selection activeCell="E12" sqref="E12"/>
    </sheetView>
  </sheetViews>
  <sheetFormatPr baseColWidth="10" defaultRowHeight="15" x14ac:dyDescent="0.25"/>
  <cols>
    <col min="1" max="1" width="69.28515625" bestFit="1" customWidth="1"/>
    <col min="2" max="2" width="17.140625" bestFit="1" customWidth="1"/>
    <col min="3" max="3" width="14.85546875" bestFit="1" customWidth="1"/>
    <col min="4" max="4" width="17.42578125" bestFit="1" customWidth="1"/>
    <col min="5" max="5" width="14.7109375" bestFit="1" customWidth="1"/>
    <col min="6" max="6" width="14.42578125" bestFit="1" customWidth="1"/>
  </cols>
  <sheetData>
    <row r="1" spans="1:6" ht="30.75" thickBot="1" x14ac:dyDescent="0.45">
      <c r="A1" s="252" t="s">
        <v>15</v>
      </c>
      <c r="B1" s="41"/>
      <c r="C1" s="41"/>
      <c r="D1" s="41"/>
      <c r="E1" s="41"/>
      <c r="F1" s="41"/>
    </row>
    <row r="2" spans="1:6" ht="15.75" x14ac:dyDescent="0.25">
      <c r="A2" s="47" t="s">
        <v>16</v>
      </c>
      <c r="B2" s="47" t="s">
        <v>17</v>
      </c>
      <c r="C2" s="47" t="s">
        <v>18</v>
      </c>
      <c r="D2" s="48" t="s">
        <v>19</v>
      </c>
      <c r="E2" s="48" t="s">
        <v>20</v>
      </c>
      <c r="F2" s="49" t="s">
        <v>21</v>
      </c>
    </row>
    <row r="3" spans="1:6" ht="15.75" x14ac:dyDescent="0.25">
      <c r="A3" s="43"/>
      <c r="B3" s="50"/>
      <c r="C3" s="51"/>
      <c r="D3" s="52"/>
      <c r="E3" s="52"/>
      <c r="F3" s="53" t="s">
        <v>22</v>
      </c>
    </row>
    <row r="4" spans="1:6" ht="17.25" x14ac:dyDescent="0.3">
      <c r="A4" s="54" t="s">
        <v>23</v>
      </c>
      <c r="B4" s="55" t="s">
        <v>24</v>
      </c>
      <c r="C4" s="56" t="s">
        <v>25</v>
      </c>
      <c r="D4" s="57">
        <v>31</v>
      </c>
      <c r="E4" s="230">
        <v>4.4285714285714288</v>
      </c>
      <c r="F4" s="58"/>
    </row>
    <row r="5" spans="1:6" ht="17.25" x14ac:dyDescent="0.3">
      <c r="A5" s="55" t="s">
        <v>26</v>
      </c>
      <c r="B5" s="59" t="s">
        <v>27</v>
      </c>
      <c r="C5" s="56" t="s">
        <v>28</v>
      </c>
      <c r="D5" s="57">
        <v>52.8</v>
      </c>
      <c r="E5" s="230">
        <v>4.8</v>
      </c>
      <c r="F5" s="58"/>
    </row>
    <row r="6" spans="1:6" ht="17.25" x14ac:dyDescent="0.3">
      <c r="A6" s="60" t="s">
        <v>29</v>
      </c>
      <c r="B6" s="59" t="s">
        <v>30</v>
      </c>
      <c r="C6" s="56" t="s">
        <v>31</v>
      </c>
      <c r="D6" s="57">
        <v>115.17</v>
      </c>
      <c r="E6" s="230">
        <v>13.087499999999999</v>
      </c>
      <c r="F6" s="58"/>
    </row>
    <row r="7" spans="1:6" ht="17.25" x14ac:dyDescent="0.3">
      <c r="A7" s="60" t="s">
        <v>32</v>
      </c>
      <c r="B7" s="59" t="s">
        <v>33</v>
      </c>
      <c r="C7" s="56" t="s">
        <v>25</v>
      </c>
      <c r="D7" s="57">
        <v>31</v>
      </c>
      <c r="E7" s="230">
        <v>4.4285714285714288</v>
      </c>
      <c r="F7" s="58"/>
    </row>
    <row r="8" spans="1:6" ht="17.25" x14ac:dyDescent="0.3">
      <c r="A8" s="60" t="s">
        <v>34</v>
      </c>
      <c r="B8" s="59" t="s">
        <v>35</v>
      </c>
      <c r="C8" s="56" t="s">
        <v>36</v>
      </c>
      <c r="D8" s="57">
        <v>21.77</v>
      </c>
      <c r="E8" s="230">
        <v>2.177</v>
      </c>
      <c r="F8" s="58"/>
    </row>
    <row r="9" spans="1:6" ht="17.25" x14ac:dyDescent="0.3">
      <c r="A9" s="60" t="s">
        <v>37</v>
      </c>
      <c r="B9" s="59" t="s">
        <v>38</v>
      </c>
      <c r="C9" s="56" t="s">
        <v>39</v>
      </c>
      <c r="D9" s="57">
        <v>175.49</v>
      </c>
      <c r="E9" s="230">
        <v>3.1907272727272731</v>
      </c>
      <c r="F9" s="58"/>
    </row>
    <row r="10" spans="1:6" ht="17.25" x14ac:dyDescent="0.3">
      <c r="A10" s="60" t="s">
        <v>40</v>
      </c>
      <c r="B10" s="59" t="s">
        <v>41</v>
      </c>
      <c r="C10" s="56" t="s">
        <v>42</v>
      </c>
      <c r="D10" s="57">
        <v>126.47</v>
      </c>
      <c r="E10" s="230">
        <v>3.5130555555555554</v>
      </c>
      <c r="F10" s="58"/>
    </row>
    <row r="11" spans="1:6" ht="17.25" x14ac:dyDescent="0.3">
      <c r="A11" s="61" t="s">
        <v>43</v>
      </c>
      <c r="B11" s="59" t="s">
        <v>44</v>
      </c>
      <c r="C11" s="62" t="s">
        <v>45</v>
      </c>
      <c r="D11" s="57">
        <v>199</v>
      </c>
      <c r="E11" s="230">
        <v>9.045454545454545</v>
      </c>
      <c r="F11" s="58"/>
    </row>
    <row r="12" spans="1:6" ht="17.25" x14ac:dyDescent="0.3">
      <c r="A12" s="60" t="s">
        <v>46</v>
      </c>
      <c r="B12" s="59" t="s">
        <v>47</v>
      </c>
      <c r="C12" s="56" t="s">
        <v>48</v>
      </c>
      <c r="D12" s="57">
        <v>31.67</v>
      </c>
      <c r="E12" s="230">
        <v>2.8790909090909094</v>
      </c>
      <c r="F12" s="58"/>
    </row>
    <row r="13" spans="1:6" ht="17.25" x14ac:dyDescent="0.3">
      <c r="A13" s="60" t="s">
        <v>49</v>
      </c>
      <c r="B13" s="59" t="s">
        <v>50</v>
      </c>
      <c r="C13" s="56" t="s">
        <v>51</v>
      </c>
      <c r="D13" s="57">
        <v>18.47</v>
      </c>
      <c r="E13" s="230">
        <v>8.3954545454545446</v>
      </c>
      <c r="F13" s="58"/>
    </row>
    <row r="14" spans="1:6" ht="17.25" x14ac:dyDescent="0.3">
      <c r="A14" s="60" t="s">
        <v>52</v>
      </c>
      <c r="B14" s="59" t="s">
        <v>53</v>
      </c>
      <c r="C14" s="56" t="s">
        <v>54</v>
      </c>
      <c r="D14" s="57">
        <v>64.41</v>
      </c>
      <c r="E14" s="230">
        <v>24.773076923076921</v>
      </c>
      <c r="F14" s="58"/>
    </row>
    <row r="15" spans="1:6" ht="17.25" x14ac:dyDescent="0.3">
      <c r="A15" s="60" t="s">
        <v>55</v>
      </c>
      <c r="B15" s="59" t="s">
        <v>56</v>
      </c>
      <c r="C15" s="56" t="s">
        <v>57</v>
      </c>
      <c r="D15" s="57">
        <v>65.56</v>
      </c>
      <c r="E15" s="230">
        <v>14.899999999999999</v>
      </c>
      <c r="F15" s="58"/>
    </row>
    <row r="16" spans="1:6" ht="17.25" x14ac:dyDescent="0.3">
      <c r="A16" s="60" t="s">
        <v>58</v>
      </c>
      <c r="B16" s="59" t="s">
        <v>59</v>
      </c>
      <c r="C16" s="56" t="s">
        <v>60</v>
      </c>
      <c r="D16" s="57">
        <v>11.89</v>
      </c>
      <c r="E16" s="230">
        <v>5.6619047619047622</v>
      </c>
      <c r="F16" s="58"/>
    </row>
    <row r="17" spans="1:6" ht="17.25" x14ac:dyDescent="0.3">
      <c r="A17" s="63" t="s">
        <v>61</v>
      </c>
      <c r="B17" s="59" t="s">
        <v>62</v>
      </c>
      <c r="C17" s="56" t="s">
        <v>63</v>
      </c>
      <c r="D17" s="57">
        <v>42.4</v>
      </c>
      <c r="E17" s="230">
        <v>0.14133333333333334</v>
      </c>
      <c r="F17" s="58"/>
    </row>
    <row r="18" spans="1:6" ht="17.25" x14ac:dyDescent="0.3">
      <c r="A18" s="60" t="s">
        <v>64</v>
      </c>
      <c r="B18" s="59" t="s">
        <v>65</v>
      </c>
      <c r="C18" s="56" t="s">
        <v>66</v>
      </c>
      <c r="D18" s="57">
        <v>77.680000000000007</v>
      </c>
      <c r="E18" s="230">
        <v>11.769696969696971</v>
      </c>
      <c r="F18" s="58"/>
    </row>
    <row r="19" spans="1:6" ht="17.25" x14ac:dyDescent="0.3">
      <c r="A19" s="60" t="s">
        <v>67</v>
      </c>
      <c r="B19" s="59" t="s">
        <v>68</v>
      </c>
      <c r="C19" s="56" t="s">
        <v>66</v>
      </c>
      <c r="D19" s="57">
        <v>69.95</v>
      </c>
      <c r="E19" s="230">
        <v>10.59848484848485</v>
      </c>
      <c r="F19" s="58"/>
    </row>
    <row r="20" spans="1:6" ht="17.25" x14ac:dyDescent="0.3">
      <c r="A20" s="64" t="s">
        <v>69</v>
      </c>
      <c r="B20" s="59" t="s">
        <v>70</v>
      </c>
      <c r="C20" s="56" t="s">
        <v>66</v>
      </c>
      <c r="D20" s="57">
        <v>58.31</v>
      </c>
      <c r="E20" s="230">
        <v>8.8348484848484858</v>
      </c>
      <c r="F20" s="58"/>
    </row>
    <row r="21" spans="1:6" ht="17.25" x14ac:dyDescent="0.3">
      <c r="A21" s="65" t="s">
        <v>71</v>
      </c>
      <c r="B21" s="59" t="s">
        <v>72</v>
      </c>
      <c r="C21" s="56" t="s">
        <v>73</v>
      </c>
      <c r="D21" s="57">
        <v>281.99</v>
      </c>
      <c r="E21" s="230">
        <v>6.4088636363636367</v>
      </c>
      <c r="F21" s="58"/>
    </row>
    <row r="22" spans="1:6" ht="17.25" x14ac:dyDescent="0.3">
      <c r="A22" s="66" t="s">
        <v>74</v>
      </c>
      <c r="B22" s="59" t="s">
        <v>75</v>
      </c>
      <c r="C22" s="56" t="s">
        <v>66</v>
      </c>
      <c r="D22" s="57">
        <v>82.78</v>
      </c>
      <c r="E22" s="230">
        <v>12.542424242424243</v>
      </c>
      <c r="F22" s="58"/>
    </row>
    <row r="23" spans="1:6" ht="17.25" x14ac:dyDescent="0.3">
      <c r="A23" s="66" t="s">
        <v>76</v>
      </c>
      <c r="B23" s="59" t="s">
        <v>77</v>
      </c>
      <c r="C23" s="56" t="s">
        <v>66</v>
      </c>
      <c r="D23" s="57">
        <v>48.33</v>
      </c>
      <c r="E23" s="230">
        <v>7.3227272727272732</v>
      </c>
      <c r="F23" s="58"/>
    </row>
    <row r="24" spans="1:6" ht="17.25" x14ac:dyDescent="0.3">
      <c r="A24" s="60" t="s">
        <v>78</v>
      </c>
      <c r="B24" s="59" t="s">
        <v>79</v>
      </c>
      <c r="C24" s="56" t="s">
        <v>80</v>
      </c>
      <c r="D24" s="57">
        <v>18.399999999999999</v>
      </c>
      <c r="E24" s="230">
        <v>6.1333333333333329</v>
      </c>
      <c r="F24" s="58"/>
    </row>
    <row r="25" spans="1:6" ht="17.25" x14ac:dyDescent="0.3">
      <c r="A25" s="60" t="s">
        <v>81</v>
      </c>
      <c r="B25" s="59" t="s">
        <v>82</v>
      </c>
      <c r="C25" s="56" t="s">
        <v>83</v>
      </c>
      <c r="D25" s="57">
        <v>91.49</v>
      </c>
      <c r="E25" s="230">
        <v>5.9409090909090905</v>
      </c>
      <c r="F25" s="58"/>
    </row>
    <row r="26" spans="1:6" ht="17.25" x14ac:dyDescent="0.3">
      <c r="A26" s="60" t="s">
        <v>84</v>
      </c>
      <c r="B26" s="59" t="s">
        <v>85</v>
      </c>
      <c r="C26" s="56" t="s">
        <v>86</v>
      </c>
      <c r="D26" s="57">
        <v>26.96</v>
      </c>
      <c r="E26" s="230">
        <v>26.96</v>
      </c>
      <c r="F26" s="58"/>
    </row>
    <row r="27" spans="1:6" ht="17.25" x14ac:dyDescent="0.3">
      <c r="A27" s="60" t="s">
        <v>87</v>
      </c>
      <c r="B27" s="59" t="s">
        <v>88</v>
      </c>
      <c r="C27" s="56" t="s">
        <v>89</v>
      </c>
      <c r="D27" s="57">
        <v>72.819999999999993</v>
      </c>
      <c r="E27" s="230">
        <v>0.18204999999999999</v>
      </c>
      <c r="F27" s="58"/>
    </row>
    <row r="28" spans="1:6" ht="17.25" x14ac:dyDescent="0.3">
      <c r="A28" s="60" t="s">
        <v>90</v>
      </c>
      <c r="B28" s="59" t="s">
        <v>91</v>
      </c>
      <c r="C28" s="56" t="s">
        <v>48</v>
      </c>
      <c r="D28" s="57">
        <v>102.08</v>
      </c>
      <c r="E28" s="230">
        <v>9.2799999999999994</v>
      </c>
      <c r="F28" s="58"/>
    </row>
    <row r="29" spans="1:6" ht="17.25" x14ac:dyDescent="0.3">
      <c r="A29" s="60" t="s">
        <v>92</v>
      </c>
      <c r="B29" s="59" t="s">
        <v>93</v>
      </c>
      <c r="C29" s="56" t="s">
        <v>48</v>
      </c>
      <c r="D29" s="57">
        <v>33.15</v>
      </c>
      <c r="E29" s="230">
        <v>3.0136363636363637</v>
      </c>
      <c r="F29" s="58"/>
    </row>
    <row r="30" spans="1:6" ht="17.25" x14ac:dyDescent="0.3">
      <c r="A30" s="67" t="s">
        <v>94</v>
      </c>
      <c r="B30" s="59" t="s">
        <v>95</v>
      </c>
      <c r="C30" s="56" t="s">
        <v>96</v>
      </c>
      <c r="D30" s="57">
        <v>32.5</v>
      </c>
      <c r="E30" s="230">
        <v>2.9545454545454546</v>
      </c>
      <c r="F30" s="58"/>
    </row>
    <row r="31" spans="1:6" ht="17.25" x14ac:dyDescent="0.3">
      <c r="A31" s="60" t="s">
        <v>97</v>
      </c>
      <c r="B31" s="59" t="s">
        <v>98</v>
      </c>
      <c r="C31" s="56" t="s">
        <v>99</v>
      </c>
      <c r="D31" s="57">
        <v>41.96</v>
      </c>
      <c r="E31" s="230">
        <v>8.3919999999999995</v>
      </c>
      <c r="F31" s="58"/>
    </row>
    <row r="32" spans="1:6" ht="17.25" x14ac:dyDescent="0.3">
      <c r="A32" s="60" t="s">
        <v>100</v>
      </c>
      <c r="B32" s="59" t="s">
        <v>101</v>
      </c>
      <c r="C32" s="56" t="s">
        <v>102</v>
      </c>
      <c r="D32" s="57">
        <v>90.77</v>
      </c>
      <c r="E32" s="230">
        <v>2.7506060606060605</v>
      </c>
      <c r="F32" s="58"/>
    </row>
    <row r="33" spans="1:6" ht="17.25" x14ac:dyDescent="0.3">
      <c r="A33" s="60" t="s">
        <v>103</v>
      </c>
      <c r="B33" s="59" t="s">
        <v>104</v>
      </c>
      <c r="C33" s="56" t="s">
        <v>105</v>
      </c>
      <c r="D33" s="57">
        <v>43.26</v>
      </c>
      <c r="E33" s="230">
        <v>1.6324528301886791</v>
      </c>
      <c r="F33" s="58"/>
    </row>
    <row r="34" spans="1:6" ht="17.25" x14ac:dyDescent="0.3">
      <c r="A34" s="60" t="s">
        <v>106</v>
      </c>
      <c r="B34" s="59" t="s">
        <v>107</v>
      </c>
      <c r="C34" s="56" t="s">
        <v>31</v>
      </c>
      <c r="D34" s="57">
        <v>21</v>
      </c>
      <c r="E34" s="230">
        <v>2.3863636363636362</v>
      </c>
      <c r="F34" s="58"/>
    </row>
    <row r="35" spans="1:6" ht="17.25" x14ac:dyDescent="0.3">
      <c r="A35" s="60" t="s">
        <v>108</v>
      </c>
      <c r="B35" s="59" t="s">
        <v>109</v>
      </c>
      <c r="C35" s="56" t="s">
        <v>110</v>
      </c>
      <c r="D35" s="57">
        <v>44.56</v>
      </c>
      <c r="E35" s="230">
        <v>2.8748387096774195</v>
      </c>
      <c r="F35" s="58"/>
    </row>
    <row r="36" spans="1:6" ht="17.25" x14ac:dyDescent="0.3">
      <c r="A36" s="60" t="s">
        <v>111</v>
      </c>
      <c r="B36" s="59" t="s">
        <v>112</v>
      </c>
      <c r="C36" s="56" t="s">
        <v>113</v>
      </c>
      <c r="D36" s="57">
        <v>23.68</v>
      </c>
      <c r="E36" s="230"/>
      <c r="F36" s="58"/>
    </row>
    <row r="37" spans="1:6" ht="17.25" x14ac:dyDescent="0.3">
      <c r="A37" s="60" t="s">
        <v>114</v>
      </c>
      <c r="B37" s="59" t="s">
        <v>115</v>
      </c>
      <c r="C37" s="56" t="s">
        <v>116</v>
      </c>
      <c r="D37" s="57">
        <v>35.299999999999997</v>
      </c>
      <c r="E37" s="230">
        <v>19.611111111111111</v>
      </c>
      <c r="F37" s="58"/>
    </row>
    <row r="38" spans="1:6" ht="17.25" x14ac:dyDescent="0.3">
      <c r="A38" s="60" t="s">
        <v>117</v>
      </c>
      <c r="B38" s="59" t="s">
        <v>118</v>
      </c>
      <c r="C38" s="56" t="s">
        <v>119</v>
      </c>
      <c r="D38" s="57">
        <v>13.84</v>
      </c>
      <c r="E38" s="230">
        <v>6.2909090909090901</v>
      </c>
      <c r="F38" s="58"/>
    </row>
    <row r="39" spans="1:6" ht="17.25" x14ac:dyDescent="0.3">
      <c r="A39" s="60" t="s">
        <v>120</v>
      </c>
      <c r="B39" s="59" t="s">
        <v>121</v>
      </c>
      <c r="C39" s="56" t="s">
        <v>122</v>
      </c>
      <c r="D39" s="57">
        <v>5.35</v>
      </c>
      <c r="E39" s="230"/>
      <c r="F39" s="58"/>
    </row>
    <row r="40" spans="1:6" ht="17.25" x14ac:dyDescent="0.3">
      <c r="A40" s="60" t="s">
        <v>123</v>
      </c>
      <c r="B40" s="59" t="s">
        <v>124</v>
      </c>
      <c r="C40" s="56" t="s">
        <v>99</v>
      </c>
      <c r="D40" s="57">
        <v>42.56</v>
      </c>
      <c r="E40" s="230">
        <v>8.5120000000000005</v>
      </c>
      <c r="F40" s="58"/>
    </row>
    <row r="41" spans="1:6" ht="17.25" x14ac:dyDescent="0.3">
      <c r="A41" s="60" t="s">
        <v>125</v>
      </c>
      <c r="B41" s="59" t="s">
        <v>126</v>
      </c>
      <c r="C41" s="56" t="s">
        <v>86</v>
      </c>
      <c r="D41" s="57">
        <v>33.869999999999997</v>
      </c>
      <c r="E41" s="230">
        <v>33.869999999999997</v>
      </c>
      <c r="F41" s="58"/>
    </row>
    <row r="42" spans="1:6" ht="17.25" x14ac:dyDescent="0.3">
      <c r="A42" s="60" t="s">
        <v>127</v>
      </c>
      <c r="B42" s="59" t="s">
        <v>128</v>
      </c>
      <c r="C42" s="56" t="s">
        <v>129</v>
      </c>
      <c r="D42" s="57">
        <v>251.04</v>
      </c>
      <c r="E42" s="230">
        <v>54.573913043478264</v>
      </c>
      <c r="F42" s="58"/>
    </row>
    <row r="43" spans="1:6" ht="17.25" x14ac:dyDescent="0.3">
      <c r="A43" s="60" t="s">
        <v>130</v>
      </c>
      <c r="B43" s="59" t="s">
        <v>131</v>
      </c>
      <c r="C43" s="56" t="s">
        <v>132</v>
      </c>
      <c r="D43" s="57">
        <v>36.979999999999997</v>
      </c>
      <c r="E43" s="230">
        <v>16.809090909090905</v>
      </c>
      <c r="F43" s="58"/>
    </row>
    <row r="44" spans="1:6" ht="17.25" x14ac:dyDescent="0.3">
      <c r="A44" s="60" t="s">
        <v>133</v>
      </c>
      <c r="B44" s="59" t="s">
        <v>134</v>
      </c>
      <c r="C44" s="56" t="s">
        <v>48</v>
      </c>
      <c r="D44" s="57">
        <v>89.38</v>
      </c>
      <c r="E44" s="230">
        <v>8.125454545454545</v>
      </c>
      <c r="F44" s="58"/>
    </row>
    <row r="45" spans="1:6" ht="17.25" x14ac:dyDescent="0.3">
      <c r="A45" s="60" t="s">
        <v>135</v>
      </c>
      <c r="B45" s="59" t="s">
        <v>136</v>
      </c>
      <c r="C45" s="56" t="s">
        <v>48</v>
      </c>
      <c r="D45" s="57">
        <v>103.77</v>
      </c>
      <c r="E45" s="230">
        <v>9.4336363636363636</v>
      </c>
      <c r="F45" s="58"/>
    </row>
    <row r="46" spans="1:6" ht="17.25" x14ac:dyDescent="0.3">
      <c r="A46" s="60" t="s">
        <v>137</v>
      </c>
      <c r="B46" s="59" t="s">
        <v>138</v>
      </c>
      <c r="C46" s="56" t="s">
        <v>139</v>
      </c>
      <c r="D46" s="57">
        <v>55.64</v>
      </c>
      <c r="E46" s="230">
        <v>10.116363636363637</v>
      </c>
      <c r="F46" s="58"/>
    </row>
    <row r="47" spans="1:6" ht="17.25" x14ac:dyDescent="0.3">
      <c r="A47" s="60" t="s">
        <v>140</v>
      </c>
      <c r="B47" s="59" t="s">
        <v>141</v>
      </c>
      <c r="C47" s="56" t="s">
        <v>142</v>
      </c>
      <c r="D47" s="57">
        <v>38.74</v>
      </c>
      <c r="E47" s="230"/>
      <c r="F47" s="58"/>
    </row>
    <row r="48" spans="1:6" ht="17.25" x14ac:dyDescent="0.3">
      <c r="A48" s="60" t="s">
        <v>143</v>
      </c>
      <c r="B48" s="59" t="s">
        <v>144</v>
      </c>
      <c r="C48" s="56" t="s">
        <v>145</v>
      </c>
      <c r="D48" s="57">
        <v>24.08</v>
      </c>
      <c r="E48" s="230"/>
      <c r="F48" s="58"/>
    </row>
    <row r="49" spans="1:6" ht="17.25" x14ac:dyDescent="0.3">
      <c r="A49" s="60" t="s">
        <v>146</v>
      </c>
      <c r="B49" s="59" t="s">
        <v>147</v>
      </c>
      <c r="C49" s="56" t="s">
        <v>148</v>
      </c>
      <c r="D49" s="57">
        <v>26.43</v>
      </c>
      <c r="E49" s="230"/>
      <c r="F49" s="58"/>
    </row>
    <row r="50" spans="1:6" ht="17.25" x14ac:dyDescent="0.3">
      <c r="A50" s="60" t="s">
        <v>149</v>
      </c>
      <c r="B50" s="59" t="s">
        <v>150</v>
      </c>
      <c r="C50" s="56" t="s">
        <v>151</v>
      </c>
      <c r="D50" s="57">
        <v>32.81</v>
      </c>
      <c r="E50" s="230">
        <v>19.3</v>
      </c>
      <c r="F50" s="58"/>
    </row>
    <row r="51" spans="1:6" ht="19.5" x14ac:dyDescent="0.25">
      <c r="A51" s="42"/>
      <c r="B51" s="46"/>
      <c r="C51" s="42"/>
      <c r="D51" s="44"/>
      <c r="E51" s="231"/>
      <c r="F51" s="45"/>
    </row>
    <row r="52" spans="1:6" ht="19.5" x14ac:dyDescent="0.25">
      <c r="A52" s="42"/>
      <c r="B52" s="46"/>
      <c r="C52" s="42"/>
      <c r="D52" s="44"/>
      <c r="E52" s="231"/>
      <c r="F52" s="45"/>
    </row>
    <row r="53" spans="1:6" ht="17.25" x14ac:dyDescent="0.3">
      <c r="A53" s="68" t="s">
        <v>152</v>
      </c>
      <c r="B53" s="69"/>
      <c r="C53" s="70"/>
      <c r="D53" s="71"/>
      <c r="E53" s="232"/>
      <c r="F53" s="58"/>
    </row>
    <row r="54" spans="1:6" ht="17.25" x14ac:dyDescent="0.3">
      <c r="A54" s="60" t="s">
        <v>153</v>
      </c>
      <c r="B54" s="59" t="s">
        <v>154</v>
      </c>
      <c r="C54" s="56" t="s">
        <v>155</v>
      </c>
      <c r="D54" s="57">
        <v>11.25</v>
      </c>
      <c r="E54" s="230">
        <v>5.1136363636363633</v>
      </c>
      <c r="F54" s="58"/>
    </row>
    <row r="55" spans="1:6" ht="17.25" x14ac:dyDescent="0.3">
      <c r="A55" s="60" t="s">
        <v>156</v>
      </c>
      <c r="B55" s="60" t="s">
        <v>157</v>
      </c>
      <c r="C55" s="56" t="s">
        <v>155</v>
      </c>
      <c r="D55" s="57">
        <v>10.84</v>
      </c>
      <c r="E55" s="230">
        <v>4.9272727272727268</v>
      </c>
      <c r="F55" s="58"/>
    </row>
    <row r="56" spans="1:6" ht="17.25" x14ac:dyDescent="0.3">
      <c r="A56" s="60" t="s">
        <v>158</v>
      </c>
      <c r="B56" s="60" t="s">
        <v>159</v>
      </c>
      <c r="C56" s="56" t="s">
        <v>155</v>
      </c>
      <c r="D56" s="57">
        <v>11.3</v>
      </c>
      <c r="E56" s="230">
        <v>5.1363636363636367</v>
      </c>
      <c r="F56" s="58"/>
    </row>
    <row r="57" spans="1:6" ht="17.25" x14ac:dyDescent="0.3">
      <c r="A57" s="60" t="s">
        <v>160</v>
      </c>
      <c r="B57" s="60" t="s">
        <v>161</v>
      </c>
      <c r="C57" s="56" t="s">
        <v>155</v>
      </c>
      <c r="D57" s="57">
        <v>14.57</v>
      </c>
      <c r="E57" s="230">
        <v>6.6227272727272721</v>
      </c>
      <c r="F57" s="58"/>
    </row>
    <row r="58" spans="1:6" ht="17.25" x14ac:dyDescent="0.3">
      <c r="A58" s="60" t="s">
        <v>162</v>
      </c>
      <c r="B58" s="60" t="s">
        <v>163</v>
      </c>
      <c r="C58" s="56" t="s">
        <v>155</v>
      </c>
      <c r="D58" s="57">
        <v>14.82</v>
      </c>
      <c r="E58" s="230">
        <v>6.7363636363636363</v>
      </c>
      <c r="F58" s="58"/>
    </row>
    <row r="59" spans="1:6" ht="17.25" x14ac:dyDescent="0.3">
      <c r="A59" s="60" t="s">
        <v>164</v>
      </c>
      <c r="B59" s="60" t="s">
        <v>165</v>
      </c>
      <c r="C59" s="56" t="s">
        <v>155</v>
      </c>
      <c r="D59" s="57">
        <v>11.28</v>
      </c>
      <c r="E59" s="230">
        <v>5.127272727272727</v>
      </c>
      <c r="F59" s="58"/>
    </row>
    <row r="60" spans="1:6" ht="17.25" x14ac:dyDescent="0.3">
      <c r="A60" s="60" t="s">
        <v>166</v>
      </c>
      <c r="B60" s="60" t="s">
        <v>167</v>
      </c>
      <c r="C60" s="56" t="s">
        <v>155</v>
      </c>
      <c r="D60" s="57">
        <v>9.4700000000000006</v>
      </c>
      <c r="E60" s="230">
        <v>4.3045454545454547</v>
      </c>
      <c r="F60" s="58"/>
    </row>
    <row r="61" spans="1:6" ht="17.25" x14ac:dyDescent="0.3">
      <c r="A61" s="60" t="s">
        <v>168</v>
      </c>
      <c r="B61" s="60" t="s">
        <v>169</v>
      </c>
      <c r="C61" s="56" t="s">
        <v>155</v>
      </c>
      <c r="D61" s="57">
        <v>13.56</v>
      </c>
      <c r="E61" s="230">
        <v>6.1636363636363631</v>
      </c>
      <c r="F61" s="58"/>
    </row>
    <row r="62" spans="1:6" ht="17.25" x14ac:dyDescent="0.3">
      <c r="A62" s="60" t="s">
        <v>170</v>
      </c>
      <c r="B62" s="60" t="s">
        <v>171</v>
      </c>
      <c r="C62" s="56" t="s">
        <v>155</v>
      </c>
      <c r="D62" s="57">
        <v>13.9</v>
      </c>
      <c r="E62" s="230">
        <v>6.3181818181818175</v>
      </c>
      <c r="F62" s="58"/>
    </row>
    <row r="63" spans="1:6" ht="17.25" x14ac:dyDescent="0.3">
      <c r="A63" s="60" t="s">
        <v>172</v>
      </c>
      <c r="B63" s="60" t="s">
        <v>173</v>
      </c>
      <c r="C63" s="56" t="s">
        <v>155</v>
      </c>
      <c r="D63" s="57">
        <v>7.37</v>
      </c>
      <c r="E63" s="230">
        <v>3.3499999999999996</v>
      </c>
      <c r="F63" s="58"/>
    </row>
    <row r="64" spans="1:6" ht="17.25" x14ac:dyDescent="0.3">
      <c r="A64" s="60" t="s">
        <v>174</v>
      </c>
      <c r="B64" s="60" t="s">
        <v>175</v>
      </c>
      <c r="C64" s="56" t="s">
        <v>155</v>
      </c>
      <c r="D64" s="57">
        <v>13.67</v>
      </c>
      <c r="E64" s="230">
        <v>6.213636363636363</v>
      </c>
      <c r="F64" s="58"/>
    </row>
    <row r="65" spans="1:6" ht="17.25" x14ac:dyDescent="0.3">
      <c r="A65" s="60" t="s">
        <v>176</v>
      </c>
      <c r="B65" s="60" t="s">
        <v>177</v>
      </c>
      <c r="C65" s="56" t="s">
        <v>155</v>
      </c>
      <c r="D65" s="57">
        <v>11.73</v>
      </c>
      <c r="E65" s="230">
        <v>5.331818181818182</v>
      </c>
      <c r="F65" s="58"/>
    </row>
    <row r="66" spans="1:6" ht="17.25" x14ac:dyDescent="0.3">
      <c r="A66" s="60" t="s">
        <v>178</v>
      </c>
      <c r="B66" s="60" t="s">
        <v>179</v>
      </c>
      <c r="C66" s="56" t="s">
        <v>155</v>
      </c>
      <c r="D66" s="57">
        <v>10.63</v>
      </c>
      <c r="E66" s="230">
        <v>4.831818181818182</v>
      </c>
      <c r="F66" s="58"/>
    </row>
    <row r="67" spans="1:6" ht="17.25" x14ac:dyDescent="0.3">
      <c r="A67" s="60" t="s">
        <v>180</v>
      </c>
      <c r="B67" s="60" t="s">
        <v>181</v>
      </c>
      <c r="C67" s="56" t="s">
        <v>155</v>
      </c>
      <c r="D67" s="57">
        <v>13.2</v>
      </c>
      <c r="E67" s="230">
        <v>5.9999999999999991</v>
      </c>
      <c r="F67" s="58"/>
    </row>
    <row r="68" spans="1:6" ht="17.25" x14ac:dyDescent="0.3">
      <c r="A68" s="60" t="s">
        <v>182</v>
      </c>
      <c r="B68" s="60" t="s">
        <v>183</v>
      </c>
      <c r="C68" s="56" t="s">
        <v>155</v>
      </c>
      <c r="D68" s="57">
        <v>18.420000000000002</v>
      </c>
      <c r="E68" s="230">
        <v>8.372727272727273</v>
      </c>
      <c r="F68" s="58"/>
    </row>
    <row r="69" spans="1:6" ht="17.25" x14ac:dyDescent="0.3">
      <c r="A69" s="60" t="s">
        <v>184</v>
      </c>
      <c r="B69" s="60" t="s">
        <v>185</v>
      </c>
      <c r="C69" s="56" t="s">
        <v>155</v>
      </c>
      <c r="D69" s="57">
        <v>11.54</v>
      </c>
      <c r="E69" s="230">
        <v>5.2454545454545443</v>
      </c>
      <c r="F69" s="58"/>
    </row>
    <row r="70" spans="1:6" ht="17.25" x14ac:dyDescent="0.3">
      <c r="A70" s="60" t="s">
        <v>186</v>
      </c>
      <c r="B70" s="60" t="s">
        <v>187</v>
      </c>
      <c r="C70" s="56" t="s">
        <v>155</v>
      </c>
      <c r="D70" s="57">
        <v>10.97</v>
      </c>
      <c r="E70" s="230">
        <v>4.9863636363636363</v>
      </c>
      <c r="F70" s="58"/>
    </row>
    <row r="71" spans="1:6" ht="17.25" x14ac:dyDescent="0.3">
      <c r="A71" s="60" t="s">
        <v>188</v>
      </c>
      <c r="B71" s="60" t="s">
        <v>189</v>
      </c>
      <c r="C71" s="56" t="s">
        <v>155</v>
      </c>
      <c r="D71" s="57">
        <v>11.12</v>
      </c>
      <c r="E71" s="230">
        <v>5.0545454545454538</v>
      </c>
      <c r="F71" s="58"/>
    </row>
    <row r="72" spans="1:6" ht="17.25" x14ac:dyDescent="0.3">
      <c r="A72" s="60" t="s">
        <v>190</v>
      </c>
      <c r="B72" s="60" t="s">
        <v>191</v>
      </c>
      <c r="C72" s="56" t="s">
        <v>155</v>
      </c>
      <c r="D72" s="57">
        <v>11.49</v>
      </c>
      <c r="E72" s="230">
        <v>5.2227272727272727</v>
      </c>
      <c r="F72" s="58"/>
    </row>
    <row r="73" spans="1:6" ht="17.25" x14ac:dyDescent="0.3">
      <c r="A73" s="60" t="s">
        <v>192</v>
      </c>
      <c r="B73" s="60" t="s">
        <v>193</v>
      </c>
      <c r="C73" s="56" t="s">
        <v>155</v>
      </c>
      <c r="D73" s="57">
        <v>12.63</v>
      </c>
      <c r="E73" s="230">
        <v>5.7409090909090912</v>
      </c>
      <c r="F73" s="58"/>
    </row>
    <row r="74" spans="1:6" ht="17.25" x14ac:dyDescent="0.3">
      <c r="A74" s="60" t="s">
        <v>194</v>
      </c>
      <c r="B74" s="60" t="s">
        <v>195</v>
      </c>
      <c r="C74" s="56" t="s">
        <v>155</v>
      </c>
      <c r="D74" s="57">
        <v>11.47</v>
      </c>
      <c r="E74" s="230">
        <v>5.2136363636363638</v>
      </c>
      <c r="F74" s="58"/>
    </row>
    <row r="75" spans="1:6" ht="17.25" x14ac:dyDescent="0.3">
      <c r="A75" s="60" t="s">
        <v>196</v>
      </c>
      <c r="B75" s="60" t="s">
        <v>197</v>
      </c>
      <c r="C75" s="56" t="s">
        <v>155</v>
      </c>
      <c r="D75" s="57">
        <v>11.81</v>
      </c>
      <c r="E75" s="230">
        <v>5.3681818181818182</v>
      </c>
      <c r="F75" s="58"/>
    </row>
    <row r="76" spans="1:6" ht="17.25" x14ac:dyDescent="0.3">
      <c r="A76" s="60" t="s">
        <v>198</v>
      </c>
      <c r="B76" s="60" t="s">
        <v>199</v>
      </c>
      <c r="C76" s="56" t="s">
        <v>155</v>
      </c>
      <c r="D76" s="57">
        <v>10.14</v>
      </c>
      <c r="E76" s="230">
        <v>4.6090909090909093</v>
      </c>
      <c r="F76" s="58"/>
    </row>
    <row r="77" spans="1:6" ht="17.25" x14ac:dyDescent="0.3">
      <c r="A77" s="60" t="s">
        <v>200</v>
      </c>
      <c r="B77" s="60" t="s">
        <v>201</v>
      </c>
      <c r="C77" s="56" t="s">
        <v>155</v>
      </c>
      <c r="D77" s="57">
        <v>14.9</v>
      </c>
      <c r="E77" s="230">
        <v>6.7727272727272725</v>
      </c>
      <c r="F77" s="58"/>
    </row>
    <row r="78" spans="1:6" ht="17.25" x14ac:dyDescent="0.3">
      <c r="A78" s="60" t="s">
        <v>202</v>
      </c>
      <c r="B78" s="60" t="s">
        <v>203</v>
      </c>
      <c r="C78" s="56" t="s">
        <v>155</v>
      </c>
      <c r="D78" s="57">
        <v>11.07</v>
      </c>
      <c r="E78" s="230">
        <v>5.0318181818181813</v>
      </c>
      <c r="F78" s="58"/>
    </row>
    <row r="79" spans="1:6" ht="17.25" x14ac:dyDescent="0.3">
      <c r="A79" s="60" t="s">
        <v>204</v>
      </c>
      <c r="B79" s="60" t="s">
        <v>205</v>
      </c>
      <c r="C79" s="56" t="s">
        <v>155</v>
      </c>
      <c r="D79" s="57">
        <v>11.08</v>
      </c>
      <c r="E79" s="230">
        <v>5.0363636363636362</v>
      </c>
      <c r="F79" s="58"/>
    </row>
    <row r="80" spans="1:6" ht="17.25" x14ac:dyDescent="0.3">
      <c r="A80" s="60" t="s">
        <v>206</v>
      </c>
      <c r="B80" s="60" t="s">
        <v>207</v>
      </c>
      <c r="C80" s="56" t="s">
        <v>155</v>
      </c>
      <c r="D80" s="57">
        <v>10.11</v>
      </c>
      <c r="E80" s="230">
        <v>4.5954545454545448</v>
      </c>
      <c r="F80" s="58"/>
    </row>
    <row r="81" spans="1:6" ht="17.25" x14ac:dyDescent="0.3">
      <c r="A81" s="60" t="s">
        <v>208</v>
      </c>
      <c r="B81" s="60" t="s">
        <v>209</v>
      </c>
      <c r="C81" s="56" t="s">
        <v>155</v>
      </c>
      <c r="D81" s="57">
        <v>15.88</v>
      </c>
      <c r="E81" s="230">
        <v>7.2181818181818178</v>
      </c>
      <c r="F81" s="58"/>
    </row>
    <row r="83" spans="1:6" ht="24" thickBot="1" x14ac:dyDescent="0.4">
      <c r="A83" s="253" t="s">
        <v>210</v>
      </c>
      <c r="B83" s="41"/>
      <c r="C83" s="41"/>
      <c r="D83" s="41"/>
      <c r="E83" s="41"/>
      <c r="F83" s="41"/>
    </row>
    <row r="84" spans="1:6" ht="15.75" x14ac:dyDescent="0.25">
      <c r="A84" s="74" t="s">
        <v>16</v>
      </c>
      <c r="B84" s="74" t="s">
        <v>17</v>
      </c>
      <c r="C84" s="74" t="s">
        <v>18</v>
      </c>
      <c r="D84" s="75" t="s">
        <v>19</v>
      </c>
      <c r="E84" s="75"/>
      <c r="F84" s="76" t="s">
        <v>21</v>
      </c>
    </row>
    <row r="85" spans="1:6" ht="15.75" x14ac:dyDescent="0.25">
      <c r="A85" s="72"/>
      <c r="B85" s="77"/>
      <c r="C85" s="77"/>
      <c r="D85" s="78"/>
      <c r="E85" s="78"/>
      <c r="F85" s="79" t="s">
        <v>22</v>
      </c>
    </row>
    <row r="86" spans="1:6" ht="17.25" x14ac:dyDescent="0.3">
      <c r="A86" s="80" t="s">
        <v>211</v>
      </c>
      <c r="B86" s="81">
        <v>1040</v>
      </c>
      <c r="C86" s="82" t="s">
        <v>212</v>
      </c>
      <c r="D86" s="83">
        <v>38.549999999999997</v>
      </c>
      <c r="E86" s="233">
        <v>0.96374999999999988</v>
      </c>
      <c r="F86" s="84"/>
    </row>
    <row r="87" spans="1:6" ht="17.25" x14ac:dyDescent="0.3">
      <c r="A87" s="80" t="s">
        <v>213</v>
      </c>
      <c r="B87" s="85">
        <v>3010</v>
      </c>
      <c r="C87" s="82" t="s">
        <v>214</v>
      </c>
      <c r="D87" s="86">
        <v>22.1</v>
      </c>
      <c r="E87" s="234">
        <v>0.442</v>
      </c>
      <c r="F87" s="84"/>
    </row>
    <row r="88" spans="1:6" ht="17.25" x14ac:dyDescent="0.3">
      <c r="A88" s="80" t="s">
        <v>215</v>
      </c>
      <c r="B88" s="85">
        <v>3450</v>
      </c>
      <c r="C88" s="82" t="s">
        <v>214</v>
      </c>
      <c r="D88" s="86">
        <v>18.75</v>
      </c>
      <c r="E88" s="234">
        <v>0.375</v>
      </c>
      <c r="F88" s="84"/>
    </row>
    <row r="89" spans="1:6" ht="17.25" x14ac:dyDescent="0.3">
      <c r="A89" s="80" t="s">
        <v>216</v>
      </c>
      <c r="B89" s="87">
        <v>3210</v>
      </c>
      <c r="C89" s="73" t="s">
        <v>214</v>
      </c>
      <c r="D89" s="88">
        <v>42</v>
      </c>
      <c r="E89" s="234">
        <v>0.84</v>
      </c>
      <c r="F89" s="84"/>
    </row>
    <row r="90" spans="1:6" ht="17.25" x14ac:dyDescent="0.3">
      <c r="A90" s="80" t="s">
        <v>217</v>
      </c>
      <c r="B90" s="87">
        <v>2063</v>
      </c>
      <c r="C90" s="73" t="s">
        <v>218</v>
      </c>
      <c r="D90" s="88">
        <v>48.8</v>
      </c>
      <c r="E90" s="119">
        <v>1.952</v>
      </c>
      <c r="F90" s="84"/>
    </row>
    <row r="91" spans="1:6" ht="17.25" x14ac:dyDescent="0.3">
      <c r="A91" s="80" t="s">
        <v>219</v>
      </c>
      <c r="B91" s="87">
        <v>2404</v>
      </c>
      <c r="C91" s="73" t="s">
        <v>214</v>
      </c>
      <c r="D91" s="88">
        <v>29.9</v>
      </c>
      <c r="E91" s="119">
        <v>0.59799999999999998</v>
      </c>
      <c r="F91" s="84"/>
    </row>
    <row r="92" spans="1:6" ht="17.25" x14ac:dyDescent="0.3">
      <c r="A92" s="80" t="s">
        <v>220</v>
      </c>
      <c r="B92" s="87">
        <v>2068</v>
      </c>
      <c r="C92" s="73" t="s">
        <v>214</v>
      </c>
      <c r="D92" s="88">
        <v>29.4</v>
      </c>
      <c r="E92" s="119">
        <v>0.58799999999999997</v>
      </c>
      <c r="F92" s="84"/>
    </row>
    <row r="93" spans="1:6" ht="17.25" x14ac:dyDescent="0.3">
      <c r="A93" s="80" t="s">
        <v>221</v>
      </c>
      <c r="B93" s="87">
        <v>2406</v>
      </c>
      <c r="C93" s="73" t="s">
        <v>214</v>
      </c>
      <c r="D93" s="88">
        <v>33.9</v>
      </c>
      <c r="E93" s="119">
        <v>0.67799999999999994</v>
      </c>
      <c r="F93" s="84"/>
    </row>
    <row r="94" spans="1:6" ht="17.25" x14ac:dyDescent="0.3">
      <c r="A94" s="80" t="s">
        <v>222</v>
      </c>
      <c r="B94" s="87">
        <v>2407</v>
      </c>
      <c r="C94" s="89" t="s">
        <v>214</v>
      </c>
      <c r="D94" s="86">
        <v>36.549999999999997</v>
      </c>
      <c r="E94" s="119">
        <v>0.73099999999999998</v>
      </c>
      <c r="F94" s="84"/>
    </row>
    <row r="95" spans="1:6" ht="17.25" x14ac:dyDescent="0.3">
      <c r="A95" s="80" t="s">
        <v>223</v>
      </c>
      <c r="B95" s="87">
        <v>6072</v>
      </c>
      <c r="C95" s="82" t="s">
        <v>214</v>
      </c>
      <c r="D95" s="86">
        <v>18.25</v>
      </c>
      <c r="E95" s="119">
        <v>0.36499999999999999</v>
      </c>
      <c r="F95" s="84"/>
    </row>
    <row r="96" spans="1:6" ht="17.25" x14ac:dyDescent="0.3">
      <c r="A96" s="80" t="s">
        <v>224</v>
      </c>
      <c r="B96" s="87">
        <v>6073</v>
      </c>
      <c r="C96" s="82" t="s">
        <v>214</v>
      </c>
      <c r="D96" s="86">
        <v>18.45</v>
      </c>
      <c r="E96" s="119">
        <v>0.36899999999999999</v>
      </c>
      <c r="F96" s="84"/>
    </row>
    <row r="97" spans="1:6" ht="17.25" x14ac:dyDescent="0.3">
      <c r="A97" s="80" t="s">
        <v>225</v>
      </c>
      <c r="B97" s="87">
        <v>6900</v>
      </c>
      <c r="C97" s="82" t="s">
        <v>214</v>
      </c>
      <c r="D97" s="86">
        <v>52.75</v>
      </c>
      <c r="E97" s="119">
        <v>1.0549999999999999</v>
      </c>
      <c r="F97" s="84"/>
    </row>
    <row r="98" spans="1:6" ht="17.25" x14ac:dyDescent="0.3">
      <c r="A98" s="80" t="s">
        <v>226</v>
      </c>
      <c r="B98" s="87">
        <v>6625</v>
      </c>
      <c r="C98" s="82" t="s">
        <v>214</v>
      </c>
      <c r="D98" s="86">
        <v>102.25</v>
      </c>
      <c r="E98" s="119">
        <v>2.0449999999999999</v>
      </c>
      <c r="F98" s="84"/>
    </row>
    <row r="99" spans="1:6" ht="17.25" x14ac:dyDescent="0.3">
      <c r="A99" s="80" t="s">
        <v>227</v>
      </c>
      <c r="B99" s="87">
        <v>6850</v>
      </c>
      <c r="C99" s="82" t="s">
        <v>214</v>
      </c>
      <c r="D99" s="86">
        <v>114.25</v>
      </c>
      <c r="E99" s="119">
        <v>2.2850000000000001</v>
      </c>
      <c r="F99" s="84"/>
    </row>
    <row r="100" spans="1:6" ht="17.25" x14ac:dyDescent="0.3">
      <c r="A100" s="80" t="s">
        <v>228</v>
      </c>
      <c r="B100" s="87">
        <v>6620</v>
      </c>
      <c r="C100" s="82" t="s">
        <v>214</v>
      </c>
      <c r="D100" s="86">
        <v>102.25</v>
      </c>
      <c r="E100" s="119">
        <v>2.0449999999999999</v>
      </c>
      <c r="F100" s="84"/>
    </row>
    <row r="101" spans="1:6" ht="17.25" x14ac:dyDescent="0.3">
      <c r="A101" s="80" t="s">
        <v>229</v>
      </c>
      <c r="B101" s="85">
        <v>10113</v>
      </c>
      <c r="C101" s="82" t="s">
        <v>230</v>
      </c>
      <c r="D101" s="86">
        <v>13</v>
      </c>
      <c r="E101" s="234">
        <v>1.3</v>
      </c>
      <c r="F101" s="84"/>
    </row>
    <row r="102" spans="1:6" ht="17.25" x14ac:dyDescent="0.3">
      <c r="A102" s="80" t="s">
        <v>231</v>
      </c>
      <c r="B102" s="85">
        <v>10201</v>
      </c>
      <c r="C102" s="82" t="s">
        <v>230</v>
      </c>
      <c r="D102" s="86">
        <v>14.25</v>
      </c>
      <c r="E102" s="234">
        <v>1.425</v>
      </c>
      <c r="F102" s="84"/>
    </row>
    <row r="103" spans="1:6" ht="17.25" x14ac:dyDescent="0.3">
      <c r="A103" s="80" t="s">
        <v>232</v>
      </c>
      <c r="B103" s="85">
        <v>10168</v>
      </c>
      <c r="C103" s="82" t="s">
        <v>230</v>
      </c>
      <c r="D103" s="86">
        <v>14.1</v>
      </c>
      <c r="E103" s="234">
        <v>1.41</v>
      </c>
      <c r="F103" s="84"/>
    </row>
    <row r="104" spans="1:6" ht="17.25" x14ac:dyDescent="0.3">
      <c r="A104" s="80" t="s">
        <v>233</v>
      </c>
      <c r="B104" s="85">
        <v>21620</v>
      </c>
      <c r="C104" s="82" t="s">
        <v>214</v>
      </c>
      <c r="D104" s="86">
        <v>31.25</v>
      </c>
      <c r="E104" s="234">
        <v>0.625</v>
      </c>
      <c r="F104" s="84"/>
    </row>
    <row r="105" spans="1:6" ht="17.25" x14ac:dyDescent="0.3">
      <c r="A105" s="80" t="s">
        <v>234</v>
      </c>
      <c r="B105" s="85">
        <v>12274</v>
      </c>
      <c r="C105" s="82" t="s">
        <v>235</v>
      </c>
      <c r="D105" s="86">
        <v>69.599999999999994</v>
      </c>
      <c r="E105" s="234">
        <v>2.0893672819493072</v>
      </c>
      <c r="F105" s="84"/>
    </row>
    <row r="106" spans="1:6" ht="17.25" x14ac:dyDescent="0.3">
      <c r="A106" s="80" t="s">
        <v>236</v>
      </c>
      <c r="B106" s="85">
        <v>12425</v>
      </c>
      <c r="C106" s="82" t="s">
        <v>237</v>
      </c>
      <c r="D106" s="86">
        <v>20.75</v>
      </c>
      <c r="E106" s="234"/>
      <c r="F106" s="84"/>
    </row>
    <row r="107" spans="1:6" ht="17.25" x14ac:dyDescent="0.3">
      <c r="A107" s="80" t="s">
        <v>238</v>
      </c>
      <c r="B107" s="85">
        <v>35265</v>
      </c>
      <c r="C107" s="82" t="s">
        <v>218</v>
      </c>
      <c r="D107" s="86">
        <v>160.75</v>
      </c>
      <c r="E107" s="234">
        <v>6.43</v>
      </c>
      <c r="F107" s="84"/>
    </row>
    <row r="108" spans="1:6" ht="17.25" x14ac:dyDescent="0.3">
      <c r="A108" s="80" t="s">
        <v>239</v>
      </c>
      <c r="B108" s="85">
        <v>35440</v>
      </c>
      <c r="C108" s="82" t="s">
        <v>218</v>
      </c>
      <c r="D108" s="86">
        <v>154.5</v>
      </c>
      <c r="E108" s="234">
        <v>6.18</v>
      </c>
      <c r="F108" s="84"/>
    </row>
    <row r="109" spans="1:6" ht="17.25" x14ac:dyDescent="0.3">
      <c r="A109" s="80" t="s">
        <v>240</v>
      </c>
      <c r="B109" s="85">
        <v>36573</v>
      </c>
      <c r="C109" s="82" t="s">
        <v>241</v>
      </c>
      <c r="D109" s="86">
        <v>183.5</v>
      </c>
      <c r="E109" s="234">
        <v>6.1166666666666663</v>
      </c>
      <c r="F109" s="84"/>
    </row>
    <row r="110" spans="1:6" ht="17.25" x14ac:dyDescent="0.3">
      <c r="A110" s="80" t="s">
        <v>242</v>
      </c>
      <c r="B110" s="85">
        <v>32635</v>
      </c>
      <c r="C110" s="82" t="s">
        <v>241</v>
      </c>
      <c r="D110" s="86">
        <v>69.5</v>
      </c>
      <c r="E110" s="234">
        <v>2.3166666666666669</v>
      </c>
      <c r="F110" s="84"/>
    </row>
    <row r="111" spans="1:6" ht="17.25" x14ac:dyDescent="0.3">
      <c r="A111" s="85" t="s">
        <v>243</v>
      </c>
      <c r="B111" s="82"/>
      <c r="C111" s="82" t="s">
        <v>214</v>
      </c>
      <c r="D111" s="86">
        <v>34.85</v>
      </c>
      <c r="E111" s="234">
        <v>0.69700000000000006</v>
      </c>
      <c r="F111" s="84"/>
    </row>
    <row r="112" spans="1:6" ht="17.25" x14ac:dyDescent="0.3">
      <c r="A112" s="85" t="s">
        <v>244</v>
      </c>
      <c r="B112" s="82"/>
      <c r="C112" s="82" t="s">
        <v>218</v>
      </c>
      <c r="D112" s="86">
        <v>46</v>
      </c>
      <c r="E112" s="234">
        <v>1.84</v>
      </c>
      <c r="F112" s="84"/>
    </row>
    <row r="113" spans="1:6" ht="17.25" x14ac:dyDescent="0.3">
      <c r="A113" s="85" t="s">
        <v>245</v>
      </c>
      <c r="B113" s="82"/>
      <c r="C113" s="82" t="s">
        <v>218</v>
      </c>
      <c r="D113" s="86">
        <v>14.5</v>
      </c>
      <c r="E113" s="234">
        <v>0.57999999999999996</v>
      </c>
      <c r="F113" s="84"/>
    </row>
    <row r="114" spans="1:6" ht="17.25" x14ac:dyDescent="0.3">
      <c r="A114" s="85" t="s">
        <v>246</v>
      </c>
      <c r="B114" s="82"/>
      <c r="C114" s="82" t="s">
        <v>247</v>
      </c>
      <c r="D114" s="86">
        <v>11.95</v>
      </c>
      <c r="E114" s="234">
        <v>0.59749999999999992</v>
      </c>
      <c r="F114" s="84"/>
    </row>
    <row r="115" spans="1:6" ht="17.25" x14ac:dyDescent="0.3">
      <c r="A115" s="85" t="s">
        <v>248</v>
      </c>
      <c r="B115" s="82"/>
      <c r="C115" s="82" t="s">
        <v>218</v>
      </c>
      <c r="D115" s="86">
        <v>67.2</v>
      </c>
      <c r="E115" s="234">
        <v>2.6880000000000002</v>
      </c>
      <c r="F115" s="84"/>
    </row>
    <row r="116" spans="1:6" ht="17.25" x14ac:dyDescent="0.3">
      <c r="A116" s="85" t="s">
        <v>249</v>
      </c>
      <c r="B116" s="82"/>
      <c r="C116" s="82" t="s">
        <v>230</v>
      </c>
      <c r="D116" s="86">
        <v>9.9</v>
      </c>
      <c r="E116" s="234">
        <v>0.99</v>
      </c>
      <c r="F116" s="84"/>
    </row>
    <row r="117" spans="1:6" ht="17.25" x14ac:dyDescent="0.3">
      <c r="A117" s="85" t="s">
        <v>250</v>
      </c>
      <c r="B117" s="82"/>
      <c r="C117" s="82" t="s">
        <v>214</v>
      </c>
      <c r="D117" s="86">
        <v>135</v>
      </c>
      <c r="E117" s="234">
        <v>2.7</v>
      </c>
      <c r="F117" s="84"/>
    </row>
    <row r="118" spans="1:6" ht="17.25" x14ac:dyDescent="0.3">
      <c r="A118" s="85" t="s">
        <v>251</v>
      </c>
      <c r="B118" s="82"/>
      <c r="C118" s="82" t="s">
        <v>86</v>
      </c>
      <c r="D118" s="86">
        <v>6.75</v>
      </c>
      <c r="E118" s="234">
        <v>6.75</v>
      </c>
      <c r="F118" s="84"/>
    </row>
    <row r="119" spans="1:6" ht="17.25" x14ac:dyDescent="0.3">
      <c r="A119" s="85" t="s">
        <v>252</v>
      </c>
      <c r="B119" s="82"/>
      <c r="C119" s="82" t="s">
        <v>39</v>
      </c>
      <c r="D119" s="86">
        <v>126.4</v>
      </c>
      <c r="E119" s="234">
        <v>2.2981818181818183</v>
      </c>
      <c r="F119" s="84"/>
    </row>
    <row r="120" spans="1:6" ht="17.25" x14ac:dyDescent="0.3">
      <c r="A120" s="254"/>
      <c r="B120" s="255"/>
      <c r="C120" s="255"/>
      <c r="D120" s="256"/>
      <c r="E120" s="256"/>
      <c r="F120" s="257"/>
    </row>
    <row r="121" spans="1:6" ht="26.25" thickBot="1" x14ac:dyDescent="0.4">
      <c r="A121" s="258" t="s">
        <v>253</v>
      </c>
      <c r="B121" s="41"/>
      <c r="C121" s="41"/>
      <c r="D121" s="41"/>
      <c r="E121" s="41"/>
      <c r="F121" s="41"/>
    </row>
    <row r="122" spans="1:6" ht="15.75" x14ac:dyDescent="0.25">
      <c r="A122" s="105" t="s">
        <v>16</v>
      </c>
      <c r="B122" s="105" t="s">
        <v>17</v>
      </c>
      <c r="C122" s="105" t="s">
        <v>18</v>
      </c>
      <c r="D122" s="106" t="s">
        <v>19</v>
      </c>
      <c r="E122" s="106"/>
      <c r="F122" s="107" t="s">
        <v>21</v>
      </c>
    </row>
    <row r="123" spans="1:6" ht="15.75" x14ac:dyDescent="0.25">
      <c r="A123" s="108" t="s">
        <v>254</v>
      </c>
      <c r="B123" s="109"/>
      <c r="C123" s="109"/>
      <c r="D123" s="110"/>
      <c r="E123" s="235"/>
      <c r="F123" s="111" t="s">
        <v>22</v>
      </c>
    </row>
    <row r="124" spans="1:6" ht="15.75" x14ac:dyDescent="0.25">
      <c r="A124" s="85" t="s">
        <v>255</v>
      </c>
      <c r="B124" s="112"/>
      <c r="C124" s="82"/>
      <c r="D124" s="86"/>
      <c r="E124" s="234"/>
      <c r="F124" s="113"/>
    </row>
    <row r="125" spans="1:6" ht="17.25" x14ac:dyDescent="0.3">
      <c r="A125" s="85" t="s">
        <v>256</v>
      </c>
      <c r="B125" s="112"/>
      <c r="C125" s="114" t="s">
        <v>214</v>
      </c>
      <c r="D125" s="115">
        <v>32</v>
      </c>
      <c r="E125" s="119">
        <v>0.64</v>
      </c>
      <c r="F125" s="113"/>
    </row>
    <row r="126" spans="1:6" ht="17.25" x14ac:dyDescent="0.3">
      <c r="A126" s="85" t="s">
        <v>257</v>
      </c>
      <c r="B126" s="112"/>
      <c r="C126" s="82" t="s">
        <v>214</v>
      </c>
      <c r="D126" s="86">
        <v>33.5</v>
      </c>
      <c r="E126" s="119">
        <v>0.67</v>
      </c>
      <c r="F126" s="113"/>
    </row>
    <row r="127" spans="1:6" ht="15.75" x14ac:dyDescent="0.25">
      <c r="A127" s="85" t="s">
        <v>258</v>
      </c>
      <c r="B127" s="112"/>
      <c r="C127" s="82" t="s">
        <v>259</v>
      </c>
      <c r="D127" s="86">
        <v>20.059999999999999</v>
      </c>
      <c r="E127" s="234">
        <v>0.50149999999999995</v>
      </c>
      <c r="F127" s="113"/>
    </row>
    <row r="128" spans="1:6" ht="17.25" x14ac:dyDescent="0.3">
      <c r="A128" s="85" t="s">
        <v>260</v>
      </c>
      <c r="B128" s="112"/>
      <c r="C128" s="82" t="s">
        <v>218</v>
      </c>
      <c r="D128" s="115">
        <v>215.02</v>
      </c>
      <c r="E128" s="119">
        <v>8.6007999999999996</v>
      </c>
      <c r="F128" s="113"/>
    </row>
    <row r="129" spans="1:6" ht="15.75" x14ac:dyDescent="0.25">
      <c r="A129" s="85" t="s">
        <v>261</v>
      </c>
      <c r="B129" s="112"/>
      <c r="C129" s="82" t="s">
        <v>262</v>
      </c>
      <c r="D129" s="86">
        <v>11.34</v>
      </c>
      <c r="E129" s="234">
        <v>0.80999999999999994</v>
      </c>
      <c r="F129" s="113"/>
    </row>
    <row r="130" spans="1:6" ht="15.75" x14ac:dyDescent="0.25">
      <c r="A130" s="116" t="s">
        <v>263</v>
      </c>
      <c r="B130" s="112"/>
      <c r="C130" s="89"/>
      <c r="D130" s="86"/>
      <c r="E130" s="234"/>
      <c r="F130" s="113"/>
    </row>
    <row r="131" spans="1:6" ht="15.75" x14ac:dyDescent="0.25">
      <c r="A131" s="85" t="s">
        <v>264</v>
      </c>
      <c r="B131" s="112"/>
      <c r="C131" s="82"/>
      <c r="D131" s="86"/>
      <c r="E131" s="234"/>
      <c r="F131" s="113"/>
    </row>
    <row r="132" spans="1:6" ht="15.75" x14ac:dyDescent="0.25">
      <c r="A132" s="85" t="s">
        <v>265</v>
      </c>
      <c r="B132" s="112"/>
      <c r="C132" s="82"/>
      <c r="D132" s="86"/>
      <c r="E132" s="234"/>
      <c r="F132" s="113"/>
    </row>
    <row r="133" spans="1:6" ht="17.25" x14ac:dyDescent="0.3">
      <c r="A133" s="80" t="s">
        <v>219</v>
      </c>
      <c r="B133" s="85"/>
      <c r="C133" s="82" t="s">
        <v>214</v>
      </c>
      <c r="D133" s="115">
        <v>24.25</v>
      </c>
      <c r="E133" s="119">
        <v>0.48499999999999999</v>
      </c>
      <c r="F133" s="113"/>
    </row>
    <row r="134" spans="1:6" ht="15.75" x14ac:dyDescent="0.25">
      <c r="A134" s="85" t="s">
        <v>266</v>
      </c>
      <c r="B134" s="85"/>
      <c r="C134" s="82"/>
      <c r="D134" s="86"/>
      <c r="E134" s="234"/>
      <c r="F134" s="113"/>
    </row>
    <row r="135" spans="1:6" ht="15.75" x14ac:dyDescent="0.25">
      <c r="A135" s="85" t="s">
        <v>267</v>
      </c>
      <c r="B135" s="82"/>
      <c r="C135" s="82"/>
      <c r="D135" s="86"/>
      <c r="E135" s="234"/>
      <c r="F135" s="113"/>
    </row>
    <row r="136" spans="1:6" ht="17.25" x14ac:dyDescent="0.3">
      <c r="A136" s="85" t="s">
        <v>268</v>
      </c>
      <c r="B136" s="82"/>
      <c r="C136" s="82" t="s">
        <v>269</v>
      </c>
      <c r="D136" s="115">
        <v>42.2</v>
      </c>
      <c r="E136" s="119"/>
      <c r="F136" s="113"/>
    </row>
    <row r="137" spans="1:6" ht="15.75" x14ac:dyDescent="0.25">
      <c r="A137" s="116" t="s">
        <v>270</v>
      </c>
      <c r="B137" s="82"/>
      <c r="C137" s="82"/>
      <c r="D137" s="86"/>
      <c r="E137" s="234"/>
      <c r="F137" s="113"/>
    </row>
    <row r="138" spans="1:6" ht="17.25" x14ac:dyDescent="0.3">
      <c r="A138" s="85" t="s">
        <v>271</v>
      </c>
      <c r="B138" s="82"/>
      <c r="C138" s="117" t="s">
        <v>272</v>
      </c>
      <c r="D138" s="86">
        <v>36.19</v>
      </c>
      <c r="E138" s="234">
        <v>1.1749999999999998</v>
      </c>
      <c r="F138" s="113"/>
    </row>
    <row r="139" spans="1:6" ht="17.25" x14ac:dyDescent="0.3">
      <c r="A139" s="85" t="s">
        <v>273</v>
      </c>
      <c r="B139" s="82"/>
      <c r="C139" s="82" t="s">
        <v>99</v>
      </c>
      <c r="D139" s="115">
        <v>14.3</v>
      </c>
      <c r="E139" s="119">
        <v>2.8600000000000003</v>
      </c>
      <c r="F139" s="113"/>
    </row>
    <row r="140" spans="1:6" ht="17.25" x14ac:dyDescent="0.3">
      <c r="A140" s="85" t="s">
        <v>274</v>
      </c>
      <c r="B140" s="82"/>
      <c r="C140" s="82" t="s">
        <v>99</v>
      </c>
      <c r="D140" s="115">
        <v>11.2</v>
      </c>
      <c r="E140" s="119">
        <v>2.2399999999999998</v>
      </c>
      <c r="F140" s="113"/>
    </row>
    <row r="141" spans="1:6" ht="17.25" x14ac:dyDescent="0.3">
      <c r="A141" s="85" t="s">
        <v>275</v>
      </c>
      <c r="B141" s="82"/>
      <c r="C141" s="82" t="s">
        <v>86</v>
      </c>
      <c r="D141" s="115">
        <v>10.9</v>
      </c>
      <c r="E141" s="119">
        <v>10.9</v>
      </c>
      <c r="F141" s="113"/>
    </row>
    <row r="142" spans="1:6" ht="17.25" x14ac:dyDescent="0.3">
      <c r="A142" s="85" t="s">
        <v>231</v>
      </c>
      <c r="B142" s="82"/>
      <c r="C142" s="82" t="s">
        <v>214</v>
      </c>
      <c r="D142" s="115">
        <v>92.16</v>
      </c>
      <c r="E142" s="119">
        <v>1.8431999999999999</v>
      </c>
      <c r="F142" s="113"/>
    </row>
    <row r="143" spans="1:6" ht="17.25" x14ac:dyDescent="0.3">
      <c r="A143" s="85" t="s">
        <v>276</v>
      </c>
      <c r="B143" s="82"/>
      <c r="C143" s="82"/>
      <c r="D143" s="115"/>
      <c r="E143" s="119"/>
      <c r="F143" s="113"/>
    </row>
    <row r="144" spans="1:6" ht="17.25" x14ac:dyDescent="0.3">
      <c r="A144" s="85" t="s">
        <v>277</v>
      </c>
      <c r="B144" s="82"/>
      <c r="C144" s="82" t="s">
        <v>86</v>
      </c>
      <c r="D144" s="115">
        <v>4.67</v>
      </c>
      <c r="E144" s="119">
        <v>4.67</v>
      </c>
      <c r="F144" s="113"/>
    </row>
    <row r="145" spans="1:6" ht="17.25" x14ac:dyDescent="0.3">
      <c r="A145" s="85" t="s">
        <v>278</v>
      </c>
      <c r="B145" s="82"/>
      <c r="C145" s="85"/>
      <c r="D145" s="115"/>
      <c r="E145" s="119"/>
      <c r="F145" s="113"/>
    </row>
    <row r="146" spans="1:6" ht="17.25" x14ac:dyDescent="0.3">
      <c r="A146" s="85" t="s">
        <v>279</v>
      </c>
      <c r="B146" s="82"/>
      <c r="C146" s="85"/>
      <c r="D146" s="115"/>
      <c r="E146" s="119"/>
      <c r="F146" s="113"/>
    </row>
    <row r="147" spans="1:6" ht="17.25" x14ac:dyDescent="0.3">
      <c r="A147" s="85" t="s">
        <v>280</v>
      </c>
      <c r="B147" s="82"/>
      <c r="C147" s="82" t="s">
        <v>281</v>
      </c>
      <c r="D147" s="115">
        <v>13.63</v>
      </c>
      <c r="E147" s="119"/>
      <c r="F147" s="113"/>
    </row>
    <row r="148" spans="1:6" ht="17.25" x14ac:dyDescent="0.3">
      <c r="A148" s="85" t="s">
        <v>282</v>
      </c>
      <c r="B148" s="82"/>
      <c r="C148" s="82"/>
      <c r="D148" s="115"/>
      <c r="E148" s="119"/>
      <c r="F148" s="113"/>
    </row>
    <row r="149" spans="1:6" ht="17.25" x14ac:dyDescent="0.3">
      <c r="A149" s="85" t="s">
        <v>283</v>
      </c>
      <c r="B149" s="82"/>
      <c r="C149" s="82"/>
      <c r="D149" s="115"/>
      <c r="E149" s="119"/>
      <c r="F149" s="113"/>
    </row>
    <row r="150" spans="1:6" ht="17.25" x14ac:dyDescent="0.3">
      <c r="A150" s="85" t="s">
        <v>284</v>
      </c>
      <c r="B150" s="82"/>
      <c r="C150" s="82" t="s">
        <v>86</v>
      </c>
      <c r="D150" s="115">
        <v>3.51</v>
      </c>
      <c r="E150" s="119">
        <v>3.51</v>
      </c>
      <c r="F150" s="113"/>
    </row>
    <row r="151" spans="1:6" ht="17.25" x14ac:dyDescent="0.3">
      <c r="A151" s="85" t="s">
        <v>285</v>
      </c>
      <c r="B151" s="82"/>
      <c r="C151" s="82"/>
      <c r="D151" s="115"/>
      <c r="E151" s="119"/>
      <c r="F151" s="113"/>
    </row>
    <row r="152" spans="1:6" ht="17.25" x14ac:dyDescent="0.3">
      <c r="A152" s="85" t="s">
        <v>286</v>
      </c>
      <c r="B152" s="82"/>
      <c r="C152" s="82" t="s">
        <v>214</v>
      </c>
      <c r="D152" s="115">
        <v>20.48</v>
      </c>
      <c r="E152" s="119">
        <v>0.40960000000000002</v>
      </c>
      <c r="F152" s="113"/>
    </row>
    <row r="153" spans="1:6" ht="17.25" x14ac:dyDescent="0.3">
      <c r="A153" s="85" t="s">
        <v>287</v>
      </c>
      <c r="B153" s="82"/>
      <c r="C153" s="82" t="s">
        <v>288</v>
      </c>
      <c r="D153" s="115">
        <v>10.24</v>
      </c>
      <c r="E153" s="119">
        <v>0.42666666666666669</v>
      </c>
      <c r="F153" s="113"/>
    </row>
    <row r="154" spans="1:6" ht="17.25" x14ac:dyDescent="0.3">
      <c r="A154" s="118" t="s">
        <v>289</v>
      </c>
      <c r="B154" s="82"/>
      <c r="C154" s="82" t="s">
        <v>214</v>
      </c>
      <c r="D154" s="115">
        <v>20.350000000000001</v>
      </c>
      <c r="E154" s="119">
        <v>0.40700000000000003</v>
      </c>
      <c r="F154" s="113"/>
    </row>
    <row r="155" spans="1:6" ht="17.25" x14ac:dyDescent="0.3">
      <c r="A155" s="118" t="s">
        <v>290</v>
      </c>
      <c r="B155" s="82"/>
      <c r="C155" s="82"/>
      <c r="D155" s="119"/>
      <c r="E155" s="119"/>
      <c r="F155" s="113"/>
    </row>
    <row r="156" spans="1:6" ht="15.75" x14ac:dyDescent="0.25">
      <c r="A156" s="120" t="s">
        <v>291</v>
      </c>
      <c r="B156" s="82"/>
      <c r="C156" s="82" t="s">
        <v>241</v>
      </c>
      <c r="D156" s="121">
        <v>84.04</v>
      </c>
      <c r="E156" s="236">
        <v>2.8013333333333335</v>
      </c>
      <c r="F156" s="113"/>
    </row>
    <row r="157" spans="1:6" ht="15.75" x14ac:dyDescent="0.25">
      <c r="A157" s="118" t="s">
        <v>292</v>
      </c>
      <c r="B157" s="82"/>
      <c r="C157" s="82"/>
      <c r="D157" s="95"/>
      <c r="E157" s="237"/>
      <c r="F157" s="113"/>
    </row>
    <row r="158" spans="1:6" ht="15.75" x14ac:dyDescent="0.25">
      <c r="A158" s="118" t="s">
        <v>293</v>
      </c>
      <c r="B158" s="82"/>
      <c r="C158" s="82" t="s">
        <v>294</v>
      </c>
      <c r="D158" s="121">
        <v>61.12</v>
      </c>
      <c r="E158" s="236"/>
      <c r="F158" s="113"/>
    </row>
    <row r="159" spans="1:6" ht="17.25" x14ac:dyDescent="0.3">
      <c r="A159" s="118" t="s">
        <v>236</v>
      </c>
      <c r="B159" s="82"/>
      <c r="C159" s="82"/>
      <c r="D159" s="115"/>
      <c r="E159" s="119"/>
      <c r="F159" s="113"/>
    </row>
    <row r="160" spans="1:6" ht="17.25" x14ac:dyDescent="0.3">
      <c r="A160" s="118" t="s">
        <v>295</v>
      </c>
      <c r="B160" s="82"/>
      <c r="C160" s="82"/>
      <c r="D160" s="115"/>
      <c r="E160" s="119"/>
      <c r="F160" s="113"/>
    </row>
    <row r="161" spans="1:6" ht="17.25" x14ac:dyDescent="0.3">
      <c r="A161" s="118" t="s">
        <v>296</v>
      </c>
      <c r="B161" s="82"/>
      <c r="C161" s="82" t="s">
        <v>214</v>
      </c>
      <c r="D161" s="115">
        <v>35.840000000000003</v>
      </c>
      <c r="E161" s="119">
        <v>0.7168000000000001</v>
      </c>
      <c r="F161" s="113"/>
    </row>
    <row r="162" spans="1:6" ht="17.25" x14ac:dyDescent="0.3">
      <c r="A162" s="118" t="s">
        <v>297</v>
      </c>
      <c r="B162" s="82"/>
      <c r="C162" s="82"/>
      <c r="D162" s="115"/>
      <c r="E162" s="119"/>
      <c r="F162" s="113"/>
    </row>
    <row r="163" spans="1:6" ht="17.25" x14ac:dyDescent="0.3">
      <c r="A163" s="122" t="s">
        <v>267</v>
      </c>
      <c r="B163" s="82"/>
      <c r="C163" s="82" t="s">
        <v>214</v>
      </c>
      <c r="D163" s="115">
        <v>105.11</v>
      </c>
      <c r="E163" s="119">
        <v>2.1021999999999998</v>
      </c>
      <c r="F163" s="113"/>
    </row>
    <row r="164" spans="1:6" ht="17.25" x14ac:dyDescent="0.3">
      <c r="A164" s="72" t="s">
        <v>298</v>
      </c>
      <c r="B164" s="82"/>
      <c r="C164" s="82" t="s">
        <v>241</v>
      </c>
      <c r="D164" s="115">
        <v>132.47999999999999</v>
      </c>
      <c r="E164" s="119">
        <v>4.4159999999999995</v>
      </c>
      <c r="F164" s="113"/>
    </row>
    <row r="165" spans="1:6" ht="17.25" x14ac:dyDescent="0.3">
      <c r="A165" s="80" t="s">
        <v>226</v>
      </c>
      <c r="B165" s="82"/>
      <c r="C165" s="82"/>
      <c r="D165" s="115"/>
      <c r="E165" s="119"/>
      <c r="F165" s="113"/>
    </row>
    <row r="166" spans="1:6" ht="17.25" x14ac:dyDescent="0.3">
      <c r="A166" s="80" t="s">
        <v>299</v>
      </c>
      <c r="B166" s="82"/>
      <c r="C166" s="82"/>
      <c r="D166" s="115"/>
      <c r="E166" s="119"/>
      <c r="F166" s="113"/>
    </row>
    <row r="167" spans="1:6" ht="17.25" x14ac:dyDescent="0.3">
      <c r="A167" s="80" t="s">
        <v>300</v>
      </c>
      <c r="B167" s="82"/>
      <c r="C167" s="82" t="s">
        <v>301</v>
      </c>
      <c r="D167" s="115">
        <v>13</v>
      </c>
      <c r="E167" s="119">
        <v>1.5610215324908618</v>
      </c>
      <c r="F167" s="113"/>
    </row>
    <row r="168" spans="1:6" ht="17.25" x14ac:dyDescent="0.3">
      <c r="A168" s="85" t="s">
        <v>302</v>
      </c>
      <c r="B168" s="82"/>
      <c r="C168" s="82" t="s">
        <v>301</v>
      </c>
      <c r="D168" s="115">
        <v>13</v>
      </c>
      <c r="E168" s="119">
        <v>1.5610215324908618</v>
      </c>
      <c r="F168" s="113"/>
    </row>
    <row r="169" spans="1:6" ht="15.75" x14ac:dyDescent="0.25">
      <c r="A169" s="123" t="s">
        <v>303</v>
      </c>
      <c r="B169" s="82"/>
      <c r="C169" s="82" t="s">
        <v>42</v>
      </c>
      <c r="D169" s="86">
        <v>192.34</v>
      </c>
      <c r="E169" s="234">
        <v>5.3427777777777781</v>
      </c>
      <c r="F169" s="113"/>
    </row>
    <row r="170" spans="1:6" ht="15.75" x14ac:dyDescent="0.25">
      <c r="A170" s="123" t="s">
        <v>304</v>
      </c>
      <c r="B170" s="82"/>
      <c r="C170" s="82" t="s">
        <v>247</v>
      </c>
      <c r="D170" s="86">
        <v>24.25</v>
      </c>
      <c r="E170" s="234">
        <v>1.2124999999999999</v>
      </c>
      <c r="F170" s="113"/>
    </row>
    <row r="171" spans="1:6" ht="15.75" x14ac:dyDescent="0.25">
      <c r="A171" s="124" t="s">
        <v>305</v>
      </c>
      <c r="B171" s="82"/>
      <c r="C171" s="82" t="s">
        <v>301</v>
      </c>
      <c r="D171" s="86">
        <v>3.58</v>
      </c>
      <c r="E171" s="234"/>
      <c r="F171" s="113"/>
    </row>
    <row r="172" spans="1:6" ht="15.75" x14ac:dyDescent="0.25">
      <c r="A172" s="123" t="s">
        <v>306</v>
      </c>
      <c r="B172" s="82"/>
      <c r="C172" s="82" t="s">
        <v>307</v>
      </c>
      <c r="D172" s="86">
        <v>21.39</v>
      </c>
      <c r="E172" s="234">
        <v>2.1390000000000002</v>
      </c>
      <c r="F172" s="113"/>
    </row>
    <row r="173" spans="1:6" ht="15.75" x14ac:dyDescent="0.25">
      <c r="A173" s="85" t="s">
        <v>308</v>
      </c>
      <c r="B173" s="82"/>
      <c r="C173" s="82" t="s">
        <v>86</v>
      </c>
      <c r="D173" s="86">
        <v>8.8000000000000007</v>
      </c>
      <c r="E173" s="234">
        <v>8.8000000000000007</v>
      </c>
      <c r="F173" s="113"/>
    </row>
    <row r="174" spans="1:6" ht="15.75" x14ac:dyDescent="0.25">
      <c r="A174" s="85" t="s">
        <v>309</v>
      </c>
      <c r="B174" s="82"/>
      <c r="C174" s="82" t="s">
        <v>86</v>
      </c>
      <c r="D174" s="86">
        <v>9.84</v>
      </c>
      <c r="E174" s="234">
        <v>9.84</v>
      </c>
      <c r="F174" s="113"/>
    </row>
    <row r="175" spans="1:6" ht="15.75" x14ac:dyDescent="0.25">
      <c r="A175" s="85" t="s">
        <v>310</v>
      </c>
      <c r="B175" s="82"/>
      <c r="C175" s="82" t="s">
        <v>86</v>
      </c>
      <c r="D175" s="86">
        <v>7.52</v>
      </c>
      <c r="E175" s="234">
        <v>7.52</v>
      </c>
      <c r="F175" s="113"/>
    </row>
    <row r="176" spans="1:6" ht="17.25" x14ac:dyDescent="0.3">
      <c r="A176" s="85" t="s">
        <v>311</v>
      </c>
      <c r="B176" s="125"/>
      <c r="C176" s="73" t="s">
        <v>218</v>
      </c>
      <c r="D176" s="115">
        <v>35.65</v>
      </c>
      <c r="E176" s="119">
        <v>1.4259999999999999</v>
      </c>
      <c r="F176" s="119"/>
    </row>
    <row r="177" spans="1:6" ht="17.25" x14ac:dyDescent="0.3">
      <c r="A177" s="85" t="s">
        <v>312</v>
      </c>
      <c r="B177" s="125"/>
      <c r="C177" s="73" t="s">
        <v>214</v>
      </c>
      <c r="D177" s="115">
        <v>28.16</v>
      </c>
      <c r="E177" s="119">
        <v>0.56320000000000003</v>
      </c>
      <c r="F177" s="119"/>
    </row>
    <row r="178" spans="1:6" ht="17.25" x14ac:dyDescent="0.3">
      <c r="A178" s="85" t="s">
        <v>313</v>
      </c>
      <c r="B178" s="125"/>
      <c r="C178" s="73" t="s">
        <v>214</v>
      </c>
      <c r="D178" s="115">
        <v>28.8</v>
      </c>
      <c r="E178" s="119">
        <v>0.57600000000000007</v>
      </c>
      <c r="F178" s="119"/>
    </row>
    <row r="179" spans="1:6" ht="17.25" x14ac:dyDescent="0.3">
      <c r="A179" s="85" t="s">
        <v>314</v>
      </c>
      <c r="B179" s="125"/>
      <c r="C179" s="73" t="s">
        <v>214</v>
      </c>
      <c r="D179" s="115">
        <v>33.28</v>
      </c>
      <c r="E179" s="119">
        <v>0.66559999999999997</v>
      </c>
      <c r="F179" s="119"/>
    </row>
    <row r="180" spans="1:6" ht="17.25" x14ac:dyDescent="0.3">
      <c r="A180" s="85" t="s">
        <v>315</v>
      </c>
      <c r="B180" s="125"/>
      <c r="C180" s="73" t="s">
        <v>214</v>
      </c>
      <c r="D180" s="115">
        <v>33.6</v>
      </c>
      <c r="E180" s="119">
        <v>0.67200000000000004</v>
      </c>
      <c r="F180" s="119"/>
    </row>
    <row r="181" spans="1:6" ht="17.25" x14ac:dyDescent="0.3">
      <c r="A181" s="85" t="s">
        <v>316</v>
      </c>
      <c r="B181" s="125"/>
      <c r="C181" s="73" t="s">
        <v>214</v>
      </c>
      <c r="D181" s="115">
        <v>27.8</v>
      </c>
      <c r="E181" s="119">
        <v>0.55600000000000005</v>
      </c>
      <c r="F181" s="119"/>
    </row>
    <row r="182" spans="1:6" ht="17.25" x14ac:dyDescent="0.3">
      <c r="A182" s="254"/>
      <c r="B182" s="259"/>
      <c r="C182" s="260"/>
      <c r="D182" s="261"/>
      <c r="E182" s="261"/>
      <c r="F182" s="261"/>
    </row>
    <row r="183" spans="1:6" ht="26.25" thickBot="1" x14ac:dyDescent="0.4">
      <c r="A183" s="258" t="s">
        <v>253</v>
      </c>
      <c r="B183" s="41"/>
      <c r="C183" s="41"/>
      <c r="D183" s="41"/>
      <c r="E183" s="41"/>
      <c r="F183" s="41"/>
    </row>
    <row r="184" spans="1:6" ht="15.75" x14ac:dyDescent="0.25">
      <c r="A184" s="74" t="s">
        <v>16</v>
      </c>
      <c r="B184" s="74" t="s">
        <v>17</v>
      </c>
      <c r="C184" s="74" t="s">
        <v>18</v>
      </c>
      <c r="D184" s="75" t="s">
        <v>19</v>
      </c>
      <c r="E184" s="75"/>
      <c r="F184" s="76" t="s">
        <v>21</v>
      </c>
    </row>
    <row r="185" spans="1:6" ht="15.75" x14ac:dyDescent="0.25">
      <c r="A185" s="133" t="s">
        <v>317</v>
      </c>
      <c r="B185" s="77"/>
      <c r="C185" s="77"/>
      <c r="D185" s="78"/>
      <c r="E185" s="78"/>
      <c r="F185" s="79" t="s">
        <v>22</v>
      </c>
    </row>
    <row r="186" spans="1:6" ht="17.25" x14ac:dyDescent="0.3">
      <c r="A186" s="123" t="s">
        <v>318</v>
      </c>
      <c r="B186" s="73" t="s">
        <v>319</v>
      </c>
      <c r="C186" s="73" t="s">
        <v>320</v>
      </c>
      <c r="D186" s="86">
        <v>14.39</v>
      </c>
      <c r="E186" s="234">
        <v>3.2704545454545455</v>
      </c>
      <c r="F186" s="84"/>
    </row>
    <row r="187" spans="1:6" ht="17.25" x14ac:dyDescent="0.3">
      <c r="A187" s="123" t="s">
        <v>321</v>
      </c>
      <c r="B187" s="73" t="s">
        <v>322</v>
      </c>
      <c r="C187" s="73" t="s">
        <v>320</v>
      </c>
      <c r="D187" s="86">
        <v>20.11</v>
      </c>
      <c r="E187" s="234">
        <v>4.5704545454545453</v>
      </c>
      <c r="F187" s="84"/>
    </row>
    <row r="188" spans="1:6" ht="17.25" x14ac:dyDescent="0.3">
      <c r="A188" s="123" t="s">
        <v>323</v>
      </c>
      <c r="B188" s="73" t="s">
        <v>324</v>
      </c>
      <c r="C188" s="73" t="s">
        <v>320</v>
      </c>
      <c r="D188" s="86" t="s">
        <v>325</v>
      </c>
      <c r="E188" s="234" t="e">
        <v>#VALUE!</v>
      </c>
      <c r="F188" s="84"/>
    </row>
    <row r="189" spans="1:6" ht="17.25" x14ac:dyDescent="0.3">
      <c r="A189" s="123" t="s">
        <v>326</v>
      </c>
      <c r="B189" s="73" t="s">
        <v>327</v>
      </c>
      <c r="C189" s="73" t="s">
        <v>320</v>
      </c>
      <c r="D189" s="86">
        <v>19.39</v>
      </c>
      <c r="E189" s="234">
        <v>4.4068181818181813</v>
      </c>
      <c r="F189" s="84"/>
    </row>
    <row r="190" spans="1:6" ht="17.25" x14ac:dyDescent="0.3">
      <c r="A190" s="123" t="s">
        <v>328</v>
      </c>
      <c r="B190" s="73" t="s">
        <v>329</v>
      </c>
      <c r="C190" s="73" t="s">
        <v>320</v>
      </c>
      <c r="D190" s="86">
        <v>16.43</v>
      </c>
      <c r="E190" s="234">
        <v>3.7340909090909089</v>
      </c>
      <c r="F190" s="84"/>
    </row>
    <row r="191" spans="1:6" ht="17.25" x14ac:dyDescent="0.3">
      <c r="A191" s="123" t="s">
        <v>330</v>
      </c>
      <c r="B191" s="73" t="s">
        <v>331</v>
      </c>
      <c r="C191" s="73" t="s">
        <v>320</v>
      </c>
      <c r="D191" s="86">
        <v>13.53</v>
      </c>
      <c r="E191" s="234">
        <v>3.0749999999999997</v>
      </c>
      <c r="F191" s="84"/>
    </row>
    <row r="192" spans="1:6" ht="17.25" x14ac:dyDescent="0.3">
      <c r="A192" s="123" t="s">
        <v>332</v>
      </c>
      <c r="B192" s="73" t="s">
        <v>333</v>
      </c>
      <c r="C192" s="73" t="s">
        <v>320</v>
      </c>
      <c r="D192" s="86">
        <v>17.89</v>
      </c>
      <c r="E192" s="234">
        <v>4.0659090909090905</v>
      </c>
      <c r="F192" s="84"/>
    </row>
    <row r="193" spans="1:6" ht="17.25" x14ac:dyDescent="0.3">
      <c r="A193" s="123" t="s">
        <v>334</v>
      </c>
      <c r="B193" s="73" t="s">
        <v>335</v>
      </c>
      <c r="C193" s="89" t="s">
        <v>320</v>
      </c>
      <c r="D193" s="86">
        <v>19.13</v>
      </c>
      <c r="E193" s="234">
        <v>4.3477272727272718</v>
      </c>
      <c r="F193" s="84"/>
    </row>
    <row r="194" spans="1:6" ht="17.25" x14ac:dyDescent="0.3">
      <c r="A194" s="123" t="s">
        <v>336</v>
      </c>
      <c r="B194" s="73" t="s">
        <v>337</v>
      </c>
      <c r="C194" s="73" t="s">
        <v>320</v>
      </c>
      <c r="D194" s="86">
        <v>17.79</v>
      </c>
      <c r="E194" s="234">
        <v>4.043181818181818</v>
      </c>
      <c r="F194" s="84"/>
    </row>
    <row r="195" spans="1:6" ht="17.25" x14ac:dyDescent="0.3">
      <c r="A195" s="123" t="s">
        <v>338</v>
      </c>
      <c r="B195" s="82" t="s">
        <v>339</v>
      </c>
      <c r="C195" s="73" t="s">
        <v>320</v>
      </c>
      <c r="D195" s="86" t="s">
        <v>340</v>
      </c>
      <c r="E195" s="234" t="e">
        <v>#VALUE!</v>
      </c>
      <c r="F195" s="84"/>
    </row>
    <row r="196" spans="1:6" ht="17.25" x14ac:dyDescent="0.3">
      <c r="A196" s="73"/>
      <c r="B196" s="87"/>
      <c r="C196" s="73"/>
      <c r="D196" s="86"/>
      <c r="E196" s="234"/>
      <c r="F196" s="84"/>
    </row>
    <row r="197" spans="1:6" ht="17.25" x14ac:dyDescent="0.3">
      <c r="A197" s="134" t="s">
        <v>341</v>
      </c>
      <c r="B197" s="87"/>
      <c r="C197" s="73"/>
      <c r="D197" s="86"/>
      <c r="E197" s="234"/>
      <c r="F197" s="84"/>
    </row>
    <row r="198" spans="1:6" ht="17.25" x14ac:dyDescent="0.3">
      <c r="A198" s="85" t="s">
        <v>342</v>
      </c>
      <c r="B198" s="82">
        <v>78215</v>
      </c>
      <c r="C198" s="82" t="s">
        <v>343</v>
      </c>
      <c r="D198" s="86">
        <v>8.6</v>
      </c>
      <c r="E198" s="234"/>
      <c r="F198" s="84"/>
    </row>
    <row r="199" spans="1:6" ht="17.25" x14ac:dyDescent="0.3">
      <c r="A199" s="116" t="s">
        <v>344</v>
      </c>
      <c r="B199" s="82">
        <v>78211</v>
      </c>
      <c r="C199" s="82" t="s">
        <v>345</v>
      </c>
      <c r="D199" s="86">
        <v>11.09</v>
      </c>
      <c r="E199" s="234"/>
      <c r="F199" s="84"/>
    </row>
    <row r="200" spans="1:6" ht="17.25" x14ac:dyDescent="0.3">
      <c r="A200" s="87" t="s">
        <v>346</v>
      </c>
      <c r="B200" s="82">
        <v>78219</v>
      </c>
      <c r="C200" s="82" t="s">
        <v>345</v>
      </c>
      <c r="D200" s="86">
        <v>11.03</v>
      </c>
      <c r="E200" s="234"/>
      <c r="F200" s="84"/>
    </row>
    <row r="201" spans="1:6" ht="17.25" x14ac:dyDescent="0.3">
      <c r="A201" s="87" t="s">
        <v>347</v>
      </c>
      <c r="B201" s="82">
        <v>78220</v>
      </c>
      <c r="C201" s="82" t="s">
        <v>345</v>
      </c>
      <c r="D201" s="86">
        <v>11.05</v>
      </c>
      <c r="E201" s="234"/>
      <c r="F201" s="84"/>
    </row>
    <row r="202" spans="1:6" ht="17.25" x14ac:dyDescent="0.3">
      <c r="A202" s="87" t="s">
        <v>348</v>
      </c>
      <c r="B202" s="82">
        <v>78221</v>
      </c>
      <c r="C202" s="82" t="s">
        <v>345</v>
      </c>
      <c r="D202" s="86" t="s">
        <v>349</v>
      </c>
      <c r="E202" s="234"/>
      <c r="F202" s="84"/>
    </row>
    <row r="203" spans="1:6" ht="17.25" x14ac:dyDescent="0.3">
      <c r="A203" s="87" t="s">
        <v>350</v>
      </c>
      <c r="B203" s="82">
        <v>78225</v>
      </c>
      <c r="C203" s="82" t="s">
        <v>351</v>
      </c>
      <c r="D203" s="86" t="s">
        <v>340</v>
      </c>
      <c r="E203" s="234"/>
      <c r="F203" s="84"/>
    </row>
    <row r="204" spans="1:6" ht="17.25" x14ac:dyDescent="0.3">
      <c r="A204" s="87" t="s">
        <v>352</v>
      </c>
      <c r="B204" s="82">
        <v>99602</v>
      </c>
      <c r="C204" s="82" t="s">
        <v>345</v>
      </c>
      <c r="D204" s="86">
        <v>12.19</v>
      </c>
      <c r="E204" s="234"/>
      <c r="F204" s="84"/>
    </row>
    <row r="205" spans="1:6" ht="17.25" x14ac:dyDescent="0.3">
      <c r="A205" s="87" t="s">
        <v>353</v>
      </c>
      <c r="B205" s="82">
        <v>80587</v>
      </c>
      <c r="C205" s="82" t="s">
        <v>345</v>
      </c>
      <c r="D205" s="86">
        <v>12.19</v>
      </c>
      <c r="E205" s="234"/>
      <c r="F205" s="84"/>
    </row>
    <row r="206" spans="1:6" ht="17.25" x14ac:dyDescent="0.3">
      <c r="A206" s="87" t="s">
        <v>354</v>
      </c>
      <c r="B206" s="82">
        <v>78229</v>
      </c>
      <c r="C206" s="82" t="s">
        <v>345</v>
      </c>
      <c r="D206" s="86">
        <v>15.72</v>
      </c>
      <c r="E206" s="234"/>
      <c r="F206" s="84"/>
    </row>
    <row r="207" spans="1:6" ht="17.25" x14ac:dyDescent="0.3">
      <c r="A207" s="87" t="s">
        <v>355</v>
      </c>
      <c r="B207" s="73"/>
      <c r="C207" s="73"/>
      <c r="D207" s="86" t="s">
        <v>340</v>
      </c>
      <c r="E207" s="234"/>
      <c r="F207" s="84"/>
    </row>
    <row r="208" spans="1:6" ht="17.25" x14ac:dyDescent="0.3">
      <c r="A208" s="135"/>
      <c r="B208" s="73"/>
      <c r="C208" s="87"/>
      <c r="D208" s="86"/>
      <c r="E208" s="234"/>
      <c r="F208" s="84"/>
    </row>
    <row r="209" spans="1:6" ht="17.25" x14ac:dyDescent="0.3">
      <c r="A209" s="134" t="s">
        <v>356</v>
      </c>
      <c r="B209" s="73"/>
      <c r="C209" s="87"/>
      <c r="D209" s="86"/>
      <c r="E209" s="234"/>
      <c r="F209" s="84"/>
    </row>
    <row r="210" spans="1:6" ht="17.25" x14ac:dyDescent="0.3">
      <c r="A210" s="123" t="s">
        <v>303</v>
      </c>
      <c r="B210" s="82" t="s">
        <v>357</v>
      </c>
      <c r="C210" s="82" t="s">
        <v>358</v>
      </c>
      <c r="D210" s="86" t="s">
        <v>359</v>
      </c>
      <c r="E210" s="234">
        <v>1.94</v>
      </c>
      <c r="F210" s="84"/>
    </row>
    <row r="211" spans="1:6" ht="17.25" x14ac:dyDescent="0.3">
      <c r="A211" s="118" t="s">
        <v>360</v>
      </c>
      <c r="B211" s="82">
        <v>10339</v>
      </c>
      <c r="C211" s="82" t="s">
        <v>361</v>
      </c>
      <c r="D211" s="86" t="s">
        <v>362</v>
      </c>
      <c r="E211" s="234">
        <v>2.0099999999999998</v>
      </c>
      <c r="F211" s="84"/>
    </row>
    <row r="212" spans="1:6" ht="17.25" x14ac:dyDescent="0.3">
      <c r="A212" s="123" t="s">
        <v>363</v>
      </c>
      <c r="B212" s="82" t="s">
        <v>364</v>
      </c>
      <c r="C212" s="82" t="s">
        <v>365</v>
      </c>
      <c r="D212" s="86">
        <v>49.67</v>
      </c>
      <c r="E212" s="234"/>
      <c r="F212" s="84"/>
    </row>
    <row r="213" spans="1:6" ht="17.25" x14ac:dyDescent="0.3">
      <c r="A213" s="123" t="s">
        <v>305</v>
      </c>
      <c r="B213" s="82" t="s">
        <v>366</v>
      </c>
      <c r="C213" s="82" t="s">
        <v>367</v>
      </c>
      <c r="D213" s="86" t="s">
        <v>368</v>
      </c>
      <c r="E213" s="234"/>
      <c r="F213" s="84"/>
    </row>
    <row r="214" spans="1:6" ht="17.25" x14ac:dyDescent="0.3">
      <c r="A214" s="123" t="s">
        <v>306</v>
      </c>
      <c r="B214" s="82" t="s">
        <v>369</v>
      </c>
      <c r="C214" s="82" t="s">
        <v>370</v>
      </c>
      <c r="D214" s="86" t="s">
        <v>371</v>
      </c>
      <c r="E214" s="234">
        <v>2.1390000000000002</v>
      </c>
      <c r="F214" s="84"/>
    </row>
    <row r="215" spans="1:6" ht="17.25" x14ac:dyDescent="0.3">
      <c r="A215" s="123" t="s">
        <v>372</v>
      </c>
      <c r="B215" s="82" t="s">
        <v>373</v>
      </c>
      <c r="C215" s="82" t="s">
        <v>374</v>
      </c>
      <c r="D215" s="86" t="s">
        <v>375</v>
      </c>
      <c r="E215" s="234">
        <v>1.1399999999999999</v>
      </c>
      <c r="F215" s="84"/>
    </row>
    <row r="216" spans="1:6" ht="17.25" x14ac:dyDescent="0.3">
      <c r="A216" s="123" t="s">
        <v>376</v>
      </c>
      <c r="B216" s="82" t="s">
        <v>377</v>
      </c>
      <c r="C216" s="82" t="s">
        <v>378</v>
      </c>
      <c r="D216" s="86" t="s">
        <v>379</v>
      </c>
      <c r="E216" s="234"/>
      <c r="F216" s="84"/>
    </row>
    <row r="217" spans="1:6" ht="17.25" x14ac:dyDescent="0.3">
      <c r="A217" s="123" t="s">
        <v>380</v>
      </c>
      <c r="B217" s="82" t="s">
        <v>381</v>
      </c>
      <c r="C217" s="82" t="s">
        <v>382</v>
      </c>
      <c r="D217" s="86" t="s">
        <v>383</v>
      </c>
      <c r="E217" s="234"/>
      <c r="F217" s="84"/>
    </row>
    <row r="218" spans="1:6" ht="17.25" x14ac:dyDescent="0.3">
      <c r="A218" s="123" t="s">
        <v>384</v>
      </c>
      <c r="B218" s="82" t="s">
        <v>385</v>
      </c>
      <c r="C218" s="82" t="s">
        <v>382</v>
      </c>
      <c r="D218" s="86" t="s">
        <v>386</v>
      </c>
      <c r="E218" s="234"/>
      <c r="F218" s="84"/>
    </row>
    <row r="219" spans="1:6" ht="17.25" x14ac:dyDescent="0.3">
      <c r="A219" s="123" t="s">
        <v>387</v>
      </c>
      <c r="B219" s="82" t="s">
        <v>388</v>
      </c>
      <c r="C219" s="82" t="s">
        <v>389</v>
      </c>
      <c r="D219" s="86" t="s">
        <v>390</v>
      </c>
      <c r="E219" s="234">
        <v>2.5099999999999998</v>
      </c>
      <c r="F219" s="84"/>
    </row>
    <row r="220" spans="1:6" ht="17.25" x14ac:dyDescent="0.3">
      <c r="A220" s="123" t="s">
        <v>304</v>
      </c>
      <c r="B220" s="82"/>
      <c r="C220" s="82" t="s">
        <v>247</v>
      </c>
      <c r="D220" s="86">
        <v>24.25</v>
      </c>
      <c r="E220" s="234"/>
      <c r="F220" s="84"/>
    </row>
    <row r="221" spans="1:6" ht="17.25" x14ac:dyDescent="0.3">
      <c r="A221" s="123" t="s">
        <v>391</v>
      </c>
      <c r="B221" s="82"/>
      <c r="C221" s="82" t="s">
        <v>392</v>
      </c>
      <c r="D221" s="86">
        <v>58.92</v>
      </c>
      <c r="E221" s="234">
        <v>2.4550000000000001</v>
      </c>
      <c r="F221" s="84"/>
    </row>
    <row r="222" spans="1:6" ht="17.25" x14ac:dyDescent="0.3">
      <c r="A222" s="123" t="s">
        <v>393</v>
      </c>
      <c r="B222" s="82"/>
      <c r="C222" s="82" t="s">
        <v>394</v>
      </c>
      <c r="D222" s="86">
        <v>24.9</v>
      </c>
      <c r="E222" s="234">
        <v>1.66</v>
      </c>
      <c r="F222" s="84"/>
    </row>
    <row r="223" spans="1:6" ht="17.25" x14ac:dyDescent="0.3">
      <c r="A223" s="118" t="s">
        <v>395</v>
      </c>
      <c r="B223" s="73"/>
      <c r="C223" s="82" t="s">
        <v>396</v>
      </c>
      <c r="D223" s="86">
        <v>2.39</v>
      </c>
      <c r="E223" s="234"/>
      <c r="F223" s="84"/>
    </row>
    <row r="224" spans="1:6" ht="17.25" x14ac:dyDescent="0.3">
      <c r="A224" s="136"/>
      <c r="B224" s="73"/>
      <c r="C224" s="87"/>
      <c r="D224" s="86"/>
      <c r="E224" s="234"/>
      <c r="F224" s="84"/>
    </row>
    <row r="225" spans="1:6" ht="17.25" x14ac:dyDescent="0.3">
      <c r="A225" s="134" t="s">
        <v>397</v>
      </c>
      <c r="B225" s="73"/>
      <c r="C225" s="73"/>
      <c r="D225" s="88"/>
      <c r="E225" s="119"/>
      <c r="F225" s="84"/>
    </row>
    <row r="226" spans="1:6" ht="17.25" x14ac:dyDescent="0.3">
      <c r="A226" s="118" t="s">
        <v>398</v>
      </c>
      <c r="B226" s="73"/>
      <c r="C226" s="82" t="s">
        <v>218</v>
      </c>
      <c r="D226" s="86" t="s">
        <v>399</v>
      </c>
      <c r="E226" s="234">
        <v>4.76</v>
      </c>
      <c r="F226" s="84"/>
    </row>
    <row r="227" spans="1:6" ht="17.25" x14ac:dyDescent="0.3">
      <c r="A227" s="118" t="s">
        <v>400</v>
      </c>
      <c r="B227" s="73"/>
      <c r="C227" s="82" t="s">
        <v>218</v>
      </c>
      <c r="D227" s="86" t="s">
        <v>401</v>
      </c>
      <c r="E227" s="234">
        <v>7.48</v>
      </c>
      <c r="F227" s="84"/>
    </row>
    <row r="228" spans="1:6" ht="17.25" x14ac:dyDescent="0.3">
      <c r="A228" s="118" t="s">
        <v>402</v>
      </c>
      <c r="B228" s="73"/>
      <c r="C228" s="82" t="s">
        <v>241</v>
      </c>
      <c r="D228" s="86" t="s">
        <v>403</v>
      </c>
      <c r="E228" s="234">
        <v>11.84</v>
      </c>
      <c r="F228" s="84"/>
    </row>
    <row r="229" spans="1:6" ht="17.25" x14ac:dyDescent="0.3">
      <c r="A229" s="118" t="s">
        <v>404</v>
      </c>
      <c r="B229" s="73"/>
      <c r="C229" s="82" t="s">
        <v>241</v>
      </c>
      <c r="D229" s="86" t="s">
        <v>405</v>
      </c>
      <c r="E229" s="234">
        <v>12.28</v>
      </c>
      <c r="F229" s="84"/>
    </row>
    <row r="230" spans="1:6" ht="17.25" x14ac:dyDescent="0.3">
      <c r="A230" s="85" t="s">
        <v>406</v>
      </c>
      <c r="B230" s="73"/>
      <c r="C230" s="82" t="s">
        <v>218</v>
      </c>
      <c r="D230" s="86" t="s">
        <v>407</v>
      </c>
      <c r="E230" s="234">
        <v>8.6</v>
      </c>
      <c r="F230" s="84"/>
    </row>
    <row r="231" spans="1:6" ht="17.25" x14ac:dyDescent="0.3">
      <c r="A231" s="118"/>
      <c r="B231" s="73"/>
      <c r="C231" s="73"/>
      <c r="D231" s="88"/>
      <c r="E231" s="119"/>
      <c r="F231" s="84"/>
    </row>
    <row r="232" spans="1:6" ht="17.25" x14ac:dyDescent="0.3">
      <c r="A232" s="134" t="s">
        <v>408</v>
      </c>
      <c r="B232" s="73"/>
      <c r="C232" s="73"/>
      <c r="D232" s="88"/>
      <c r="E232" s="119"/>
      <c r="F232" s="84"/>
    </row>
    <row r="233" spans="1:6" ht="17.25" x14ac:dyDescent="0.3">
      <c r="A233" s="118" t="s">
        <v>409</v>
      </c>
      <c r="B233" s="82"/>
      <c r="C233" s="82" t="s">
        <v>99</v>
      </c>
      <c r="D233" s="86">
        <v>19.2</v>
      </c>
      <c r="E233" s="234">
        <v>3.84</v>
      </c>
      <c r="F233" s="84"/>
    </row>
    <row r="234" spans="1:6" ht="17.25" x14ac:dyDescent="0.3">
      <c r="A234" s="118" t="s">
        <v>410</v>
      </c>
      <c r="B234" s="82"/>
      <c r="C234" s="82" t="s">
        <v>411</v>
      </c>
      <c r="D234" s="86">
        <v>35.44</v>
      </c>
      <c r="E234" s="234"/>
      <c r="F234" s="84"/>
    </row>
    <row r="235" spans="1:6" ht="17.25" x14ac:dyDescent="0.3">
      <c r="A235" s="118" t="s">
        <v>412</v>
      </c>
      <c r="B235" s="82"/>
      <c r="C235" s="82" t="s">
        <v>413</v>
      </c>
      <c r="D235" s="86">
        <v>97.84</v>
      </c>
      <c r="E235" s="234"/>
      <c r="F235" s="84"/>
    </row>
    <row r="236" spans="1:6" ht="17.25" x14ac:dyDescent="0.3">
      <c r="A236" s="118" t="s">
        <v>414</v>
      </c>
      <c r="B236" s="82"/>
      <c r="C236" s="82" t="s">
        <v>415</v>
      </c>
      <c r="D236" s="86">
        <v>12.58</v>
      </c>
      <c r="E236" s="234">
        <v>2.516</v>
      </c>
      <c r="F236" s="84"/>
    </row>
    <row r="237" spans="1:6" ht="17.25" x14ac:dyDescent="0.3">
      <c r="A237" s="118" t="s">
        <v>416</v>
      </c>
      <c r="B237" s="73"/>
      <c r="C237" s="82" t="s">
        <v>417</v>
      </c>
      <c r="D237" s="86">
        <v>89.15</v>
      </c>
      <c r="E237" s="234">
        <v>2.2287500000000002</v>
      </c>
      <c r="F237" s="84"/>
    </row>
    <row r="238" spans="1:6" ht="17.25" x14ac:dyDescent="0.3">
      <c r="A238" s="118" t="s">
        <v>280</v>
      </c>
      <c r="B238" s="73"/>
      <c r="C238" s="82" t="s">
        <v>418</v>
      </c>
      <c r="D238" s="86">
        <v>13.63</v>
      </c>
      <c r="E238" s="234"/>
      <c r="F238" s="84"/>
    </row>
    <row r="239" spans="1:6" ht="17.25" x14ac:dyDescent="0.3">
      <c r="A239" s="118" t="s">
        <v>419</v>
      </c>
      <c r="B239" s="73"/>
      <c r="C239" s="82" t="s">
        <v>420</v>
      </c>
      <c r="D239" s="86">
        <v>46.65</v>
      </c>
      <c r="E239" s="234"/>
      <c r="F239" s="84"/>
    </row>
    <row r="240" spans="1:6" ht="17.25" x14ac:dyDescent="0.3">
      <c r="A240" s="118" t="s">
        <v>421</v>
      </c>
      <c r="B240" s="73"/>
      <c r="C240" s="82" t="s">
        <v>420</v>
      </c>
      <c r="D240" s="86">
        <v>46.65</v>
      </c>
      <c r="E240" s="234"/>
      <c r="F240" s="84"/>
    </row>
    <row r="241" spans="1:6" ht="17.25" x14ac:dyDescent="0.3">
      <c r="A241" s="118" t="s">
        <v>422</v>
      </c>
      <c r="B241" s="82"/>
      <c r="C241" s="82" t="s">
        <v>423</v>
      </c>
      <c r="D241" s="86">
        <v>42.17</v>
      </c>
      <c r="E241" s="234"/>
      <c r="F241" s="84"/>
    </row>
    <row r="242" spans="1:6" ht="17.25" x14ac:dyDescent="0.3">
      <c r="A242" s="118" t="s">
        <v>94</v>
      </c>
      <c r="B242" s="73"/>
      <c r="C242" s="82" t="s">
        <v>424</v>
      </c>
      <c r="D242" s="86">
        <v>31.8</v>
      </c>
      <c r="E242" s="234">
        <v>2.0649350649350646</v>
      </c>
      <c r="F242" s="84"/>
    </row>
    <row r="243" spans="1:6" ht="17.25" x14ac:dyDescent="0.3">
      <c r="A243" s="118" t="s">
        <v>425</v>
      </c>
      <c r="B243" s="73"/>
      <c r="C243" s="82" t="s">
        <v>426</v>
      </c>
      <c r="D243" s="86">
        <v>124.09</v>
      </c>
      <c r="E243" s="234">
        <v>2.8202272727272728</v>
      </c>
      <c r="F243" s="84"/>
    </row>
    <row r="244" spans="1:6" ht="17.25" x14ac:dyDescent="0.3">
      <c r="A244" s="118" t="s">
        <v>427</v>
      </c>
      <c r="B244" s="73"/>
      <c r="C244" s="82" t="s">
        <v>428</v>
      </c>
      <c r="D244" s="86">
        <v>48.72</v>
      </c>
      <c r="E244" s="234">
        <v>2.0132231404958674</v>
      </c>
      <c r="F244" s="84"/>
    </row>
    <row r="245" spans="1:6" ht="17.25" x14ac:dyDescent="0.3">
      <c r="A245" s="118" t="s">
        <v>295</v>
      </c>
      <c r="B245" s="73"/>
      <c r="C245" s="82"/>
      <c r="D245" s="86"/>
      <c r="E245" s="234"/>
      <c r="F245" s="84"/>
    </row>
    <row r="246" spans="1:6" ht="17.25" x14ac:dyDescent="0.3">
      <c r="A246" s="118" t="s">
        <v>429</v>
      </c>
      <c r="B246" s="73"/>
      <c r="C246" s="82" t="s">
        <v>430</v>
      </c>
      <c r="D246" s="86">
        <v>80.569999999999993</v>
      </c>
      <c r="E246" s="234">
        <v>6.1037878787878785</v>
      </c>
      <c r="F246" s="84"/>
    </row>
    <row r="247" spans="1:6" ht="17.25" x14ac:dyDescent="0.3">
      <c r="A247" s="118" t="s">
        <v>431</v>
      </c>
      <c r="B247" s="73"/>
      <c r="C247" s="82" t="s">
        <v>119</v>
      </c>
      <c r="D247" s="86">
        <v>37.51</v>
      </c>
      <c r="E247" s="234">
        <v>17.049999999999997</v>
      </c>
      <c r="F247" s="84"/>
    </row>
    <row r="248" spans="1:6" ht="17.25" x14ac:dyDescent="0.3">
      <c r="A248" s="118" t="s">
        <v>432</v>
      </c>
      <c r="B248" s="73"/>
      <c r="C248" s="82" t="s">
        <v>86</v>
      </c>
      <c r="D248" s="86">
        <v>19.84</v>
      </c>
      <c r="E248" s="234">
        <v>19.84</v>
      </c>
      <c r="F248" s="84"/>
    </row>
    <row r="249" spans="1:6" ht="17.25" x14ac:dyDescent="0.3">
      <c r="A249" s="118" t="s">
        <v>433</v>
      </c>
      <c r="B249" s="73"/>
      <c r="C249" s="82" t="s">
        <v>434</v>
      </c>
      <c r="D249" s="86">
        <v>56.91</v>
      </c>
      <c r="E249" s="234"/>
      <c r="F249" s="84"/>
    </row>
    <row r="250" spans="1:6" ht="17.25" x14ac:dyDescent="0.3">
      <c r="A250" s="118" t="s">
        <v>435</v>
      </c>
      <c r="B250" s="73"/>
      <c r="C250" s="82" t="s">
        <v>436</v>
      </c>
      <c r="D250" s="86">
        <v>119.55</v>
      </c>
      <c r="E250" s="234">
        <v>9.9625000000000004</v>
      </c>
      <c r="F250" s="84"/>
    </row>
    <row r="251" spans="1:6" ht="17.25" x14ac:dyDescent="0.3">
      <c r="A251" s="118" t="s">
        <v>437</v>
      </c>
      <c r="B251" s="73"/>
      <c r="C251" s="82" t="s">
        <v>214</v>
      </c>
      <c r="D251" s="86">
        <v>42.07</v>
      </c>
      <c r="E251" s="234">
        <v>0.84140000000000004</v>
      </c>
      <c r="F251" s="84"/>
    </row>
    <row r="252" spans="1:6" ht="17.25" x14ac:dyDescent="0.3">
      <c r="A252" s="118" t="s">
        <v>438</v>
      </c>
      <c r="B252" s="73"/>
      <c r="C252" s="82" t="s">
        <v>214</v>
      </c>
      <c r="D252" s="86">
        <v>35.840000000000003</v>
      </c>
      <c r="E252" s="234">
        <v>0.7168000000000001</v>
      </c>
      <c r="F252" s="84"/>
    </row>
    <row r="253" spans="1:6" ht="17.25" x14ac:dyDescent="0.3">
      <c r="A253" s="118" t="s">
        <v>439</v>
      </c>
      <c r="B253" s="73"/>
      <c r="C253" s="82" t="s">
        <v>440</v>
      </c>
      <c r="D253" s="86">
        <v>20.39</v>
      </c>
      <c r="E253" s="234">
        <v>2.0390000000000001</v>
      </c>
      <c r="F253" s="84"/>
    </row>
    <row r="254" spans="1:6" ht="17.25" x14ac:dyDescent="0.3">
      <c r="A254" s="118" t="s">
        <v>441</v>
      </c>
      <c r="B254" s="73"/>
      <c r="C254" s="82" t="s">
        <v>440</v>
      </c>
      <c r="D254" s="86">
        <v>20.09</v>
      </c>
      <c r="E254" s="234">
        <v>2.0089999999999999</v>
      </c>
      <c r="F254" s="84"/>
    </row>
    <row r="255" spans="1:6" ht="17.25" x14ac:dyDescent="0.3">
      <c r="A255" s="118" t="s">
        <v>442</v>
      </c>
      <c r="B255" s="73"/>
      <c r="C255" s="82" t="s">
        <v>392</v>
      </c>
      <c r="D255" s="86">
        <v>56.37</v>
      </c>
      <c r="E255" s="234">
        <v>2.3487499999999999</v>
      </c>
      <c r="F255" s="84"/>
    </row>
    <row r="256" spans="1:6" ht="17.25" x14ac:dyDescent="0.3">
      <c r="A256" s="85" t="s">
        <v>443</v>
      </c>
      <c r="B256" s="73"/>
      <c r="C256" s="82" t="s">
        <v>288</v>
      </c>
      <c r="D256" s="86" t="s">
        <v>444</v>
      </c>
      <c r="E256" s="234">
        <v>9.4700000000000006</v>
      </c>
      <c r="F256" s="84"/>
    </row>
    <row r="257" spans="1:6" ht="17.25" x14ac:dyDescent="0.3">
      <c r="A257" s="118" t="s">
        <v>445</v>
      </c>
      <c r="B257" s="73"/>
      <c r="C257" s="82" t="s">
        <v>218</v>
      </c>
      <c r="D257" s="86">
        <v>94.72</v>
      </c>
      <c r="E257" s="234">
        <v>3.7888000000000002</v>
      </c>
      <c r="F257" s="84"/>
    </row>
    <row r="258" spans="1:6" ht="17.25" x14ac:dyDescent="0.3">
      <c r="A258" s="118" t="s">
        <v>446</v>
      </c>
      <c r="B258" s="73"/>
      <c r="C258" s="73"/>
      <c r="D258" s="88"/>
      <c r="E258" s="119"/>
      <c r="F258" s="84"/>
    </row>
    <row r="259" spans="1:6" ht="17.25" x14ac:dyDescent="0.3">
      <c r="A259" s="134"/>
      <c r="B259" s="73"/>
      <c r="C259" s="87"/>
      <c r="D259" s="137"/>
      <c r="E259" s="238"/>
      <c r="F259" s="84"/>
    </row>
    <row r="261" spans="1:6" ht="29.25" thickBot="1" x14ac:dyDescent="0.45">
      <c r="A261" s="262" t="s">
        <v>447</v>
      </c>
      <c r="B261" s="41"/>
      <c r="C261" s="41"/>
      <c r="D261" s="41"/>
      <c r="E261" s="41"/>
      <c r="F261" s="41"/>
    </row>
    <row r="262" spans="1:6" x14ac:dyDescent="0.25">
      <c r="A262" s="139" t="s">
        <v>16</v>
      </c>
      <c r="B262" s="139" t="s">
        <v>17</v>
      </c>
      <c r="C262" s="139" t="s">
        <v>18</v>
      </c>
      <c r="D262" s="126" t="s">
        <v>19</v>
      </c>
      <c r="E262" s="126"/>
      <c r="F262" s="128" t="s">
        <v>21</v>
      </c>
    </row>
    <row r="263" spans="1:6" x14ac:dyDescent="0.25">
      <c r="A263" s="140"/>
      <c r="B263" s="138"/>
      <c r="C263" s="138"/>
      <c r="D263" s="141"/>
      <c r="E263" s="141"/>
      <c r="F263" s="127" t="s">
        <v>22</v>
      </c>
    </row>
    <row r="264" spans="1:6" ht="16.5" x14ac:dyDescent="0.3">
      <c r="A264" s="90" t="s">
        <v>254</v>
      </c>
      <c r="B264" s="130">
        <v>5047</v>
      </c>
      <c r="C264" s="104" t="s">
        <v>214</v>
      </c>
      <c r="D264" s="132">
        <v>34.950000000000003</v>
      </c>
      <c r="E264" s="239">
        <v>0.69900000000000007</v>
      </c>
      <c r="F264" s="129"/>
    </row>
    <row r="265" spans="1:6" ht="16.5" x14ac:dyDescent="0.3">
      <c r="A265" s="91" t="s">
        <v>255</v>
      </c>
      <c r="B265" s="130">
        <v>5048</v>
      </c>
      <c r="C265" s="104" t="s">
        <v>214</v>
      </c>
      <c r="D265" s="132">
        <v>34.950000000000003</v>
      </c>
      <c r="E265" s="239">
        <v>0.69900000000000007</v>
      </c>
      <c r="F265" s="129"/>
    </row>
    <row r="266" spans="1:6" ht="16.5" x14ac:dyDescent="0.3">
      <c r="A266" s="91" t="s">
        <v>256</v>
      </c>
      <c r="B266" s="130">
        <v>5050</v>
      </c>
      <c r="C266" s="104" t="s">
        <v>214</v>
      </c>
      <c r="D266" s="132">
        <v>34</v>
      </c>
      <c r="E266" s="239">
        <v>0.68</v>
      </c>
      <c r="F266" s="129"/>
    </row>
    <row r="267" spans="1:6" ht="16.5" x14ac:dyDescent="0.3">
      <c r="A267" s="91" t="s">
        <v>258</v>
      </c>
      <c r="B267" s="130">
        <v>1606</v>
      </c>
      <c r="C267" s="104" t="s">
        <v>86</v>
      </c>
      <c r="D267" s="132">
        <v>1</v>
      </c>
      <c r="E267" s="239">
        <v>1</v>
      </c>
      <c r="F267" s="129"/>
    </row>
    <row r="268" spans="1:6" ht="16.5" x14ac:dyDescent="0.3">
      <c r="A268" s="91" t="s">
        <v>260</v>
      </c>
      <c r="B268" s="130">
        <v>1729</v>
      </c>
      <c r="C268" s="104" t="s">
        <v>218</v>
      </c>
      <c r="D268" s="132">
        <v>157.75</v>
      </c>
      <c r="E268" s="239">
        <v>6.31</v>
      </c>
      <c r="F268" s="129"/>
    </row>
    <row r="269" spans="1:6" ht="16.5" x14ac:dyDescent="0.3">
      <c r="A269" s="91" t="s">
        <v>448</v>
      </c>
      <c r="B269" s="130">
        <v>1707</v>
      </c>
      <c r="C269" s="104" t="s">
        <v>241</v>
      </c>
      <c r="D269" s="132"/>
      <c r="E269" s="239"/>
      <c r="F269" s="129"/>
    </row>
    <row r="270" spans="1:6" ht="16.5" x14ac:dyDescent="0.3">
      <c r="A270" s="91" t="s">
        <v>261</v>
      </c>
      <c r="B270" s="130">
        <v>5214</v>
      </c>
      <c r="C270" s="104" t="s">
        <v>214</v>
      </c>
      <c r="D270" s="132">
        <v>19.95</v>
      </c>
      <c r="E270" s="239">
        <v>0.39899999999999997</v>
      </c>
      <c r="F270" s="129"/>
    </row>
    <row r="271" spans="1:6" ht="16.5" x14ac:dyDescent="0.3">
      <c r="A271" s="99" t="s">
        <v>263</v>
      </c>
      <c r="B271" s="130">
        <v>5032</v>
      </c>
      <c r="C271" s="100" t="s">
        <v>214</v>
      </c>
      <c r="D271" s="132">
        <v>34.5</v>
      </c>
      <c r="E271" s="239">
        <v>0.69</v>
      </c>
      <c r="F271" s="129"/>
    </row>
    <row r="272" spans="1:6" ht="16.5" x14ac:dyDescent="0.3">
      <c r="A272" s="91" t="s">
        <v>264</v>
      </c>
      <c r="B272" s="130">
        <v>5040</v>
      </c>
      <c r="C272" s="104" t="s">
        <v>218</v>
      </c>
      <c r="D272" s="132">
        <v>51</v>
      </c>
      <c r="E272" s="239">
        <v>2.04</v>
      </c>
      <c r="F272" s="129"/>
    </row>
    <row r="273" spans="1:6" ht="16.5" x14ac:dyDescent="0.3">
      <c r="A273" s="91" t="s">
        <v>449</v>
      </c>
      <c r="B273" s="130">
        <v>5046</v>
      </c>
      <c r="C273" s="104" t="s">
        <v>214</v>
      </c>
      <c r="D273" s="132">
        <v>27</v>
      </c>
      <c r="E273" s="239">
        <v>0.54</v>
      </c>
      <c r="F273" s="129"/>
    </row>
    <row r="274" spans="1:6" ht="16.5" x14ac:dyDescent="0.3">
      <c r="A274" s="91" t="s">
        <v>450</v>
      </c>
      <c r="B274" s="130">
        <v>5045</v>
      </c>
      <c r="C274" s="104" t="s">
        <v>214</v>
      </c>
      <c r="D274" s="132">
        <v>10</v>
      </c>
      <c r="E274" s="239">
        <v>0.2</v>
      </c>
      <c r="F274" s="129"/>
    </row>
    <row r="275" spans="1:6" ht="16.5" x14ac:dyDescent="0.3">
      <c r="A275" s="91" t="s">
        <v>267</v>
      </c>
      <c r="B275" s="130">
        <v>5042</v>
      </c>
      <c r="C275" s="104" t="s">
        <v>214</v>
      </c>
      <c r="D275" s="132">
        <v>119.75</v>
      </c>
      <c r="E275" s="239">
        <v>2.395</v>
      </c>
      <c r="F275" s="129"/>
    </row>
    <row r="276" spans="1:6" ht="16.5" x14ac:dyDescent="0.3">
      <c r="A276" s="91" t="s">
        <v>268</v>
      </c>
      <c r="B276" s="130">
        <v>1022</v>
      </c>
      <c r="C276" s="104" t="s">
        <v>451</v>
      </c>
      <c r="D276" s="132">
        <v>30.25</v>
      </c>
      <c r="E276" s="239">
        <v>0.86428571428571432</v>
      </c>
      <c r="F276" s="129"/>
    </row>
    <row r="277" spans="1:6" ht="16.5" x14ac:dyDescent="0.3">
      <c r="A277" s="99" t="s">
        <v>270</v>
      </c>
      <c r="B277" s="130">
        <v>6004</v>
      </c>
      <c r="C277" s="104" t="s">
        <v>214</v>
      </c>
      <c r="D277" s="132">
        <v>69.5</v>
      </c>
      <c r="E277" s="239">
        <v>1.39</v>
      </c>
      <c r="F277" s="129"/>
    </row>
    <row r="278" spans="1:6" ht="16.5" x14ac:dyDescent="0.3">
      <c r="A278" s="91" t="s">
        <v>271</v>
      </c>
      <c r="B278" s="104"/>
      <c r="C278" s="104"/>
      <c r="D278" s="132"/>
      <c r="E278" s="239"/>
      <c r="F278" s="129"/>
    </row>
    <row r="279" spans="1:6" ht="16.5" x14ac:dyDescent="0.3">
      <c r="A279" s="91" t="s">
        <v>273</v>
      </c>
      <c r="B279" s="104"/>
      <c r="C279" s="96" t="s">
        <v>214</v>
      </c>
      <c r="D279" s="97">
        <v>59.5</v>
      </c>
      <c r="E279" s="240">
        <v>1.19</v>
      </c>
      <c r="F279" s="129"/>
    </row>
    <row r="280" spans="1:6" ht="16.5" x14ac:dyDescent="0.3">
      <c r="A280" s="91" t="s">
        <v>229</v>
      </c>
      <c r="B280" s="104"/>
      <c r="C280" s="96" t="s">
        <v>214</v>
      </c>
      <c r="D280" s="97">
        <v>40.5</v>
      </c>
      <c r="E280" s="240">
        <v>0.81</v>
      </c>
      <c r="F280" s="129"/>
    </row>
    <row r="281" spans="1:6" ht="16.5" x14ac:dyDescent="0.3">
      <c r="A281" s="91" t="s">
        <v>452</v>
      </c>
      <c r="B281" s="104"/>
      <c r="C281" s="96" t="s">
        <v>214</v>
      </c>
      <c r="D281" s="97">
        <v>61.5</v>
      </c>
      <c r="E281" s="240">
        <v>1.23</v>
      </c>
      <c r="F281" s="129"/>
    </row>
    <row r="282" spans="1:6" ht="16.5" x14ac:dyDescent="0.3">
      <c r="A282" s="91" t="s">
        <v>231</v>
      </c>
      <c r="B282" s="104"/>
      <c r="C282" s="96" t="s">
        <v>39</v>
      </c>
      <c r="D282" s="97">
        <v>57.25</v>
      </c>
      <c r="E282" s="240">
        <v>1.040909090909091</v>
      </c>
      <c r="F282" s="129"/>
    </row>
    <row r="283" spans="1:6" ht="16.5" x14ac:dyDescent="0.3">
      <c r="A283" s="91" t="s">
        <v>248</v>
      </c>
      <c r="B283" s="104"/>
      <c r="C283" s="96" t="s">
        <v>453</v>
      </c>
      <c r="D283" s="97">
        <v>95</v>
      </c>
      <c r="E283" s="240">
        <v>3.5185185185185186</v>
      </c>
      <c r="F283" s="129"/>
    </row>
    <row r="284" spans="1:6" ht="16.5" x14ac:dyDescent="0.3">
      <c r="A284" s="91" t="s">
        <v>249</v>
      </c>
      <c r="B284" s="104"/>
      <c r="C284" s="96" t="s">
        <v>214</v>
      </c>
      <c r="D284" s="97">
        <v>32.75</v>
      </c>
      <c r="E284" s="240">
        <v>0.65500000000000003</v>
      </c>
      <c r="F284" s="129"/>
    </row>
    <row r="285" spans="1:6" ht="16.5" x14ac:dyDescent="0.3">
      <c r="A285" s="91" t="s">
        <v>280</v>
      </c>
      <c r="B285" s="104"/>
      <c r="C285" s="96" t="s">
        <v>301</v>
      </c>
      <c r="D285" s="97">
        <v>36</v>
      </c>
      <c r="E285" s="240"/>
      <c r="F285" s="129"/>
    </row>
    <row r="286" spans="1:6" ht="16.5" x14ac:dyDescent="0.3">
      <c r="A286" s="91" t="s">
        <v>282</v>
      </c>
      <c r="B286" s="104"/>
      <c r="C286" s="96"/>
      <c r="D286" s="97"/>
      <c r="E286" s="240"/>
      <c r="F286" s="129"/>
    </row>
    <row r="287" spans="1:6" ht="16.5" x14ac:dyDescent="0.3">
      <c r="A287" s="91" t="s">
        <v>283</v>
      </c>
      <c r="B287" s="104"/>
      <c r="C287" s="96" t="s">
        <v>214</v>
      </c>
      <c r="D287" s="97">
        <v>45.95</v>
      </c>
      <c r="E287" s="240">
        <v>0.91900000000000004</v>
      </c>
      <c r="F287" s="129"/>
    </row>
    <row r="288" spans="1:6" ht="16.5" x14ac:dyDescent="0.3">
      <c r="A288" s="91" t="s">
        <v>285</v>
      </c>
      <c r="B288" s="104"/>
      <c r="C288" s="96"/>
      <c r="D288" s="97"/>
      <c r="E288" s="240"/>
      <c r="F288" s="129"/>
    </row>
    <row r="289" spans="1:6" ht="16.5" x14ac:dyDescent="0.3">
      <c r="A289" s="91" t="s">
        <v>286</v>
      </c>
      <c r="B289" s="104"/>
      <c r="C289" s="96" t="s">
        <v>214</v>
      </c>
      <c r="D289" s="97">
        <v>20.5</v>
      </c>
      <c r="E289" s="240">
        <v>0.41</v>
      </c>
      <c r="F289" s="129"/>
    </row>
    <row r="290" spans="1:6" ht="16.5" x14ac:dyDescent="0.3">
      <c r="A290" s="91" t="s">
        <v>287</v>
      </c>
      <c r="B290" s="104"/>
      <c r="C290" s="96"/>
      <c r="D290" s="97"/>
      <c r="E290" s="240"/>
      <c r="F290" s="129"/>
    </row>
    <row r="291" spans="1:6" ht="16.5" x14ac:dyDescent="0.3">
      <c r="A291" s="102" t="s">
        <v>289</v>
      </c>
      <c r="B291" s="104"/>
      <c r="C291" s="96" t="s">
        <v>214</v>
      </c>
      <c r="D291" s="97">
        <v>16.5</v>
      </c>
      <c r="E291" s="240">
        <v>0.33</v>
      </c>
      <c r="F291" s="129"/>
    </row>
    <row r="292" spans="1:6" ht="16.5" x14ac:dyDescent="0.3">
      <c r="A292" s="103" t="s">
        <v>291</v>
      </c>
      <c r="B292" s="104"/>
      <c r="C292" s="96"/>
      <c r="D292" s="97"/>
      <c r="E292" s="240"/>
      <c r="F292" s="129"/>
    </row>
    <row r="293" spans="1:6" ht="16.5" x14ac:dyDescent="0.3">
      <c r="A293" s="102" t="s">
        <v>292</v>
      </c>
      <c r="B293" s="104"/>
      <c r="C293" s="96" t="s">
        <v>214</v>
      </c>
      <c r="D293" s="97">
        <v>36.5</v>
      </c>
      <c r="E293" s="240">
        <v>0.73</v>
      </c>
      <c r="F293" s="129"/>
    </row>
    <row r="294" spans="1:6" ht="16.5" x14ac:dyDescent="0.3">
      <c r="A294" s="102" t="s">
        <v>293</v>
      </c>
      <c r="B294" s="104"/>
      <c r="C294" s="96" t="s">
        <v>454</v>
      </c>
      <c r="D294" s="97">
        <v>60</v>
      </c>
      <c r="E294" s="240"/>
      <c r="F294" s="129"/>
    </row>
    <row r="295" spans="1:6" ht="16.5" x14ac:dyDescent="0.3">
      <c r="A295" s="102" t="s">
        <v>236</v>
      </c>
      <c r="B295" s="104"/>
      <c r="C295" s="96" t="s">
        <v>455</v>
      </c>
      <c r="D295" s="97">
        <v>18.5</v>
      </c>
      <c r="E295" s="240"/>
      <c r="F295" s="129"/>
    </row>
    <row r="296" spans="1:6" ht="16.5" x14ac:dyDescent="0.3">
      <c r="A296" s="102" t="s">
        <v>296</v>
      </c>
      <c r="B296" s="104"/>
      <c r="C296" s="96" t="s">
        <v>214</v>
      </c>
      <c r="D296" s="97">
        <v>31.5</v>
      </c>
      <c r="E296" s="240">
        <v>0.63</v>
      </c>
      <c r="F296" s="129"/>
    </row>
    <row r="297" spans="1:6" ht="16.5" x14ac:dyDescent="0.3">
      <c r="A297" s="102" t="s">
        <v>297</v>
      </c>
      <c r="B297" s="104"/>
      <c r="C297" s="96"/>
      <c r="D297" s="97"/>
      <c r="E297" s="240"/>
      <c r="F297" s="129"/>
    </row>
    <row r="298" spans="1:6" ht="16.5" x14ac:dyDescent="0.3">
      <c r="A298" s="131" t="s">
        <v>456</v>
      </c>
      <c r="B298" s="104"/>
      <c r="C298" s="96" t="s">
        <v>214</v>
      </c>
      <c r="D298" s="97">
        <v>103.95</v>
      </c>
      <c r="E298" s="240">
        <v>2.0790000000000002</v>
      </c>
      <c r="F298" s="129"/>
    </row>
    <row r="299" spans="1:6" ht="16.5" x14ac:dyDescent="0.3">
      <c r="A299" s="131" t="s">
        <v>457</v>
      </c>
      <c r="B299" s="104"/>
      <c r="C299" s="96" t="s">
        <v>458</v>
      </c>
      <c r="D299" s="97">
        <v>59.5</v>
      </c>
      <c r="E299" s="240">
        <v>2.7045454545454546</v>
      </c>
      <c r="F299" s="129"/>
    </row>
    <row r="300" spans="1:6" ht="16.5" x14ac:dyDescent="0.3">
      <c r="A300" s="131" t="s">
        <v>459</v>
      </c>
      <c r="B300" s="104"/>
      <c r="C300" s="96" t="s">
        <v>458</v>
      </c>
      <c r="D300" s="97">
        <v>62.5</v>
      </c>
      <c r="E300" s="240">
        <v>2.8409090909090908</v>
      </c>
      <c r="F300" s="129"/>
    </row>
    <row r="302" spans="1:6" ht="29.25" thickBot="1" x14ac:dyDescent="0.45">
      <c r="A302" s="262" t="s">
        <v>460</v>
      </c>
      <c r="B302" s="41"/>
      <c r="C302" s="41"/>
      <c r="D302" s="41"/>
      <c r="E302" s="41"/>
      <c r="F302" s="41"/>
    </row>
    <row r="303" spans="1:6" ht="15.75" x14ac:dyDescent="0.25">
      <c r="A303" s="74" t="s">
        <v>16</v>
      </c>
      <c r="B303" s="74" t="s">
        <v>17</v>
      </c>
      <c r="C303" s="74" t="s">
        <v>18</v>
      </c>
      <c r="D303" s="75" t="s">
        <v>19</v>
      </c>
      <c r="E303" s="75"/>
      <c r="F303" s="76" t="s">
        <v>21</v>
      </c>
    </row>
    <row r="304" spans="1:6" ht="15.75" x14ac:dyDescent="0.25">
      <c r="A304" s="146"/>
      <c r="B304" s="77"/>
      <c r="C304" s="77"/>
      <c r="D304" s="78"/>
      <c r="E304" s="78"/>
      <c r="F304" s="79" t="s">
        <v>22</v>
      </c>
    </row>
    <row r="305" spans="1:7" ht="17.25" x14ac:dyDescent="0.3">
      <c r="A305" s="108" t="s">
        <v>461</v>
      </c>
      <c r="B305" s="82">
        <v>1064653</v>
      </c>
      <c r="C305" s="82" t="s">
        <v>462</v>
      </c>
      <c r="D305" s="86" t="s">
        <v>463</v>
      </c>
      <c r="E305" s="234">
        <v>8.41</v>
      </c>
      <c r="F305" s="84"/>
      <c r="G305" s="41"/>
    </row>
    <row r="306" spans="1:7" ht="17.25" x14ac:dyDescent="0.3">
      <c r="A306" s="85" t="s">
        <v>464</v>
      </c>
      <c r="B306" s="82">
        <v>1004657</v>
      </c>
      <c r="C306" s="82" t="s">
        <v>462</v>
      </c>
      <c r="D306" s="86" t="s">
        <v>465</v>
      </c>
      <c r="E306" s="234">
        <v>7.42</v>
      </c>
      <c r="F306" s="84"/>
      <c r="G306" s="41">
        <v>7.42</v>
      </c>
    </row>
    <row r="307" spans="1:7" ht="17.25" x14ac:dyDescent="0.3">
      <c r="A307" s="85" t="s">
        <v>466</v>
      </c>
      <c r="B307" s="82">
        <v>1894658</v>
      </c>
      <c r="C307" s="82" t="s">
        <v>462</v>
      </c>
      <c r="D307" s="86" t="s">
        <v>467</v>
      </c>
      <c r="E307" s="234">
        <v>7.58</v>
      </c>
      <c r="F307" s="84"/>
      <c r="G307" s="41"/>
    </row>
    <row r="308" spans="1:7" ht="17.25" x14ac:dyDescent="0.3">
      <c r="A308" s="85" t="s">
        <v>468</v>
      </c>
      <c r="B308" s="82">
        <v>134</v>
      </c>
      <c r="C308" s="82" t="s">
        <v>469</v>
      </c>
      <c r="D308" s="86" t="s">
        <v>407</v>
      </c>
      <c r="E308" s="234">
        <v>8.6</v>
      </c>
      <c r="F308" s="84"/>
      <c r="G308" s="41"/>
    </row>
    <row r="309" spans="1:7" ht="17.25" x14ac:dyDescent="0.3">
      <c r="A309" s="85" t="s">
        <v>470</v>
      </c>
      <c r="B309" s="82">
        <v>120</v>
      </c>
      <c r="C309" s="82" t="s">
        <v>469</v>
      </c>
      <c r="D309" s="86" t="s">
        <v>471</v>
      </c>
      <c r="E309" s="234">
        <v>7.64</v>
      </c>
      <c r="F309" s="84"/>
      <c r="G309" s="41"/>
    </row>
    <row r="310" spans="1:7" ht="17.25" x14ac:dyDescent="0.3">
      <c r="A310" s="85" t="s">
        <v>472</v>
      </c>
      <c r="B310" s="82">
        <v>122</v>
      </c>
      <c r="C310" s="82" t="s">
        <v>469</v>
      </c>
      <c r="D310" s="86" t="s">
        <v>340</v>
      </c>
      <c r="E310" s="234"/>
      <c r="F310" s="84"/>
      <c r="G310" s="41"/>
    </row>
    <row r="311" spans="1:7" ht="17.25" x14ac:dyDescent="0.3">
      <c r="A311" s="85" t="s">
        <v>473</v>
      </c>
      <c r="B311" s="82">
        <v>16124660</v>
      </c>
      <c r="C311" s="82" t="s">
        <v>462</v>
      </c>
      <c r="D311" s="86" t="s">
        <v>474</v>
      </c>
      <c r="E311" s="234">
        <v>8.85</v>
      </c>
      <c r="F311" s="84"/>
      <c r="G311" s="41"/>
    </row>
    <row r="312" spans="1:7" ht="17.25" x14ac:dyDescent="0.3">
      <c r="A312" s="116" t="s">
        <v>475</v>
      </c>
      <c r="B312" s="82">
        <v>6360</v>
      </c>
      <c r="C312" s="89" t="s">
        <v>462</v>
      </c>
      <c r="D312" s="86" t="s">
        <v>476</v>
      </c>
      <c r="E312" s="234">
        <v>10.199999999999999</v>
      </c>
      <c r="F312" s="84"/>
      <c r="G312" s="41"/>
    </row>
    <row r="313" spans="1:7" ht="17.25" x14ac:dyDescent="0.3">
      <c r="A313" s="85" t="s">
        <v>477</v>
      </c>
      <c r="B313" s="82">
        <v>7098</v>
      </c>
      <c r="C313" s="82" t="s">
        <v>462</v>
      </c>
      <c r="D313" s="86" t="s">
        <v>478</v>
      </c>
      <c r="E313" s="234">
        <v>8.56</v>
      </c>
      <c r="F313" s="84"/>
      <c r="G313" s="41"/>
    </row>
    <row r="314" spans="1:7" ht="17.25" x14ac:dyDescent="0.3">
      <c r="A314" s="85" t="s">
        <v>479</v>
      </c>
      <c r="B314" s="82">
        <v>2258</v>
      </c>
      <c r="C314" s="82" t="s">
        <v>480</v>
      </c>
      <c r="D314" s="86" t="s">
        <v>481</v>
      </c>
      <c r="E314" s="234">
        <v>8.2799999999999994</v>
      </c>
      <c r="F314" s="84"/>
      <c r="G314" s="41"/>
    </row>
    <row r="315" spans="1:7" ht="17.25" x14ac:dyDescent="0.3">
      <c r="A315" s="85" t="s">
        <v>482</v>
      </c>
      <c r="B315" s="82">
        <v>2264</v>
      </c>
      <c r="C315" s="82" t="s">
        <v>483</v>
      </c>
      <c r="D315" s="86" t="s">
        <v>484</v>
      </c>
      <c r="E315" s="234">
        <v>8.5399999999999991</v>
      </c>
      <c r="F315" s="84"/>
      <c r="G315" s="41"/>
    </row>
    <row r="316" spans="1:7" ht="17.25" x14ac:dyDescent="0.3">
      <c r="A316" s="85" t="s">
        <v>485</v>
      </c>
      <c r="B316" s="82">
        <v>3212</v>
      </c>
      <c r="C316" s="82" t="s">
        <v>486</v>
      </c>
      <c r="D316" s="86" t="s">
        <v>487</v>
      </c>
      <c r="E316" s="234">
        <v>25.21</v>
      </c>
      <c r="F316" s="84"/>
      <c r="G316" s="41"/>
    </row>
    <row r="317" spans="1:7" ht="17.25" x14ac:dyDescent="0.3">
      <c r="A317" s="85" t="s">
        <v>488</v>
      </c>
      <c r="B317" s="82">
        <v>159</v>
      </c>
      <c r="C317" s="82" t="s">
        <v>489</v>
      </c>
      <c r="D317" s="86" t="s">
        <v>490</v>
      </c>
      <c r="E317" s="234">
        <v>6.29</v>
      </c>
      <c r="F317" s="84"/>
      <c r="G317" s="41"/>
    </row>
    <row r="318" spans="1:7" ht="17.25" x14ac:dyDescent="0.3">
      <c r="A318" s="116" t="s">
        <v>491</v>
      </c>
      <c r="B318" s="82">
        <v>160</v>
      </c>
      <c r="C318" s="82" t="s">
        <v>492</v>
      </c>
      <c r="D318" s="86" t="s">
        <v>340</v>
      </c>
      <c r="E318" s="234"/>
      <c r="F318" s="84"/>
      <c r="G318" s="41"/>
    </row>
    <row r="319" spans="1:7" ht="17.25" x14ac:dyDescent="0.3">
      <c r="A319" s="85" t="s">
        <v>493</v>
      </c>
      <c r="B319" s="82">
        <v>172</v>
      </c>
      <c r="C319" s="82" t="s">
        <v>494</v>
      </c>
      <c r="D319" s="86" t="s">
        <v>340</v>
      </c>
      <c r="E319" s="234"/>
      <c r="F319" s="84"/>
      <c r="G319" s="41"/>
    </row>
    <row r="320" spans="1:7" ht="17.25" x14ac:dyDescent="0.3">
      <c r="A320" s="85" t="s">
        <v>495</v>
      </c>
      <c r="B320" s="82">
        <v>4719</v>
      </c>
      <c r="C320" s="82" t="s">
        <v>462</v>
      </c>
      <c r="D320" s="86" t="s">
        <v>496</v>
      </c>
      <c r="E320" s="234">
        <v>8.0399999999999991</v>
      </c>
      <c r="F320" s="84"/>
      <c r="G320" s="41"/>
    </row>
    <row r="321" spans="1:6" ht="17.25" x14ac:dyDescent="0.3">
      <c r="A321" s="85" t="s">
        <v>497</v>
      </c>
      <c r="B321" s="82">
        <v>3285</v>
      </c>
      <c r="C321" s="82" t="s">
        <v>498</v>
      </c>
      <c r="D321" s="86" t="s">
        <v>499</v>
      </c>
      <c r="E321" s="234">
        <v>8.92</v>
      </c>
      <c r="F321" s="84"/>
    </row>
    <row r="322" spans="1:6" ht="17.25" x14ac:dyDescent="0.3">
      <c r="A322" s="85" t="s">
        <v>500</v>
      </c>
      <c r="B322" s="82">
        <v>5010</v>
      </c>
      <c r="C322" s="82" t="s">
        <v>501</v>
      </c>
      <c r="D322" s="86" t="s">
        <v>502</v>
      </c>
      <c r="E322" s="234">
        <v>8.06</v>
      </c>
      <c r="F322" s="84"/>
    </row>
    <row r="323" spans="1:6" ht="17.25" x14ac:dyDescent="0.3">
      <c r="A323" s="85" t="s">
        <v>503</v>
      </c>
      <c r="B323" s="82">
        <v>150</v>
      </c>
      <c r="C323" s="82" t="s">
        <v>501</v>
      </c>
      <c r="D323" s="86" t="s">
        <v>340</v>
      </c>
      <c r="E323" s="234"/>
      <c r="F323" s="84"/>
    </row>
    <row r="324" spans="1:6" ht="17.25" x14ac:dyDescent="0.3">
      <c r="A324" s="254"/>
      <c r="B324" s="255"/>
      <c r="C324" s="255"/>
      <c r="D324" s="256"/>
      <c r="E324" s="256"/>
      <c r="F324" s="257"/>
    </row>
    <row r="325" spans="1:6" ht="27.75" thickBot="1" x14ac:dyDescent="0.4">
      <c r="A325" s="265" t="s">
        <v>504</v>
      </c>
      <c r="B325" s="41"/>
      <c r="C325" s="41"/>
      <c r="D325" s="41"/>
      <c r="E325" s="41"/>
      <c r="F325" s="41"/>
    </row>
    <row r="326" spans="1:6" ht="15.75" x14ac:dyDescent="0.25">
      <c r="A326" s="105" t="s">
        <v>16</v>
      </c>
      <c r="B326" s="105" t="s">
        <v>17</v>
      </c>
      <c r="C326" s="105" t="s">
        <v>18</v>
      </c>
      <c r="D326" s="106" t="s">
        <v>19</v>
      </c>
      <c r="E326" s="106"/>
      <c r="F326" s="107" t="s">
        <v>21</v>
      </c>
    </row>
    <row r="327" spans="1:6" ht="15.75" x14ac:dyDescent="0.25">
      <c r="A327" s="109"/>
      <c r="B327" s="109"/>
      <c r="C327" s="109"/>
      <c r="D327" s="110"/>
      <c r="E327" s="235"/>
      <c r="F327" s="111"/>
    </row>
    <row r="328" spans="1:6" ht="15.75" x14ac:dyDescent="0.25">
      <c r="A328" s="80" t="s">
        <v>505</v>
      </c>
      <c r="B328" s="144">
        <v>134072</v>
      </c>
      <c r="C328" s="89" t="s">
        <v>506</v>
      </c>
      <c r="D328" s="83">
        <v>30.65</v>
      </c>
      <c r="E328" s="241">
        <v>1.5325</v>
      </c>
      <c r="F328" s="111" t="s">
        <v>22</v>
      </c>
    </row>
    <row r="329" spans="1:6" ht="15.75" x14ac:dyDescent="0.25">
      <c r="A329" s="108" t="s">
        <v>267</v>
      </c>
      <c r="B329" s="142">
        <v>1382076</v>
      </c>
      <c r="C329" s="82" t="s">
        <v>214</v>
      </c>
      <c r="D329" s="86">
        <v>124.05</v>
      </c>
      <c r="E329" s="234">
        <v>2.4809999999999999</v>
      </c>
      <c r="F329" s="113"/>
    </row>
    <row r="330" spans="1:6" ht="15.75" x14ac:dyDescent="0.25">
      <c r="A330" s="85" t="s">
        <v>507</v>
      </c>
      <c r="B330" s="142">
        <v>2151652</v>
      </c>
      <c r="C330" s="82" t="s">
        <v>218</v>
      </c>
      <c r="D330" s="86">
        <v>87.15</v>
      </c>
      <c r="E330" s="234">
        <v>3.4860000000000002</v>
      </c>
      <c r="F330" s="113"/>
    </row>
    <row r="331" spans="1:6" ht="15.75" x14ac:dyDescent="0.25">
      <c r="A331" s="85" t="s">
        <v>508</v>
      </c>
      <c r="B331" s="142">
        <v>8383283</v>
      </c>
      <c r="C331" s="82" t="s">
        <v>214</v>
      </c>
      <c r="D331" s="86">
        <v>31.7</v>
      </c>
      <c r="E331" s="234">
        <v>0.63400000000000001</v>
      </c>
      <c r="F331" s="113"/>
    </row>
    <row r="332" spans="1:6" ht="15.75" x14ac:dyDescent="0.25">
      <c r="A332" s="85" t="s">
        <v>509</v>
      </c>
      <c r="B332" s="142">
        <v>1890102</v>
      </c>
      <c r="C332" s="82" t="s">
        <v>510</v>
      </c>
      <c r="D332" s="86">
        <v>84.1</v>
      </c>
      <c r="E332" s="234"/>
      <c r="F332" s="113"/>
    </row>
    <row r="333" spans="1:6" ht="15.75" x14ac:dyDescent="0.25">
      <c r="A333" s="85" t="s">
        <v>511</v>
      </c>
      <c r="B333" s="142">
        <v>4356325</v>
      </c>
      <c r="C333" s="82" t="s">
        <v>39</v>
      </c>
      <c r="D333" s="86">
        <v>25.05</v>
      </c>
      <c r="E333" s="234">
        <v>0.45545454545454545</v>
      </c>
      <c r="F333" s="113"/>
    </row>
    <row r="334" spans="1:6" ht="15.75" x14ac:dyDescent="0.25">
      <c r="A334" s="85" t="s">
        <v>512</v>
      </c>
      <c r="B334" s="142">
        <v>662429</v>
      </c>
      <c r="C334" s="82" t="s">
        <v>513</v>
      </c>
      <c r="D334" s="86">
        <v>65.55</v>
      </c>
      <c r="E334" s="234"/>
      <c r="F334" s="113"/>
    </row>
    <row r="335" spans="1:6" ht="15.75" x14ac:dyDescent="0.25">
      <c r="A335" s="85" t="s">
        <v>300</v>
      </c>
      <c r="B335" s="142">
        <v>6309249</v>
      </c>
      <c r="C335" s="82" t="s">
        <v>367</v>
      </c>
      <c r="D335" s="86">
        <v>65.599999999999994</v>
      </c>
      <c r="E335" s="234"/>
      <c r="F335" s="113"/>
    </row>
    <row r="336" spans="1:6" ht="15.75" x14ac:dyDescent="0.25">
      <c r="A336" s="116" t="s">
        <v>514</v>
      </c>
      <c r="B336" s="142">
        <v>1479831</v>
      </c>
      <c r="C336" s="89" t="s">
        <v>515</v>
      </c>
      <c r="D336" s="86">
        <v>30.9</v>
      </c>
      <c r="E336" s="234">
        <v>3.2526315789473683</v>
      </c>
      <c r="F336" s="113"/>
    </row>
    <row r="337" spans="1:6" ht="15.75" x14ac:dyDescent="0.25">
      <c r="A337" s="85" t="s">
        <v>516</v>
      </c>
      <c r="B337" s="142">
        <v>700591</v>
      </c>
      <c r="C337" s="82" t="s">
        <v>517</v>
      </c>
      <c r="D337" s="86">
        <v>105.2</v>
      </c>
      <c r="E337" s="234">
        <v>1.9127272727272726</v>
      </c>
      <c r="F337" s="113"/>
    </row>
    <row r="338" spans="1:6" ht="15.75" x14ac:dyDescent="0.25">
      <c r="A338" s="85" t="s">
        <v>518</v>
      </c>
      <c r="B338" s="142">
        <v>4842944</v>
      </c>
      <c r="C338" s="82" t="s">
        <v>519</v>
      </c>
      <c r="D338" s="86">
        <v>10.25</v>
      </c>
      <c r="E338" s="234">
        <v>0.85416666666666663</v>
      </c>
      <c r="F338" s="113"/>
    </row>
    <row r="339" spans="1:6" ht="15.75" x14ac:dyDescent="0.25">
      <c r="A339" s="85" t="s">
        <v>520</v>
      </c>
      <c r="B339" s="142">
        <v>803569</v>
      </c>
      <c r="C339" s="82" t="s">
        <v>247</v>
      </c>
      <c r="D339" s="86">
        <v>23.05</v>
      </c>
      <c r="E339" s="234">
        <v>1.1525000000000001</v>
      </c>
      <c r="F339" s="113"/>
    </row>
    <row r="340" spans="1:6" ht="15.75" x14ac:dyDescent="0.25">
      <c r="A340" s="80" t="s">
        <v>280</v>
      </c>
      <c r="B340" s="142">
        <v>6467641</v>
      </c>
      <c r="C340" s="82" t="s">
        <v>521</v>
      </c>
      <c r="D340" s="86">
        <v>80.95</v>
      </c>
      <c r="E340" s="234"/>
      <c r="F340" s="113"/>
    </row>
    <row r="341" spans="1:6" ht="15.75" x14ac:dyDescent="0.25">
      <c r="A341" s="147" t="s">
        <v>522</v>
      </c>
      <c r="B341" s="142">
        <v>3867645</v>
      </c>
      <c r="C341" s="82" t="s">
        <v>230</v>
      </c>
      <c r="D341" s="86">
        <v>31.2</v>
      </c>
      <c r="E341" s="234">
        <v>3.12</v>
      </c>
      <c r="F341" s="113"/>
    </row>
    <row r="342" spans="1:6" ht="15.75" x14ac:dyDescent="0.25">
      <c r="A342" s="148" t="s">
        <v>523</v>
      </c>
      <c r="B342" s="142">
        <v>3742517</v>
      </c>
      <c r="C342" s="82" t="s">
        <v>218</v>
      </c>
      <c r="D342" s="86">
        <v>77.75</v>
      </c>
      <c r="E342" s="234">
        <v>3.11</v>
      </c>
      <c r="F342" s="113"/>
    </row>
    <row r="343" spans="1:6" ht="15.75" x14ac:dyDescent="0.25">
      <c r="A343" s="148" t="s">
        <v>524</v>
      </c>
      <c r="B343" s="142">
        <v>5298492</v>
      </c>
      <c r="C343" s="82" t="s">
        <v>525</v>
      </c>
      <c r="D343" s="86">
        <v>61.55</v>
      </c>
      <c r="E343" s="234">
        <v>10.258333333333333</v>
      </c>
      <c r="F343" s="113"/>
    </row>
    <row r="344" spans="1:6" ht="15.75" x14ac:dyDescent="0.25">
      <c r="A344" s="148" t="s">
        <v>526</v>
      </c>
      <c r="B344" s="142">
        <v>4399234</v>
      </c>
      <c r="C344" s="82" t="s">
        <v>99</v>
      </c>
      <c r="D344" s="86">
        <v>48.3</v>
      </c>
      <c r="E344" s="234">
        <v>9.66</v>
      </c>
      <c r="F344" s="113"/>
    </row>
    <row r="345" spans="1:6" ht="15.75" x14ac:dyDescent="0.25">
      <c r="A345" s="85" t="s">
        <v>527</v>
      </c>
      <c r="B345" s="142">
        <v>1359827</v>
      </c>
      <c r="C345" s="82" t="s">
        <v>528</v>
      </c>
      <c r="D345" s="86">
        <v>27.15</v>
      </c>
      <c r="E345" s="234">
        <v>1.8099999999999998</v>
      </c>
      <c r="F345" s="113"/>
    </row>
    <row r="346" spans="1:6" ht="15.75" x14ac:dyDescent="0.25">
      <c r="A346" s="148" t="s">
        <v>248</v>
      </c>
      <c r="B346" s="142">
        <v>7460249</v>
      </c>
      <c r="C346" s="82" t="s">
        <v>99</v>
      </c>
      <c r="D346" s="86">
        <v>24.15</v>
      </c>
      <c r="E346" s="234">
        <v>4.83</v>
      </c>
      <c r="F346" s="113"/>
    </row>
    <row r="347" spans="1:6" ht="15.75" x14ac:dyDescent="0.25">
      <c r="A347" s="148" t="s">
        <v>268</v>
      </c>
      <c r="B347" s="142">
        <v>6328686</v>
      </c>
      <c r="C347" s="82" t="s">
        <v>451</v>
      </c>
      <c r="D347" s="86">
        <v>32.85</v>
      </c>
      <c r="E347" s="234">
        <v>0.93857142857142861</v>
      </c>
      <c r="F347" s="113"/>
    </row>
    <row r="348" spans="1:6" ht="15.75" x14ac:dyDescent="0.25">
      <c r="A348" s="116" t="s">
        <v>293</v>
      </c>
      <c r="B348" s="142">
        <v>3392933</v>
      </c>
      <c r="C348" s="82" t="s">
        <v>529</v>
      </c>
      <c r="D348" s="86">
        <v>43.75</v>
      </c>
      <c r="E348" s="234"/>
      <c r="F348" s="113"/>
    </row>
    <row r="349" spans="1:6" ht="15.75" x14ac:dyDescent="0.25">
      <c r="A349" s="148" t="s">
        <v>236</v>
      </c>
      <c r="B349" s="142">
        <v>8328700</v>
      </c>
      <c r="C349" s="82" t="s">
        <v>530</v>
      </c>
      <c r="D349" s="86">
        <v>16.25</v>
      </c>
      <c r="E349" s="234"/>
      <c r="F349" s="113"/>
    </row>
    <row r="350" spans="1:6" ht="15.75" x14ac:dyDescent="0.25">
      <c r="A350" s="148" t="s">
        <v>531</v>
      </c>
      <c r="B350" s="142">
        <v>1850874</v>
      </c>
      <c r="C350" s="82" t="s">
        <v>532</v>
      </c>
      <c r="D350" s="86">
        <v>9.75</v>
      </c>
      <c r="E350" s="234">
        <v>1.625</v>
      </c>
      <c r="F350" s="113"/>
    </row>
    <row r="351" spans="1:6" ht="15.75" x14ac:dyDescent="0.25">
      <c r="A351" s="148" t="s">
        <v>284</v>
      </c>
      <c r="B351" s="142">
        <v>760769</v>
      </c>
      <c r="C351" s="82" t="s">
        <v>434</v>
      </c>
      <c r="D351" s="86">
        <v>10.199999999999999</v>
      </c>
      <c r="E351" s="234"/>
      <c r="F351" s="113"/>
    </row>
    <row r="352" spans="1:6" ht="15.75" x14ac:dyDescent="0.25">
      <c r="A352" s="148" t="s">
        <v>229</v>
      </c>
      <c r="B352" s="142">
        <v>8032930</v>
      </c>
      <c r="C352" s="82" t="s">
        <v>533</v>
      </c>
      <c r="D352" s="86">
        <v>9.75</v>
      </c>
      <c r="E352" s="234"/>
      <c r="F352" s="113"/>
    </row>
    <row r="353" spans="1:6" ht="15.75" x14ac:dyDescent="0.25">
      <c r="A353" s="266"/>
      <c r="B353" s="267"/>
      <c r="C353" s="255"/>
      <c r="D353" s="256"/>
      <c r="E353" s="256"/>
      <c r="F353" s="268"/>
    </row>
    <row r="354" spans="1:6" ht="30.75" thickBot="1" x14ac:dyDescent="0.45">
      <c r="A354" s="269" t="s">
        <v>504</v>
      </c>
      <c r="B354" s="41"/>
      <c r="C354" s="41"/>
      <c r="D354" s="41"/>
      <c r="E354" s="41"/>
      <c r="F354" s="41"/>
    </row>
    <row r="355" spans="1:6" x14ac:dyDescent="0.25">
      <c r="A355" s="155" t="s">
        <v>16</v>
      </c>
      <c r="B355" s="155" t="s">
        <v>17</v>
      </c>
      <c r="C355" s="155" t="s">
        <v>18</v>
      </c>
      <c r="D355" s="94" t="s">
        <v>19</v>
      </c>
      <c r="E355" s="94"/>
      <c r="F355" s="93" t="s">
        <v>21</v>
      </c>
    </row>
    <row r="356" spans="1:6" x14ac:dyDescent="0.25">
      <c r="A356" s="101" t="s">
        <v>534</v>
      </c>
      <c r="B356" s="154">
        <v>7456213</v>
      </c>
      <c r="C356" s="143" t="s">
        <v>99</v>
      </c>
      <c r="D356" s="145">
        <v>22.05</v>
      </c>
      <c r="E356" s="242">
        <v>4.41</v>
      </c>
      <c r="F356" s="92"/>
    </row>
    <row r="357" spans="1:6" ht="128.25" x14ac:dyDescent="0.25">
      <c r="A357" s="153" t="s">
        <v>535</v>
      </c>
      <c r="B357" s="149">
        <v>1770007</v>
      </c>
      <c r="C357" s="150" t="s">
        <v>536</v>
      </c>
      <c r="D357" s="151">
        <v>61.15</v>
      </c>
      <c r="E357" s="243">
        <v>1.9853896103896103</v>
      </c>
      <c r="F357" s="92"/>
    </row>
    <row r="358" spans="1:6" ht="82.5" x14ac:dyDescent="0.25">
      <c r="A358" s="149" t="s">
        <v>537</v>
      </c>
      <c r="B358" s="149">
        <v>1754811</v>
      </c>
      <c r="C358" s="150" t="s">
        <v>538</v>
      </c>
      <c r="D358" s="152">
        <v>58.7</v>
      </c>
      <c r="E358" s="244">
        <v>0.19566666666666668</v>
      </c>
      <c r="F358" s="98"/>
    </row>
    <row r="359" spans="1:6" ht="82.5" x14ac:dyDescent="0.25">
      <c r="A359" s="149" t="s">
        <v>539</v>
      </c>
      <c r="B359" s="149">
        <v>4293965</v>
      </c>
      <c r="C359" s="150" t="s">
        <v>540</v>
      </c>
      <c r="D359" s="152">
        <v>82.45</v>
      </c>
      <c r="E359" s="244">
        <v>2.6769480519480515</v>
      </c>
      <c r="F359" s="98"/>
    </row>
    <row r="360" spans="1:6" ht="82.5" x14ac:dyDescent="0.25">
      <c r="A360" s="149" t="s">
        <v>541</v>
      </c>
      <c r="B360" s="149">
        <v>7400187</v>
      </c>
      <c r="C360" s="150" t="s">
        <v>542</v>
      </c>
      <c r="D360" s="152">
        <v>96.75</v>
      </c>
      <c r="E360" s="244"/>
      <c r="F360" s="98"/>
    </row>
    <row r="361" spans="1:6" ht="132" x14ac:dyDescent="0.25">
      <c r="A361" s="149" t="s">
        <v>543</v>
      </c>
      <c r="B361" s="149">
        <v>2395309</v>
      </c>
      <c r="C361" s="150" t="s">
        <v>544</v>
      </c>
      <c r="D361" s="152">
        <v>42.35</v>
      </c>
      <c r="E361" s="244"/>
      <c r="F361" s="98"/>
    </row>
    <row r="362" spans="1:6" ht="115.5" x14ac:dyDescent="0.25">
      <c r="A362" s="149" t="s">
        <v>545</v>
      </c>
      <c r="B362" s="149">
        <v>4293288</v>
      </c>
      <c r="C362" s="150" t="s">
        <v>544</v>
      </c>
      <c r="D362" s="152">
        <v>44.99</v>
      </c>
      <c r="E362" s="244"/>
      <c r="F362" s="98"/>
    </row>
    <row r="363" spans="1:6" ht="82.5" x14ac:dyDescent="0.25">
      <c r="A363" s="149" t="s">
        <v>546</v>
      </c>
      <c r="B363" s="149">
        <v>3056553</v>
      </c>
      <c r="C363" s="150" t="s">
        <v>547</v>
      </c>
      <c r="D363" s="152">
        <v>49.8</v>
      </c>
      <c r="E363" s="244">
        <v>2.0749999999999997</v>
      </c>
      <c r="F363" s="98"/>
    </row>
    <row r="364" spans="1:6" ht="99" x14ac:dyDescent="0.25">
      <c r="A364" s="149" t="s">
        <v>548</v>
      </c>
      <c r="B364" s="149">
        <v>2628337</v>
      </c>
      <c r="C364" s="150" t="s">
        <v>549</v>
      </c>
      <c r="D364" s="152">
        <v>65.95</v>
      </c>
      <c r="E364" s="244">
        <v>2.997727272727273</v>
      </c>
      <c r="F364" s="98"/>
    </row>
    <row r="365" spans="1:6" ht="82.5" x14ac:dyDescent="0.25">
      <c r="A365" s="149" t="s">
        <v>550</v>
      </c>
      <c r="B365" s="149">
        <v>5463237</v>
      </c>
      <c r="C365" s="100" t="s">
        <v>551</v>
      </c>
      <c r="D365" s="152">
        <v>38.299999999999997</v>
      </c>
      <c r="E365" s="244">
        <v>0.7659999999999999</v>
      </c>
      <c r="F365" s="98"/>
    </row>
    <row r="366" spans="1:6" ht="82.5" x14ac:dyDescent="0.25">
      <c r="A366" s="149" t="s">
        <v>552</v>
      </c>
      <c r="B366" s="149">
        <v>8383283</v>
      </c>
      <c r="C366" s="96" t="s">
        <v>551</v>
      </c>
      <c r="D366" s="152">
        <v>31.7</v>
      </c>
      <c r="E366" s="244">
        <v>0.63400000000000001</v>
      </c>
      <c r="F366" s="98"/>
    </row>
    <row r="367" spans="1:6" ht="49.5" x14ac:dyDescent="0.25">
      <c r="A367" s="149" t="s">
        <v>553</v>
      </c>
      <c r="B367" s="149">
        <v>1796549</v>
      </c>
      <c r="C367" s="150" t="s">
        <v>554</v>
      </c>
      <c r="D367" s="152">
        <v>136.05000000000001</v>
      </c>
      <c r="E367" s="244"/>
      <c r="F367" s="98"/>
    </row>
    <row r="368" spans="1:6" ht="82.5" x14ac:dyDescent="0.25">
      <c r="A368" s="149" t="s">
        <v>555</v>
      </c>
      <c r="B368" s="149">
        <v>3737327</v>
      </c>
      <c r="C368" s="150" t="s">
        <v>556</v>
      </c>
      <c r="D368" s="152">
        <v>50.15</v>
      </c>
      <c r="E368" s="244">
        <v>2.786111111111111</v>
      </c>
      <c r="F368" s="98"/>
    </row>
    <row r="369" spans="1:6" ht="115.5" x14ac:dyDescent="0.25">
      <c r="A369" s="149" t="s">
        <v>557</v>
      </c>
      <c r="B369" s="149">
        <v>8677635</v>
      </c>
      <c r="C369" s="150" t="s">
        <v>558</v>
      </c>
      <c r="D369" s="152">
        <v>11.8</v>
      </c>
      <c r="E369" s="244">
        <v>1.1800000000000002</v>
      </c>
      <c r="F369" s="98"/>
    </row>
    <row r="370" spans="1:6" ht="49.5" x14ac:dyDescent="0.25">
      <c r="A370" s="149" t="s">
        <v>559</v>
      </c>
      <c r="B370" s="149">
        <v>1479831</v>
      </c>
      <c r="C370" s="150" t="s">
        <v>560</v>
      </c>
      <c r="D370" s="152">
        <v>30.9</v>
      </c>
      <c r="E370" s="244">
        <v>3.2526315789473683</v>
      </c>
      <c r="F370" s="98"/>
    </row>
    <row r="371" spans="1:6" ht="115.5" x14ac:dyDescent="0.25">
      <c r="A371" s="149" t="s">
        <v>561</v>
      </c>
      <c r="B371" s="149">
        <v>706564</v>
      </c>
      <c r="C371" s="150" t="s">
        <v>562</v>
      </c>
      <c r="D371" s="152">
        <v>15.75</v>
      </c>
      <c r="E371" s="244"/>
      <c r="F371" s="98"/>
    </row>
    <row r="372" spans="1:6" ht="99" x14ac:dyDescent="0.25">
      <c r="A372" s="149" t="s">
        <v>563</v>
      </c>
      <c r="B372" s="149">
        <v>5469713</v>
      </c>
      <c r="C372" s="150" t="s">
        <v>562</v>
      </c>
      <c r="D372" s="152">
        <v>14.2</v>
      </c>
      <c r="E372" s="244"/>
      <c r="F372" s="98"/>
    </row>
    <row r="373" spans="1:6" ht="132" x14ac:dyDescent="0.25">
      <c r="A373" s="149" t="s">
        <v>564</v>
      </c>
      <c r="B373" s="149">
        <v>7340979</v>
      </c>
      <c r="C373" s="150" t="s">
        <v>565</v>
      </c>
      <c r="D373" s="152">
        <v>27.75</v>
      </c>
      <c r="E373" s="244"/>
      <c r="F373" s="98"/>
    </row>
    <row r="374" spans="1:6" ht="66" x14ac:dyDescent="0.25">
      <c r="A374" s="149" t="s">
        <v>566</v>
      </c>
      <c r="B374" s="149">
        <v>700591</v>
      </c>
      <c r="C374" s="150" t="s">
        <v>567</v>
      </c>
      <c r="D374" s="152">
        <v>105.2</v>
      </c>
      <c r="E374" s="244">
        <v>1.9127272727272726</v>
      </c>
      <c r="F374" s="98"/>
    </row>
    <row r="375" spans="1:6" ht="99" x14ac:dyDescent="0.25">
      <c r="A375" s="149" t="s">
        <v>568</v>
      </c>
      <c r="B375" s="149">
        <v>5920319</v>
      </c>
      <c r="C375" s="150" t="s">
        <v>569</v>
      </c>
      <c r="D375" s="152">
        <v>92.1</v>
      </c>
      <c r="E375" s="244">
        <v>4.6049999999999995</v>
      </c>
      <c r="F375" s="98"/>
    </row>
    <row r="376" spans="1:6" ht="165" x14ac:dyDescent="0.25">
      <c r="A376" s="149" t="s">
        <v>570</v>
      </c>
      <c r="B376" s="149">
        <v>4527578</v>
      </c>
      <c r="C376" s="150" t="s">
        <v>571</v>
      </c>
      <c r="D376" s="152">
        <v>22.8</v>
      </c>
      <c r="E376" s="244">
        <v>1.9000000000000001</v>
      </c>
      <c r="F376" s="98"/>
    </row>
    <row r="377" spans="1:6" ht="99" x14ac:dyDescent="0.25">
      <c r="A377" s="149" t="s">
        <v>572</v>
      </c>
      <c r="B377" s="149">
        <v>803569</v>
      </c>
      <c r="C377" s="150" t="s">
        <v>573</v>
      </c>
      <c r="D377" s="152">
        <v>23.05</v>
      </c>
      <c r="E377" s="244">
        <v>1.1525000000000001</v>
      </c>
      <c r="F377" s="98"/>
    </row>
    <row r="378" spans="1:6" ht="115.5" x14ac:dyDescent="0.25">
      <c r="A378" s="149" t="s">
        <v>574</v>
      </c>
      <c r="B378" s="149">
        <v>558155</v>
      </c>
      <c r="C378" s="150" t="s">
        <v>575</v>
      </c>
      <c r="D378" s="152">
        <v>27.25</v>
      </c>
      <c r="E378" s="244">
        <v>0</v>
      </c>
      <c r="F378" s="98"/>
    </row>
    <row r="379" spans="1:6" ht="82.5" x14ac:dyDescent="0.25">
      <c r="A379" s="149" t="s">
        <v>576</v>
      </c>
      <c r="B379" s="149">
        <v>1777838</v>
      </c>
      <c r="C379" s="150" t="s">
        <v>577</v>
      </c>
      <c r="D379" s="152">
        <v>103.6</v>
      </c>
      <c r="E379" s="244"/>
      <c r="F379" s="98"/>
    </row>
    <row r="380" spans="1:6" ht="82.5" x14ac:dyDescent="0.25">
      <c r="A380" s="149" t="s">
        <v>578</v>
      </c>
      <c r="B380" s="149">
        <v>6954853</v>
      </c>
      <c r="C380" s="150" t="s">
        <v>579</v>
      </c>
      <c r="D380" s="152">
        <v>89.85</v>
      </c>
      <c r="E380" s="244">
        <v>35.94</v>
      </c>
      <c r="F380" s="98"/>
    </row>
    <row r="381" spans="1:6" ht="49.5" x14ac:dyDescent="0.25">
      <c r="A381" s="149" t="s">
        <v>580</v>
      </c>
      <c r="B381" s="149">
        <v>6467641</v>
      </c>
      <c r="C381" s="150" t="s">
        <v>581</v>
      </c>
      <c r="D381" s="152">
        <v>80.95</v>
      </c>
      <c r="E381" s="244"/>
      <c r="F381" s="98"/>
    </row>
    <row r="382" spans="1:6" ht="99" x14ac:dyDescent="0.25">
      <c r="A382" s="149" t="s">
        <v>582</v>
      </c>
      <c r="B382" s="149">
        <v>9172966</v>
      </c>
      <c r="C382" s="150" t="s">
        <v>554</v>
      </c>
      <c r="D382" s="152">
        <v>33.25</v>
      </c>
      <c r="E382" s="244"/>
      <c r="F382" s="98"/>
    </row>
    <row r="383" spans="1:6" ht="99" x14ac:dyDescent="0.25">
      <c r="A383" s="149" t="s">
        <v>583</v>
      </c>
      <c r="B383" s="149">
        <v>8328437</v>
      </c>
      <c r="C383" s="150" t="s">
        <v>554</v>
      </c>
      <c r="D383" s="152">
        <v>33.9</v>
      </c>
      <c r="E383" s="244"/>
      <c r="F383" s="98"/>
    </row>
    <row r="384" spans="1:6" ht="66" x14ac:dyDescent="0.25">
      <c r="A384" s="149" t="s">
        <v>584</v>
      </c>
      <c r="B384" s="149">
        <v>1611110</v>
      </c>
      <c r="C384" s="150" t="s">
        <v>585</v>
      </c>
      <c r="D384" s="152">
        <v>40.049999999999997</v>
      </c>
      <c r="E384" s="244">
        <v>18.204545454545453</v>
      </c>
      <c r="F384" s="98"/>
    </row>
    <row r="385" spans="1:6" ht="66" x14ac:dyDescent="0.25">
      <c r="A385" s="149" t="s">
        <v>586</v>
      </c>
      <c r="B385" s="149">
        <v>1609098</v>
      </c>
      <c r="C385" s="96" t="s">
        <v>587</v>
      </c>
      <c r="D385" s="152">
        <v>44.15</v>
      </c>
      <c r="E385" s="244">
        <v>20.068181818181817</v>
      </c>
      <c r="F385" s="98"/>
    </row>
    <row r="386" spans="1:6" ht="82.5" x14ac:dyDescent="0.25">
      <c r="A386" s="149" t="s">
        <v>588</v>
      </c>
      <c r="B386" s="149">
        <v>4283701</v>
      </c>
      <c r="C386" s="150" t="s">
        <v>589</v>
      </c>
      <c r="D386" s="152">
        <v>144.5</v>
      </c>
      <c r="E386" s="244">
        <v>5.78</v>
      </c>
      <c r="F386" s="98"/>
    </row>
    <row r="387" spans="1:6" ht="82.5" x14ac:dyDescent="0.25">
      <c r="A387" s="149" t="s">
        <v>590</v>
      </c>
      <c r="B387" s="149">
        <v>6195440</v>
      </c>
      <c r="C387" s="150" t="s">
        <v>591</v>
      </c>
      <c r="D387" s="152">
        <v>74.45</v>
      </c>
      <c r="E387" s="244"/>
      <c r="F387" s="98"/>
    </row>
    <row r="388" spans="1:6" ht="99" x14ac:dyDescent="0.25">
      <c r="A388" s="149" t="s">
        <v>592</v>
      </c>
      <c r="B388" s="149">
        <v>2132983</v>
      </c>
      <c r="C388" s="150" t="s">
        <v>593</v>
      </c>
      <c r="D388" s="152">
        <v>57.45</v>
      </c>
      <c r="E388" s="244">
        <v>11.49</v>
      </c>
      <c r="F388" s="98"/>
    </row>
    <row r="389" spans="1:6" ht="49.5" x14ac:dyDescent="0.25">
      <c r="A389" s="149" t="s">
        <v>594</v>
      </c>
      <c r="B389" s="149">
        <v>674671</v>
      </c>
      <c r="C389" s="150" t="s">
        <v>595</v>
      </c>
      <c r="D389" s="152">
        <v>48.2</v>
      </c>
      <c r="E389" s="244"/>
      <c r="F389" s="98"/>
    </row>
    <row r="390" spans="1:6" ht="66" x14ac:dyDescent="0.25">
      <c r="A390" s="149" t="s">
        <v>596</v>
      </c>
      <c r="B390" s="149">
        <v>3242062</v>
      </c>
      <c r="C390" s="150" t="s">
        <v>595</v>
      </c>
      <c r="D390" s="152">
        <v>37.65</v>
      </c>
      <c r="E390" s="244"/>
      <c r="F390" s="98"/>
    </row>
    <row r="391" spans="1:6" ht="49.5" x14ac:dyDescent="0.25">
      <c r="A391" s="149" t="s">
        <v>597</v>
      </c>
      <c r="B391" s="149">
        <v>9286212</v>
      </c>
      <c r="C391" s="150" t="s">
        <v>595</v>
      </c>
      <c r="D391" s="152">
        <v>64.05</v>
      </c>
      <c r="E391" s="244"/>
      <c r="F391" s="98"/>
    </row>
    <row r="392" spans="1:6" ht="99" x14ac:dyDescent="0.25">
      <c r="A392" s="149" t="s">
        <v>598</v>
      </c>
      <c r="B392" s="149">
        <v>4239042</v>
      </c>
      <c r="C392" s="150" t="s">
        <v>595</v>
      </c>
      <c r="D392" s="152">
        <v>72.349999999999994</v>
      </c>
      <c r="E392" s="244"/>
      <c r="F392" s="98"/>
    </row>
    <row r="393" spans="1:6" ht="66" x14ac:dyDescent="0.25">
      <c r="A393" s="149" t="s">
        <v>599</v>
      </c>
      <c r="B393" s="149">
        <v>4573895</v>
      </c>
      <c r="C393" s="150" t="s">
        <v>595</v>
      </c>
      <c r="D393" s="152">
        <v>67.3</v>
      </c>
      <c r="E393" s="244"/>
      <c r="F393" s="98"/>
    </row>
    <row r="394" spans="1:6" ht="99" x14ac:dyDescent="0.25">
      <c r="A394" s="149" t="s">
        <v>600</v>
      </c>
      <c r="B394" s="149">
        <v>9166828</v>
      </c>
      <c r="C394" s="150" t="s">
        <v>595</v>
      </c>
      <c r="D394" s="152">
        <v>44.5</v>
      </c>
      <c r="E394" s="244"/>
      <c r="F394" s="98"/>
    </row>
    <row r="395" spans="1:6" ht="115.5" x14ac:dyDescent="0.25">
      <c r="A395" s="149" t="s">
        <v>601</v>
      </c>
      <c r="B395" s="149">
        <v>3243904</v>
      </c>
      <c r="C395" s="150" t="s">
        <v>595</v>
      </c>
      <c r="D395" s="152">
        <v>56.75</v>
      </c>
      <c r="E395" s="244"/>
      <c r="F395" s="98"/>
    </row>
    <row r="396" spans="1:6" ht="82.5" x14ac:dyDescent="0.25">
      <c r="A396" s="149" t="s">
        <v>602</v>
      </c>
      <c r="B396" s="149">
        <v>613547</v>
      </c>
      <c r="C396" s="150" t="s">
        <v>595</v>
      </c>
      <c r="D396" s="152">
        <v>58.05</v>
      </c>
      <c r="E396" s="244"/>
      <c r="F396" s="98"/>
    </row>
    <row r="397" spans="1:6" ht="99" x14ac:dyDescent="0.25">
      <c r="A397" s="149" t="s">
        <v>603</v>
      </c>
      <c r="B397" s="149">
        <v>2109031</v>
      </c>
      <c r="C397" s="150" t="s">
        <v>595</v>
      </c>
      <c r="D397" s="152">
        <v>42.35</v>
      </c>
      <c r="E397" s="244"/>
      <c r="F397" s="98"/>
    </row>
    <row r="398" spans="1:6" ht="82.5" x14ac:dyDescent="0.25">
      <c r="A398" s="149" t="s">
        <v>604</v>
      </c>
      <c r="B398" s="149">
        <v>674317</v>
      </c>
      <c r="C398" s="150" t="s">
        <v>595</v>
      </c>
      <c r="D398" s="152">
        <v>77.45</v>
      </c>
      <c r="E398" s="244"/>
      <c r="F398" s="98"/>
    </row>
    <row r="399" spans="1:6" ht="66" x14ac:dyDescent="0.25">
      <c r="A399" s="149" t="s">
        <v>605</v>
      </c>
      <c r="B399" s="149">
        <v>689547</v>
      </c>
      <c r="C399" s="150" t="s">
        <v>595</v>
      </c>
      <c r="D399" s="152">
        <v>45.55</v>
      </c>
      <c r="E399" s="244"/>
      <c r="F399" s="98"/>
    </row>
    <row r="400" spans="1:6" ht="115.5" x14ac:dyDescent="0.25">
      <c r="A400" s="149" t="s">
        <v>606</v>
      </c>
      <c r="B400" s="149">
        <v>2109023</v>
      </c>
      <c r="C400" s="150" t="s">
        <v>595</v>
      </c>
      <c r="D400" s="152">
        <v>75.75</v>
      </c>
      <c r="E400" s="244"/>
      <c r="F400" s="98"/>
    </row>
    <row r="401" spans="1:6" ht="115.5" x14ac:dyDescent="0.25">
      <c r="A401" s="149" t="s">
        <v>607</v>
      </c>
      <c r="B401" s="149">
        <v>6109029</v>
      </c>
      <c r="C401" s="150" t="s">
        <v>595</v>
      </c>
      <c r="D401" s="152">
        <v>45.6</v>
      </c>
      <c r="E401" s="244"/>
      <c r="F401" s="98"/>
    </row>
    <row r="402" spans="1:6" ht="82.5" x14ac:dyDescent="0.25">
      <c r="A402" s="149" t="s">
        <v>608</v>
      </c>
      <c r="B402" s="149">
        <v>4574018</v>
      </c>
      <c r="C402" s="150" t="s">
        <v>595</v>
      </c>
      <c r="D402" s="152">
        <v>70.599999999999994</v>
      </c>
      <c r="E402" s="244"/>
      <c r="F402" s="98"/>
    </row>
    <row r="403" spans="1:6" ht="82.5" x14ac:dyDescent="0.25">
      <c r="A403" s="149" t="s">
        <v>609</v>
      </c>
      <c r="B403" s="149">
        <v>4729455</v>
      </c>
      <c r="C403" s="150" t="s">
        <v>595</v>
      </c>
      <c r="D403" s="152">
        <v>46.75</v>
      </c>
      <c r="E403" s="244"/>
      <c r="F403" s="98"/>
    </row>
    <row r="404" spans="1:6" ht="115.5" x14ac:dyDescent="0.25">
      <c r="A404" s="149" t="s">
        <v>610</v>
      </c>
      <c r="B404" s="149">
        <v>6827398</v>
      </c>
      <c r="C404" s="150" t="s">
        <v>595</v>
      </c>
      <c r="D404" s="152">
        <v>50.45</v>
      </c>
      <c r="E404" s="244"/>
      <c r="F404" s="98"/>
    </row>
    <row r="405" spans="1:6" ht="82.5" x14ac:dyDescent="0.25">
      <c r="A405" s="149" t="s">
        <v>611</v>
      </c>
      <c r="B405" s="149">
        <v>1491810</v>
      </c>
      <c r="C405" s="150" t="s">
        <v>595</v>
      </c>
      <c r="D405" s="152">
        <v>90.15</v>
      </c>
      <c r="E405" s="244"/>
      <c r="F405" s="98"/>
    </row>
    <row r="406" spans="1:6" ht="99" x14ac:dyDescent="0.25">
      <c r="A406" s="149" t="s">
        <v>612</v>
      </c>
      <c r="B406" s="149">
        <v>8257503</v>
      </c>
      <c r="C406" s="150" t="s">
        <v>595</v>
      </c>
      <c r="D406" s="152">
        <v>56.8</v>
      </c>
      <c r="E406" s="244"/>
      <c r="F406" s="98"/>
    </row>
    <row r="408" spans="1:6" ht="26.25" thickBot="1" x14ac:dyDescent="0.4">
      <c r="A408" s="264" t="s">
        <v>613</v>
      </c>
      <c r="B408" s="41"/>
      <c r="C408" s="41"/>
      <c r="D408" s="41"/>
      <c r="E408" s="41"/>
      <c r="F408" s="41"/>
    </row>
    <row r="409" spans="1:6" x14ac:dyDescent="0.25">
      <c r="A409" s="162" t="s">
        <v>16</v>
      </c>
      <c r="B409" s="162" t="s">
        <v>17</v>
      </c>
      <c r="C409" s="162" t="s">
        <v>18</v>
      </c>
      <c r="D409" s="163" t="s">
        <v>19</v>
      </c>
      <c r="E409" s="163"/>
      <c r="F409" s="164" t="s">
        <v>21</v>
      </c>
    </row>
    <row r="410" spans="1:6" x14ac:dyDescent="0.25">
      <c r="A410" s="161"/>
      <c r="B410" s="175"/>
      <c r="C410" s="175"/>
      <c r="D410" s="176"/>
      <c r="E410" s="245"/>
      <c r="F410" s="165"/>
    </row>
    <row r="411" spans="1:6" x14ac:dyDescent="0.25">
      <c r="A411" s="166" t="s">
        <v>254</v>
      </c>
      <c r="B411" s="175"/>
      <c r="C411" s="160"/>
      <c r="D411" s="176"/>
      <c r="E411" s="245"/>
      <c r="F411" s="165" t="s">
        <v>22</v>
      </c>
    </row>
    <row r="412" spans="1:6" x14ac:dyDescent="0.25">
      <c r="A412" s="159" t="s">
        <v>255</v>
      </c>
      <c r="B412" s="167"/>
      <c r="C412" s="158" t="s">
        <v>214</v>
      </c>
      <c r="D412" s="168">
        <v>40.96</v>
      </c>
      <c r="E412" s="246">
        <v>0.81920000000000004</v>
      </c>
      <c r="F412" s="169"/>
    </row>
    <row r="413" spans="1:6" x14ac:dyDescent="0.25">
      <c r="A413" s="159" t="s">
        <v>256</v>
      </c>
      <c r="B413" s="167"/>
      <c r="C413" s="161"/>
      <c r="D413" s="161"/>
      <c r="E413" s="161"/>
      <c r="F413" s="169"/>
    </row>
    <row r="414" spans="1:6" x14ac:dyDescent="0.25">
      <c r="A414" s="159" t="s">
        <v>258</v>
      </c>
      <c r="B414" s="167"/>
      <c r="C414" s="158" t="s">
        <v>614</v>
      </c>
      <c r="D414" s="168">
        <v>70.959999999999994</v>
      </c>
      <c r="E414" s="246">
        <v>2.9566666666666666</v>
      </c>
      <c r="F414" s="169"/>
    </row>
    <row r="415" spans="1:6" x14ac:dyDescent="0.25">
      <c r="A415" s="159" t="s">
        <v>260</v>
      </c>
      <c r="B415" s="167"/>
      <c r="C415" s="158" t="s">
        <v>86</v>
      </c>
      <c r="D415" s="168">
        <v>8.7799999999999994</v>
      </c>
      <c r="E415" s="246">
        <v>8.7799999999999994</v>
      </c>
      <c r="F415" s="169"/>
    </row>
    <row r="416" spans="1:6" x14ac:dyDescent="0.25">
      <c r="A416" s="159" t="s">
        <v>448</v>
      </c>
      <c r="B416" s="167"/>
      <c r="C416" s="158"/>
      <c r="D416" s="168"/>
      <c r="E416" s="246"/>
      <c r="F416" s="169"/>
    </row>
    <row r="417" spans="1:6" x14ac:dyDescent="0.25">
      <c r="A417" s="159" t="s">
        <v>261</v>
      </c>
      <c r="B417" s="167"/>
      <c r="C417" s="158"/>
      <c r="D417" s="168"/>
      <c r="E417" s="246"/>
      <c r="F417" s="169"/>
    </row>
    <row r="418" spans="1:6" x14ac:dyDescent="0.25">
      <c r="A418" s="170" t="s">
        <v>263</v>
      </c>
      <c r="B418" s="167"/>
      <c r="C418" s="158" t="s">
        <v>214</v>
      </c>
      <c r="D418" s="168">
        <v>49.89</v>
      </c>
      <c r="E418" s="246">
        <v>0.99780000000000002</v>
      </c>
      <c r="F418" s="169"/>
    </row>
    <row r="419" spans="1:6" x14ac:dyDescent="0.25">
      <c r="A419" s="159" t="s">
        <v>264</v>
      </c>
      <c r="B419" s="167"/>
      <c r="C419" s="157" t="s">
        <v>214</v>
      </c>
      <c r="D419" s="168">
        <v>39.380000000000003</v>
      </c>
      <c r="E419" s="246">
        <v>0.78760000000000008</v>
      </c>
      <c r="F419" s="169"/>
    </row>
    <row r="420" spans="1:6" x14ac:dyDescent="0.25">
      <c r="A420" s="159" t="s">
        <v>449</v>
      </c>
      <c r="B420" s="167"/>
      <c r="C420" s="158" t="s">
        <v>214</v>
      </c>
      <c r="D420" s="168">
        <v>33.5</v>
      </c>
      <c r="E420" s="246">
        <v>0.67</v>
      </c>
      <c r="F420" s="169"/>
    </row>
    <row r="421" spans="1:6" x14ac:dyDescent="0.25">
      <c r="A421" s="159" t="s">
        <v>450</v>
      </c>
      <c r="B421" s="167"/>
      <c r="C421" s="158" t="s">
        <v>247</v>
      </c>
      <c r="D421" s="168">
        <v>15.99</v>
      </c>
      <c r="E421" s="246">
        <v>0.79949999999999999</v>
      </c>
      <c r="F421" s="169"/>
    </row>
    <row r="422" spans="1:6" x14ac:dyDescent="0.25">
      <c r="A422" s="159" t="s">
        <v>267</v>
      </c>
      <c r="B422" s="167"/>
      <c r="C422" s="158"/>
      <c r="D422" s="168"/>
      <c r="E422" s="246"/>
      <c r="F422" s="169"/>
    </row>
    <row r="423" spans="1:6" x14ac:dyDescent="0.25">
      <c r="A423" s="159" t="s">
        <v>268</v>
      </c>
      <c r="B423" s="167"/>
      <c r="C423" s="158" t="s">
        <v>451</v>
      </c>
      <c r="D423" s="168">
        <v>26.89</v>
      </c>
      <c r="E423" s="246">
        <v>0.76828571428571435</v>
      </c>
      <c r="F423" s="169"/>
    </row>
    <row r="424" spans="1:6" x14ac:dyDescent="0.25">
      <c r="A424" s="170" t="s">
        <v>270</v>
      </c>
      <c r="B424" s="167"/>
      <c r="C424" s="158"/>
      <c r="D424" s="168"/>
      <c r="E424" s="246"/>
      <c r="F424" s="169"/>
    </row>
    <row r="425" spans="1:6" x14ac:dyDescent="0.25">
      <c r="A425" s="159" t="s">
        <v>271</v>
      </c>
      <c r="B425" s="167"/>
      <c r="C425" s="158"/>
      <c r="D425" s="168"/>
      <c r="E425" s="246"/>
      <c r="F425" s="169"/>
    </row>
    <row r="426" spans="1:6" x14ac:dyDescent="0.25">
      <c r="A426" s="159" t="s">
        <v>273</v>
      </c>
      <c r="B426" s="167"/>
      <c r="C426" s="158" t="s">
        <v>86</v>
      </c>
      <c r="D426" s="168">
        <v>3.8</v>
      </c>
      <c r="E426" s="246">
        <v>3.8</v>
      </c>
      <c r="F426" s="169"/>
    </row>
    <row r="427" spans="1:6" x14ac:dyDescent="0.25">
      <c r="A427" s="159" t="s">
        <v>229</v>
      </c>
      <c r="B427" s="167"/>
      <c r="C427" s="158" t="s">
        <v>86</v>
      </c>
      <c r="D427" s="168">
        <v>4.95</v>
      </c>
      <c r="E427" s="246">
        <v>4.95</v>
      </c>
      <c r="F427" s="169"/>
    </row>
    <row r="428" spans="1:6" x14ac:dyDescent="0.25">
      <c r="A428" s="159" t="s">
        <v>275</v>
      </c>
      <c r="B428" s="167"/>
      <c r="C428" s="158" t="s">
        <v>615</v>
      </c>
      <c r="D428" s="168">
        <v>44.9</v>
      </c>
      <c r="E428" s="246"/>
      <c r="F428" s="169"/>
    </row>
    <row r="429" spans="1:6" x14ac:dyDescent="0.25">
      <c r="A429" s="159" t="s">
        <v>231</v>
      </c>
      <c r="B429" s="167"/>
      <c r="C429" s="158"/>
      <c r="D429" s="168"/>
      <c r="E429" s="246"/>
      <c r="F429" s="169"/>
    </row>
    <row r="430" spans="1:6" x14ac:dyDescent="0.25">
      <c r="A430" s="159" t="s">
        <v>248</v>
      </c>
      <c r="B430" s="167"/>
      <c r="C430" s="158"/>
      <c r="D430" s="168"/>
      <c r="E430" s="246"/>
      <c r="F430" s="169"/>
    </row>
    <row r="431" spans="1:6" x14ac:dyDescent="0.25">
      <c r="A431" s="159" t="s">
        <v>279</v>
      </c>
      <c r="B431" s="167"/>
      <c r="C431" s="158" t="s">
        <v>86</v>
      </c>
      <c r="D431" s="168">
        <v>3.11</v>
      </c>
      <c r="E431" s="246">
        <v>3.11</v>
      </c>
      <c r="F431" s="169"/>
    </row>
    <row r="432" spans="1:6" x14ac:dyDescent="0.25">
      <c r="A432" s="159" t="s">
        <v>280</v>
      </c>
      <c r="B432" s="167"/>
      <c r="C432" s="158" t="s">
        <v>145</v>
      </c>
      <c r="D432" s="168">
        <v>10.75</v>
      </c>
      <c r="E432" s="246"/>
      <c r="F432" s="169"/>
    </row>
    <row r="433" spans="1:6" x14ac:dyDescent="0.25">
      <c r="A433" s="159" t="s">
        <v>282</v>
      </c>
      <c r="B433" s="167"/>
      <c r="C433" s="159"/>
      <c r="D433" s="172"/>
      <c r="E433" s="247"/>
      <c r="F433" s="169"/>
    </row>
    <row r="434" spans="1:6" x14ac:dyDescent="0.25">
      <c r="A434" s="159" t="s">
        <v>283</v>
      </c>
      <c r="B434" s="167"/>
      <c r="C434" s="159"/>
      <c r="D434" s="172"/>
      <c r="E434" s="247"/>
      <c r="F434" s="169"/>
    </row>
    <row r="435" spans="1:6" x14ac:dyDescent="0.25">
      <c r="A435" s="159" t="s">
        <v>285</v>
      </c>
      <c r="B435" s="167"/>
      <c r="C435" s="159"/>
      <c r="D435" s="172"/>
      <c r="E435" s="247"/>
      <c r="F435" s="169"/>
    </row>
    <row r="436" spans="1:6" x14ac:dyDescent="0.25">
      <c r="A436" s="159" t="s">
        <v>286</v>
      </c>
      <c r="B436" s="167"/>
      <c r="C436" s="158" t="s">
        <v>214</v>
      </c>
      <c r="D436" s="168">
        <v>20.309999999999999</v>
      </c>
      <c r="E436" s="246">
        <v>0.40619999999999995</v>
      </c>
      <c r="F436" s="169"/>
    </row>
    <row r="437" spans="1:6" x14ac:dyDescent="0.25">
      <c r="A437" s="159" t="s">
        <v>287</v>
      </c>
      <c r="B437" s="167"/>
      <c r="C437" s="158"/>
      <c r="D437" s="168">
        <v>35.25</v>
      </c>
      <c r="E437" s="246"/>
      <c r="F437" s="169"/>
    </row>
    <row r="438" spans="1:6" x14ac:dyDescent="0.25">
      <c r="A438" s="174" t="s">
        <v>289</v>
      </c>
      <c r="B438" s="167"/>
      <c r="C438" s="158" t="s">
        <v>214</v>
      </c>
      <c r="D438" s="168">
        <v>35.31</v>
      </c>
      <c r="E438" s="246">
        <v>0.70620000000000005</v>
      </c>
      <c r="F438" s="169"/>
    </row>
    <row r="439" spans="1:6" x14ac:dyDescent="0.25">
      <c r="A439" s="174" t="s">
        <v>291</v>
      </c>
      <c r="B439" s="167"/>
      <c r="C439" s="158"/>
      <c r="D439" s="168">
        <v>78.790000000000006</v>
      </c>
      <c r="E439" s="246"/>
      <c r="F439" s="169"/>
    </row>
    <row r="440" spans="1:6" x14ac:dyDescent="0.25">
      <c r="A440" s="174" t="s">
        <v>292</v>
      </c>
      <c r="B440" s="167"/>
      <c r="C440" s="158" t="s">
        <v>214</v>
      </c>
      <c r="D440" s="168">
        <v>42.16</v>
      </c>
      <c r="E440" s="246">
        <v>0.84319999999999995</v>
      </c>
      <c r="F440" s="169"/>
    </row>
    <row r="441" spans="1:6" x14ac:dyDescent="0.25">
      <c r="A441" s="174" t="s">
        <v>293</v>
      </c>
      <c r="B441" s="167"/>
      <c r="C441" s="158" t="s">
        <v>616</v>
      </c>
      <c r="D441" s="168">
        <v>66.45</v>
      </c>
      <c r="E441" s="246"/>
      <c r="F441" s="169"/>
    </row>
    <row r="442" spans="1:6" x14ac:dyDescent="0.25">
      <c r="A442" s="174" t="s">
        <v>236</v>
      </c>
      <c r="B442" s="167"/>
      <c r="C442" s="158"/>
      <c r="D442" s="168">
        <v>28.8</v>
      </c>
      <c r="E442" s="246"/>
      <c r="F442" s="169"/>
    </row>
    <row r="443" spans="1:6" x14ac:dyDescent="0.25">
      <c r="A443" s="174" t="s">
        <v>296</v>
      </c>
      <c r="B443" s="167"/>
      <c r="C443" s="158" t="s">
        <v>214</v>
      </c>
      <c r="D443" s="168">
        <v>31.44</v>
      </c>
      <c r="E443" s="246">
        <v>0.62880000000000003</v>
      </c>
      <c r="F443" s="169"/>
    </row>
    <row r="444" spans="1:6" x14ac:dyDescent="0.25">
      <c r="A444" s="174" t="s">
        <v>297</v>
      </c>
      <c r="B444" s="167"/>
      <c r="C444" s="158"/>
      <c r="D444" s="168"/>
      <c r="E444" s="246"/>
      <c r="F444" s="169"/>
    </row>
    <row r="445" spans="1:6" x14ac:dyDescent="0.25">
      <c r="A445" s="174" t="s">
        <v>456</v>
      </c>
      <c r="B445" s="167"/>
      <c r="C445" s="158"/>
      <c r="D445" s="168"/>
      <c r="E445" s="246"/>
      <c r="F445" s="169"/>
    </row>
    <row r="446" spans="1:6" x14ac:dyDescent="0.25">
      <c r="A446" s="174" t="s">
        <v>457</v>
      </c>
      <c r="B446" s="167"/>
      <c r="C446" s="158"/>
      <c r="D446" s="168"/>
      <c r="E446" s="246"/>
      <c r="F446" s="169"/>
    </row>
    <row r="447" spans="1:6" x14ac:dyDescent="0.25">
      <c r="A447" s="174" t="s">
        <v>459</v>
      </c>
      <c r="B447" s="167"/>
      <c r="C447" s="158"/>
      <c r="D447" s="168"/>
      <c r="E447" s="246"/>
      <c r="F447" s="169"/>
    </row>
    <row r="448" spans="1:6" x14ac:dyDescent="0.25">
      <c r="A448" s="171" t="s">
        <v>284</v>
      </c>
      <c r="B448" s="167"/>
      <c r="C448" s="158" t="s">
        <v>86</v>
      </c>
      <c r="D448" s="168">
        <v>5.5</v>
      </c>
      <c r="E448" s="246">
        <v>5.5</v>
      </c>
      <c r="F448" s="169"/>
    </row>
    <row r="449" spans="1:6" x14ac:dyDescent="0.25">
      <c r="A449" s="171" t="s">
        <v>617</v>
      </c>
      <c r="B449" s="173"/>
      <c r="C449" s="158"/>
      <c r="D449" s="168">
        <v>77.400000000000006</v>
      </c>
      <c r="E449" s="246"/>
      <c r="F449" s="169"/>
    </row>
    <row r="450" spans="1:6" x14ac:dyDescent="0.25">
      <c r="A450" s="171"/>
      <c r="B450" s="173"/>
      <c r="C450" s="158"/>
      <c r="D450" s="168"/>
      <c r="E450" s="246"/>
      <c r="F450" s="169"/>
    </row>
    <row r="451" spans="1:6" x14ac:dyDescent="0.25">
      <c r="A451" s="171" t="s">
        <v>618</v>
      </c>
      <c r="B451" s="173"/>
      <c r="C451" s="158" t="s">
        <v>619</v>
      </c>
      <c r="D451" s="168">
        <v>109.6</v>
      </c>
      <c r="E451" s="246">
        <v>4.3839999999999995</v>
      </c>
      <c r="F451" s="169"/>
    </row>
    <row r="452" spans="1:6" x14ac:dyDescent="0.25">
      <c r="A452" s="171" t="s">
        <v>520</v>
      </c>
      <c r="B452" s="173"/>
      <c r="C452" s="158"/>
      <c r="D452" s="168">
        <v>43.55</v>
      </c>
      <c r="E452" s="246"/>
      <c r="F452" s="169"/>
    </row>
    <row r="453" spans="1:6" x14ac:dyDescent="0.25">
      <c r="A453" s="171" t="s">
        <v>514</v>
      </c>
      <c r="B453" s="173"/>
      <c r="C453" s="158"/>
      <c r="D453" s="168">
        <v>16.149999999999999</v>
      </c>
      <c r="E453" s="246"/>
      <c r="F453" s="169"/>
    </row>
    <row r="454" spans="1:6" x14ac:dyDescent="0.25">
      <c r="A454" s="171" t="s">
        <v>620</v>
      </c>
      <c r="B454" s="173"/>
      <c r="C454" s="158" t="s">
        <v>86</v>
      </c>
      <c r="D454" s="168">
        <v>6.98</v>
      </c>
      <c r="E454" s="246">
        <v>6.98</v>
      </c>
      <c r="F454" s="169"/>
    </row>
    <row r="456" spans="1:6" ht="26.25" thickBot="1" x14ac:dyDescent="0.4">
      <c r="A456" s="264" t="s">
        <v>613</v>
      </c>
      <c r="B456" s="41"/>
      <c r="C456" s="41"/>
      <c r="D456" s="41"/>
      <c r="E456" s="41"/>
      <c r="F456" s="41"/>
    </row>
    <row r="457" spans="1:6" x14ac:dyDescent="0.25">
      <c r="A457" s="162" t="s">
        <v>16</v>
      </c>
      <c r="B457" s="162" t="s">
        <v>17</v>
      </c>
      <c r="C457" s="162" t="s">
        <v>18</v>
      </c>
      <c r="D457" s="163" t="s">
        <v>19</v>
      </c>
      <c r="E457" s="163"/>
      <c r="F457" s="164" t="s">
        <v>21</v>
      </c>
    </row>
    <row r="458" spans="1:6" x14ac:dyDescent="0.25">
      <c r="A458" s="179" t="s">
        <v>621</v>
      </c>
      <c r="B458" s="175"/>
      <c r="C458" s="177" t="s">
        <v>86</v>
      </c>
      <c r="D458" s="180">
        <v>4.51</v>
      </c>
      <c r="E458" s="248">
        <v>4.51</v>
      </c>
      <c r="F458" s="165"/>
    </row>
    <row r="459" spans="1:6" x14ac:dyDescent="0.25">
      <c r="A459" s="179" t="s">
        <v>622</v>
      </c>
      <c r="B459" s="175"/>
      <c r="C459" s="157" t="s">
        <v>86</v>
      </c>
      <c r="D459" s="180">
        <v>4.49</v>
      </c>
      <c r="E459" s="248">
        <v>4.49</v>
      </c>
      <c r="F459" s="165"/>
    </row>
    <row r="460" spans="1:6" x14ac:dyDescent="0.25">
      <c r="A460" s="166" t="s">
        <v>623</v>
      </c>
      <c r="B460" s="167"/>
      <c r="C460" s="158" t="s">
        <v>86</v>
      </c>
      <c r="D460" s="168">
        <v>12.75</v>
      </c>
      <c r="E460" s="248">
        <v>12.75</v>
      </c>
      <c r="F460" s="169"/>
    </row>
    <row r="461" spans="1:6" x14ac:dyDescent="0.25">
      <c r="A461" s="159" t="s">
        <v>624</v>
      </c>
      <c r="B461" s="167"/>
      <c r="C461" s="158" t="s">
        <v>625</v>
      </c>
      <c r="D461" s="168">
        <v>35.25</v>
      </c>
      <c r="E461" s="246">
        <v>8.8125</v>
      </c>
      <c r="F461" s="169"/>
    </row>
    <row r="462" spans="1:6" x14ac:dyDescent="0.25">
      <c r="A462" s="159" t="s">
        <v>626</v>
      </c>
      <c r="B462" s="167"/>
      <c r="C462" s="158" t="s">
        <v>218</v>
      </c>
      <c r="D462" s="168">
        <v>90.5</v>
      </c>
      <c r="E462" s="246">
        <v>3.62</v>
      </c>
      <c r="F462" s="169"/>
    </row>
    <row r="463" spans="1:6" x14ac:dyDescent="0.25">
      <c r="A463" s="159" t="s">
        <v>627</v>
      </c>
      <c r="B463" s="167"/>
      <c r="C463" s="158"/>
      <c r="D463" s="168">
        <v>31.35</v>
      </c>
      <c r="E463" s="246"/>
      <c r="F463" s="169"/>
    </row>
    <row r="464" spans="1:6" x14ac:dyDescent="0.25">
      <c r="A464" s="159" t="s">
        <v>628</v>
      </c>
      <c r="B464" s="167"/>
      <c r="C464" s="158"/>
      <c r="D464" s="168">
        <v>66.349999999999994</v>
      </c>
      <c r="E464" s="246"/>
      <c r="F464" s="169"/>
    </row>
    <row r="465" spans="1:6" x14ac:dyDescent="0.25">
      <c r="A465" s="159" t="s">
        <v>629</v>
      </c>
      <c r="B465" s="167"/>
      <c r="C465" s="158" t="s">
        <v>630</v>
      </c>
      <c r="D465" s="168">
        <v>96.95</v>
      </c>
      <c r="E465" s="246"/>
      <c r="F465" s="169"/>
    </row>
    <row r="466" spans="1:6" x14ac:dyDescent="0.25">
      <c r="A466" s="159" t="s">
        <v>631</v>
      </c>
      <c r="B466" s="167"/>
      <c r="C466" s="158" t="s">
        <v>632</v>
      </c>
      <c r="D466" s="168">
        <v>23.25</v>
      </c>
      <c r="E466" s="246">
        <v>26.420454545454543</v>
      </c>
      <c r="F466" s="169"/>
    </row>
    <row r="467" spans="1:6" x14ac:dyDescent="0.25">
      <c r="A467" s="170" t="s">
        <v>633</v>
      </c>
      <c r="B467" s="167"/>
      <c r="C467" s="157"/>
      <c r="D467" s="168">
        <v>78.790000000000006</v>
      </c>
      <c r="E467" s="246"/>
      <c r="F467" s="169"/>
    </row>
    <row r="468" spans="1:6" x14ac:dyDescent="0.25">
      <c r="A468" s="159" t="s">
        <v>634</v>
      </c>
      <c r="B468" s="167"/>
      <c r="C468" s="158" t="s">
        <v>392</v>
      </c>
      <c r="D468" s="168">
        <v>44.7</v>
      </c>
      <c r="E468" s="246">
        <v>1.8625</v>
      </c>
      <c r="F468" s="169"/>
    </row>
    <row r="469" spans="1:6" x14ac:dyDescent="0.25">
      <c r="A469" s="159" t="s">
        <v>635</v>
      </c>
      <c r="B469" s="167"/>
      <c r="C469" s="158" t="s">
        <v>230</v>
      </c>
      <c r="D469" s="168">
        <v>33.75</v>
      </c>
      <c r="E469" s="246">
        <v>3.375</v>
      </c>
      <c r="F469" s="169"/>
    </row>
    <row r="470" spans="1:6" x14ac:dyDescent="0.25">
      <c r="A470" s="159" t="s">
        <v>94</v>
      </c>
      <c r="B470" s="167"/>
      <c r="C470" s="158" t="s">
        <v>424</v>
      </c>
      <c r="D470" s="168">
        <v>33.85</v>
      </c>
      <c r="E470" s="246">
        <v>2.198051948051948</v>
      </c>
      <c r="F470" s="169"/>
    </row>
    <row r="471" spans="1:6" x14ac:dyDescent="0.25">
      <c r="A471" s="179" t="s">
        <v>636</v>
      </c>
      <c r="B471" s="167"/>
      <c r="C471" s="158" t="s">
        <v>424</v>
      </c>
      <c r="D471" s="168">
        <v>35.6</v>
      </c>
      <c r="E471" s="246">
        <v>2.3116883116883113</v>
      </c>
      <c r="F471" s="169"/>
    </row>
    <row r="472" spans="1:6" x14ac:dyDescent="0.25">
      <c r="A472" s="178" t="s">
        <v>637</v>
      </c>
      <c r="B472" s="167"/>
      <c r="C472" s="158" t="s">
        <v>638</v>
      </c>
      <c r="D472" s="168">
        <v>41.25</v>
      </c>
      <c r="E472" s="246"/>
      <c r="F472" s="169"/>
    </row>
    <row r="473" spans="1:6" x14ac:dyDescent="0.25">
      <c r="A473" s="171" t="s">
        <v>639</v>
      </c>
      <c r="B473" s="167"/>
      <c r="C473" s="158" t="s">
        <v>640</v>
      </c>
      <c r="D473" s="168">
        <v>39.700000000000003</v>
      </c>
      <c r="E473" s="246"/>
      <c r="F473" s="169"/>
    </row>
    <row r="474" spans="1:6" x14ac:dyDescent="0.25">
      <c r="A474" s="171" t="s">
        <v>641</v>
      </c>
      <c r="B474" s="167"/>
      <c r="C474" s="158" t="s">
        <v>99</v>
      </c>
      <c r="D474" s="168">
        <v>8.65</v>
      </c>
      <c r="E474" s="246">
        <v>1.73</v>
      </c>
      <c r="F474" s="169"/>
    </row>
    <row r="475" spans="1:6" x14ac:dyDescent="0.25">
      <c r="A475" s="171" t="s">
        <v>642</v>
      </c>
      <c r="B475" s="167"/>
      <c r="C475" s="158" t="s">
        <v>218</v>
      </c>
      <c r="D475" s="168">
        <v>66.099999999999994</v>
      </c>
      <c r="E475" s="246">
        <v>2.6439999999999997</v>
      </c>
      <c r="F475" s="169"/>
    </row>
    <row r="476" spans="1:6" x14ac:dyDescent="0.25">
      <c r="A476" s="159" t="s">
        <v>304</v>
      </c>
      <c r="B476" s="167"/>
      <c r="C476" s="158"/>
      <c r="D476" s="168">
        <v>43.55</v>
      </c>
      <c r="E476" s="246"/>
      <c r="F476" s="169"/>
    </row>
    <row r="477" spans="1:6" x14ac:dyDescent="0.25">
      <c r="A477" s="171" t="s">
        <v>393</v>
      </c>
      <c r="B477" s="167"/>
      <c r="C477" s="158" t="s">
        <v>643</v>
      </c>
      <c r="D477" s="168">
        <v>43.99</v>
      </c>
      <c r="E477" s="246">
        <v>1.4663333333333335</v>
      </c>
      <c r="F477" s="169"/>
    </row>
    <row r="478" spans="1:6" x14ac:dyDescent="0.25">
      <c r="A478" s="171" t="s">
        <v>391</v>
      </c>
      <c r="B478" s="167"/>
      <c r="C478" s="158" t="s">
        <v>643</v>
      </c>
      <c r="D478" s="168">
        <v>37.700000000000003</v>
      </c>
      <c r="E478" s="246">
        <v>1.2566666666666668</v>
      </c>
      <c r="F478" s="169"/>
    </row>
    <row r="479" spans="1:6" x14ac:dyDescent="0.25">
      <c r="A479" s="170" t="s">
        <v>644</v>
      </c>
      <c r="B479" s="167"/>
      <c r="C479" s="158" t="s">
        <v>645</v>
      </c>
      <c r="D479" s="168">
        <v>0.79</v>
      </c>
      <c r="E479" s="246"/>
      <c r="F479" s="169"/>
    </row>
    <row r="480" spans="1:6" x14ac:dyDescent="0.25">
      <c r="A480" s="171" t="s">
        <v>646</v>
      </c>
      <c r="B480" s="167"/>
      <c r="C480" s="158" t="s">
        <v>645</v>
      </c>
      <c r="D480" s="168">
        <v>2.76</v>
      </c>
      <c r="E480" s="246"/>
      <c r="F480" s="169"/>
    </row>
    <row r="481" spans="1:6" x14ac:dyDescent="0.25">
      <c r="A481" s="171" t="s">
        <v>647</v>
      </c>
      <c r="B481" s="167"/>
      <c r="C481" s="158" t="s">
        <v>230</v>
      </c>
      <c r="D481" s="168">
        <v>11.73</v>
      </c>
      <c r="E481" s="246">
        <v>1.173</v>
      </c>
      <c r="F481" s="169"/>
    </row>
    <row r="482" spans="1:6" x14ac:dyDescent="0.25">
      <c r="A482" s="171" t="s">
        <v>648</v>
      </c>
      <c r="B482" s="167"/>
      <c r="C482" s="158" t="s">
        <v>649</v>
      </c>
      <c r="D482" s="168">
        <v>68.45</v>
      </c>
      <c r="E482" s="246">
        <v>1.2675925925925926</v>
      </c>
      <c r="F482" s="169"/>
    </row>
    <row r="483" spans="1:6" x14ac:dyDescent="0.25">
      <c r="A483" s="171" t="s">
        <v>650</v>
      </c>
      <c r="B483" s="167"/>
      <c r="C483" s="158" t="s">
        <v>521</v>
      </c>
      <c r="D483" s="168">
        <v>23.75</v>
      </c>
      <c r="E483" s="246"/>
      <c r="F483" s="169"/>
    </row>
    <row r="484" spans="1:6" x14ac:dyDescent="0.25">
      <c r="A484" s="171" t="s">
        <v>651</v>
      </c>
      <c r="B484" s="167"/>
      <c r="C484" s="158" t="s">
        <v>521</v>
      </c>
      <c r="D484" s="168">
        <v>23.27</v>
      </c>
      <c r="E484" s="246"/>
      <c r="F484" s="169"/>
    </row>
    <row r="485" spans="1:6" x14ac:dyDescent="0.25">
      <c r="A485" s="171" t="s">
        <v>652</v>
      </c>
      <c r="B485" s="167"/>
      <c r="C485" s="158" t="s">
        <v>155</v>
      </c>
      <c r="D485" s="168">
        <v>12.15</v>
      </c>
      <c r="E485" s="246">
        <v>5.5227272727272725</v>
      </c>
      <c r="F485" s="169"/>
    </row>
    <row r="486" spans="1:6" x14ac:dyDescent="0.25">
      <c r="A486" s="171" t="s">
        <v>653</v>
      </c>
      <c r="B486" s="167"/>
      <c r="C486" s="158" t="s">
        <v>86</v>
      </c>
      <c r="D486" s="168">
        <v>2.15</v>
      </c>
      <c r="E486" s="246">
        <v>2.15</v>
      </c>
      <c r="F486" s="169"/>
    </row>
    <row r="487" spans="1:6" x14ac:dyDescent="0.25">
      <c r="A487" s="171" t="s">
        <v>654</v>
      </c>
      <c r="B487" s="167"/>
      <c r="C487" s="158" t="s">
        <v>655</v>
      </c>
      <c r="D487" s="168">
        <v>6.05</v>
      </c>
      <c r="E487" s="246"/>
      <c r="F487" s="169"/>
    </row>
    <row r="488" spans="1:6" x14ac:dyDescent="0.25">
      <c r="A488" s="171" t="s">
        <v>656</v>
      </c>
      <c r="B488" s="167"/>
      <c r="C488" s="158" t="s">
        <v>230</v>
      </c>
      <c r="D488" s="168">
        <v>35.200000000000003</v>
      </c>
      <c r="E488" s="246">
        <v>3.5200000000000005</v>
      </c>
      <c r="F488" s="169"/>
    </row>
    <row r="489" spans="1:6" x14ac:dyDescent="0.25">
      <c r="A489" s="171" t="s">
        <v>657</v>
      </c>
      <c r="B489" s="167"/>
      <c r="C489" s="158" t="s">
        <v>214</v>
      </c>
      <c r="D489" s="168">
        <v>35.44</v>
      </c>
      <c r="E489" s="246">
        <v>0.70879999999999999</v>
      </c>
      <c r="F489" s="169"/>
    </row>
    <row r="490" spans="1:6" x14ac:dyDescent="0.25">
      <c r="A490" s="171" t="s">
        <v>658</v>
      </c>
      <c r="B490" s="167"/>
      <c r="C490" s="158" t="s">
        <v>214</v>
      </c>
      <c r="D490" s="168">
        <v>31.44</v>
      </c>
      <c r="E490" s="246">
        <v>0.62880000000000003</v>
      </c>
      <c r="F490" s="169"/>
    </row>
    <row r="491" spans="1:6" x14ac:dyDescent="0.25">
      <c r="A491" s="171" t="s">
        <v>659</v>
      </c>
      <c r="B491" s="167"/>
      <c r="C491" s="158"/>
      <c r="D491" s="168"/>
      <c r="E491" s="246"/>
      <c r="F491" s="169"/>
    </row>
    <row r="492" spans="1:6" x14ac:dyDescent="0.25">
      <c r="A492" s="171" t="s">
        <v>660</v>
      </c>
      <c r="B492" s="167"/>
      <c r="C492" s="158"/>
      <c r="D492" s="168">
        <v>12.1</v>
      </c>
      <c r="E492" s="246"/>
      <c r="F492" s="169"/>
    </row>
    <row r="493" spans="1:6" x14ac:dyDescent="0.25">
      <c r="A493" s="171" t="s">
        <v>661</v>
      </c>
      <c r="B493" s="167"/>
      <c r="C493" s="158"/>
      <c r="D493" s="168">
        <v>77.400000000000006</v>
      </c>
      <c r="E493" s="246"/>
      <c r="F493" s="169"/>
    </row>
    <row r="494" spans="1:6" x14ac:dyDescent="0.25">
      <c r="A494" s="171" t="s">
        <v>662</v>
      </c>
      <c r="B494" s="167"/>
      <c r="C494" s="158" t="s">
        <v>663</v>
      </c>
      <c r="D494" s="168">
        <v>326.39999999999998</v>
      </c>
      <c r="E494" s="246">
        <v>8.2424242424242422</v>
      </c>
      <c r="F494" s="169"/>
    </row>
    <row r="495" spans="1:6" x14ac:dyDescent="0.25">
      <c r="A495" s="171" t="s">
        <v>664</v>
      </c>
      <c r="B495" s="167"/>
      <c r="C495" s="158" t="s">
        <v>99</v>
      </c>
      <c r="D495" s="168">
        <v>13.95</v>
      </c>
      <c r="E495" s="246">
        <v>2.79</v>
      </c>
      <c r="F495" s="169"/>
    </row>
    <row r="496" spans="1:6" x14ac:dyDescent="0.25">
      <c r="A496" s="171" t="s">
        <v>665</v>
      </c>
      <c r="B496" s="167"/>
      <c r="C496" s="158" t="s">
        <v>424</v>
      </c>
      <c r="D496" s="168">
        <v>38.450000000000003</v>
      </c>
      <c r="E496" s="246">
        <v>2.4967532467532467</v>
      </c>
      <c r="F496" s="169"/>
    </row>
    <row r="497" spans="1:6" x14ac:dyDescent="0.25">
      <c r="A497" s="171" t="s">
        <v>666</v>
      </c>
      <c r="B497" s="173"/>
      <c r="C497" s="158" t="s">
        <v>218</v>
      </c>
      <c r="D497" s="168">
        <v>113.7</v>
      </c>
      <c r="E497" s="246">
        <v>4.548</v>
      </c>
      <c r="F497" s="169"/>
    </row>
    <row r="498" spans="1:6" x14ac:dyDescent="0.25">
      <c r="A498" s="171" t="s">
        <v>667</v>
      </c>
      <c r="B498" s="173"/>
      <c r="C498" s="158"/>
      <c r="D498" s="168">
        <v>70.3</v>
      </c>
      <c r="E498" s="246"/>
      <c r="F498" s="169"/>
    </row>
    <row r="499" spans="1:6" x14ac:dyDescent="0.25">
      <c r="A499" s="171" t="s">
        <v>668</v>
      </c>
      <c r="B499" s="173"/>
      <c r="C499" s="158" t="s">
        <v>625</v>
      </c>
      <c r="D499" s="168">
        <v>38.049999999999997</v>
      </c>
      <c r="E499" s="246">
        <v>9.5124999999999993</v>
      </c>
      <c r="F499" s="169"/>
    </row>
    <row r="500" spans="1:6" x14ac:dyDescent="0.25">
      <c r="A500" s="171" t="s">
        <v>669</v>
      </c>
      <c r="B500" s="173"/>
      <c r="C500" s="158" t="s">
        <v>625</v>
      </c>
      <c r="D500" s="168">
        <v>27.3</v>
      </c>
      <c r="E500" s="246">
        <v>6.8250000000000002</v>
      </c>
      <c r="F500" s="169"/>
    </row>
    <row r="501" spans="1:6" x14ac:dyDescent="0.25">
      <c r="A501" s="171" t="s">
        <v>280</v>
      </c>
      <c r="B501" s="173"/>
      <c r="C501" s="158" t="s">
        <v>145</v>
      </c>
      <c r="D501" s="168">
        <v>14.75</v>
      </c>
      <c r="E501" s="246"/>
      <c r="F501" s="169"/>
    </row>
    <row r="502" spans="1:6" x14ac:dyDescent="0.25">
      <c r="A502" s="171" t="s">
        <v>446</v>
      </c>
      <c r="B502" s="173"/>
      <c r="C502" s="159"/>
      <c r="D502" s="172"/>
      <c r="E502" s="247"/>
      <c r="F502" s="169"/>
    </row>
    <row r="503" spans="1:6" x14ac:dyDescent="0.25">
      <c r="A503" s="171" t="s">
        <v>432</v>
      </c>
      <c r="B503" s="173"/>
      <c r="C503" s="159"/>
      <c r="D503" s="172"/>
      <c r="E503" s="247"/>
      <c r="F503" s="169"/>
    </row>
    <row r="505" spans="1:6" ht="26.25" thickBot="1" x14ac:dyDescent="0.4">
      <c r="A505" s="264" t="s">
        <v>670</v>
      </c>
      <c r="B505" s="41"/>
      <c r="C505" s="41"/>
      <c r="D505" s="41"/>
      <c r="E505" s="41"/>
      <c r="F505" s="41"/>
    </row>
    <row r="506" spans="1:6" x14ac:dyDescent="0.25">
      <c r="A506" s="162" t="s">
        <v>16</v>
      </c>
      <c r="B506" s="162" t="s">
        <v>17</v>
      </c>
      <c r="C506" s="162" t="s">
        <v>18</v>
      </c>
      <c r="D506" s="163" t="s">
        <v>19</v>
      </c>
      <c r="E506" s="163"/>
      <c r="F506" s="164" t="s">
        <v>21</v>
      </c>
    </row>
    <row r="507" spans="1:6" x14ac:dyDescent="0.25">
      <c r="A507" s="175"/>
      <c r="B507" s="175"/>
      <c r="C507" s="175"/>
      <c r="D507" s="176"/>
      <c r="E507" s="245"/>
      <c r="F507" s="165"/>
    </row>
    <row r="508" spans="1:6" x14ac:dyDescent="0.25">
      <c r="A508" s="184" t="s">
        <v>254</v>
      </c>
      <c r="B508" s="175"/>
      <c r="C508" s="160"/>
      <c r="D508" s="176"/>
      <c r="E508" s="245"/>
      <c r="F508" s="165"/>
    </row>
    <row r="509" spans="1:6" x14ac:dyDescent="0.25">
      <c r="A509" s="185" t="s">
        <v>255</v>
      </c>
      <c r="B509" s="167"/>
      <c r="C509" s="158"/>
      <c r="D509" s="168"/>
      <c r="E509" s="246"/>
      <c r="F509" s="169"/>
    </row>
    <row r="510" spans="1:6" x14ac:dyDescent="0.25">
      <c r="A510" s="185" t="s">
        <v>256</v>
      </c>
      <c r="B510" s="167"/>
      <c r="C510" s="158"/>
      <c r="D510" s="168"/>
      <c r="E510" s="246"/>
      <c r="F510" s="169"/>
    </row>
    <row r="511" spans="1:6" x14ac:dyDescent="0.25">
      <c r="A511" s="185" t="s">
        <v>257</v>
      </c>
      <c r="B511" s="167"/>
      <c r="C511" s="158"/>
      <c r="D511" s="168"/>
      <c r="E511" s="246"/>
      <c r="F511" s="169"/>
    </row>
    <row r="512" spans="1:6" x14ac:dyDescent="0.25">
      <c r="A512" s="185" t="s">
        <v>258</v>
      </c>
      <c r="B512" s="167"/>
      <c r="C512" s="158" t="s">
        <v>86</v>
      </c>
      <c r="D512" s="168">
        <v>1.66</v>
      </c>
      <c r="E512" s="246">
        <v>1.66</v>
      </c>
      <c r="F512" s="169"/>
    </row>
    <row r="513" spans="1:6" ht="15.75" x14ac:dyDescent="0.3">
      <c r="A513" s="185" t="s">
        <v>260</v>
      </c>
      <c r="B513" s="167"/>
      <c r="C513" s="158" t="s">
        <v>671</v>
      </c>
      <c r="D513" s="182">
        <v>71.75</v>
      </c>
      <c r="E513" s="249">
        <v>11.958333333333334</v>
      </c>
      <c r="F513" s="169"/>
    </row>
    <row r="514" spans="1:6" x14ac:dyDescent="0.25">
      <c r="A514" s="185" t="s">
        <v>448</v>
      </c>
      <c r="B514" s="167"/>
      <c r="C514" s="158"/>
      <c r="D514" s="168"/>
      <c r="E514" s="246"/>
      <c r="F514" s="169"/>
    </row>
    <row r="515" spans="1:6" ht="15.75" x14ac:dyDescent="0.3">
      <c r="A515" s="185" t="s">
        <v>261</v>
      </c>
      <c r="B515" s="167"/>
      <c r="C515" s="158" t="s">
        <v>672</v>
      </c>
      <c r="D515" s="182">
        <v>22.31</v>
      </c>
      <c r="E515" s="249"/>
      <c r="F515" s="169"/>
    </row>
    <row r="516" spans="1:6" x14ac:dyDescent="0.25">
      <c r="A516" s="186" t="s">
        <v>263</v>
      </c>
      <c r="B516" s="167"/>
      <c r="C516" s="157"/>
      <c r="D516" s="168"/>
      <c r="E516" s="246"/>
      <c r="F516" s="169"/>
    </row>
    <row r="517" spans="1:6" x14ac:dyDescent="0.25">
      <c r="A517" s="185" t="s">
        <v>264</v>
      </c>
      <c r="B517" s="167"/>
      <c r="C517" s="158"/>
      <c r="D517" s="168"/>
      <c r="E517" s="246"/>
      <c r="F517" s="169"/>
    </row>
    <row r="518" spans="1:6" x14ac:dyDescent="0.25">
      <c r="A518" s="185" t="s">
        <v>265</v>
      </c>
      <c r="B518" s="167"/>
      <c r="C518" s="158"/>
      <c r="D518" s="168"/>
      <c r="E518" s="246"/>
      <c r="F518" s="169"/>
    </row>
    <row r="519" spans="1:6" x14ac:dyDescent="0.25">
      <c r="A519" s="190" t="s">
        <v>219</v>
      </c>
      <c r="B519" s="167"/>
      <c r="C519" s="158"/>
      <c r="D519" s="168"/>
      <c r="E519" s="246"/>
      <c r="F519" s="169"/>
    </row>
    <row r="520" spans="1:6" x14ac:dyDescent="0.25">
      <c r="A520" s="185" t="s">
        <v>266</v>
      </c>
      <c r="B520" s="167"/>
      <c r="C520" s="158"/>
      <c r="D520" s="168"/>
      <c r="E520" s="246"/>
      <c r="F520" s="169"/>
    </row>
    <row r="521" spans="1:6" x14ac:dyDescent="0.25">
      <c r="A521" s="185" t="s">
        <v>673</v>
      </c>
      <c r="B521" s="167"/>
      <c r="C521" s="158"/>
      <c r="D521" s="168"/>
      <c r="E521" s="246"/>
      <c r="F521" s="169"/>
    </row>
    <row r="522" spans="1:6" x14ac:dyDescent="0.25">
      <c r="A522" s="185" t="s">
        <v>268</v>
      </c>
      <c r="B522" s="167"/>
      <c r="C522" s="158"/>
      <c r="D522" s="168"/>
      <c r="E522" s="246"/>
      <c r="F522" s="169"/>
    </row>
    <row r="523" spans="1:6" x14ac:dyDescent="0.25">
      <c r="A523" s="186" t="s">
        <v>270</v>
      </c>
      <c r="B523" s="167"/>
      <c r="C523" s="158"/>
      <c r="D523" s="168"/>
      <c r="E523" s="246"/>
      <c r="F523" s="169"/>
    </row>
    <row r="524" spans="1:6" x14ac:dyDescent="0.25">
      <c r="A524" s="185" t="s">
        <v>271</v>
      </c>
      <c r="B524" s="167"/>
      <c r="C524" s="158"/>
      <c r="D524" s="168"/>
      <c r="E524" s="246"/>
      <c r="F524" s="169"/>
    </row>
    <row r="525" spans="1:6" x14ac:dyDescent="0.25">
      <c r="A525" s="185" t="s">
        <v>273</v>
      </c>
      <c r="B525" s="167"/>
      <c r="C525" s="158"/>
      <c r="D525" s="168"/>
      <c r="E525" s="246"/>
      <c r="F525" s="169"/>
    </row>
    <row r="526" spans="1:6" ht="15.75" x14ac:dyDescent="0.3">
      <c r="A526" s="185" t="s">
        <v>274</v>
      </c>
      <c r="B526" s="167"/>
      <c r="C526" s="158" t="s">
        <v>533</v>
      </c>
      <c r="D526" s="182">
        <v>9.15</v>
      </c>
      <c r="E526" s="249"/>
      <c r="F526" s="169"/>
    </row>
    <row r="527" spans="1:6" x14ac:dyDescent="0.25">
      <c r="A527" s="185" t="s">
        <v>275</v>
      </c>
      <c r="B527" s="167"/>
      <c r="C527" s="158"/>
      <c r="D527" s="168"/>
      <c r="E527" s="246"/>
      <c r="F527" s="169"/>
    </row>
    <row r="528" spans="1:6" x14ac:dyDescent="0.25">
      <c r="A528" s="185" t="s">
        <v>231</v>
      </c>
      <c r="B528" s="167"/>
      <c r="C528" s="158"/>
      <c r="D528" s="168"/>
      <c r="E528" s="246"/>
      <c r="F528" s="169"/>
    </row>
    <row r="529" spans="1:6" x14ac:dyDescent="0.25">
      <c r="A529" s="185" t="s">
        <v>276</v>
      </c>
      <c r="B529" s="167"/>
      <c r="C529" s="158"/>
      <c r="D529" s="168"/>
      <c r="E529" s="246"/>
      <c r="F529" s="169"/>
    </row>
    <row r="530" spans="1:6" x14ac:dyDescent="0.25">
      <c r="A530" s="185" t="s">
        <v>277</v>
      </c>
      <c r="B530" s="167"/>
      <c r="C530" s="159"/>
      <c r="D530" s="172"/>
      <c r="E530" s="247"/>
      <c r="F530" s="169"/>
    </row>
    <row r="531" spans="1:6" x14ac:dyDescent="0.25">
      <c r="A531" s="185" t="s">
        <v>278</v>
      </c>
      <c r="B531" s="167"/>
      <c r="C531" s="159"/>
      <c r="D531" s="172"/>
      <c r="E531" s="247"/>
      <c r="F531" s="169"/>
    </row>
    <row r="532" spans="1:6" x14ac:dyDescent="0.25">
      <c r="A532" s="185" t="s">
        <v>279</v>
      </c>
      <c r="B532" s="167"/>
      <c r="C532" s="159"/>
      <c r="D532" s="172"/>
      <c r="E532" s="247"/>
      <c r="F532" s="169"/>
    </row>
    <row r="533" spans="1:6" ht="15.75" x14ac:dyDescent="0.3">
      <c r="A533" s="185" t="s">
        <v>280</v>
      </c>
      <c r="B533" s="167"/>
      <c r="C533" s="159" t="s">
        <v>145</v>
      </c>
      <c r="D533" s="182">
        <v>18.62</v>
      </c>
      <c r="E533" s="249"/>
      <c r="F533" s="169"/>
    </row>
    <row r="534" spans="1:6" x14ac:dyDescent="0.25">
      <c r="A534" s="185" t="s">
        <v>282</v>
      </c>
      <c r="B534" s="167"/>
      <c r="C534" s="159"/>
      <c r="D534" s="172"/>
      <c r="E534" s="247"/>
      <c r="F534" s="169"/>
    </row>
    <row r="535" spans="1:6" x14ac:dyDescent="0.25">
      <c r="A535" s="185" t="s">
        <v>283</v>
      </c>
      <c r="B535" s="167"/>
      <c r="C535" s="159"/>
      <c r="D535" s="172"/>
      <c r="E535" s="247"/>
      <c r="F535" s="169"/>
    </row>
    <row r="536" spans="1:6" x14ac:dyDescent="0.25">
      <c r="A536" s="185" t="s">
        <v>284</v>
      </c>
      <c r="B536" s="167"/>
      <c r="C536" s="159"/>
      <c r="D536" s="172"/>
      <c r="E536" s="247"/>
      <c r="F536" s="169"/>
    </row>
    <row r="537" spans="1:6" x14ac:dyDescent="0.25">
      <c r="A537" s="185" t="s">
        <v>285</v>
      </c>
      <c r="B537" s="167"/>
      <c r="C537" s="159"/>
      <c r="D537" s="172"/>
      <c r="E537" s="247"/>
      <c r="F537" s="169"/>
    </row>
    <row r="538" spans="1:6" x14ac:dyDescent="0.25">
      <c r="A538" s="185" t="s">
        <v>286</v>
      </c>
      <c r="B538" s="167"/>
      <c r="C538" s="159"/>
      <c r="D538" s="172"/>
      <c r="E538" s="247"/>
      <c r="F538" s="169"/>
    </row>
    <row r="539" spans="1:6" x14ac:dyDescent="0.25">
      <c r="A539" s="185" t="s">
        <v>287</v>
      </c>
      <c r="B539" s="167"/>
      <c r="C539" s="159"/>
      <c r="D539" s="172"/>
      <c r="E539" s="247"/>
      <c r="F539" s="169"/>
    </row>
    <row r="540" spans="1:6" x14ac:dyDescent="0.25">
      <c r="A540" s="187" t="s">
        <v>289</v>
      </c>
      <c r="B540" s="167"/>
      <c r="C540" s="159"/>
      <c r="D540" s="172"/>
      <c r="E540" s="247"/>
      <c r="F540" s="169"/>
    </row>
    <row r="541" spans="1:6" x14ac:dyDescent="0.25">
      <c r="A541" s="187" t="s">
        <v>290</v>
      </c>
      <c r="B541" s="167"/>
      <c r="C541" s="159"/>
      <c r="D541" s="172"/>
      <c r="E541" s="247"/>
      <c r="F541" s="169"/>
    </row>
    <row r="542" spans="1:6" ht="15.75" x14ac:dyDescent="0.3">
      <c r="A542" s="188" t="s">
        <v>291</v>
      </c>
      <c r="B542" s="167"/>
      <c r="C542" s="159" t="s">
        <v>218</v>
      </c>
      <c r="D542" s="182">
        <v>76.11</v>
      </c>
      <c r="E542" s="249">
        <v>3.0444</v>
      </c>
      <c r="F542" s="169"/>
    </row>
    <row r="543" spans="1:6" x14ac:dyDescent="0.25">
      <c r="A543" s="187" t="s">
        <v>292</v>
      </c>
      <c r="B543" s="167"/>
      <c r="C543" s="159"/>
      <c r="D543" s="172"/>
      <c r="E543" s="247"/>
      <c r="F543" s="169"/>
    </row>
    <row r="544" spans="1:6" x14ac:dyDescent="0.25">
      <c r="A544" s="187" t="s">
        <v>293</v>
      </c>
      <c r="B544" s="167"/>
      <c r="C544" s="159"/>
      <c r="D544" s="172"/>
      <c r="E544" s="247"/>
      <c r="F544" s="169"/>
    </row>
    <row r="545" spans="1:6" ht="15.75" x14ac:dyDescent="0.3">
      <c r="A545" s="187" t="s">
        <v>236</v>
      </c>
      <c r="B545" s="167"/>
      <c r="C545" s="159" t="s">
        <v>674</v>
      </c>
      <c r="D545" s="182">
        <v>26.21</v>
      </c>
      <c r="E545" s="249"/>
      <c r="F545" s="169"/>
    </row>
    <row r="546" spans="1:6" x14ac:dyDescent="0.25">
      <c r="A546" s="187" t="s">
        <v>295</v>
      </c>
      <c r="B546" s="173"/>
      <c r="C546" s="159"/>
      <c r="D546" s="172"/>
      <c r="E546" s="247"/>
      <c r="F546" s="169"/>
    </row>
    <row r="547" spans="1:6" ht="15.75" x14ac:dyDescent="0.3">
      <c r="A547" s="187" t="s">
        <v>296</v>
      </c>
      <c r="B547" s="173"/>
      <c r="C547" s="159" t="s">
        <v>214</v>
      </c>
      <c r="D547" s="182">
        <v>38.14</v>
      </c>
      <c r="E547" s="249">
        <v>0.76280000000000003</v>
      </c>
      <c r="F547" s="169"/>
    </row>
    <row r="548" spans="1:6" x14ac:dyDescent="0.25">
      <c r="A548" s="187" t="s">
        <v>297</v>
      </c>
      <c r="B548" s="173"/>
      <c r="C548" s="159"/>
      <c r="D548" s="172"/>
      <c r="E548" s="247"/>
      <c r="F548" s="169"/>
    </row>
    <row r="549" spans="1:6" ht="15.75" x14ac:dyDescent="0.3">
      <c r="A549" s="194" t="s">
        <v>267</v>
      </c>
      <c r="B549" s="173"/>
      <c r="C549" s="159" t="s">
        <v>214</v>
      </c>
      <c r="D549" s="182">
        <v>145.25</v>
      </c>
      <c r="E549" s="249">
        <v>2.9049999999999998</v>
      </c>
      <c r="F549" s="169"/>
    </row>
    <row r="550" spans="1:6" x14ac:dyDescent="0.25">
      <c r="A550" s="195" t="s">
        <v>298</v>
      </c>
      <c r="B550" s="173"/>
      <c r="C550" s="159"/>
      <c r="D550" s="172"/>
      <c r="E550" s="247"/>
      <c r="F550" s="169"/>
    </row>
    <row r="551" spans="1:6" x14ac:dyDescent="0.25">
      <c r="A551" s="189" t="s">
        <v>227</v>
      </c>
      <c r="B551" s="173"/>
      <c r="C551" s="159"/>
      <c r="D551" s="172"/>
      <c r="E551" s="247"/>
      <c r="F551" s="169"/>
    </row>
    <row r="552" spans="1:6" x14ac:dyDescent="0.25">
      <c r="A552" s="189" t="s">
        <v>228</v>
      </c>
      <c r="B552" s="173"/>
      <c r="C552" s="159"/>
      <c r="D552" s="172"/>
      <c r="E552" s="247"/>
      <c r="F552" s="169"/>
    </row>
    <row r="553" spans="1:6" x14ac:dyDescent="0.25">
      <c r="A553" s="189" t="s">
        <v>300</v>
      </c>
      <c r="B553" s="173"/>
      <c r="C553" s="159"/>
      <c r="D553" s="172"/>
      <c r="E553" s="247"/>
      <c r="F553" s="169"/>
    </row>
    <row r="554" spans="1:6" x14ac:dyDescent="0.25">
      <c r="A554" s="189" t="s">
        <v>675</v>
      </c>
      <c r="B554" s="173"/>
      <c r="C554" s="159"/>
      <c r="D554" s="172"/>
      <c r="E554" s="247"/>
      <c r="F554" s="169"/>
    </row>
    <row r="555" spans="1:6" x14ac:dyDescent="0.25">
      <c r="A555" s="159" t="s">
        <v>302</v>
      </c>
      <c r="B555" s="173"/>
      <c r="C555" s="159"/>
      <c r="D555" s="172"/>
      <c r="E555" s="247"/>
      <c r="F555" s="169"/>
    </row>
    <row r="556" spans="1:6" x14ac:dyDescent="0.25">
      <c r="A556" s="191" t="s">
        <v>676</v>
      </c>
      <c r="B556" s="173"/>
      <c r="C556" s="159"/>
      <c r="D556" s="172"/>
      <c r="E556" s="247"/>
      <c r="F556" s="169"/>
    </row>
    <row r="557" spans="1:6" x14ac:dyDescent="0.25">
      <c r="A557" s="192" t="s">
        <v>303</v>
      </c>
      <c r="B557" s="173"/>
      <c r="C557" s="159"/>
      <c r="D557" s="172"/>
      <c r="E557" s="247"/>
      <c r="F557" s="169"/>
    </row>
    <row r="558" spans="1:6" x14ac:dyDescent="0.25">
      <c r="A558" s="193" t="s">
        <v>360</v>
      </c>
      <c r="B558" s="173"/>
      <c r="C558" s="159"/>
      <c r="D558" s="172"/>
      <c r="E558" s="247"/>
      <c r="F558" s="169"/>
    </row>
    <row r="559" spans="1:6" x14ac:dyDescent="0.25">
      <c r="A559" s="192" t="s">
        <v>304</v>
      </c>
      <c r="B559" s="173"/>
      <c r="C559" s="159"/>
      <c r="D559" s="172"/>
      <c r="E559" s="247"/>
      <c r="F559" s="169"/>
    </row>
    <row r="560" spans="1:6" x14ac:dyDescent="0.25">
      <c r="A560" s="196" t="s">
        <v>305</v>
      </c>
      <c r="B560" s="173"/>
      <c r="C560" s="159"/>
      <c r="D560" s="172"/>
      <c r="E560" s="247"/>
      <c r="F560" s="169"/>
    </row>
    <row r="561" spans="1:6" x14ac:dyDescent="0.25">
      <c r="A561" s="192" t="s">
        <v>306</v>
      </c>
      <c r="B561" s="173"/>
      <c r="C561" s="159"/>
      <c r="D561" s="172"/>
      <c r="E561" s="247"/>
      <c r="F561" s="169"/>
    </row>
    <row r="562" spans="1:6" ht="15.75" x14ac:dyDescent="0.3">
      <c r="A562" s="159" t="s">
        <v>677</v>
      </c>
      <c r="B562" s="197"/>
      <c r="C562" s="159" t="s">
        <v>678</v>
      </c>
      <c r="D562" s="182">
        <v>4.1900000000000004</v>
      </c>
      <c r="E562" s="249">
        <v>0.20950000000000002</v>
      </c>
      <c r="F562" s="169"/>
    </row>
    <row r="563" spans="1:6" ht="15.75" x14ac:dyDescent="0.3">
      <c r="A563" s="159" t="s">
        <v>309</v>
      </c>
      <c r="B563" s="197"/>
      <c r="C563" s="159" t="s">
        <v>532</v>
      </c>
      <c r="D563" s="182">
        <v>11.48</v>
      </c>
      <c r="E563" s="249">
        <v>1.9133333333333333</v>
      </c>
      <c r="F563" s="169"/>
    </row>
    <row r="564" spans="1:6" ht="15.75" x14ac:dyDescent="0.3">
      <c r="A564" s="181" t="s">
        <v>310</v>
      </c>
      <c r="B564" s="197"/>
      <c r="C564" s="159"/>
      <c r="D564" s="172"/>
      <c r="E564" s="247"/>
      <c r="F564" s="169"/>
    </row>
    <row r="565" spans="1:6" ht="15.75" x14ac:dyDescent="0.3">
      <c r="A565" s="181"/>
      <c r="B565" s="158"/>
      <c r="C565" s="159"/>
      <c r="D565" s="172"/>
      <c r="E565" s="247"/>
      <c r="F565" s="169"/>
    </row>
    <row r="566" spans="1:6" ht="15.75" x14ac:dyDescent="0.3">
      <c r="A566" s="181" t="s">
        <v>311</v>
      </c>
      <c r="B566" s="158"/>
      <c r="C566" s="159"/>
      <c r="D566" s="172"/>
      <c r="E566" s="247"/>
      <c r="F566" s="169"/>
    </row>
    <row r="567" spans="1:6" ht="15.75" x14ac:dyDescent="0.3">
      <c r="A567" s="181" t="s">
        <v>312</v>
      </c>
      <c r="B567" s="158"/>
      <c r="C567" s="159"/>
      <c r="D567" s="172"/>
      <c r="E567" s="247"/>
      <c r="F567" s="169"/>
    </row>
    <row r="568" spans="1:6" x14ac:dyDescent="0.25">
      <c r="A568" s="183" t="s">
        <v>313</v>
      </c>
      <c r="B568" s="158"/>
      <c r="C568" s="159"/>
      <c r="D568" s="172"/>
      <c r="E568" s="247"/>
      <c r="F568" s="169"/>
    </row>
    <row r="569" spans="1:6" ht="15.75" x14ac:dyDescent="0.3">
      <c r="A569" s="181" t="s">
        <v>314</v>
      </c>
      <c r="B569" s="158"/>
      <c r="C569" s="159"/>
      <c r="D569" s="172"/>
      <c r="E569" s="247"/>
      <c r="F569" s="169"/>
    </row>
    <row r="570" spans="1:6" ht="15.75" x14ac:dyDescent="0.3">
      <c r="A570" s="181" t="s">
        <v>315</v>
      </c>
      <c r="B570" s="156"/>
      <c r="C570" s="156"/>
      <c r="D570" s="156"/>
      <c r="E570" s="156"/>
      <c r="F570" s="156"/>
    </row>
    <row r="571" spans="1:6" ht="15.75" x14ac:dyDescent="0.3">
      <c r="A571" s="181" t="s">
        <v>316</v>
      </c>
      <c r="B571" s="156"/>
      <c r="C571" s="156"/>
      <c r="D571" s="156"/>
      <c r="E571" s="156"/>
      <c r="F571" s="156"/>
    </row>
    <row r="573" spans="1:6" ht="23.25" thickBot="1" x14ac:dyDescent="0.35">
      <c r="A573" s="263" t="s">
        <v>679</v>
      </c>
      <c r="B573" s="41"/>
      <c r="C573" s="41"/>
      <c r="D573" s="41"/>
      <c r="E573" s="41"/>
      <c r="F573" s="41"/>
    </row>
    <row r="574" spans="1:6" x14ac:dyDescent="0.25">
      <c r="A574" s="202" t="s">
        <v>16</v>
      </c>
      <c r="B574" s="202" t="s">
        <v>17</v>
      </c>
      <c r="C574" s="202" t="s">
        <v>18</v>
      </c>
      <c r="D574" s="203" t="s">
        <v>19</v>
      </c>
      <c r="E574" s="203"/>
      <c r="F574" s="205" t="s">
        <v>21</v>
      </c>
    </row>
    <row r="575" spans="1:6" x14ac:dyDescent="0.25">
      <c r="A575" s="206" t="s">
        <v>680</v>
      </c>
      <c r="B575" s="206"/>
      <c r="C575" s="206"/>
      <c r="D575" s="207"/>
      <c r="E575" s="250"/>
      <c r="F575" s="208"/>
    </row>
    <row r="576" spans="1:6" x14ac:dyDescent="0.25">
      <c r="A576" s="210" t="s">
        <v>681</v>
      </c>
      <c r="B576" s="199"/>
      <c r="C576" s="199" t="s">
        <v>682</v>
      </c>
      <c r="D576" s="198">
        <v>72.95</v>
      </c>
      <c r="E576" s="251"/>
      <c r="F576" s="209"/>
    </row>
    <row r="577" spans="1:6" x14ac:dyDescent="0.25">
      <c r="A577" s="200" t="s">
        <v>683</v>
      </c>
      <c r="B577" s="199"/>
      <c r="C577" s="199" t="s">
        <v>684</v>
      </c>
      <c r="D577" s="198">
        <v>61.65</v>
      </c>
      <c r="E577" s="251"/>
      <c r="F577" s="209"/>
    </row>
    <row r="578" spans="1:6" x14ac:dyDescent="0.25">
      <c r="A578" s="200" t="s">
        <v>685</v>
      </c>
      <c r="B578" s="199"/>
      <c r="C578" s="199" t="s">
        <v>686</v>
      </c>
      <c r="D578" s="198">
        <v>36.799999999999997</v>
      </c>
      <c r="E578" s="251"/>
      <c r="F578" s="209"/>
    </row>
    <row r="579" spans="1:6" x14ac:dyDescent="0.25">
      <c r="A579" s="200" t="s">
        <v>231</v>
      </c>
      <c r="B579" s="199"/>
      <c r="C579" s="199" t="s">
        <v>687</v>
      </c>
      <c r="D579" s="198">
        <v>35.61</v>
      </c>
      <c r="E579" s="251"/>
      <c r="F579" s="209"/>
    </row>
    <row r="580" spans="1:6" x14ac:dyDescent="0.25">
      <c r="A580" s="201" t="s">
        <v>248</v>
      </c>
      <c r="B580" s="199"/>
      <c r="C580" s="204" t="s">
        <v>687</v>
      </c>
      <c r="D580" s="198">
        <v>48.32</v>
      </c>
      <c r="E580" s="251"/>
      <c r="F580" s="209"/>
    </row>
    <row r="581" spans="1:6" x14ac:dyDescent="0.25">
      <c r="A581" s="200" t="s">
        <v>688</v>
      </c>
      <c r="B581" s="199"/>
      <c r="C581" s="199"/>
      <c r="D581" s="198"/>
      <c r="E581" s="251"/>
      <c r="F581" s="209"/>
    </row>
    <row r="582" spans="1:6" x14ac:dyDescent="0.25">
      <c r="A582" s="200"/>
      <c r="B582" s="199"/>
      <c r="C582" s="199"/>
      <c r="D582" s="198"/>
      <c r="E582" s="251"/>
      <c r="F582" s="209"/>
    </row>
    <row r="583" spans="1:6" x14ac:dyDescent="0.25">
      <c r="A583" s="200" t="s">
        <v>284</v>
      </c>
      <c r="B583" s="199"/>
      <c r="C583" s="199"/>
      <c r="D583" s="198"/>
      <c r="E583" s="251"/>
      <c r="F583" s="209"/>
    </row>
    <row r="584" spans="1:6" x14ac:dyDescent="0.25">
      <c r="A584" s="200" t="s">
        <v>689</v>
      </c>
      <c r="B584" s="199"/>
      <c r="C584" s="199"/>
      <c r="D584" s="198"/>
      <c r="E584" s="251"/>
      <c r="F584" s="209"/>
    </row>
    <row r="585" spans="1:6" x14ac:dyDescent="0.25">
      <c r="A585" s="201" t="s">
        <v>229</v>
      </c>
      <c r="B585" s="199"/>
      <c r="C585" s="199"/>
      <c r="D585" s="198"/>
      <c r="E585" s="251"/>
      <c r="F585" s="209"/>
    </row>
    <row r="586" spans="1:6" x14ac:dyDescent="0.25">
      <c r="A586" s="200" t="s">
        <v>249</v>
      </c>
      <c r="B586" s="199"/>
      <c r="C586" s="199"/>
      <c r="D586" s="198"/>
      <c r="E586" s="251"/>
      <c r="F586" s="209"/>
    </row>
    <row r="587" spans="1:6" x14ac:dyDescent="0.25">
      <c r="A587" s="200" t="s">
        <v>267</v>
      </c>
      <c r="B587" s="199"/>
      <c r="C587" s="199"/>
      <c r="D587" s="198"/>
      <c r="E587" s="251"/>
      <c r="F587" s="209"/>
    </row>
    <row r="588" spans="1:6" x14ac:dyDescent="0.25">
      <c r="A588" s="200" t="s">
        <v>283</v>
      </c>
      <c r="B588" s="199"/>
      <c r="C588" s="199"/>
      <c r="D588" s="198"/>
      <c r="E588" s="251"/>
      <c r="F588" s="209"/>
    </row>
    <row r="589" spans="1:6" x14ac:dyDescent="0.25">
      <c r="A589" s="200" t="s">
        <v>690</v>
      </c>
      <c r="B589" s="199"/>
      <c r="C589" s="199"/>
      <c r="D589" s="198"/>
      <c r="E589" s="251"/>
      <c r="F589" s="209"/>
    </row>
    <row r="590" spans="1:6" x14ac:dyDescent="0.25">
      <c r="A590" s="200" t="s">
        <v>691</v>
      </c>
      <c r="B590" s="199"/>
      <c r="C590" s="199"/>
      <c r="D590" s="198"/>
      <c r="E590" s="251"/>
      <c r="F590" s="209"/>
    </row>
    <row r="593" spans="1:3" ht="18" x14ac:dyDescent="0.25">
      <c r="A593" s="225" t="s">
        <v>692</v>
      </c>
      <c r="B593" s="224" t="s">
        <v>693</v>
      </c>
      <c r="C593" s="223">
        <v>2000</v>
      </c>
    </row>
    <row r="594" spans="1:3" ht="18" x14ac:dyDescent="0.25">
      <c r="A594" s="212" t="s">
        <v>694</v>
      </c>
      <c r="B594" s="213" t="s">
        <v>695</v>
      </c>
      <c r="C594" s="211">
        <v>1200</v>
      </c>
    </row>
    <row r="595" spans="1:3" ht="18" x14ac:dyDescent="0.25">
      <c r="A595" s="212" t="s">
        <v>696</v>
      </c>
      <c r="B595" s="213" t="s">
        <v>696</v>
      </c>
      <c r="C595" s="213">
        <v>2000</v>
      </c>
    </row>
    <row r="596" spans="1:3" ht="18" x14ac:dyDescent="0.25">
      <c r="A596" s="212" t="s">
        <v>697</v>
      </c>
      <c r="B596" s="211" t="s">
        <v>698</v>
      </c>
      <c r="C596" s="211">
        <v>500</v>
      </c>
    </row>
    <row r="597" spans="1:3" ht="18" x14ac:dyDescent="0.25">
      <c r="A597" s="212"/>
      <c r="B597" s="213"/>
      <c r="C597" s="213"/>
    </row>
    <row r="598" spans="1:3" ht="18" x14ac:dyDescent="0.25">
      <c r="A598" s="212" t="s">
        <v>699</v>
      </c>
      <c r="B598" s="213" t="s">
        <v>700</v>
      </c>
      <c r="C598" s="213">
        <v>432</v>
      </c>
    </row>
    <row r="599" spans="1:3" ht="18" x14ac:dyDescent="0.25">
      <c r="A599" s="212" t="s">
        <v>701</v>
      </c>
      <c r="B599" s="211" t="s">
        <v>702</v>
      </c>
      <c r="C599" s="211">
        <v>2000</v>
      </c>
    </row>
    <row r="600" spans="1:3" ht="18" x14ac:dyDescent="0.25">
      <c r="A600" s="212" t="s">
        <v>703</v>
      </c>
      <c r="B600" s="213">
        <v>7379</v>
      </c>
      <c r="C600" s="213">
        <v>50</v>
      </c>
    </row>
    <row r="601" spans="1:3" ht="18" x14ac:dyDescent="0.25">
      <c r="A601" s="212" t="s">
        <v>704</v>
      </c>
      <c r="B601" s="213">
        <v>8096</v>
      </c>
      <c r="C601" s="213">
        <v>50</v>
      </c>
    </row>
    <row r="602" spans="1:3" ht="18" x14ac:dyDescent="0.25">
      <c r="A602" s="212"/>
      <c r="B602" s="213"/>
      <c r="C602" s="213"/>
    </row>
    <row r="603" spans="1:3" ht="18" x14ac:dyDescent="0.25">
      <c r="A603" s="212" t="s">
        <v>705</v>
      </c>
      <c r="B603" s="213" t="s">
        <v>706</v>
      </c>
      <c r="C603" s="213">
        <v>10000</v>
      </c>
    </row>
    <row r="604" spans="1:3" ht="18" x14ac:dyDescent="0.25">
      <c r="A604" s="212" t="s">
        <v>707</v>
      </c>
      <c r="B604" s="213" t="s">
        <v>708</v>
      </c>
      <c r="C604" s="213">
        <v>12000</v>
      </c>
    </row>
    <row r="605" spans="1:3" ht="18" x14ac:dyDescent="0.25">
      <c r="A605" s="212" t="s">
        <v>709</v>
      </c>
      <c r="B605" s="213">
        <v>1919</v>
      </c>
      <c r="C605" s="213">
        <v>4000</v>
      </c>
    </row>
    <row r="606" spans="1:3" ht="18.75" thickBot="1" x14ac:dyDescent="0.3">
      <c r="A606" s="222" t="s">
        <v>710</v>
      </c>
      <c r="B606" s="221" t="s">
        <v>711</v>
      </c>
      <c r="C606" s="221">
        <v>50</v>
      </c>
    </row>
    <row r="607" spans="1:3" ht="18" x14ac:dyDescent="0.25">
      <c r="A607" s="212"/>
      <c r="B607" s="213"/>
      <c r="C607" s="213"/>
    </row>
    <row r="608" spans="1:3" ht="18" x14ac:dyDescent="0.25">
      <c r="A608" s="212" t="s">
        <v>712</v>
      </c>
      <c r="B608" s="213" t="s">
        <v>713</v>
      </c>
      <c r="C608" s="213">
        <v>60</v>
      </c>
    </row>
    <row r="609" spans="1:3" ht="18" x14ac:dyDescent="0.25">
      <c r="A609" s="212" t="s">
        <v>714</v>
      </c>
      <c r="B609" s="213" t="s">
        <v>715</v>
      </c>
      <c r="C609" s="213">
        <v>2400</v>
      </c>
    </row>
    <row r="610" spans="1:3" ht="18" x14ac:dyDescent="0.25">
      <c r="A610" s="219" t="s">
        <v>716</v>
      </c>
      <c r="B610" s="218" t="s">
        <v>717</v>
      </c>
      <c r="C610" s="218">
        <v>4</v>
      </c>
    </row>
    <row r="611" spans="1:3" ht="18" x14ac:dyDescent="0.25">
      <c r="A611" s="212" t="s">
        <v>718</v>
      </c>
      <c r="B611" s="213" t="s">
        <v>719</v>
      </c>
      <c r="C611" s="213">
        <v>12</v>
      </c>
    </row>
    <row r="612" spans="1:3" ht="18" x14ac:dyDescent="0.25">
      <c r="A612" s="212" t="s">
        <v>720</v>
      </c>
      <c r="B612" s="211" t="s">
        <v>721</v>
      </c>
      <c r="C612" s="211">
        <v>12</v>
      </c>
    </row>
    <row r="613" spans="1:3" ht="18" x14ac:dyDescent="0.25">
      <c r="A613" s="212" t="s">
        <v>722</v>
      </c>
      <c r="B613" s="211" t="s">
        <v>723</v>
      </c>
      <c r="C613" s="211">
        <v>12</v>
      </c>
    </row>
    <row r="614" spans="1:3" ht="18" x14ac:dyDescent="0.25">
      <c r="A614" s="212"/>
      <c r="B614" s="211"/>
      <c r="C614" s="211"/>
    </row>
    <row r="615" spans="1:3" ht="18" x14ac:dyDescent="0.25">
      <c r="A615" s="212" t="s">
        <v>724</v>
      </c>
      <c r="B615" s="211">
        <v>36603</v>
      </c>
      <c r="C615" s="211">
        <v>100</v>
      </c>
    </row>
    <row r="616" spans="1:3" ht="18" x14ac:dyDescent="0.25">
      <c r="A616" s="219" t="s">
        <v>725</v>
      </c>
      <c r="B616" s="218" t="s">
        <v>726</v>
      </c>
      <c r="C616" s="218">
        <v>4</v>
      </c>
    </row>
    <row r="617" spans="1:3" ht="18" x14ac:dyDescent="0.25">
      <c r="A617" s="212" t="s">
        <v>727</v>
      </c>
      <c r="B617" s="213" t="s">
        <v>728</v>
      </c>
      <c r="C617" s="213">
        <v>6</v>
      </c>
    </row>
    <row r="618" spans="1:3" ht="18" x14ac:dyDescent="0.25">
      <c r="A618" s="212" t="s">
        <v>729</v>
      </c>
      <c r="B618" s="213" t="s">
        <v>730</v>
      </c>
      <c r="C618" s="213">
        <v>4</v>
      </c>
    </row>
    <row r="619" spans="1:3" ht="18" x14ac:dyDescent="0.25">
      <c r="A619" s="212" t="s">
        <v>731</v>
      </c>
      <c r="B619" s="213" t="s">
        <v>732</v>
      </c>
      <c r="C619" s="213">
        <v>600</v>
      </c>
    </row>
    <row r="620" spans="1:3" ht="18" x14ac:dyDescent="0.25">
      <c r="A620" s="212" t="s">
        <v>733</v>
      </c>
      <c r="B620" s="213">
        <v>6978</v>
      </c>
      <c r="C620" s="213">
        <v>1</v>
      </c>
    </row>
    <row r="621" spans="1:3" ht="18" x14ac:dyDescent="0.25">
      <c r="A621" s="212" t="s">
        <v>734</v>
      </c>
      <c r="B621" s="211" t="s">
        <v>735</v>
      </c>
      <c r="C621" s="211">
        <v>1</v>
      </c>
    </row>
    <row r="622" spans="1:3" ht="18" x14ac:dyDescent="0.25">
      <c r="A622" s="212" t="s">
        <v>736</v>
      </c>
      <c r="B622" s="211" t="s">
        <v>737</v>
      </c>
      <c r="C622" s="211">
        <v>1</v>
      </c>
    </row>
    <row r="623" spans="1:3" ht="18" x14ac:dyDescent="0.25">
      <c r="A623" s="220" t="s">
        <v>738</v>
      </c>
      <c r="B623" s="211" t="s">
        <v>739</v>
      </c>
      <c r="C623" s="211">
        <v>1</v>
      </c>
    </row>
    <row r="624" spans="1:3" ht="18" x14ac:dyDescent="0.25">
      <c r="A624" s="212" t="s">
        <v>740</v>
      </c>
      <c r="B624" s="213" t="s">
        <v>741</v>
      </c>
      <c r="C624" s="213">
        <v>1</v>
      </c>
    </row>
    <row r="625" spans="1:3" ht="18" x14ac:dyDescent="0.25">
      <c r="A625" s="220"/>
      <c r="B625" s="211"/>
      <c r="C625" s="211"/>
    </row>
    <row r="626" spans="1:3" ht="18" x14ac:dyDescent="0.25">
      <c r="A626" s="212" t="s">
        <v>742</v>
      </c>
      <c r="B626" s="211" t="s">
        <v>743</v>
      </c>
      <c r="C626" s="211">
        <v>1000</v>
      </c>
    </row>
    <row r="627" spans="1:3" ht="18" x14ac:dyDescent="0.25">
      <c r="A627" s="212" t="s">
        <v>744</v>
      </c>
      <c r="B627" s="211" t="s">
        <v>745</v>
      </c>
      <c r="C627" s="211">
        <v>1000</v>
      </c>
    </row>
    <row r="628" spans="1:3" ht="18" x14ac:dyDescent="0.25">
      <c r="A628" s="219" t="s">
        <v>746</v>
      </c>
      <c r="B628" s="218" t="s">
        <v>747</v>
      </c>
      <c r="C628" s="218">
        <v>1</v>
      </c>
    </row>
    <row r="629" spans="1:3" ht="18" x14ac:dyDescent="0.25">
      <c r="A629" s="219" t="s">
        <v>748</v>
      </c>
      <c r="B629" s="218">
        <v>611</v>
      </c>
      <c r="C629" s="218">
        <v>1</v>
      </c>
    </row>
    <row r="630" spans="1:3" ht="18" x14ac:dyDescent="0.25">
      <c r="A630" s="217" t="s">
        <v>749</v>
      </c>
      <c r="B630" s="216" t="s">
        <v>750</v>
      </c>
      <c r="C630" s="216">
        <v>1000</v>
      </c>
    </row>
    <row r="631" spans="1:3" ht="18" x14ac:dyDescent="0.25">
      <c r="A631" s="217"/>
      <c r="B631" s="216"/>
      <c r="C631" s="216"/>
    </row>
    <row r="632" spans="1:3" ht="18" x14ac:dyDescent="0.25">
      <c r="A632" s="212" t="s">
        <v>751</v>
      </c>
      <c r="B632" s="213" t="s">
        <v>752</v>
      </c>
      <c r="C632" s="213">
        <v>100</v>
      </c>
    </row>
    <row r="633" spans="1:3" ht="18" x14ac:dyDescent="0.25">
      <c r="A633" s="212" t="s">
        <v>753</v>
      </c>
      <c r="B633" s="213"/>
      <c r="C633" s="213">
        <v>100</v>
      </c>
    </row>
    <row r="634" spans="1:3" ht="18" x14ac:dyDescent="0.25">
      <c r="A634" s="212" t="s">
        <v>754</v>
      </c>
      <c r="B634" s="211" t="s">
        <v>755</v>
      </c>
      <c r="C634" s="211">
        <v>1</v>
      </c>
    </row>
    <row r="635" spans="1:3" ht="18" x14ac:dyDescent="0.25">
      <c r="A635" s="212" t="s">
        <v>756</v>
      </c>
      <c r="B635" s="211" t="s">
        <v>757</v>
      </c>
      <c r="C635" s="211">
        <v>12</v>
      </c>
    </row>
    <row r="636" spans="1:3" ht="18" x14ac:dyDescent="0.25">
      <c r="A636" s="212" t="s">
        <v>758</v>
      </c>
      <c r="B636" s="211" t="s">
        <v>759</v>
      </c>
      <c r="C636" s="211">
        <v>1</v>
      </c>
    </row>
    <row r="637" spans="1:3" ht="18" x14ac:dyDescent="0.25">
      <c r="A637" s="212" t="s">
        <v>760</v>
      </c>
      <c r="B637" s="211" t="s">
        <v>761</v>
      </c>
      <c r="C637" s="211">
        <v>6</v>
      </c>
    </row>
    <row r="638" spans="1:3" ht="18" x14ac:dyDescent="0.25">
      <c r="A638" s="212" t="s">
        <v>762</v>
      </c>
      <c r="B638" s="213" t="s">
        <v>763</v>
      </c>
      <c r="C638" s="213">
        <v>1000</v>
      </c>
    </row>
    <row r="639" spans="1:3" ht="18" x14ac:dyDescent="0.25">
      <c r="A639" s="215" t="s">
        <v>764</v>
      </c>
      <c r="B639" s="211" t="s">
        <v>765</v>
      </c>
      <c r="C639" s="211">
        <v>1</v>
      </c>
    </row>
    <row r="640" spans="1:3" ht="18" x14ac:dyDescent="0.25">
      <c r="A640" s="212" t="s">
        <v>766</v>
      </c>
      <c r="B640" s="211" t="s">
        <v>767</v>
      </c>
      <c r="C640" s="211">
        <v>1</v>
      </c>
    </row>
    <row r="641" spans="1:3" ht="18" x14ac:dyDescent="0.25">
      <c r="A641" s="212" t="s">
        <v>768</v>
      </c>
      <c r="B641" s="211" t="s">
        <v>769</v>
      </c>
      <c r="C641" s="211">
        <v>1</v>
      </c>
    </row>
    <row r="642" spans="1:3" ht="18" x14ac:dyDescent="0.25">
      <c r="A642" s="212" t="s">
        <v>770</v>
      </c>
      <c r="B642" s="211" t="s">
        <v>771</v>
      </c>
      <c r="C642" s="211">
        <v>1</v>
      </c>
    </row>
    <row r="643" spans="1:3" ht="18" x14ac:dyDescent="0.25">
      <c r="A643" s="212" t="s">
        <v>772</v>
      </c>
      <c r="B643" s="211" t="s">
        <v>773</v>
      </c>
      <c r="C643" s="211">
        <v>1</v>
      </c>
    </row>
    <row r="644" spans="1:3" ht="18" x14ac:dyDescent="0.25">
      <c r="A644" s="212" t="s">
        <v>774</v>
      </c>
      <c r="B644" s="213" t="s">
        <v>775</v>
      </c>
      <c r="C644" s="213">
        <v>1</v>
      </c>
    </row>
    <row r="645" spans="1:3" ht="18" x14ac:dyDescent="0.25">
      <c r="A645" s="212" t="s">
        <v>776</v>
      </c>
      <c r="B645" s="214">
        <v>20457</v>
      </c>
      <c r="C645" s="211">
        <v>250</v>
      </c>
    </row>
    <row r="646" spans="1:3" ht="18" x14ac:dyDescent="0.25">
      <c r="A646" s="212" t="s">
        <v>777</v>
      </c>
      <c r="B646" s="213" t="s">
        <v>778</v>
      </c>
      <c r="C646" s="213">
        <v>1000</v>
      </c>
    </row>
    <row r="647" spans="1:3" ht="18" x14ac:dyDescent="0.25">
      <c r="A647" s="212" t="s">
        <v>779</v>
      </c>
      <c r="B647" s="211" t="s">
        <v>780</v>
      </c>
      <c r="C647" s="211">
        <v>200</v>
      </c>
    </row>
    <row r="648" spans="1:3" ht="18" x14ac:dyDescent="0.25">
      <c r="A648" s="212" t="s">
        <v>781</v>
      </c>
      <c r="B648" s="211" t="s">
        <v>782</v>
      </c>
      <c r="C648" s="211">
        <v>12000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C14" sqref="C14"/>
    </sheetView>
  </sheetViews>
  <sheetFormatPr baseColWidth="10" defaultRowHeight="15" x14ac:dyDescent="0.25"/>
  <cols>
    <col min="1" max="1" width="15.42578125" bestFit="1" customWidth="1"/>
    <col min="4" max="4" width="14.42578125" bestFit="1" customWidth="1"/>
    <col min="7" max="7" width="24.7109375" bestFit="1" customWidth="1"/>
  </cols>
  <sheetData>
    <row r="1" spans="1:10" ht="18.75" x14ac:dyDescent="0.3">
      <c r="A1" s="1" t="s">
        <v>783</v>
      </c>
      <c r="B1" s="1"/>
      <c r="C1" s="3"/>
      <c r="D1" s="3"/>
      <c r="E1" s="4" t="s">
        <v>0</v>
      </c>
      <c r="F1" s="2"/>
      <c r="G1" s="24" t="s">
        <v>783</v>
      </c>
      <c r="H1" s="3"/>
      <c r="I1" s="3"/>
      <c r="J1" s="3"/>
    </row>
    <row r="2" spans="1:10" ht="15.75" thickBot="1" x14ac:dyDescent="0.3">
      <c r="A2" s="3"/>
      <c r="B2" s="3"/>
      <c r="C2" s="3"/>
      <c r="D2" s="3"/>
      <c r="E2" s="3"/>
      <c r="F2" s="2"/>
      <c r="G2" s="25" t="s">
        <v>1</v>
      </c>
      <c r="H2" s="3"/>
      <c r="I2" s="3"/>
      <c r="J2" s="3"/>
    </row>
    <row r="3" spans="1:10" ht="15.75" thickBot="1" x14ac:dyDescent="0.3">
      <c r="A3" s="5" t="s">
        <v>2</v>
      </c>
      <c r="B3" s="16" t="s">
        <v>3</v>
      </c>
      <c r="C3" s="16" t="s">
        <v>4</v>
      </c>
      <c r="D3" s="16" t="s">
        <v>6</v>
      </c>
      <c r="E3" s="17" t="s">
        <v>7</v>
      </c>
      <c r="F3" s="2"/>
      <c r="G3" s="5" t="s">
        <v>2</v>
      </c>
      <c r="H3" s="16" t="s">
        <v>3</v>
      </c>
      <c r="I3" s="17" t="s">
        <v>4</v>
      </c>
      <c r="J3" s="16" t="s">
        <v>5</v>
      </c>
    </row>
    <row r="4" spans="1:10" ht="15.75" thickBot="1" x14ac:dyDescent="0.3">
      <c r="A4" s="3"/>
      <c r="B4" s="3"/>
      <c r="C4" s="3"/>
      <c r="D4" s="3"/>
      <c r="E4" s="3"/>
      <c r="F4" s="2"/>
      <c r="G4" s="3"/>
      <c r="H4" s="3"/>
      <c r="I4" s="3"/>
      <c r="J4" s="3"/>
    </row>
    <row r="5" spans="1:10" ht="15.75" thickBot="1" x14ac:dyDescent="0.3">
      <c r="A5" s="23" t="s">
        <v>784</v>
      </c>
      <c r="B5" s="8">
        <f>C5/453.6</f>
        <v>1.1022927689594355</v>
      </c>
      <c r="C5" s="6">
        <v>500</v>
      </c>
      <c r="D5" s="32">
        <f>B5*Mercurial!E93</f>
        <v>0.74735449735449722</v>
      </c>
      <c r="E5" s="13">
        <f>SUM(D5*B5)</f>
        <v>0.8238034582831758</v>
      </c>
      <c r="F5" s="2"/>
      <c r="G5" s="229" t="s">
        <v>784</v>
      </c>
      <c r="H5" s="8" t="e">
        <v>#DIV/0!</v>
      </c>
      <c r="I5" s="6" t="e">
        <v>#DIV/0!</v>
      </c>
      <c r="J5" s="7" t="e">
        <v>#DIV/0!</v>
      </c>
    </row>
    <row r="6" spans="1:10" ht="15.75" thickBot="1" x14ac:dyDescent="0.3">
      <c r="A6" s="22" t="s">
        <v>658</v>
      </c>
      <c r="B6" s="226">
        <f t="shared" ref="B6:B13" si="0">C6/453.6</f>
        <v>0.55114638447971775</v>
      </c>
      <c r="C6" s="6">
        <v>250</v>
      </c>
      <c r="D6" s="33"/>
      <c r="E6" s="227">
        <f t="shared" ref="E6:E13" si="1">SUM(D6*B6)</f>
        <v>0</v>
      </c>
      <c r="F6" s="2"/>
      <c r="G6" s="228" t="s">
        <v>658</v>
      </c>
      <c r="H6" s="8" t="e">
        <v>#DIV/0!</v>
      </c>
      <c r="I6" s="6" t="e">
        <v>#DIV/0!</v>
      </c>
      <c r="J6" s="7" t="e">
        <v>#DIV/0!</v>
      </c>
    </row>
    <row r="7" spans="1:10" ht="15.75" thickBot="1" x14ac:dyDescent="0.3">
      <c r="A7" s="22" t="s">
        <v>618</v>
      </c>
      <c r="B7" s="226">
        <f t="shared" si="0"/>
        <v>0.3306878306878307</v>
      </c>
      <c r="C7" s="6">
        <v>150</v>
      </c>
      <c r="D7" s="33"/>
      <c r="E7" s="227">
        <f t="shared" si="1"/>
        <v>0</v>
      </c>
      <c r="F7" s="2"/>
      <c r="G7" s="228" t="s">
        <v>618</v>
      </c>
      <c r="H7" s="8" t="e">
        <v>#DIV/0!</v>
      </c>
      <c r="I7" s="6" t="e">
        <v>#DIV/0!</v>
      </c>
      <c r="J7" s="7" t="e">
        <v>#DIV/0!</v>
      </c>
    </row>
    <row r="8" spans="1:10" ht="15.75" thickBot="1" x14ac:dyDescent="0.3">
      <c r="A8" s="22" t="s">
        <v>644</v>
      </c>
      <c r="B8" s="226">
        <f t="shared" si="0"/>
        <v>0.3306878306878307</v>
      </c>
      <c r="C8" s="6">
        <v>150</v>
      </c>
      <c r="D8" s="33"/>
      <c r="E8" s="227">
        <f t="shared" si="1"/>
        <v>0</v>
      </c>
      <c r="F8" s="2"/>
      <c r="G8" s="228" t="s">
        <v>644</v>
      </c>
      <c r="H8" s="8" t="e">
        <v>#DIV/0!</v>
      </c>
      <c r="I8" s="6" t="e">
        <v>#DIV/0!</v>
      </c>
      <c r="J8" s="7" t="e">
        <v>#DIV/0!</v>
      </c>
    </row>
    <row r="9" spans="1:10" ht="15.75" thickBot="1" x14ac:dyDescent="0.3">
      <c r="A9" s="22" t="s">
        <v>785</v>
      </c>
      <c r="B9" s="226">
        <f t="shared" si="0"/>
        <v>0.13227513227513227</v>
      </c>
      <c r="C9" s="6">
        <v>60</v>
      </c>
      <c r="D9" s="33"/>
      <c r="E9" s="227">
        <f t="shared" si="1"/>
        <v>0</v>
      </c>
      <c r="F9" s="2"/>
      <c r="G9" s="228" t="s">
        <v>785</v>
      </c>
      <c r="H9" s="8" t="e">
        <v>#DIV/0!</v>
      </c>
      <c r="I9" s="6" t="e">
        <v>#DIV/0!</v>
      </c>
      <c r="J9" s="7"/>
    </row>
    <row r="10" spans="1:10" ht="15.75" thickBot="1" x14ac:dyDescent="0.3">
      <c r="A10" s="22" t="s">
        <v>786</v>
      </c>
      <c r="B10" s="226">
        <f t="shared" si="0"/>
        <v>4.4091710758377423E-2</v>
      </c>
      <c r="C10" s="6">
        <v>20</v>
      </c>
      <c r="D10" s="33"/>
      <c r="E10" s="227">
        <f t="shared" si="1"/>
        <v>0</v>
      </c>
      <c r="F10" s="2"/>
      <c r="G10" s="228" t="s">
        <v>786</v>
      </c>
      <c r="H10" s="8" t="e">
        <v>#DIV/0!</v>
      </c>
      <c r="I10" s="6" t="e">
        <v>#DIV/0!</v>
      </c>
      <c r="J10" s="7"/>
    </row>
    <row r="11" spans="1:10" ht="15.75" thickBot="1" x14ac:dyDescent="0.3">
      <c r="A11" s="22" t="s">
        <v>787</v>
      </c>
      <c r="B11" s="226">
        <f t="shared" si="0"/>
        <v>1.1022927689594356E-2</v>
      </c>
      <c r="C11" s="6">
        <v>5</v>
      </c>
      <c r="D11" s="33"/>
      <c r="E11" s="227">
        <f t="shared" si="1"/>
        <v>0</v>
      </c>
      <c r="F11" s="2"/>
      <c r="G11" s="228" t="s">
        <v>787</v>
      </c>
      <c r="H11" s="8" t="e">
        <v>#DIV/0!</v>
      </c>
      <c r="I11" s="6" t="e">
        <v>#DIV/0!</v>
      </c>
      <c r="J11" s="7"/>
    </row>
    <row r="12" spans="1:10" ht="15.75" thickBot="1" x14ac:dyDescent="0.3">
      <c r="A12" s="22" t="s">
        <v>788</v>
      </c>
      <c r="B12" s="226">
        <f t="shared" si="0"/>
        <v>4.4091710758377423E-2</v>
      </c>
      <c r="C12" s="6">
        <v>20</v>
      </c>
      <c r="D12" s="33"/>
      <c r="E12" s="227">
        <f t="shared" si="1"/>
        <v>0</v>
      </c>
      <c r="F12" s="2"/>
      <c r="G12" s="228" t="s">
        <v>788</v>
      </c>
      <c r="H12" s="8" t="e">
        <v>#DIV/0!</v>
      </c>
      <c r="I12" s="6" t="e">
        <v>#DIV/0!</v>
      </c>
      <c r="J12" s="7"/>
    </row>
    <row r="13" spans="1:10" ht="15.75" thickBot="1" x14ac:dyDescent="0.3">
      <c r="A13" s="9" t="s">
        <v>789</v>
      </c>
      <c r="B13" s="226">
        <f t="shared" si="0"/>
        <v>0.77160493827160492</v>
      </c>
      <c r="C13" s="6">
        <v>350</v>
      </c>
      <c r="D13" s="34"/>
      <c r="E13" s="227">
        <f t="shared" si="1"/>
        <v>0</v>
      </c>
      <c r="F13" s="2"/>
      <c r="G13" s="9" t="s">
        <v>789</v>
      </c>
      <c r="H13" s="8" t="e">
        <v>#DIV/0!</v>
      </c>
      <c r="I13" s="6" t="e">
        <v>#DIV/0!</v>
      </c>
      <c r="J13" s="7"/>
    </row>
    <row r="14" spans="1:10" ht="15.75" thickBot="1" x14ac:dyDescent="0.3">
      <c r="A14" s="3"/>
      <c r="B14" s="12"/>
      <c r="C14" s="10"/>
      <c r="D14" s="14"/>
      <c r="E14" s="14"/>
      <c r="F14" s="2"/>
      <c r="G14" s="3"/>
      <c r="H14" s="3"/>
      <c r="I14" s="10"/>
      <c r="J14" s="11"/>
    </row>
    <row r="15" spans="1:10" ht="15.75" thickBot="1" x14ac:dyDescent="0.3">
      <c r="A15" s="5" t="s">
        <v>8</v>
      </c>
      <c r="B15" s="18">
        <f>SUM(B5:B13)</f>
        <v>3.3179012345679011</v>
      </c>
      <c r="C15" s="19">
        <f>SUM(C5:C13)</f>
        <v>1505</v>
      </c>
      <c r="D15" s="20">
        <f>SUM(D5:D13)</f>
        <v>0.74735449735449722</v>
      </c>
      <c r="E15" s="21">
        <f>SUM(E5:E13)</f>
        <v>0.8238034582831758</v>
      </c>
      <c r="F15" s="2"/>
      <c r="G15" s="5" t="s">
        <v>9</v>
      </c>
      <c r="H15" s="28">
        <v>0</v>
      </c>
      <c r="I15" s="26" t="e">
        <v>#DIV/0!</v>
      </c>
      <c r="J15" s="27" t="e">
        <v>#DIV/0!</v>
      </c>
    </row>
    <row r="16" spans="1:10" ht="15.75" thickBot="1" x14ac:dyDescent="0.3">
      <c r="A16" s="3"/>
      <c r="B16" s="12"/>
      <c r="C16" s="10"/>
      <c r="D16" s="3"/>
      <c r="E16" s="3"/>
      <c r="F16" s="2"/>
      <c r="G16" s="29">
        <v>0.01</v>
      </c>
      <c r="H16" s="30" t="e">
        <v>#DIV/0!</v>
      </c>
      <c r="I16" s="3"/>
      <c r="J16" s="3"/>
    </row>
    <row r="17" spans="1:6" ht="15.75" thickBot="1" x14ac:dyDescent="0.3">
      <c r="A17" s="31" t="s">
        <v>10</v>
      </c>
      <c r="B17" s="21">
        <f>SUM(E15/B15)</f>
        <v>0.24829053068255719</v>
      </c>
      <c r="C17" s="15"/>
      <c r="D17" s="38" t="s">
        <v>14</v>
      </c>
      <c r="E17" s="39"/>
    </row>
    <row r="18" spans="1:6" x14ac:dyDescent="0.25">
      <c r="A18" s="36" t="s">
        <v>11</v>
      </c>
      <c r="B18" s="36">
        <f>SUM(E15/C15)</f>
        <v>5.4737771314496727E-4</v>
      </c>
      <c r="C18" s="2"/>
      <c r="D18" s="2"/>
      <c r="E18" s="2"/>
    </row>
    <row r="19" spans="1:6" x14ac:dyDescent="0.25">
      <c r="A19" s="36" t="s">
        <v>12</v>
      </c>
      <c r="B19" s="36" t="e">
        <v>#DIV/0!</v>
      </c>
      <c r="C19" s="2"/>
      <c r="D19" s="2"/>
      <c r="E19" s="2"/>
    </row>
    <row r="20" spans="1:6" x14ac:dyDescent="0.25">
      <c r="A20" s="37"/>
      <c r="B20" s="37"/>
      <c r="C20" s="2"/>
      <c r="D20" s="2"/>
      <c r="E20" s="2"/>
    </row>
    <row r="21" spans="1:6" x14ac:dyDescent="0.25">
      <c r="A21" s="35" t="s">
        <v>13</v>
      </c>
      <c r="B21" s="2"/>
      <c r="C21" s="2"/>
      <c r="D21" s="2"/>
      <c r="E21" s="2"/>
    </row>
    <row r="23" spans="1:6" x14ac:dyDescent="0.25">
      <c r="F23" s="40"/>
    </row>
  </sheetData>
  <mergeCells count="1">
    <mergeCell ref="A1:B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Mercurial</vt:lpstr>
      <vt:lpstr>Pain au chocolat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Philippe</cp:lastModifiedBy>
  <dcterms:created xsi:type="dcterms:W3CDTF">2012-07-03T20:47:26Z</dcterms:created>
  <dcterms:modified xsi:type="dcterms:W3CDTF">2012-07-03T21:11:12Z</dcterms:modified>
</cp:coreProperties>
</file>