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2515" windowHeight="9750"/>
  </bookViews>
  <sheets>
    <sheet name="Protocole 1 (3)" sheetId="6" r:id="rId1"/>
    <sheet name="Feuil2" sheetId="2" r:id="rId2"/>
    <sheet name="Feuil3" sheetId="3" r:id="rId3"/>
  </sheets>
  <definedNames>
    <definedName name="_xlnm.Print_Area" localSheetId="0">'Protocole 1 (3)'!#REF!</definedName>
  </definedNames>
  <calcPr calcId="125725"/>
</workbook>
</file>

<file path=xl/calcChain.xml><?xml version="1.0" encoding="utf-8"?>
<calcChain xmlns="http://schemas.openxmlformats.org/spreadsheetml/2006/main">
  <c r="F14" i="6"/>
  <c r="G14" s="1"/>
  <c r="H14" s="1"/>
  <c r="I14" s="1"/>
  <c r="J14" s="1"/>
  <c r="K14" s="1"/>
  <c r="L14" s="1"/>
  <c r="M14" s="1"/>
  <c r="N14" s="1"/>
  <c r="O14" s="1"/>
  <c r="P14" s="1"/>
  <c r="Q14" s="1"/>
  <c r="R14" s="1"/>
  <c r="S14" s="1"/>
  <c r="T14" s="1"/>
  <c r="U14" s="1"/>
  <c r="V14" s="1"/>
  <c r="W14" s="1"/>
  <c r="X14" s="1"/>
  <c r="Y14" s="1"/>
  <c r="Z14" s="1"/>
  <c r="F13"/>
  <c r="G13" s="1"/>
  <c r="H13" s="1"/>
  <c r="I13" s="1"/>
  <c r="J13" s="1"/>
  <c r="K13" s="1"/>
  <c r="L13" s="1"/>
  <c r="M13" s="1"/>
  <c r="N13" s="1"/>
  <c r="O13" s="1"/>
  <c r="P13" s="1"/>
  <c r="Q13" s="1"/>
  <c r="R13" s="1"/>
  <c r="S13" s="1"/>
  <c r="T13" s="1"/>
  <c r="U13" s="1"/>
  <c r="V13" s="1"/>
  <c r="W13" s="1"/>
  <c r="X13" s="1"/>
  <c r="Y13" s="1"/>
  <c r="Z13" s="1"/>
  <c r="F12"/>
  <c r="G12" s="1"/>
  <c r="H12" s="1"/>
  <c r="I12" s="1"/>
  <c r="J12" s="1"/>
  <c r="K12" s="1"/>
  <c r="L12" s="1"/>
  <c r="M12" s="1"/>
  <c r="N12" s="1"/>
  <c r="O12" s="1"/>
  <c r="P12" s="1"/>
  <c r="Q12" s="1"/>
  <c r="R12" s="1"/>
  <c r="S12" s="1"/>
  <c r="T12" s="1"/>
  <c r="U12" s="1"/>
  <c r="V12" s="1"/>
  <c r="W12" s="1"/>
  <c r="X12" s="1"/>
  <c r="Y12" s="1"/>
  <c r="Z12" s="1"/>
  <c r="F11"/>
  <c r="G11" s="1"/>
  <c r="H11" s="1"/>
  <c r="I11" s="1"/>
  <c r="J11" s="1"/>
  <c r="K11" s="1"/>
  <c r="L11" s="1"/>
  <c r="M11" s="1"/>
  <c r="N11" s="1"/>
  <c r="O11" s="1"/>
  <c r="P11" s="1"/>
  <c r="Q11" s="1"/>
  <c r="R11" s="1"/>
  <c r="S11" s="1"/>
  <c r="T11" s="1"/>
  <c r="U11" s="1"/>
  <c r="V11" s="1"/>
  <c r="W11" s="1"/>
  <c r="X11" s="1"/>
  <c r="Y11" s="1"/>
  <c r="Z11" s="1"/>
  <c r="F10"/>
  <c r="G10" s="1"/>
  <c r="A8"/>
  <c r="B8" s="1"/>
  <c r="D8" s="1"/>
  <c r="A7"/>
  <c r="B7" s="1"/>
  <c r="D7" s="1"/>
  <c r="A6"/>
  <c r="B6" s="1"/>
  <c r="D6" s="1"/>
  <c r="A5"/>
  <c r="B5" s="1"/>
  <c r="D5" s="1"/>
  <c r="B4"/>
  <c r="D4" s="1"/>
  <c r="H3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G2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H10" l="1"/>
  <c r="I10" s="1"/>
  <c r="J10" s="1"/>
  <c r="K10" s="1"/>
  <c r="L10" s="1"/>
  <c r="M10" s="1"/>
  <c r="N10" s="1"/>
  <c r="O10" s="1"/>
  <c r="P10" s="1"/>
  <c r="Q10" s="1"/>
  <c r="R10" s="1"/>
  <c r="S10" s="1"/>
  <c r="T10" s="1"/>
  <c r="U10" s="1"/>
  <c r="V10" s="1"/>
  <c r="W10" s="1"/>
  <c r="X10" s="1"/>
  <c r="Y10" s="1"/>
  <c r="Z10" s="1"/>
  <c r="G4"/>
  <c r="H4" l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F6" s="1"/>
  <c r="G6" s="1"/>
  <c r="H6" s="1"/>
  <c r="I6" s="1"/>
  <c r="J6" s="1"/>
  <c r="K6" s="1"/>
  <c r="L6" s="1"/>
  <c r="M6" s="1"/>
  <c r="N6" s="1"/>
  <c r="O6" s="1"/>
  <c r="P6" s="1"/>
  <c r="Q6" s="1"/>
  <c r="R6" s="1"/>
  <c r="S6" s="1"/>
  <c r="T6" s="1"/>
  <c r="U6" s="1"/>
  <c r="V6" s="1"/>
  <c r="W6" s="1"/>
  <c r="X6" s="1"/>
  <c r="Y6" s="1"/>
  <c r="Z6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F8" s="1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</calcChain>
</file>

<file path=xl/sharedStrings.xml><?xml version="1.0" encoding="utf-8"?>
<sst xmlns="http://schemas.openxmlformats.org/spreadsheetml/2006/main" count="6" uniqueCount="6">
  <si>
    <t>V (M/s)</t>
  </si>
  <si>
    <t>V (Km/h)</t>
  </si>
  <si>
    <t>(SS,DS)</t>
  </si>
  <si>
    <t>(MM:SS,DS)</t>
  </si>
  <si>
    <t>Vitesse de départ: 5,3km/h</t>
  </si>
  <si>
    <t>distance</t>
  </si>
</sst>
</file>

<file path=xl/styles.xml><?xml version="1.0" encoding="utf-8"?>
<styleSheet xmlns="http://schemas.openxmlformats.org/spreadsheetml/2006/main">
  <numFmts count="4">
    <numFmt numFmtId="164" formatCode="0.0000"/>
    <numFmt numFmtId="165" formatCode="mm:ss.0;@"/>
    <numFmt numFmtId="166" formatCode="0.000"/>
    <numFmt numFmtId="167" formatCode="0.0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medium">
        <color indexed="64"/>
      </left>
      <right/>
      <top/>
      <bottom/>
      <diagonal style="thin">
        <color auto="1"/>
      </diagonal>
    </border>
    <border diagonalUp="1" diagonalDown="1">
      <left style="medium">
        <color indexed="64"/>
      </left>
      <right/>
      <top/>
      <bottom style="medium">
        <color indexed="64"/>
      </bottom>
      <diagonal style="thin">
        <color auto="1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7" fontId="2" fillId="0" borderId="0" xfId="0" applyNumberFormat="1" applyFont="1" applyBorder="1"/>
    <xf numFmtId="0" fontId="2" fillId="0" borderId="0" xfId="0" applyFont="1" applyBorder="1"/>
    <xf numFmtId="166" fontId="2" fillId="0" borderId="0" xfId="0" applyNumberFormat="1" applyFont="1" applyBorder="1"/>
    <xf numFmtId="2" fontId="2" fillId="0" borderId="0" xfId="0" applyNumberFormat="1" applyFont="1" applyBorder="1"/>
    <xf numFmtId="164" fontId="2" fillId="0" borderId="0" xfId="0" applyNumberFormat="1" applyFont="1" applyBorder="1"/>
    <xf numFmtId="0" fontId="3" fillId="0" borderId="0" xfId="0" applyFont="1" applyBorder="1"/>
    <xf numFmtId="166" fontId="3" fillId="0" borderId="0" xfId="0" applyNumberFormat="1" applyFont="1" applyBorder="1"/>
    <xf numFmtId="2" fontId="3" fillId="0" borderId="0" xfId="0" applyNumberFormat="1" applyFont="1" applyBorder="1"/>
    <xf numFmtId="164" fontId="3" fillId="0" borderId="0" xfId="0" applyNumberFormat="1" applyFont="1" applyBorder="1"/>
    <xf numFmtId="0" fontId="1" fillId="0" borderId="0" xfId="0" applyFont="1" applyBorder="1"/>
    <xf numFmtId="167" fontId="2" fillId="0" borderId="0" xfId="0" applyNumberFormat="1" applyFont="1" applyBorder="1"/>
    <xf numFmtId="167" fontId="3" fillId="0" borderId="0" xfId="0" applyNumberFormat="1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9" xfId="0" applyFont="1" applyBorder="1"/>
    <xf numFmtId="0" fontId="3" fillId="0" borderId="12" xfId="0" applyFont="1" applyBorder="1"/>
    <xf numFmtId="165" fontId="2" fillId="2" borderId="1" xfId="0" applyNumberFormat="1" applyFont="1" applyFill="1" applyBorder="1"/>
    <xf numFmtId="165" fontId="2" fillId="2" borderId="2" xfId="0" applyNumberFormat="1" applyFont="1" applyFill="1" applyBorder="1"/>
    <xf numFmtId="165" fontId="2" fillId="2" borderId="3" xfId="0" applyNumberFormat="1" applyFont="1" applyFill="1" applyBorder="1"/>
    <xf numFmtId="165" fontId="2" fillId="2" borderId="7" xfId="0" applyNumberFormat="1" applyFont="1" applyFill="1" applyBorder="1"/>
    <xf numFmtId="165" fontId="2" fillId="2" borderId="0" xfId="0" applyNumberFormat="1" applyFont="1" applyFill="1" applyBorder="1"/>
    <xf numFmtId="165" fontId="2" fillId="2" borderId="6" xfId="0" applyNumberFormat="1" applyFont="1" applyFill="1" applyBorder="1"/>
    <xf numFmtId="165" fontId="2" fillId="2" borderId="8" xfId="0" applyNumberFormat="1" applyFont="1" applyFill="1" applyBorder="1"/>
    <xf numFmtId="165" fontId="2" fillId="2" borderId="4" xfId="0" applyNumberFormat="1" applyFont="1" applyFill="1" applyBorder="1"/>
    <xf numFmtId="165" fontId="2" fillId="2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4"/>
  <sheetViews>
    <sheetView tabSelected="1" zoomScaleNormal="100" workbookViewId="0">
      <selection activeCell="J21" sqref="J21"/>
    </sheetView>
  </sheetViews>
  <sheetFormatPr baseColWidth="10" defaultRowHeight="15"/>
  <cols>
    <col min="1" max="1" width="13.140625" style="2" customWidth="1"/>
    <col min="2" max="2" width="11.7109375" style="3" customWidth="1"/>
    <col min="3" max="3" width="9.5703125" style="2" customWidth="1"/>
    <col min="4" max="4" width="8.7109375" style="4" customWidth="1"/>
    <col min="5" max="5" width="10.7109375" style="5" customWidth="1"/>
    <col min="6" max="26" width="6.85546875" style="2" customWidth="1"/>
    <col min="27" max="27" width="2.140625" style="2" customWidth="1"/>
    <col min="28" max="28" width="9" style="11" customWidth="1"/>
    <col min="29" max="29" width="8" style="3" customWidth="1"/>
    <col min="30" max="30" width="8.7109375" style="4" customWidth="1"/>
    <col min="31" max="16384" width="11.42578125" style="2"/>
  </cols>
  <sheetData>
    <row r="1" spans="1:30">
      <c r="F1" s="6" t="s">
        <v>4</v>
      </c>
    </row>
    <row r="2" spans="1:30" ht="15.75" thickBot="1">
      <c r="F2" s="6">
        <v>1</v>
      </c>
      <c r="G2" s="2">
        <f>F2+1</f>
        <v>2</v>
      </c>
      <c r="H2" s="2">
        <f t="shared" ref="H2" si="0">G2+1</f>
        <v>3</v>
      </c>
      <c r="I2" s="2">
        <f t="shared" ref="I2" si="1">H2+1</f>
        <v>4</v>
      </c>
      <c r="J2" s="2">
        <f t="shared" ref="J2" si="2">I2+1</f>
        <v>5</v>
      </c>
      <c r="K2" s="2">
        <f t="shared" ref="K2" si="3">J2+1</f>
        <v>6</v>
      </c>
      <c r="L2" s="2">
        <f t="shared" ref="L2" si="4">K2+1</f>
        <v>7</v>
      </c>
      <c r="M2" s="2">
        <f t="shared" ref="M2" si="5">L2+1</f>
        <v>8</v>
      </c>
      <c r="N2" s="2">
        <f t="shared" ref="N2" si="6">M2+1</f>
        <v>9</v>
      </c>
      <c r="O2" s="2">
        <f t="shared" ref="O2" si="7">N2+1</f>
        <v>10</v>
      </c>
      <c r="P2" s="2">
        <f t="shared" ref="P2" si="8">O2+1</f>
        <v>11</v>
      </c>
      <c r="Q2" s="2">
        <f t="shared" ref="Q2" si="9">P2+1</f>
        <v>12</v>
      </c>
      <c r="R2" s="2">
        <f t="shared" ref="R2" si="10">Q2+1</f>
        <v>13</v>
      </c>
      <c r="S2" s="2">
        <f t="shared" ref="S2" si="11">R2+1</f>
        <v>14</v>
      </c>
      <c r="T2" s="2">
        <f t="shared" ref="T2" si="12">S2+1</f>
        <v>15</v>
      </c>
      <c r="U2" s="2">
        <f t="shared" ref="U2" si="13">T2+1</f>
        <v>16</v>
      </c>
      <c r="V2" s="2">
        <f t="shared" ref="V2" si="14">U2+1</f>
        <v>17</v>
      </c>
      <c r="W2" s="2">
        <f t="shared" ref="W2" si="15">V2+1</f>
        <v>18</v>
      </c>
      <c r="X2" s="2">
        <f t="shared" ref="X2" si="16">W2+1</f>
        <v>19</v>
      </c>
      <c r="Y2" s="2">
        <f t="shared" ref="Y2" si="17">X2+1</f>
        <v>20</v>
      </c>
      <c r="Z2" s="2">
        <f t="shared" ref="Z2" si="18">Y2+1</f>
        <v>21</v>
      </c>
    </row>
    <row r="3" spans="1:30" ht="15.75" thickBot="1">
      <c r="A3" s="6" t="s">
        <v>1</v>
      </c>
      <c r="B3" s="7" t="s">
        <v>0</v>
      </c>
      <c r="C3" s="6" t="s">
        <v>5</v>
      </c>
      <c r="D3" s="8" t="s">
        <v>2</v>
      </c>
      <c r="E3" s="9" t="s">
        <v>3</v>
      </c>
      <c r="F3" s="13">
        <v>0</v>
      </c>
      <c r="G3" s="14">
        <v>20</v>
      </c>
      <c r="H3" s="14">
        <f>G3+20</f>
        <v>40</v>
      </c>
      <c r="I3" s="14">
        <f>H3+20</f>
        <v>60</v>
      </c>
      <c r="J3" s="14">
        <f t="shared" ref="J3" si="19">I3+20</f>
        <v>80</v>
      </c>
      <c r="K3" s="14">
        <f t="shared" ref="K3" si="20">J3+20</f>
        <v>100</v>
      </c>
      <c r="L3" s="14">
        <f t="shared" ref="L3" si="21">K3+20</f>
        <v>120</v>
      </c>
      <c r="M3" s="14">
        <f t="shared" ref="M3" si="22">L3+20</f>
        <v>140</v>
      </c>
      <c r="N3" s="14">
        <f t="shared" ref="N3" si="23">M3+20</f>
        <v>160</v>
      </c>
      <c r="O3" s="14">
        <f t="shared" ref="O3" si="24">N3+20</f>
        <v>180</v>
      </c>
      <c r="P3" s="16">
        <f t="shared" ref="P3" si="25">O3+20</f>
        <v>200</v>
      </c>
      <c r="Q3" s="14">
        <f t="shared" ref="Q3" si="26">P3+20</f>
        <v>220</v>
      </c>
      <c r="R3" s="14">
        <f t="shared" ref="R3" si="27">Q3+20</f>
        <v>240</v>
      </c>
      <c r="S3" s="14">
        <f t="shared" ref="S3" si="28">R3+20</f>
        <v>260</v>
      </c>
      <c r="T3" s="14">
        <f t="shared" ref="T3" si="29">S3+20</f>
        <v>280</v>
      </c>
      <c r="U3" s="14">
        <f t="shared" ref="U3" si="30">T3+20</f>
        <v>300</v>
      </c>
      <c r="V3" s="14">
        <f t="shared" ref="V3" si="31">U3+20</f>
        <v>320</v>
      </c>
      <c r="W3" s="14">
        <f t="shared" ref="W3" si="32">V3+20</f>
        <v>340</v>
      </c>
      <c r="X3" s="14">
        <f t="shared" ref="X3" si="33">W3+20</f>
        <v>360</v>
      </c>
      <c r="Y3" s="14">
        <f t="shared" ref="Y3" si="34">X3+20</f>
        <v>380</v>
      </c>
      <c r="Z3" s="15">
        <f t="shared" ref="Z3" si="35">Y3+20</f>
        <v>400</v>
      </c>
      <c r="AB3" s="12"/>
      <c r="AC3" s="7"/>
      <c r="AD3" s="8"/>
    </row>
    <row r="4" spans="1:30">
      <c r="A4" s="2">
        <v>5.3</v>
      </c>
      <c r="B4" s="3">
        <f>A4*1000/3600</f>
        <v>1.4722222222222223</v>
      </c>
      <c r="C4" s="2">
        <v>20</v>
      </c>
      <c r="D4" s="4">
        <f>1*C4/B4</f>
        <v>13.584905660377357</v>
      </c>
      <c r="E4" s="1">
        <v>1.5717592592592592E-4</v>
      </c>
      <c r="F4" s="17">
        <v>0</v>
      </c>
      <c r="G4" s="18">
        <f t="shared" ref="G4:Z4" si="36">F4+G10</f>
        <v>1.5717592592592592E-4</v>
      </c>
      <c r="H4" s="18">
        <f t="shared" si="36"/>
        <v>3.1435185185185185E-4</v>
      </c>
      <c r="I4" s="18">
        <f t="shared" si="36"/>
        <v>4.7152777777777774E-4</v>
      </c>
      <c r="J4" s="18">
        <f t="shared" si="36"/>
        <v>6.2870370370370369E-4</v>
      </c>
      <c r="K4" s="18">
        <f t="shared" si="36"/>
        <v>7.8587962962962964E-4</v>
      </c>
      <c r="L4" s="18">
        <f t="shared" si="36"/>
        <v>9.430555555555556E-4</v>
      </c>
      <c r="M4" s="18">
        <f t="shared" si="36"/>
        <v>1.1002314814814815E-3</v>
      </c>
      <c r="N4" s="18">
        <f t="shared" si="36"/>
        <v>1.2574074074074074E-3</v>
      </c>
      <c r="O4" s="18">
        <f t="shared" si="36"/>
        <v>1.4145833333333332E-3</v>
      </c>
      <c r="P4" s="18">
        <f t="shared" si="36"/>
        <v>1.5717592592592591E-3</v>
      </c>
      <c r="Q4" s="18">
        <f t="shared" si="36"/>
        <v>1.7289351851851849E-3</v>
      </c>
      <c r="R4" s="18">
        <f t="shared" si="36"/>
        <v>1.8861111111111108E-3</v>
      </c>
      <c r="S4" s="18">
        <f t="shared" si="36"/>
        <v>2.0432870370370366E-3</v>
      </c>
      <c r="T4" s="18">
        <f t="shared" si="36"/>
        <v>2.2004629629629627E-3</v>
      </c>
      <c r="U4" s="18">
        <f t="shared" si="36"/>
        <v>2.3576388888888887E-3</v>
      </c>
      <c r="V4" s="18">
        <f t="shared" si="36"/>
        <v>2.5148148148148148E-3</v>
      </c>
      <c r="W4" s="18">
        <f t="shared" si="36"/>
        <v>2.6719907407407408E-3</v>
      </c>
      <c r="X4" s="18">
        <f t="shared" si="36"/>
        <v>2.8291666666666669E-3</v>
      </c>
      <c r="Y4" s="18">
        <f t="shared" si="36"/>
        <v>2.986342592592593E-3</v>
      </c>
      <c r="Z4" s="19">
        <f t="shared" si="36"/>
        <v>3.143518518518519E-3</v>
      </c>
    </row>
    <row r="5" spans="1:30" s="10" customFormat="1">
      <c r="A5" s="2">
        <f>A4*1.1</f>
        <v>5.83</v>
      </c>
      <c r="B5" s="3">
        <f t="shared" ref="B5:B8" si="37">A5*1000/3600</f>
        <v>1.6194444444444445</v>
      </c>
      <c r="C5" s="2">
        <v>20</v>
      </c>
      <c r="D5" s="4">
        <f t="shared" ref="D5:D8" si="38">1*C5/B5</f>
        <v>12.34991423670669</v>
      </c>
      <c r="E5" s="1">
        <v>1.545138888888889E-4</v>
      </c>
      <c r="F5" s="20">
        <f>Z4</f>
        <v>3.143518518518519E-3</v>
      </c>
      <c r="G5" s="21">
        <f t="shared" ref="G5:Z5" si="39">F5+G11</f>
        <v>3.2980324074074079E-3</v>
      </c>
      <c r="H5" s="21">
        <f t="shared" si="39"/>
        <v>3.4525462962962969E-3</v>
      </c>
      <c r="I5" s="21">
        <f t="shared" si="39"/>
        <v>3.6070601851851858E-3</v>
      </c>
      <c r="J5" s="21">
        <f t="shared" si="39"/>
        <v>3.7615740740740747E-3</v>
      </c>
      <c r="K5" s="21">
        <f t="shared" si="39"/>
        <v>3.9160879629629632E-3</v>
      </c>
      <c r="L5" s="21">
        <f t="shared" si="39"/>
        <v>4.0706018518518522E-3</v>
      </c>
      <c r="M5" s="21">
        <f t="shared" si="39"/>
        <v>4.2251157407407411E-3</v>
      </c>
      <c r="N5" s="21">
        <f t="shared" si="39"/>
        <v>4.37962962962963E-3</v>
      </c>
      <c r="O5" s="21">
        <f t="shared" si="39"/>
        <v>4.5341435185185189E-3</v>
      </c>
      <c r="P5" s="21">
        <f t="shared" si="39"/>
        <v>4.6886574074074079E-3</v>
      </c>
      <c r="Q5" s="21">
        <f t="shared" si="39"/>
        <v>4.8431712962962968E-3</v>
      </c>
      <c r="R5" s="21">
        <f t="shared" si="39"/>
        <v>4.9976851851851857E-3</v>
      </c>
      <c r="S5" s="21">
        <f t="shared" si="39"/>
        <v>5.1521990740740747E-3</v>
      </c>
      <c r="T5" s="21">
        <f t="shared" si="39"/>
        <v>5.3067129629629636E-3</v>
      </c>
      <c r="U5" s="21">
        <f t="shared" si="39"/>
        <v>5.4612268518518525E-3</v>
      </c>
      <c r="V5" s="21">
        <f t="shared" si="39"/>
        <v>5.6157407407407415E-3</v>
      </c>
      <c r="W5" s="21">
        <f t="shared" si="39"/>
        <v>5.7702546296296304E-3</v>
      </c>
      <c r="X5" s="21">
        <f t="shared" si="39"/>
        <v>5.9247685185185193E-3</v>
      </c>
      <c r="Y5" s="21">
        <f t="shared" si="39"/>
        <v>6.0792824074074082E-3</v>
      </c>
      <c r="Z5" s="22">
        <f t="shared" si="39"/>
        <v>6.2337962962962972E-3</v>
      </c>
      <c r="AA5" s="2"/>
      <c r="AB5" s="11"/>
      <c r="AC5" s="3"/>
      <c r="AD5" s="4"/>
    </row>
    <row r="6" spans="1:30">
      <c r="A6" s="2">
        <f>A4*1.2</f>
        <v>6.3599999999999994</v>
      </c>
      <c r="B6" s="3">
        <f t="shared" si="37"/>
        <v>1.7666666666666664</v>
      </c>
      <c r="C6" s="2">
        <v>20</v>
      </c>
      <c r="D6" s="4">
        <f t="shared" si="38"/>
        <v>11.320754716981133</v>
      </c>
      <c r="E6" s="1">
        <v>1.3101851851851851E-4</v>
      </c>
      <c r="F6" s="20">
        <f>Z5</f>
        <v>6.2337962962962972E-3</v>
      </c>
      <c r="G6" s="21">
        <f t="shared" ref="G6:Z6" si="40">F6+G12</f>
        <v>6.3648148148148153E-3</v>
      </c>
      <c r="H6" s="21">
        <f t="shared" si="40"/>
        <v>6.4958333333333335E-3</v>
      </c>
      <c r="I6" s="21">
        <f t="shared" si="40"/>
        <v>6.6268518518518517E-3</v>
      </c>
      <c r="J6" s="21">
        <f t="shared" si="40"/>
        <v>6.7578703703703698E-3</v>
      </c>
      <c r="K6" s="21">
        <f t="shared" si="40"/>
        <v>6.888888888888888E-3</v>
      </c>
      <c r="L6" s="21">
        <f t="shared" si="40"/>
        <v>7.0199074074074061E-3</v>
      </c>
      <c r="M6" s="21">
        <f t="shared" si="40"/>
        <v>7.1509259259259243E-3</v>
      </c>
      <c r="N6" s="21">
        <f t="shared" si="40"/>
        <v>7.2819444444444425E-3</v>
      </c>
      <c r="O6" s="21">
        <f t="shared" si="40"/>
        <v>7.4129629629629606E-3</v>
      </c>
      <c r="P6" s="21">
        <f t="shared" si="40"/>
        <v>7.5439814814814788E-3</v>
      </c>
      <c r="Q6" s="21">
        <f t="shared" si="40"/>
        <v>7.6749999999999969E-3</v>
      </c>
      <c r="R6" s="21">
        <f t="shared" si="40"/>
        <v>7.8060185185185151E-3</v>
      </c>
      <c r="S6" s="21">
        <f t="shared" si="40"/>
        <v>7.9370370370370341E-3</v>
      </c>
      <c r="T6" s="21">
        <f t="shared" si="40"/>
        <v>8.0680555555555523E-3</v>
      </c>
      <c r="U6" s="21">
        <f t="shared" si="40"/>
        <v>8.1990740740740704E-3</v>
      </c>
      <c r="V6" s="21">
        <f t="shared" si="40"/>
        <v>8.3300925925925886E-3</v>
      </c>
      <c r="W6" s="21">
        <f t="shared" si="40"/>
        <v>8.4611111111111068E-3</v>
      </c>
      <c r="X6" s="21">
        <f t="shared" si="40"/>
        <v>8.5921296296296249E-3</v>
      </c>
      <c r="Y6" s="21">
        <f t="shared" si="40"/>
        <v>8.7231481481481431E-3</v>
      </c>
      <c r="Z6" s="22">
        <f t="shared" si="40"/>
        <v>8.8541666666666612E-3</v>
      </c>
    </row>
    <row r="7" spans="1:30" s="10" customFormat="1">
      <c r="A7" s="2">
        <f>A4*1.3</f>
        <v>6.89</v>
      </c>
      <c r="B7" s="3">
        <f t="shared" si="37"/>
        <v>1.913888888888889</v>
      </c>
      <c r="C7" s="2">
        <v>20</v>
      </c>
      <c r="D7" s="4">
        <f t="shared" si="38"/>
        <v>10.449927431059507</v>
      </c>
      <c r="E7" s="1">
        <v>1.2094907407407406E-4</v>
      </c>
      <c r="F7" s="20">
        <f>Z6</f>
        <v>8.8541666666666612E-3</v>
      </c>
      <c r="G7" s="21">
        <f t="shared" ref="G7:Z7" si="41">F7+G13</f>
        <v>8.9751157407407349E-3</v>
      </c>
      <c r="H7" s="21">
        <f t="shared" si="41"/>
        <v>9.0960648148148086E-3</v>
      </c>
      <c r="I7" s="21">
        <f t="shared" si="41"/>
        <v>9.2170138888888822E-3</v>
      </c>
      <c r="J7" s="21">
        <f t="shared" si="41"/>
        <v>9.3379629629629559E-3</v>
      </c>
      <c r="K7" s="21">
        <f t="shared" si="41"/>
        <v>9.4589120370370296E-3</v>
      </c>
      <c r="L7" s="21">
        <f t="shared" si="41"/>
        <v>9.5798611111111032E-3</v>
      </c>
      <c r="M7" s="21">
        <f t="shared" si="41"/>
        <v>9.7008101851851769E-3</v>
      </c>
      <c r="N7" s="21">
        <f t="shared" si="41"/>
        <v>9.8217592592592506E-3</v>
      </c>
      <c r="O7" s="21">
        <f t="shared" si="41"/>
        <v>9.9427083333333242E-3</v>
      </c>
      <c r="P7" s="21">
        <f t="shared" si="41"/>
        <v>1.0063657407407398E-2</v>
      </c>
      <c r="Q7" s="21">
        <f t="shared" si="41"/>
        <v>1.0184606481481472E-2</v>
      </c>
      <c r="R7" s="21">
        <f t="shared" si="41"/>
        <v>1.0305555555555545E-2</v>
      </c>
      <c r="S7" s="21">
        <f t="shared" si="41"/>
        <v>1.0426504629629619E-2</v>
      </c>
      <c r="T7" s="21">
        <f t="shared" si="41"/>
        <v>1.0547453703703693E-2</v>
      </c>
      <c r="U7" s="21">
        <f t="shared" si="41"/>
        <v>1.0668402777777766E-2</v>
      </c>
      <c r="V7" s="21">
        <f t="shared" si="41"/>
        <v>1.078935185185184E-2</v>
      </c>
      <c r="W7" s="21">
        <f t="shared" si="41"/>
        <v>1.0910300925925914E-2</v>
      </c>
      <c r="X7" s="21">
        <f t="shared" si="41"/>
        <v>1.1031249999999987E-2</v>
      </c>
      <c r="Y7" s="21">
        <f t="shared" si="41"/>
        <v>1.1152199074074061E-2</v>
      </c>
      <c r="Z7" s="22">
        <f t="shared" si="41"/>
        <v>1.1273148148148135E-2</v>
      </c>
      <c r="AA7" s="2"/>
      <c r="AB7" s="11"/>
      <c r="AC7" s="3"/>
      <c r="AD7" s="4"/>
    </row>
    <row r="8" spans="1:30" ht="15.75" thickBot="1">
      <c r="A8" s="2">
        <f>A4*1.4</f>
        <v>7.419999999999999</v>
      </c>
      <c r="B8" s="3">
        <f t="shared" si="37"/>
        <v>2.0611111111111109</v>
      </c>
      <c r="C8" s="2">
        <v>20</v>
      </c>
      <c r="D8" s="4">
        <f t="shared" si="38"/>
        <v>9.703504043126685</v>
      </c>
      <c r="E8" s="1">
        <v>1.122685185185185E-4</v>
      </c>
      <c r="F8" s="23">
        <f>Z7</f>
        <v>1.1273148148148135E-2</v>
      </c>
      <c r="G8" s="24">
        <f t="shared" ref="G8:Z8" si="42">F8+G14</f>
        <v>1.1385416666666653E-2</v>
      </c>
      <c r="H8" s="24">
        <f t="shared" si="42"/>
        <v>1.1497685185185172E-2</v>
      </c>
      <c r="I8" s="24">
        <f t="shared" si="42"/>
        <v>1.160995370370369E-2</v>
      </c>
      <c r="J8" s="24">
        <f t="shared" si="42"/>
        <v>1.1722222222222209E-2</v>
      </c>
      <c r="K8" s="24">
        <f t="shared" si="42"/>
        <v>1.1834490740740727E-2</v>
      </c>
      <c r="L8" s="24">
        <f t="shared" si="42"/>
        <v>1.1946759259259246E-2</v>
      </c>
      <c r="M8" s="24">
        <f t="shared" si="42"/>
        <v>1.2059027777777764E-2</v>
      </c>
      <c r="N8" s="24">
        <f t="shared" si="42"/>
        <v>1.2171296296296282E-2</v>
      </c>
      <c r="O8" s="24">
        <f t="shared" si="42"/>
        <v>1.2283564814814801E-2</v>
      </c>
      <c r="P8" s="24">
        <f t="shared" si="42"/>
        <v>1.2395833333333319E-2</v>
      </c>
      <c r="Q8" s="24">
        <f t="shared" si="42"/>
        <v>1.2508101851851838E-2</v>
      </c>
      <c r="R8" s="24">
        <f t="shared" si="42"/>
        <v>1.2620370370370356E-2</v>
      </c>
      <c r="S8" s="24">
        <f t="shared" si="42"/>
        <v>1.2732638888888875E-2</v>
      </c>
      <c r="T8" s="24">
        <f t="shared" si="42"/>
        <v>1.2844907407407393E-2</v>
      </c>
      <c r="U8" s="24">
        <f t="shared" si="42"/>
        <v>1.2957175925925912E-2</v>
      </c>
      <c r="V8" s="24">
        <f t="shared" si="42"/>
        <v>1.306944444444443E-2</v>
      </c>
      <c r="W8" s="24">
        <f t="shared" si="42"/>
        <v>1.3181712962962949E-2</v>
      </c>
      <c r="X8" s="24">
        <f t="shared" si="42"/>
        <v>1.3293981481481467E-2</v>
      </c>
      <c r="Y8" s="24">
        <f t="shared" si="42"/>
        <v>1.3406249999999986E-2</v>
      </c>
      <c r="Z8" s="25">
        <f t="shared" si="42"/>
        <v>1.3518518518518504E-2</v>
      </c>
    </row>
    <row r="9" spans="1:30" s="10" customFormat="1">
      <c r="A9" s="2"/>
      <c r="B9" s="3"/>
      <c r="C9" s="2"/>
      <c r="D9" s="4"/>
      <c r="E9" s="5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11"/>
      <c r="AC9" s="3"/>
      <c r="AD9" s="4"/>
    </row>
    <row r="10" spans="1:30" s="10" customFormat="1">
      <c r="A10" s="2"/>
      <c r="B10" s="3"/>
      <c r="C10" s="2"/>
      <c r="D10" s="4"/>
      <c r="E10" s="5"/>
      <c r="F10" s="1">
        <f>E4</f>
        <v>1.5717592592592592E-4</v>
      </c>
      <c r="G10" s="1">
        <f>F10</f>
        <v>1.5717592592592592E-4</v>
      </c>
      <c r="H10" s="1">
        <f t="shared" ref="H10:H14" si="43">G10</f>
        <v>1.5717592592592592E-4</v>
      </c>
      <c r="I10" s="1">
        <f t="shared" ref="I10:I14" si="44">H10</f>
        <v>1.5717592592592592E-4</v>
      </c>
      <c r="J10" s="1">
        <f t="shared" ref="J10:J14" si="45">I10</f>
        <v>1.5717592592592592E-4</v>
      </c>
      <c r="K10" s="1">
        <f t="shared" ref="K10:K14" si="46">J10</f>
        <v>1.5717592592592592E-4</v>
      </c>
      <c r="L10" s="1">
        <f t="shared" ref="L10:L14" si="47">K10</f>
        <v>1.5717592592592592E-4</v>
      </c>
      <c r="M10" s="1">
        <f t="shared" ref="M10:M14" si="48">L10</f>
        <v>1.5717592592592592E-4</v>
      </c>
      <c r="N10" s="1">
        <f t="shared" ref="N10:N14" si="49">M10</f>
        <v>1.5717592592592592E-4</v>
      </c>
      <c r="O10" s="1">
        <f t="shared" ref="O10:O14" si="50">N10</f>
        <v>1.5717592592592592E-4</v>
      </c>
      <c r="P10" s="1">
        <f t="shared" ref="P10:P14" si="51">O10</f>
        <v>1.5717592592592592E-4</v>
      </c>
      <c r="Q10" s="1">
        <f t="shared" ref="Q10:Q14" si="52">P10</f>
        <v>1.5717592592592592E-4</v>
      </c>
      <c r="R10" s="1">
        <f t="shared" ref="R10:R14" si="53">Q10</f>
        <v>1.5717592592592592E-4</v>
      </c>
      <c r="S10" s="1">
        <f t="shared" ref="S10:S14" si="54">R10</f>
        <v>1.5717592592592592E-4</v>
      </c>
      <c r="T10" s="1">
        <f t="shared" ref="T10:T14" si="55">S10</f>
        <v>1.5717592592592592E-4</v>
      </c>
      <c r="U10" s="1">
        <f t="shared" ref="U10:U14" si="56">T10</f>
        <v>1.5717592592592592E-4</v>
      </c>
      <c r="V10" s="1">
        <f t="shared" ref="V10:V14" si="57">U10</f>
        <v>1.5717592592592592E-4</v>
      </c>
      <c r="W10" s="1">
        <f t="shared" ref="W10:W14" si="58">V10</f>
        <v>1.5717592592592592E-4</v>
      </c>
      <c r="X10" s="1">
        <f t="shared" ref="X10:X14" si="59">W10</f>
        <v>1.5717592592592592E-4</v>
      </c>
      <c r="Y10" s="1">
        <f t="shared" ref="Y10:Y14" si="60">X10</f>
        <v>1.5717592592592592E-4</v>
      </c>
      <c r="Z10" s="1">
        <f t="shared" ref="Z10:Z14" si="61">Y10</f>
        <v>1.5717592592592592E-4</v>
      </c>
      <c r="AA10" s="2"/>
      <c r="AB10" s="11"/>
      <c r="AC10" s="3"/>
      <c r="AD10" s="4"/>
    </row>
    <row r="11" spans="1:30">
      <c r="F11" s="1">
        <f>E5</f>
        <v>1.545138888888889E-4</v>
      </c>
      <c r="G11" s="1">
        <f>F11</f>
        <v>1.545138888888889E-4</v>
      </c>
      <c r="H11" s="1">
        <f t="shared" si="43"/>
        <v>1.545138888888889E-4</v>
      </c>
      <c r="I11" s="1">
        <f t="shared" si="44"/>
        <v>1.545138888888889E-4</v>
      </c>
      <c r="J11" s="1">
        <f t="shared" si="45"/>
        <v>1.545138888888889E-4</v>
      </c>
      <c r="K11" s="1">
        <f t="shared" si="46"/>
        <v>1.545138888888889E-4</v>
      </c>
      <c r="L11" s="1">
        <f t="shared" si="47"/>
        <v>1.545138888888889E-4</v>
      </c>
      <c r="M11" s="1">
        <f t="shared" si="48"/>
        <v>1.545138888888889E-4</v>
      </c>
      <c r="N11" s="1">
        <f t="shared" si="49"/>
        <v>1.545138888888889E-4</v>
      </c>
      <c r="O11" s="1">
        <f t="shared" si="50"/>
        <v>1.545138888888889E-4</v>
      </c>
      <c r="P11" s="1">
        <f t="shared" si="51"/>
        <v>1.545138888888889E-4</v>
      </c>
      <c r="Q11" s="1">
        <f t="shared" si="52"/>
        <v>1.545138888888889E-4</v>
      </c>
      <c r="R11" s="1">
        <f t="shared" si="53"/>
        <v>1.545138888888889E-4</v>
      </c>
      <c r="S11" s="1">
        <f t="shared" si="54"/>
        <v>1.545138888888889E-4</v>
      </c>
      <c r="T11" s="1">
        <f t="shared" si="55"/>
        <v>1.545138888888889E-4</v>
      </c>
      <c r="U11" s="1">
        <f t="shared" si="56"/>
        <v>1.545138888888889E-4</v>
      </c>
      <c r="V11" s="1">
        <f t="shared" si="57"/>
        <v>1.545138888888889E-4</v>
      </c>
      <c r="W11" s="1">
        <f t="shared" si="58"/>
        <v>1.545138888888889E-4</v>
      </c>
      <c r="X11" s="1">
        <f t="shared" si="59"/>
        <v>1.545138888888889E-4</v>
      </c>
      <c r="Y11" s="1">
        <f t="shared" si="60"/>
        <v>1.545138888888889E-4</v>
      </c>
      <c r="Z11" s="1">
        <f t="shared" si="61"/>
        <v>1.545138888888889E-4</v>
      </c>
    </row>
    <row r="12" spans="1:30" s="10" customFormat="1">
      <c r="A12" s="2"/>
      <c r="B12" s="3"/>
      <c r="C12" s="2"/>
      <c r="D12" s="4"/>
      <c r="E12" s="5"/>
      <c r="F12" s="1">
        <f t="shared" ref="F12:F13" si="62">E6</f>
        <v>1.3101851851851851E-4</v>
      </c>
      <c r="G12" s="1">
        <f t="shared" ref="G12:G13" si="63">F12</f>
        <v>1.3101851851851851E-4</v>
      </c>
      <c r="H12" s="1">
        <f t="shared" si="43"/>
        <v>1.3101851851851851E-4</v>
      </c>
      <c r="I12" s="1">
        <f t="shared" si="44"/>
        <v>1.3101851851851851E-4</v>
      </c>
      <c r="J12" s="1">
        <f t="shared" si="45"/>
        <v>1.3101851851851851E-4</v>
      </c>
      <c r="K12" s="1">
        <f t="shared" si="46"/>
        <v>1.3101851851851851E-4</v>
      </c>
      <c r="L12" s="1">
        <f t="shared" si="47"/>
        <v>1.3101851851851851E-4</v>
      </c>
      <c r="M12" s="1">
        <f t="shared" si="48"/>
        <v>1.3101851851851851E-4</v>
      </c>
      <c r="N12" s="1">
        <f t="shared" si="49"/>
        <v>1.3101851851851851E-4</v>
      </c>
      <c r="O12" s="1">
        <f t="shared" si="50"/>
        <v>1.3101851851851851E-4</v>
      </c>
      <c r="P12" s="1">
        <f t="shared" si="51"/>
        <v>1.3101851851851851E-4</v>
      </c>
      <c r="Q12" s="1">
        <f t="shared" si="52"/>
        <v>1.3101851851851851E-4</v>
      </c>
      <c r="R12" s="1">
        <f t="shared" si="53"/>
        <v>1.3101851851851851E-4</v>
      </c>
      <c r="S12" s="1">
        <f t="shared" si="54"/>
        <v>1.3101851851851851E-4</v>
      </c>
      <c r="T12" s="1">
        <f t="shared" si="55"/>
        <v>1.3101851851851851E-4</v>
      </c>
      <c r="U12" s="1">
        <f t="shared" si="56"/>
        <v>1.3101851851851851E-4</v>
      </c>
      <c r="V12" s="1">
        <f t="shared" si="57"/>
        <v>1.3101851851851851E-4</v>
      </c>
      <c r="W12" s="1">
        <f t="shared" si="58"/>
        <v>1.3101851851851851E-4</v>
      </c>
      <c r="X12" s="1">
        <f t="shared" si="59"/>
        <v>1.3101851851851851E-4</v>
      </c>
      <c r="Y12" s="1">
        <f t="shared" si="60"/>
        <v>1.3101851851851851E-4</v>
      </c>
      <c r="Z12" s="1">
        <f t="shared" si="61"/>
        <v>1.3101851851851851E-4</v>
      </c>
      <c r="AA12" s="2"/>
      <c r="AB12" s="11"/>
      <c r="AC12" s="3"/>
      <c r="AD12" s="4"/>
    </row>
    <row r="13" spans="1:30">
      <c r="F13" s="1">
        <f t="shared" si="62"/>
        <v>1.2094907407407406E-4</v>
      </c>
      <c r="G13" s="1">
        <f t="shared" si="63"/>
        <v>1.2094907407407406E-4</v>
      </c>
      <c r="H13" s="1">
        <f t="shared" si="43"/>
        <v>1.2094907407407406E-4</v>
      </c>
      <c r="I13" s="1">
        <f t="shared" si="44"/>
        <v>1.2094907407407406E-4</v>
      </c>
      <c r="J13" s="1">
        <f t="shared" si="45"/>
        <v>1.2094907407407406E-4</v>
      </c>
      <c r="K13" s="1">
        <f t="shared" si="46"/>
        <v>1.2094907407407406E-4</v>
      </c>
      <c r="L13" s="1">
        <f t="shared" si="47"/>
        <v>1.2094907407407406E-4</v>
      </c>
      <c r="M13" s="1">
        <f t="shared" si="48"/>
        <v>1.2094907407407406E-4</v>
      </c>
      <c r="N13" s="1">
        <f t="shared" si="49"/>
        <v>1.2094907407407406E-4</v>
      </c>
      <c r="O13" s="1">
        <f t="shared" si="50"/>
        <v>1.2094907407407406E-4</v>
      </c>
      <c r="P13" s="1">
        <f t="shared" si="51"/>
        <v>1.2094907407407406E-4</v>
      </c>
      <c r="Q13" s="1">
        <f t="shared" si="52"/>
        <v>1.2094907407407406E-4</v>
      </c>
      <c r="R13" s="1">
        <f t="shared" si="53"/>
        <v>1.2094907407407406E-4</v>
      </c>
      <c r="S13" s="1">
        <f t="shared" si="54"/>
        <v>1.2094907407407406E-4</v>
      </c>
      <c r="T13" s="1">
        <f t="shared" si="55"/>
        <v>1.2094907407407406E-4</v>
      </c>
      <c r="U13" s="1">
        <f t="shared" si="56"/>
        <v>1.2094907407407406E-4</v>
      </c>
      <c r="V13" s="1">
        <f t="shared" si="57"/>
        <v>1.2094907407407406E-4</v>
      </c>
      <c r="W13" s="1">
        <f t="shared" si="58"/>
        <v>1.2094907407407406E-4</v>
      </c>
      <c r="X13" s="1">
        <f t="shared" si="59"/>
        <v>1.2094907407407406E-4</v>
      </c>
      <c r="Y13" s="1">
        <f t="shared" si="60"/>
        <v>1.2094907407407406E-4</v>
      </c>
      <c r="Z13" s="1">
        <f t="shared" si="61"/>
        <v>1.2094907407407406E-4</v>
      </c>
    </row>
    <row r="14" spans="1:30" s="10" customFormat="1">
      <c r="A14" s="2"/>
      <c r="B14" s="3"/>
      <c r="C14" s="2"/>
      <c r="D14" s="4"/>
      <c r="E14" s="5"/>
      <c r="F14" s="1">
        <f>E8</f>
        <v>1.122685185185185E-4</v>
      </c>
      <c r="G14" s="1">
        <f>F14</f>
        <v>1.122685185185185E-4</v>
      </c>
      <c r="H14" s="1">
        <f t="shared" si="43"/>
        <v>1.122685185185185E-4</v>
      </c>
      <c r="I14" s="1">
        <f t="shared" si="44"/>
        <v>1.122685185185185E-4</v>
      </c>
      <c r="J14" s="1">
        <f t="shared" si="45"/>
        <v>1.122685185185185E-4</v>
      </c>
      <c r="K14" s="1">
        <f t="shared" si="46"/>
        <v>1.122685185185185E-4</v>
      </c>
      <c r="L14" s="1">
        <f t="shared" si="47"/>
        <v>1.122685185185185E-4</v>
      </c>
      <c r="M14" s="1">
        <f t="shared" si="48"/>
        <v>1.122685185185185E-4</v>
      </c>
      <c r="N14" s="1">
        <f t="shared" si="49"/>
        <v>1.122685185185185E-4</v>
      </c>
      <c r="O14" s="1">
        <f t="shared" si="50"/>
        <v>1.122685185185185E-4</v>
      </c>
      <c r="P14" s="1">
        <f t="shared" si="51"/>
        <v>1.122685185185185E-4</v>
      </c>
      <c r="Q14" s="1">
        <f t="shared" si="52"/>
        <v>1.122685185185185E-4</v>
      </c>
      <c r="R14" s="1">
        <f t="shared" si="53"/>
        <v>1.122685185185185E-4</v>
      </c>
      <c r="S14" s="1">
        <f t="shared" si="54"/>
        <v>1.122685185185185E-4</v>
      </c>
      <c r="T14" s="1">
        <f t="shared" si="55"/>
        <v>1.122685185185185E-4</v>
      </c>
      <c r="U14" s="1">
        <f t="shared" si="56"/>
        <v>1.122685185185185E-4</v>
      </c>
      <c r="V14" s="1">
        <f t="shared" si="57"/>
        <v>1.122685185185185E-4</v>
      </c>
      <c r="W14" s="1">
        <f t="shared" si="58"/>
        <v>1.122685185185185E-4</v>
      </c>
      <c r="X14" s="1">
        <f t="shared" si="59"/>
        <v>1.122685185185185E-4</v>
      </c>
      <c r="Y14" s="1">
        <f t="shared" si="60"/>
        <v>1.122685185185185E-4</v>
      </c>
      <c r="Z14" s="1">
        <f t="shared" si="61"/>
        <v>1.122685185185185E-4</v>
      </c>
      <c r="AA14" s="2"/>
      <c r="AB14" s="11"/>
      <c r="AC14" s="3"/>
      <c r="AD14" s="4"/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Protocole 1 (3)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AMO2</dc:creator>
  <cp:lastModifiedBy>AMO2</cp:lastModifiedBy>
  <cp:lastPrinted>2012-06-27T19:01:22Z</cp:lastPrinted>
  <dcterms:created xsi:type="dcterms:W3CDTF">2012-06-21T14:53:25Z</dcterms:created>
  <dcterms:modified xsi:type="dcterms:W3CDTF">2012-07-02T14:13:37Z</dcterms:modified>
</cp:coreProperties>
</file>