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8515" windowHeight="12840"/>
  </bookViews>
  <sheets>
    <sheet name="Budgets" sheetId="1" r:id="rId1"/>
  </sheets>
  <externalReferences>
    <externalReference r:id="rId2"/>
    <externalReference r:id="rId3"/>
  </externalReferences>
  <definedNames>
    <definedName name="_tab2">LEFT(#REF!)</definedName>
    <definedName name="an">#REF!</definedName>
    <definedName name="Annee">#REF!</definedName>
    <definedName name="Année">#REF!</definedName>
    <definedName name="Base">#REF!</definedName>
    <definedName name="Coef">#REF!</definedName>
    <definedName name="data2">#REF!</definedName>
    <definedName name="data3">#REF!</definedName>
    <definedName name="data4">#REF!</definedName>
    <definedName name="data6">#REF!</definedName>
    <definedName name="IntAnnee">#REF!</definedName>
    <definedName name="ModCal">LEFT(#REF!)</definedName>
    <definedName name="mODCALC">#REF!</definedName>
    <definedName name="ModeArrondi">'[1]Codevi MF'!$G$2</definedName>
    <definedName name="NbDeci">'[1]Codevi MF'!$G$5</definedName>
    <definedName name="PERYR">#REF!</definedName>
    <definedName name="Précision">2</definedName>
    <definedName name="RCalcul">'[1]Codevi MF'!$C$10</definedName>
    <definedName name="RVCredit">'[1]Codevi MF'!$A$10</definedName>
    <definedName name="RVDebit">'[1]Codevi MF'!$B$10</definedName>
    <definedName name="SDtOper">#REF!</definedName>
    <definedName name="Solde3112">#REF!</definedName>
    <definedName name="SoldeMaxi">#REF!</definedName>
    <definedName name="SoldeMini">#REF!</definedName>
    <definedName name="tab">LEFT(Budgets!#REF!)</definedName>
    <definedName name="TauxCourant">#REF!</definedName>
    <definedName name="TauxDeb">#REF!</definedName>
    <definedName name="TCalcul">'[1]Codevi MF'!$C$2:$C$4</definedName>
    <definedName name="toto">#REF!</definedName>
    <definedName name="TVCredit">'[1]Codevi MF'!$A$2:$A$8</definedName>
    <definedName name="TVDebit">'[1]Codevi MF'!$B$2:$B$8</definedName>
    <definedName name="ValCredit">'[1]Codevi MF'!$A$12</definedName>
    <definedName name="ValDebit">'[1]Codevi MF'!$B$12</definedName>
    <definedName name="ValPeriode">#REF!</definedName>
    <definedName name="_xlnm.Print_Area" localSheetId="0">Budgets!$A$16:$BI$31</definedName>
  </definedNames>
  <calcPr calcId="125725" iterate="1" iterateDelta="0"/>
</workbook>
</file>

<file path=xl/calcChain.xml><?xml version="1.0" encoding="utf-8"?>
<calcChain xmlns="http://schemas.openxmlformats.org/spreadsheetml/2006/main">
  <c r="E31" i="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K29" s="1"/>
  <c r="AJ31"/>
  <c r="AI31"/>
  <c r="AI29" s="1"/>
  <c r="AH31"/>
  <c r="AG31"/>
  <c r="AG29" s="1"/>
  <c r="AF31"/>
  <c r="AE31"/>
  <c r="AD31"/>
  <c r="AC31"/>
  <c r="AB31"/>
  <c r="AA31"/>
  <c r="Z31"/>
  <c r="Y31"/>
  <c r="X31"/>
  <c r="W31"/>
  <c r="V31"/>
  <c r="U31"/>
  <c r="T31"/>
  <c r="S31"/>
  <c r="R31"/>
  <c r="Q31"/>
  <c r="O31"/>
  <c r="N31"/>
  <c r="D31"/>
  <c r="BI30"/>
  <c r="BH30"/>
  <c r="BG30"/>
  <c r="BF30"/>
  <c r="BE30"/>
  <c r="BD30"/>
  <c r="BC30"/>
  <c r="BB30"/>
  <c r="BA30"/>
  <c r="AZ30"/>
  <c r="AY30"/>
  <c r="AX30"/>
  <c r="AW30"/>
  <c r="AV30"/>
  <c r="AJ29"/>
  <c r="AH29"/>
  <c r="AJ28"/>
  <c r="AH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N27"/>
  <c r="AW19"/>
  <c r="AS19"/>
  <c r="AN19"/>
  <c r="AP19" s="1"/>
  <c r="AQ19" s="1"/>
  <c r="AM19"/>
  <c r="AF19"/>
  <c r="AG19" s="1"/>
  <c r="AH19" s="1"/>
  <c r="AI19" s="1"/>
  <c r="AJ19" s="1"/>
  <c r="AE19"/>
  <c r="AC19"/>
  <c r="AB19"/>
  <c r="P19"/>
  <c r="Q19" s="1"/>
  <c r="R19" s="1"/>
  <c r="S19" s="1"/>
  <c r="T19" s="1"/>
  <c r="U19" s="1"/>
  <c r="V19" s="1"/>
  <c r="W19" s="1"/>
  <c r="X19" s="1"/>
  <c r="HB18"/>
  <c r="GW18"/>
  <c r="GR18"/>
  <c r="GM18"/>
  <c r="GH18"/>
  <c r="GC18"/>
  <c r="FX18"/>
  <c r="FS18"/>
  <c r="FN18"/>
  <c r="FI18"/>
  <c r="FD18"/>
  <c r="EY18"/>
  <c r="ET18"/>
  <c r="EO18"/>
  <c r="EJ18"/>
  <c r="EE18"/>
  <c r="DZ18"/>
  <c r="DU18"/>
  <c r="DP18"/>
  <c r="DK18"/>
  <c r="DF18"/>
  <c r="DA18"/>
  <c r="CV18"/>
  <c r="CQ18"/>
  <c r="CL18"/>
  <c r="CG18"/>
  <c r="CB18"/>
  <c r="BW18"/>
  <c r="BR18"/>
  <c r="BM18"/>
  <c r="BH18"/>
  <c r="GX16"/>
  <c r="GX17" s="1"/>
  <c r="GW16"/>
  <c r="GW17" s="1"/>
  <c r="GV16"/>
  <c r="GV17" s="1"/>
  <c r="GU16"/>
  <c r="GU17" s="1"/>
  <c r="GT16"/>
  <c r="GT17" s="1"/>
  <c r="GS16"/>
  <c r="GS17" s="1"/>
  <c r="GR16"/>
  <c r="GR17" s="1"/>
  <c r="GQ16"/>
  <c r="GQ17" s="1"/>
  <c r="GP16"/>
  <c r="GP17" s="1"/>
  <c r="GO16"/>
  <c r="GO17" s="1"/>
  <c r="GN16"/>
  <c r="GN17" s="1"/>
  <c r="GM16"/>
  <c r="GM17" s="1"/>
  <c r="GL16"/>
  <c r="GL17" s="1"/>
  <c r="GK16"/>
  <c r="GK17" s="1"/>
  <c r="GJ16"/>
  <c r="GJ17" s="1"/>
  <c r="GI16"/>
  <c r="GI17" s="1"/>
  <c r="GH16"/>
  <c r="GH17" s="1"/>
  <c r="GG16"/>
  <c r="GG17" s="1"/>
  <c r="GF16"/>
  <c r="GF17" s="1"/>
  <c r="GE16"/>
  <c r="GE17" s="1"/>
  <c r="GD16"/>
  <c r="GD17" s="1"/>
  <c r="GC16"/>
  <c r="GC17" s="1"/>
  <c r="GB16"/>
  <c r="GB17" s="1"/>
  <c r="GA16"/>
  <c r="GA17" s="1"/>
  <c r="FZ16"/>
  <c r="FZ17" s="1"/>
  <c r="FY16"/>
  <c r="FY17" s="1"/>
  <c r="FX16"/>
  <c r="FX17" s="1"/>
  <c r="FW16"/>
  <c r="FW17" s="1"/>
  <c r="FV16"/>
  <c r="FV17" s="1"/>
  <c r="FU16"/>
  <c r="FU17" s="1"/>
  <c r="FT16"/>
  <c r="FT17" s="1"/>
  <c r="FS16"/>
  <c r="FS17" s="1"/>
  <c r="FR16"/>
  <c r="FR17" s="1"/>
  <c r="FQ16"/>
  <c r="FQ17" s="1"/>
  <c r="FP16"/>
  <c r="FP17" s="1"/>
  <c r="FO16"/>
  <c r="FO17" s="1"/>
  <c r="FN16"/>
  <c r="FN17" s="1"/>
  <c r="FM16"/>
  <c r="FM17" s="1"/>
  <c r="FL16"/>
  <c r="FL17" s="1"/>
  <c r="FK16"/>
  <c r="FK17" s="1"/>
  <c r="FJ16"/>
  <c r="FJ17" s="1"/>
  <c r="FI16"/>
  <c r="FI17" s="1"/>
  <c r="FH16"/>
  <c r="FH17" s="1"/>
  <c r="FG16"/>
  <c r="FG17" s="1"/>
  <c r="FF16"/>
  <c r="FF17" s="1"/>
  <c r="FE16"/>
  <c r="FE17" s="1"/>
  <c r="FD16"/>
  <c r="FD17" s="1"/>
  <c r="FC16"/>
  <c r="FC17" s="1"/>
  <c r="FB16"/>
  <c r="FB17" s="1"/>
  <c r="FA16"/>
  <c r="FA17" s="1"/>
  <c r="EZ16"/>
  <c r="EZ17" s="1"/>
  <c r="EY16"/>
  <c r="EY17" s="1"/>
  <c r="EX16"/>
  <c r="EX17" s="1"/>
  <c r="EW16"/>
  <c r="EW17" s="1"/>
  <c r="EV16"/>
  <c r="EV17" s="1"/>
  <c r="EU16"/>
  <c r="EU17" s="1"/>
  <c r="ET16"/>
  <c r="ET17" s="1"/>
  <c r="ES16"/>
  <c r="ES17" s="1"/>
  <c r="ER16"/>
  <c r="ER17" s="1"/>
  <c r="EQ16"/>
  <c r="EQ17" s="1"/>
  <c r="EP16"/>
  <c r="EP17" s="1"/>
  <c r="EO16"/>
  <c r="EO17" s="1"/>
  <c r="EN16"/>
  <c r="EN17" s="1"/>
  <c r="EM16"/>
  <c r="EM17" s="1"/>
  <c r="EL16"/>
  <c r="EL17" s="1"/>
  <c r="EK16"/>
  <c r="EK17" s="1"/>
  <c r="EJ16"/>
  <c r="EJ17" s="1"/>
  <c r="EI16"/>
  <c r="EI17" s="1"/>
  <c r="EH16"/>
  <c r="EH17" s="1"/>
  <c r="EG16"/>
  <c r="EG17" s="1"/>
  <c r="EF16"/>
  <c r="EF17" s="1"/>
  <c r="EE16"/>
  <c r="EE17" s="1"/>
  <c r="ED16"/>
  <c r="ED17" s="1"/>
  <c r="EC16"/>
  <c r="EC17" s="1"/>
  <c r="EB16"/>
  <c r="EB17" s="1"/>
  <c r="EA16"/>
  <c r="EA17" s="1"/>
  <c r="DZ16"/>
  <c r="DZ17" s="1"/>
  <c r="DY16"/>
  <c r="DY17" s="1"/>
  <c r="DX16"/>
  <c r="DX17" s="1"/>
  <c r="DW16"/>
  <c r="DW17" s="1"/>
  <c r="DV16"/>
  <c r="DV17" s="1"/>
  <c r="DU16"/>
  <c r="DU17" s="1"/>
  <c r="DT16"/>
  <c r="DT17" s="1"/>
  <c r="DS16"/>
  <c r="DS17" s="1"/>
  <c r="DR16"/>
  <c r="DR17" s="1"/>
  <c r="DQ16"/>
  <c r="DQ17" s="1"/>
  <c r="DP16"/>
  <c r="DP17" s="1"/>
  <c r="DO16"/>
  <c r="DO17" s="1"/>
  <c r="DN16"/>
  <c r="DN17" s="1"/>
  <c r="DM16"/>
  <c r="DM17" s="1"/>
  <c r="DL16"/>
  <c r="DL17" s="1"/>
  <c r="DK16"/>
  <c r="DK17" s="1"/>
  <c r="DJ16"/>
  <c r="DJ17" s="1"/>
  <c r="DI16"/>
  <c r="DI17" s="1"/>
  <c r="DH16"/>
  <c r="DH17" s="1"/>
  <c r="DG16"/>
  <c r="DG17" s="1"/>
  <c r="DF16"/>
  <c r="DF17" s="1"/>
  <c r="DE16"/>
  <c r="DE17" s="1"/>
  <c r="DD16"/>
  <c r="DD17" s="1"/>
  <c r="DC16"/>
  <c r="DC17" s="1"/>
  <c r="DB16"/>
  <c r="DB17" s="1"/>
  <c r="DA16"/>
  <c r="DA17" s="1"/>
  <c r="CZ16"/>
  <c r="CZ17" s="1"/>
  <c r="CY16"/>
  <c r="CY17" s="1"/>
  <c r="CX16"/>
  <c r="CX17" s="1"/>
  <c r="CW16"/>
  <c r="CW17" s="1"/>
  <c r="CV16"/>
  <c r="CV17" s="1"/>
  <c r="CU16"/>
  <c r="CU17" s="1"/>
  <c r="CT16"/>
  <c r="CT17" s="1"/>
  <c r="CS16"/>
  <c r="CS17" s="1"/>
  <c r="CR16"/>
  <c r="CR17" s="1"/>
  <c r="CQ16"/>
  <c r="CQ17" s="1"/>
  <c r="CP16"/>
  <c r="CP17" s="1"/>
  <c r="CO16"/>
  <c r="CO17" s="1"/>
  <c r="CN16"/>
  <c r="CN17" s="1"/>
  <c r="CM16"/>
  <c r="CM17" s="1"/>
  <c r="CL16"/>
  <c r="CL17" s="1"/>
  <c r="CK16"/>
  <c r="CK17" s="1"/>
  <c r="CJ16"/>
  <c r="CJ17" s="1"/>
  <c r="CI16"/>
  <c r="CI17" s="1"/>
  <c r="CH16"/>
  <c r="CH17" s="1"/>
  <c r="CG16"/>
  <c r="CG17" s="1"/>
  <c r="CF16"/>
  <c r="CF17" s="1"/>
  <c r="CE16"/>
  <c r="CE17" s="1"/>
  <c r="CD16"/>
  <c r="CD17" s="1"/>
  <c r="CC16"/>
  <c r="CC17" s="1"/>
  <c r="CB16"/>
  <c r="CB17" s="1"/>
  <c r="CA16"/>
  <c r="CA17" s="1"/>
  <c r="BZ16"/>
  <c r="BZ17" s="1"/>
  <c r="BY16"/>
  <c r="BY17" s="1"/>
  <c r="BX16"/>
  <c r="BX17" s="1"/>
  <c r="BW16"/>
  <c r="BW17" s="1"/>
  <c r="BV16"/>
  <c r="BV17" s="1"/>
  <c r="BU16"/>
  <c r="BU17" s="1"/>
  <c r="BT16"/>
  <c r="BT17" s="1"/>
  <c r="BS16"/>
  <c r="BS17" s="1"/>
  <c r="BR16"/>
  <c r="BR17" s="1"/>
  <c r="BQ16"/>
  <c r="BQ17" s="1"/>
  <c r="BP16"/>
  <c r="BP17" s="1"/>
  <c r="BO16"/>
  <c r="BO17" s="1"/>
  <c r="BN16"/>
  <c r="BN17" s="1"/>
  <c r="BM16"/>
  <c r="BM17" s="1"/>
  <c r="BL16"/>
  <c r="BK16"/>
  <c r="BK17" s="1"/>
  <c r="BJ16"/>
  <c r="BJ17" s="1"/>
  <c r="BI16"/>
  <c r="BI17" s="1"/>
  <c r="BH16"/>
  <c r="BH17" s="1"/>
  <c r="BG16"/>
  <c r="BG17" s="1"/>
  <c r="BF16"/>
  <c r="BF17" s="1"/>
  <c r="BE16"/>
  <c r="BE17" s="1"/>
  <c r="BD16"/>
  <c r="BD17" s="1"/>
  <c r="BC16"/>
  <c r="BC17" s="1"/>
  <c r="BB16"/>
  <c r="BB17" s="1"/>
  <c r="BA16"/>
  <c r="BA17" s="1"/>
  <c r="AZ16"/>
  <c r="AZ17" s="1"/>
  <c r="AY16"/>
  <c r="AY17" s="1"/>
  <c r="AX16"/>
  <c r="AX17" s="1"/>
  <c r="AW16"/>
  <c r="AV16"/>
  <c r="AV17" s="1"/>
  <c r="AI16"/>
  <c r="AG16"/>
  <c r="AG18" s="1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L17" s="1"/>
  <c r="K16"/>
  <c r="K17" s="1"/>
  <c r="J16"/>
  <c r="J17" s="1"/>
  <c r="I16"/>
  <c r="I17" s="1"/>
  <c r="GX13"/>
  <c r="GW13"/>
  <c r="GV13"/>
  <c r="GU13"/>
  <c r="GT13"/>
  <c r="GS13"/>
  <c r="GR13"/>
  <c r="GQ13"/>
  <c r="GP13"/>
  <c r="GO13"/>
  <c r="GN13"/>
  <c r="GM13"/>
  <c r="GL13"/>
  <c r="GK13"/>
  <c r="GJ13"/>
  <c r="GI13"/>
  <c r="GH13"/>
  <c r="GG13"/>
  <c r="GF13"/>
  <c r="GE13"/>
  <c r="GD13"/>
  <c r="GC13"/>
  <c r="GB13"/>
  <c r="GA13"/>
  <c r="FZ13"/>
  <c r="FY13"/>
  <c r="FX13"/>
  <c r="FW13"/>
  <c r="FV13"/>
  <c r="FU13"/>
  <c r="FS13"/>
  <c r="FR13"/>
  <c r="FQ13"/>
  <c r="FP13"/>
  <c r="FO13"/>
  <c r="FN13"/>
  <c r="FM13"/>
  <c r="FL13"/>
  <c r="FK13"/>
  <c r="FJ13"/>
  <c r="FI13"/>
  <c r="FH13"/>
  <c r="FG13"/>
  <c r="FF13"/>
  <c r="FE13"/>
  <c r="FD13"/>
  <c r="FC13"/>
  <c r="FB13"/>
  <c r="FA13"/>
  <c r="EZ13"/>
  <c r="EY13"/>
  <c r="EX13"/>
  <c r="EW13"/>
  <c r="EV13"/>
  <c r="EU13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M12"/>
  <c r="BN12" s="1"/>
  <c r="BL12"/>
  <c r="BM10"/>
  <c r="BL10"/>
  <c r="GY9"/>
  <c r="GY13" s="1"/>
  <c r="FT9"/>
  <c r="FT13" s="1"/>
  <c r="GY8"/>
  <c r="DR8"/>
  <c r="GY7"/>
  <c r="GY6" s="1"/>
  <c r="GW7"/>
  <c r="GV7"/>
  <c r="GU7" s="1"/>
  <c r="GU6" s="1"/>
  <c r="BT7"/>
  <c r="BS7" s="1"/>
  <c r="GX6"/>
  <c r="GW6"/>
  <c r="GV6"/>
  <c r="BT6"/>
  <c r="BV4"/>
  <c r="BN4"/>
  <c r="BO4" s="1"/>
  <c r="GY2"/>
  <c r="GX2"/>
  <c r="GW2"/>
  <c r="GV2"/>
  <c r="GU2"/>
  <c r="GT2"/>
  <c r="GS2"/>
  <c r="GR2"/>
  <c r="GQ2"/>
  <c r="GP2"/>
  <c r="GO2"/>
  <c r="GN2"/>
  <c r="GM2"/>
  <c r="GL2"/>
  <c r="GK2"/>
  <c r="GJ2"/>
  <c r="GI2"/>
  <c r="GH2"/>
  <c r="GG2"/>
  <c r="GF2"/>
  <c r="GE2"/>
  <c r="GD2"/>
  <c r="GC2"/>
  <c r="GB2"/>
  <c r="GA2"/>
  <c r="FZ2"/>
  <c r="FY2"/>
  <c r="FX2"/>
  <c r="FW2"/>
  <c r="FV2"/>
  <c r="FU2"/>
  <c r="FT2"/>
  <c r="FS2"/>
  <c r="FR2"/>
  <c r="FQ2"/>
  <c r="FP2"/>
  <c r="FO2"/>
  <c r="FN2"/>
  <c r="FM2"/>
  <c r="FL2"/>
  <c r="FK2"/>
  <c r="FJ2"/>
  <c r="FI2"/>
  <c r="FH2"/>
  <c r="FG2"/>
  <c r="FF2"/>
  <c r="FE2"/>
  <c r="FD2"/>
  <c r="FC2"/>
  <c r="FB2"/>
  <c r="FA2"/>
  <c r="EZ2"/>
  <c r="EY2"/>
  <c r="EX2"/>
  <c r="EW2"/>
  <c r="EV2"/>
  <c r="EU2"/>
  <c r="ET2"/>
  <c r="ES2"/>
  <c r="ER2"/>
  <c r="EQ2"/>
  <c r="EP2"/>
  <c r="EO2"/>
  <c r="EN2"/>
  <c r="EM2"/>
  <c r="EL2"/>
  <c r="EK2"/>
  <c r="EJ2"/>
  <c r="EI2"/>
  <c r="EH2"/>
  <c r="EG2"/>
  <c r="EF2"/>
  <c r="EE2"/>
  <c r="ED2"/>
  <c r="EC2"/>
  <c r="EB2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DF2"/>
  <c r="DE2"/>
  <c r="DD2"/>
  <c r="DC2"/>
  <c r="DB2"/>
  <c r="DA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T2"/>
  <c r="BS2"/>
  <c r="BR2"/>
  <c r="BQ2"/>
  <c r="BP2"/>
  <c r="BO2"/>
  <c r="BN2"/>
  <c r="BM2"/>
  <c r="BL2"/>
  <c r="BK2"/>
  <c r="BR7" l="1"/>
  <c r="BR6" s="1"/>
  <c r="BS6"/>
  <c r="GT7"/>
  <c r="BP4"/>
  <c r="BO3"/>
  <c r="BO12"/>
  <c r="BN10"/>
  <c r="BW4"/>
  <c r="BV3"/>
  <c r="AG28"/>
  <c r="AF16" s="1"/>
  <c r="AI28"/>
  <c r="AH16" s="1"/>
  <c r="AK28"/>
  <c r="AJ16" s="1"/>
  <c r="BQ7"/>
  <c r="AW17"/>
  <c r="V18"/>
  <c r="X18"/>
  <c r="Z18"/>
  <c r="AB18"/>
  <c r="AD18"/>
  <c r="AI18"/>
  <c r="AO19"/>
  <c r="AT19"/>
  <c r="W18"/>
  <c r="Y18"/>
  <c r="AA18"/>
  <c r="AC18"/>
  <c r="AQ29"/>
  <c r="AS29"/>
  <c r="AU29"/>
  <c r="AW29"/>
  <c r="BA29"/>
  <c r="BE29"/>
  <c r="BI29"/>
  <c r="AM29"/>
  <c r="AO29"/>
  <c r="AY29"/>
  <c r="AR29"/>
  <c r="AV29"/>
  <c r="AZ29"/>
  <c r="BD29"/>
  <c r="BH29"/>
  <c r="AL29"/>
  <c r="AN29"/>
  <c r="GS7" l="1"/>
  <c r="GT6"/>
  <c r="AY28"/>
  <c r="AM28"/>
  <c r="AL16" s="1"/>
  <c r="AU28"/>
  <c r="AT16" s="1"/>
  <c r="AQ28"/>
  <c r="AP16" s="1"/>
  <c r="AO28"/>
  <c r="AN16" s="1"/>
  <c r="BI28"/>
  <c r="BE28"/>
  <c r="BA28"/>
  <c r="AW28"/>
  <c r="AS28"/>
  <c r="AR16" s="1"/>
  <c r="AN28"/>
  <c r="AM16" s="1"/>
  <c r="AU19"/>
  <c r="BX4"/>
  <c r="BW3"/>
  <c r="BP12"/>
  <c r="BO10"/>
  <c r="BQ4"/>
  <c r="BP3"/>
  <c r="BF29"/>
  <c r="BB29"/>
  <c r="AX29"/>
  <c r="AT29"/>
  <c r="AP29"/>
  <c r="BG29"/>
  <c r="BC29"/>
  <c r="AL28"/>
  <c r="AK16" s="1"/>
  <c r="BH28"/>
  <c r="BD28"/>
  <c r="AZ28"/>
  <c r="AV28"/>
  <c r="AU16" s="1"/>
  <c r="AR28"/>
  <c r="AQ16" s="1"/>
  <c r="O27"/>
  <c r="BP7"/>
  <c r="BQ6"/>
  <c r="AJ18"/>
  <c r="AH18"/>
  <c r="AF18"/>
  <c r="GS6" l="1"/>
  <c r="GR7"/>
  <c r="O24"/>
  <c r="M17"/>
  <c r="BG28"/>
  <c r="AT28"/>
  <c r="AS16" s="1"/>
  <c r="BB28"/>
  <c r="BP6"/>
  <c r="BO7"/>
  <c r="P27"/>
  <c r="AQ18"/>
  <c r="AK18"/>
  <c r="BC28"/>
  <c r="AP28"/>
  <c r="AO16" s="1"/>
  <c r="AX28"/>
  <c r="BF28"/>
  <c r="AV19"/>
  <c r="AM18"/>
  <c r="BR4"/>
  <c r="BQ3"/>
  <c r="BP10"/>
  <c r="BQ12"/>
  <c r="BY4"/>
  <c r="BX3"/>
  <c r="AN18"/>
  <c r="AP18"/>
  <c r="AL18"/>
  <c r="GR6" l="1"/>
  <c r="GQ7"/>
  <c r="BZ4"/>
  <c r="BY3"/>
  <c r="BS4"/>
  <c r="BR3"/>
  <c r="BR12"/>
  <c r="BQ10"/>
  <c r="AO18"/>
  <c r="Q27"/>
  <c r="N17"/>
  <c r="P24"/>
  <c r="BN7"/>
  <c r="BO6"/>
  <c r="GP7" l="1"/>
  <c r="GQ6"/>
  <c r="BN6"/>
  <c r="BM7"/>
  <c r="Q24"/>
  <c r="O17"/>
  <c r="R27"/>
  <c r="BS12"/>
  <c r="BR10"/>
  <c r="BT4"/>
  <c r="BT3" s="1"/>
  <c r="BS3"/>
  <c r="CA4"/>
  <c r="BZ3"/>
  <c r="GP6" l="1"/>
  <c r="GO7"/>
  <c r="R24"/>
  <c r="P17"/>
  <c r="CB4"/>
  <c r="CA3"/>
  <c r="BT12"/>
  <c r="BS10"/>
  <c r="S27"/>
  <c r="BL7"/>
  <c r="BM6"/>
  <c r="GO6" l="1"/>
  <c r="GN7"/>
  <c r="S24"/>
  <c r="Q17"/>
  <c r="BL6"/>
  <c r="BK7"/>
  <c r="BK6" s="1"/>
  <c r="T27"/>
  <c r="BT10"/>
  <c r="BU12"/>
  <c r="CC4"/>
  <c r="CB3"/>
  <c r="GN6" l="1"/>
  <c r="GM7"/>
  <c r="BV12"/>
  <c r="BU10"/>
  <c r="T24"/>
  <c r="R17"/>
  <c r="CD4"/>
  <c r="CC3"/>
  <c r="U27"/>
  <c r="GM6" l="1"/>
  <c r="GL7"/>
  <c r="V27"/>
  <c r="CE4"/>
  <c r="CD3"/>
  <c r="BW12"/>
  <c r="BV10"/>
  <c r="U24"/>
  <c r="S17"/>
  <c r="GL6" l="1"/>
  <c r="GK7"/>
  <c r="BX12"/>
  <c r="BW10"/>
  <c r="CF4"/>
  <c r="CE3"/>
  <c r="W27"/>
  <c r="T17"/>
  <c r="V24"/>
  <c r="GJ7" l="1"/>
  <c r="GK6"/>
  <c r="X27"/>
  <c r="CG4"/>
  <c r="CF3"/>
  <c r="BX10"/>
  <c r="BY12"/>
  <c r="W24"/>
  <c r="U17"/>
  <c r="GJ6" l="1"/>
  <c r="GI7"/>
  <c r="CH4"/>
  <c r="CG3"/>
  <c r="Y27"/>
  <c r="BZ12"/>
  <c r="BY10"/>
  <c r="X24"/>
  <c r="V17"/>
  <c r="GH7" l="1"/>
  <c r="GI6"/>
  <c r="Z27"/>
  <c r="CI4"/>
  <c r="CH3"/>
  <c r="CA12"/>
  <c r="BZ10"/>
  <c r="Y24"/>
  <c r="W17"/>
  <c r="GH6" l="1"/>
  <c r="GG7"/>
  <c r="CB12"/>
  <c r="CA10"/>
  <c r="CJ4"/>
  <c r="CI3"/>
  <c r="AA27"/>
  <c r="X17"/>
  <c r="Z24"/>
  <c r="GG6" l="1"/>
  <c r="GF7"/>
  <c r="AB27"/>
  <c r="CK4"/>
  <c r="CJ3"/>
  <c r="CB10"/>
  <c r="CC12"/>
  <c r="AA24"/>
  <c r="Y17"/>
  <c r="GE7" l="1"/>
  <c r="GF6"/>
  <c r="CL4"/>
  <c r="CK3"/>
  <c r="AC27"/>
  <c r="CD12"/>
  <c r="CC10"/>
  <c r="AB24"/>
  <c r="Z17"/>
  <c r="GD7" l="1"/>
  <c r="GE6"/>
  <c r="AD27"/>
  <c r="CM4"/>
  <c r="CL3"/>
  <c r="CE12"/>
  <c r="CD10"/>
  <c r="AC24"/>
  <c r="AA17"/>
  <c r="GD6" l="1"/>
  <c r="GC7"/>
  <c r="CN4"/>
  <c r="CM3"/>
  <c r="AE27"/>
  <c r="CF12"/>
  <c r="CE10"/>
  <c r="AB17"/>
  <c r="AD24"/>
  <c r="GC6" l="1"/>
  <c r="GB7"/>
  <c r="AE24"/>
  <c r="AC17"/>
  <c r="CF10"/>
  <c r="CG12"/>
  <c r="AF27"/>
  <c r="AD17" s="1"/>
  <c r="CO4"/>
  <c r="CN3"/>
  <c r="GA7" l="1"/>
  <c r="GB6"/>
  <c r="CP4"/>
  <c r="CO3"/>
  <c r="AG27"/>
  <c r="AE17" s="1"/>
  <c r="CH12"/>
  <c r="CG10"/>
  <c r="GA6" l="1"/>
  <c r="FZ7"/>
  <c r="AH27"/>
  <c r="AF17" s="1"/>
  <c r="CQ4"/>
  <c r="CP3"/>
  <c r="CI12"/>
  <c r="CH10"/>
  <c r="FZ6" l="1"/>
  <c r="FY7"/>
  <c r="CJ12"/>
  <c r="CI10"/>
  <c r="CR4"/>
  <c r="CQ3"/>
  <c r="AI27"/>
  <c r="AG17" s="1"/>
  <c r="FY6" l="1"/>
  <c r="FX7"/>
  <c r="AJ27"/>
  <c r="AH17" s="1"/>
  <c r="CS4"/>
  <c r="CR3"/>
  <c r="CJ10"/>
  <c r="CK12"/>
  <c r="FW7" l="1"/>
  <c r="FX6"/>
  <c r="CL12"/>
  <c r="CK10"/>
  <c r="CT4"/>
  <c r="CS3"/>
  <c r="AK27"/>
  <c r="AI17" s="1"/>
  <c r="FW6" l="1"/>
  <c r="FV7"/>
  <c r="CU4"/>
  <c r="CT3"/>
  <c r="CM12"/>
  <c r="CL10"/>
  <c r="AL27"/>
  <c r="AJ17" s="1"/>
  <c r="FV6" l="1"/>
  <c r="FU7"/>
  <c r="AM27"/>
  <c r="AK17" s="1"/>
  <c r="CN12"/>
  <c r="CM10"/>
  <c r="CV4"/>
  <c r="CU3"/>
  <c r="FU6" l="1"/>
  <c r="FT7"/>
  <c r="CW4"/>
  <c r="CV3"/>
  <c r="CN10"/>
  <c r="CO12"/>
  <c r="AN27"/>
  <c r="AL17" s="1"/>
  <c r="FS7" l="1"/>
  <c r="FT6"/>
  <c r="AO27"/>
  <c r="AM17" s="1"/>
  <c r="CX4"/>
  <c r="CW3"/>
  <c r="CP12"/>
  <c r="CO10"/>
  <c r="FS6" l="1"/>
  <c r="FR7"/>
  <c r="CY4"/>
  <c r="CX3"/>
  <c r="CQ12"/>
  <c r="CP10"/>
  <c r="AP27"/>
  <c r="AN17" s="1"/>
  <c r="FR6" l="1"/>
  <c r="FQ7"/>
  <c r="AQ27"/>
  <c r="AO17" s="1"/>
  <c r="CR12"/>
  <c r="CQ10"/>
  <c r="CZ4"/>
  <c r="CY3"/>
  <c r="FQ6" l="1"/>
  <c r="FP7"/>
  <c r="DA4"/>
  <c r="CZ3"/>
  <c r="CR10"/>
  <c r="CS12"/>
  <c r="AR27"/>
  <c r="AP17" s="1"/>
  <c r="FO7" l="1"/>
  <c r="FP6"/>
  <c r="AS27"/>
  <c r="AQ17" s="1"/>
  <c r="DB4"/>
  <c r="DA3"/>
  <c r="CT12"/>
  <c r="CS10"/>
  <c r="FO6" l="1"/>
  <c r="FN7"/>
  <c r="CU12"/>
  <c r="CT10"/>
  <c r="DC4"/>
  <c r="DB3"/>
  <c r="AT27"/>
  <c r="AR17" s="1"/>
  <c r="FN6" l="1"/>
  <c r="FM7"/>
  <c r="AU27"/>
  <c r="AS17" s="1"/>
  <c r="DD4"/>
  <c r="DC3"/>
  <c r="CV12"/>
  <c r="CU10"/>
  <c r="FL7" l="1"/>
  <c r="FM6"/>
  <c r="CV10"/>
  <c r="CW12"/>
  <c r="DE4"/>
  <c r="DD3"/>
  <c r="AV27"/>
  <c r="AT17" s="1"/>
  <c r="FL6" l="1"/>
  <c r="FK7"/>
  <c r="AW27"/>
  <c r="AU17" s="1"/>
  <c r="DF4"/>
  <c r="DE3"/>
  <c r="CX12"/>
  <c r="CW10"/>
  <c r="FJ7" l="1"/>
  <c r="FK6"/>
  <c r="CY12"/>
  <c r="CX10"/>
  <c r="DG4"/>
  <c r="DF3"/>
  <c r="AX27"/>
  <c r="FJ6" l="1"/>
  <c r="FI7"/>
  <c r="AY27"/>
  <c r="DH4"/>
  <c r="DG3"/>
  <c r="CZ12"/>
  <c r="CY10"/>
  <c r="FI6" l="1"/>
  <c r="FH7"/>
  <c r="CZ10"/>
  <c r="DA12"/>
  <c r="DI4"/>
  <c r="DH3"/>
  <c r="AZ20"/>
  <c r="AZ21" s="1"/>
  <c r="AZ27"/>
  <c r="FG7" l="1"/>
  <c r="FH6"/>
  <c r="AZ26"/>
  <c r="BA27"/>
  <c r="BA20"/>
  <c r="DJ4"/>
  <c r="DI3"/>
  <c r="DB12"/>
  <c r="DA10"/>
  <c r="FG6" l="1"/>
  <c r="FF7"/>
  <c r="DB10"/>
  <c r="DC12"/>
  <c r="BB20"/>
  <c r="BB21" s="1"/>
  <c r="BB27"/>
  <c r="DK4"/>
  <c r="DJ3"/>
  <c r="BA21"/>
  <c r="BA26"/>
  <c r="FF6" l="1"/>
  <c r="FE7"/>
  <c r="DD12"/>
  <c r="DC10"/>
  <c r="DL4"/>
  <c r="DK3"/>
  <c r="BB26"/>
  <c r="BC27"/>
  <c r="BC20"/>
  <c r="FD7" l="1"/>
  <c r="FE6"/>
  <c r="BC26"/>
  <c r="DM4"/>
  <c r="DL3"/>
  <c r="DE12"/>
  <c r="DD10"/>
  <c r="BC21"/>
  <c r="BD20"/>
  <c r="BD21" s="1"/>
  <c r="BD27"/>
  <c r="FC7" l="1"/>
  <c r="FD6"/>
  <c r="DF12"/>
  <c r="DE10"/>
  <c r="DN4"/>
  <c r="DM3"/>
  <c r="BD26"/>
  <c r="BE27"/>
  <c r="BE20"/>
  <c r="BE21" s="1"/>
  <c r="FC6" l="1"/>
  <c r="FB7"/>
  <c r="BF20"/>
  <c r="BF21" s="1"/>
  <c r="BF27"/>
  <c r="DO4"/>
  <c r="DN3"/>
  <c r="DF10"/>
  <c r="DG12"/>
  <c r="BE26"/>
  <c r="FA7" l="1"/>
  <c r="FB6"/>
  <c r="DH12"/>
  <c r="DG10"/>
  <c r="DP4"/>
  <c r="DO3"/>
  <c r="BF26"/>
  <c r="BG27"/>
  <c r="BG20"/>
  <c r="FA6" l="1"/>
  <c r="EZ7"/>
  <c r="BG21"/>
  <c r="BH20"/>
  <c r="BH21" s="1"/>
  <c r="BH27"/>
  <c r="BG26"/>
  <c r="BH26"/>
  <c r="DQ4"/>
  <c r="DP3"/>
  <c r="DI12"/>
  <c r="DH10"/>
  <c r="EZ6" l="1"/>
  <c r="EY7"/>
  <c r="DJ12"/>
  <c r="DI10"/>
  <c r="DR4"/>
  <c r="DQ3"/>
  <c r="BI26"/>
  <c r="BI27"/>
  <c r="BI20"/>
  <c r="BI21" s="1"/>
  <c r="EX7" l="1"/>
  <c r="EY6"/>
  <c r="DS4"/>
  <c r="DR3"/>
  <c r="DJ10"/>
  <c r="DK12"/>
  <c r="EX6" l="1"/>
  <c r="EW7"/>
  <c r="DL12"/>
  <c r="DK10"/>
  <c r="DT4"/>
  <c r="DS3"/>
  <c r="EW6" l="1"/>
  <c r="EV7"/>
  <c r="DU4"/>
  <c r="DT3"/>
  <c r="DM12"/>
  <c r="DL10"/>
  <c r="EU7" l="1"/>
  <c r="EV6"/>
  <c r="DM10"/>
  <c r="DN12"/>
  <c r="DV4"/>
  <c r="DU3"/>
  <c r="ET7" l="1"/>
  <c r="EU6"/>
  <c r="DW4"/>
  <c r="DV3"/>
  <c r="DN10"/>
  <c r="DO12"/>
  <c r="ES7" l="1"/>
  <c r="ET6"/>
  <c r="DP12"/>
  <c r="DO10"/>
  <c r="DX4"/>
  <c r="DW3"/>
  <c r="BL17"/>
  <c r="ER7" l="1"/>
  <c r="ES6"/>
  <c r="DY4"/>
  <c r="DX3"/>
  <c r="DQ12"/>
  <c r="DP10"/>
  <c r="ER6" l="1"/>
  <c r="EQ7"/>
  <c r="DQ10"/>
  <c r="DR12"/>
  <c r="DZ4"/>
  <c r="DY3"/>
  <c r="EP7" l="1"/>
  <c r="EQ6"/>
  <c r="EA4"/>
  <c r="DZ3"/>
  <c r="DR10"/>
  <c r="DS12"/>
  <c r="EP6" l="1"/>
  <c r="EO7"/>
  <c r="DT12"/>
  <c r="DS10"/>
  <c r="EB4"/>
  <c r="EA3"/>
  <c r="EO6" l="1"/>
  <c r="EN7"/>
  <c r="EC4"/>
  <c r="EB3"/>
  <c r="DU12"/>
  <c r="DT10"/>
  <c r="EN6" l="1"/>
  <c r="EM7"/>
  <c r="DV12"/>
  <c r="DU10"/>
  <c r="ED4"/>
  <c r="EC3"/>
  <c r="EM6" l="1"/>
  <c r="EL7"/>
  <c r="EE4"/>
  <c r="ED3"/>
  <c r="DV10"/>
  <c r="DW12"/>
  <c r="EL6" l="1"/>
  <c r="EK7"/>
  <c r="DW10"/>
  <c r="DX12"/>
  <c r="EF4"/>
  <c r="EE3"/>
  <c r="EK6" l="1"/>
  <c r="EJ7"/>
  <c r="EG4"/>
  <c r="EF3"/>
  <c r="DY12"/>
  <c r="DX10"/>
  <c r="EI7" l="1"/>
  <c r="EJ6"/>
  <c r="EH4"/>
  <c r="EG3"/>
  <c r="DZ12"/>
  <c r="DY10"/>
  <c r="EI6" l="1"/>
  <c r="EH7"/>
  <c r="DZ10"/>
  <c r="EA12"/>
  <c r="EI4"/>
  <c r="EH3"/>
  <c r="EH6" l="1"/>
  <c r="EG7"/>
  <c r="EJ4"/>
  <c r="EI3"/>
  <c r="EA10"/>
  <c r="EB12"/>
  <c r="EG6" l="1"/>
  <c r="EF7"/>
  <c r="EC12"/>
  <c r="EB10"/>
  <c r="EK4"/>
  <c r="EJ3"/>
  <c r="EF6" l="1"/>
  <c r="EE7"/>
  <c r="EL4"/>
  <c r="EK3"/>
  <c r="ED12"/>
  <c r="EC10"/>
  <c r="ED7" l="1"/>
  <c r="EE6"/>
  <c r="ED10"/>
  <c r="EE12"/>
  <c r="EM4"/>
  <c r="EL3"/>
  <c r="ED6" l="1"/>
  <c r="EC7"/>
  <c r="EN4"/>
  <c r="EM3"/>
  <c r="EE10"/>
  <c r="EF12"/>
  <c r="EB7" l="1"/>
  <c r="EC6"/>
  <c r="EG12"/>
  <c r="EF10"/>
  <c r="EO4"/>
  <c r="EN3"/>
  <c r="EA7" l="1"/>
  <c r="EB6"/>
  <c r="EH12"/>
  <c r="EG10"/>
  <c r="EP4"/>
  <c r="EO3"/>
  <c r="DZ7" l="1"/>
  <c r="EA6"/>
  <c r="EQ4"/>
  <c r="EP3"/>
  <c r="EH10"/>
  <c r="EI12"/>
  <c r="DZ6" l="1"/>
  <c r="DY7"/>
  <c r="EI10"/>
  <c r="EJ12"/>
  <c r="ER4"/>
  <c r="EQ3"/>
  <c r="DX7" l="1"/>
  <c r="DY6"/>
  <c r="ES4"/>
  <c r="ER3"/>
  <c r="EK12"/>
  <c r="EJ10"/>
  <c r="DX6" l="1"/>
  <c r="DW7"/>
  <c r="EL12"/>
  <c r="EK10"/>
  <c r="ET4"/>
  <c r="ES3"/>
  <c r="DV7" l="1"/>
  <c r="DW6"/>
  <c r="EL10"/>
  <c r="EM12"/>
  <c r="EU4"/>
  <c r="ET3"/>
  <c r="DU7" l="1"/>
  <c r="DV6"/>
  <c r="EV4"/>
  <c r="EU3"/>
  <c r="EM10"/>
  <c r="EN12"/>
  <c r="DT7" l="1"/>
  <c r="DU6"/>
  <c r="EO12"/>
  <c r="EN10"/>
  <c r="EW4"/>
  <c r="EV3"/>
  <c r="DS7" l="1"/>
  <c r="DT6"/>
  <c r="EX4"/>
  <c r="EW3"/>
  <c r="EP12"/>
  <c r="EO10"/>
  <c r="DR7" l="1"/>
  <c r="DS6"/>
  <c r="EP10"/>
  <c r="EQ12"/>
  <c r="EY4"/>
  <c r="EX3"/>
  <c r="DR6" l="1"/>
  <c r="DQ7"/>
  <c r="EZ4"/>
  <c r="EY3"/>
  <c r="EQ10"/>
  <c r="ER12"/>
  <c r="DP7" l="1"/>
  <c r="DQ6"/>
  <c r="ES12"/>
  <c r="ER10"/>
  <c r="FA4"/>
  <c r="EZ3"/>
  <c r="DP6" l="1"/>
  <c r="DO7"/>
  <c r="FB4"/>
  <c r="FA3"/>
  <c r="ET12"/>
  <c r="ES10"/>
  <c r="DN7" l="1"/>
  <c r="DO6"/>
  <c r="ET10"/>
  <c r="EU12"/>
  <c r="FC4"/>
  <c r="FB3"/>
  <c r="DM7" l="1"/>
  <c r="DN6"/>
  <c r="FD4"/>
  <c r="FC3"/>
  <c r="EU10"/>
  <c r="EV12"/>
  <c r="DL7" l="1"/>
  <c r="DM6"/>
  <c r="FE4"/>
  <c r="FD3"/>
  <c r="EW12"/>
  <c r="EV10"/>
  <c r="DK7" l="1"/>
  <c r="DL6"/>
  <c r="EX12"/>
  <c r="EW10"/>
  <c r="FF4"/>
  <c r="FE3"/>
  <c r="DJ7" l="1"/>
  <c r="DK6"/>
  <c r="FG4"/>
  <c r="FF3"/>
  <c r="EX10"/>
  <c r="EY12"/>
  <c r="DJ6" l="1"/>
  <c r="DI7"/>
  <c r="EY10"/>
  <c r="EZ12"/>
  <c r="FH4"/>
  <c r="FG3"/>
  <c r="DH7" l="1"/>
  <c r="DI6"/>
  <c r="FI4"/>
  <c r="FH3"/>
  <c r="FA12"/>
  <c r="EZ10"/>
  <c r="DG7" l="1"/>
  <c r="DH6"/>
  <c r="FB12"/>
  <c r="FA10"/>
  <c r="FJ4"/>
  <c r="FI3"/>
  <c r="DG6" l="1"/>
  <c r="DF7"/>
  <c r="FK4"/>
  <c r="FJ3"/>
  <c r="FB10"/>
  <c r="FC12"/>
  <c r="DF6" l="1"/>
  <c r="DE7"/>
  <c r="FL4"/>
  <c r="FK3"/>
  <c r="FC10"/>
  <c r="FD12"/>
  <c r="DE6" l="1"/>
  <c r="DD7"/>
  <c r="FE12"/>
  <c r="FD10"/>
  <c r="FM4"/>
  <c r="FL3"/>
  <c r="DC7" l="1"/>
  <c r="DD6"/>
  <c r="FF12"/>
  <c r="FE10"/>
  <c r="FN4"/>
  <c r="FM3"/>
  <c r="DC6" l="1"/>
  <c r="DB7"/>
  <c r="FF10"/>
  <c r="FG12"/>
  <c r="FO4"/>
  <c r="FN3"/>
  <c r="DB6" l="1"/>
  <c r="DA7"/>
  <c r="FP4"/>
  <c r="FO3"/>
  <c r="FG10"/>
  <c r="FH12"/>
  <c r="DA6" l="1"/>
  <c r="CZ7"/>
  <c r="FI12"/>
  <c r="FH10"/>
  <c r="FQ4"/>
  <c r="FP3"/>
  <c r="CY7" l="1"/>
  <c r="CZ6"/>
  <c r="FJ12"/>
  <c r="FI10"/>
  <c r="FR4"/>
  <c r="FQ3"/>
  <c r="CX7" l="1"/>
  <c r="CY6"/>
  <c r="FS4"/>
  <c r="FR3"/>
  <c r="FJ10"/>
  <c r="FK12"/>
  <c r="CX6" l="1"/>
  <c r="CW7"/>
  <c r="FT4"/>
  <c r="FS3"/>
  <c r="FL12"/>
  <c r="FK10"/>
  <c r="CW6" l="1"/>
  <c r="CV7"/>
  <c r="FM12"/>
  <c r="FL10"/>
  <c r="FU4"/>
  <c r="FT3"/>
  <c r="CV6" l="1"/>
  <c r="CU7"/>
  <c r="FV4"/>
  <c r="FU3"/>
  <c r="FM10"/>
  <c r="FN12"/>
  <c r="CU6" l="1"/>
  <c r="CT7"/>
  <c r="FW4"/>
  <c r="FV3"/>
  <c r="FN10"/>
  <c r="FO12"/>
  <c r="CT6" l="1"/>
  <c r="CS7"/>
  <c r="FX4"/>
  <c r="FW3"/>
  <c r="FP12"/>
  <c r="FO10"/>
  <c r="CS6" l="1"/>
  <c r="CR7"/>
  <c r="FQ12"/>
  <c r="FP10"/>
  <c r="FY4"/>
  <c r="FX3"/>
  <c r="CR6" l="1"/>
  <c r="CQ7"/>
  <c r="FZ4"/>
  <c r="FY3"/>
  <c r="FQ10"/>
  <c r="FR12"/>
  <c r="CQ6" l="1"/>
  <c r="CP7"/>
  <c r="FR10"/>
  <c r="FS12"/>
  <c r="GA4"/>
  <c r="FZ3"/>
  <c r="CP6" l="1"/>
  <c r="CO7"/>
  <c r="GB4"/>
  <c r="GA3"/>
  <c r="FT12"/>
  <c r="FS10"/>
  <c r="CN7" l="1"/>
  <c r="CO6"/>
  <c r="FU12"/>
  <c r="FT10"/>
  <c r="GC4"/>
  <c r="GB3"/>
  <c r="CM7" l="1"/>
  <c r="CN6"/>
  <c r="GD4"/>
  <c r="GC3"/>
  <c r="FU10"/>
  <c r="FV12"/>
  <c r="CL7" l="1"/>
  <c r="CM6"/>
  <c r="GE4"/>
  <c r="GD3"/>
  <c r="FV10"/>
  <c r="FW12"/>
  <c r="CK7" l="1"/>
  <c r="CL6"/>
  <c r="GF4"/>
  <c r="GE3"/>
  <c r="FX12"/>
  <c r="FW10"/>
  <c r="CJ7" l="1"/>
  <c r="CK6"/>
  <c r="FY12"/>
  <c r="FX10"/>
  <c r="GG4"/>
  <c r="GF3"/>
  <c r="CI7" l="1"/>
  <c r="CJ6"/>
  <c r="GH4"/>
  <c r="GG3"/>
  <c r="FY10"/>
  <c r="FZ12"/>
  <c r="CH7" l="1"/>
  <c r="CI6"/>
  <c r="FZ10"/>
  <c r="GA12"/>
  <c r="GI4"/>
  <c r="GH3"/>
  <c r="CG7" l="1"/>
  <c r="CH6"/>
  <c r="GJ4"/>
  <c r="GI3"/>
  <c r="GB12"/>
  <c r="GA10"/>
  <c r="CF7" l="1"/>
  <c r="CG6"/>
  <c r="GC12"/>
  <c r="GB10"/>
  <c r="GK4"/>
  <c r="GJ3"/>
  <c r="CE7" l="1"/>
  <c r="CF6"/>
  <c r="GL4"/>
  <c r="GK3"/>
  <c r="GC10"/>
  <c r="GD12"/>
  <c r="CD7" l="1"/>
  <c r="CE6"/>
  <c r="GD10"/>
  <c r="GE12"/>
  <c r="GM4"/>
  <c r="GL3"/>
  <c r="CC7" l="1"/>
  <c r="CD6"/>
  <c r="GN4"/>
  <c r="GM3"/>
  <c r="GF12"/>
  <c r="GE10"/>
  <c r="CB7" l="1"/>
  <c r="CC6"/>
  <c r="GG12"/>
  <c r="GF10"/>
  <c r="GO4"/>
  <c r="GN3"/>
  <c r="CA7" l="1"/>
  <c r="CB6"/>
  <c r="GP4"/>
  <c r="GO3"/>
  <c r="GH12"/>
  <c r="GG10"/>
  <c r="BZ7" l="1"/>
  <c r="CA6"/>
  <c r="GH10"/>
  <c r="GI12"/>
  <c r="GQ4"/>
  <c r="GP3"/>
  <c r="BY7" l="1"/>
  <c r="BZ6"/>
  <c r="GR4"/>
  <c r="GQ3"/>
  <c r="GI10"/>
  <c r="GJ12"/>
  <c r="BX7" l="1"/>
  <c r="BY6"/>
  <c r="GS4"/>
  <c r="GR3"/>
  <c r="GJ10"/>
  <c r="GK12"/>
  <c r="BW7" l="1"/>
  <c r="BX6"/>
  <c r="GT4"/>
  <c r="GS3"/>
  <c r="GL12"/>
  <c r="GK10"/>
  <c r="BV7" l="1"/>
  <c r="BV6" s="1"/>
  <c r="BW6"/>
  <c r="GM12"/>
  <c r="GL10"/>
  <c r="GU4"/>
  <c r="GT3"/>
  <c r="GV4" l="1"/>
  <c r="GU3"/>
  <c r="GM10"/>
  <c r="GN12"/>
  <c r="GW4" l="1"/>
  <c r="GV3"/>
  <c r="GN10"/>
  <c r="GO12"/>
  <c r="GO10" l="1"/>
  <c r="GP12"/>
  <c r="GX4"/>
  <c r="GW3"/>
  <c r="GY4" l="1"/>
  <c r="GY3" s="1"/>
  <c r="GX3"/>
  <c r="GP10"/>
  <c r="GQ12"/>
  <c r="GR12" l="1"/>
  <c r="GQ10"/>
  <c r="GS12" l="1"/>
  <c r="GR10"/>
  <c r="GS10" l="1"/>
  <c r="GT12"/>
  <c r="GT10" l="1"/>
  <c r="GU12"/>
  <c r="GU10" l="1"/>
  <c r="GV12"/>
  <c r="GV10" l="1"/>
  <c r="GW12"/>
  <c r="GX12" l="1"/>
  <c r="GW10"/>
  <c r="GY12" l="1"/>
  <c r="GY10" s="1"/>
  <c r="GX10"/>
  <c r="AZ22" l="1"/>
  <c r="AZ23" s="1"/>
  <c r="BB22"/>
  <c r="BB23" s="1"/>
  <c r="BD22"/>
  <c r="BD23" s="1"/>
  <c r="BA22"/>
  <c r="BC22"/>
  <c r="BC23" s="1"/>
  <c r="BE22"/>
  <c r="BE23" s="1"/>
  <c r="BF22"/>
  <c r="BF23" s="1"/>
  <c r="BH22"/>
  <c r="BH23" s="1"/>
  <c r="BG22"/>
  <c r="BG23" s="1"/>
  <c r="BI22"/>
  <c r="BI23" s="1"/>
  <c r="BA23" l="1"/>
  <c r="BC24" l="1"/>
  <c r="BC25" s="1"/>
  <c r="BE24"/>
  <c r="BE25" s="1"/>
  <c r="AZ24"/>
  <c r="AZ25" s="1"/>
  <c r="BD24"/>
  <c r="BD25" s="1"/>
  <c r="BB24"/>
  <c r="BB25" s="1"/>
  <c r="BA24"/>
  <c r="BF24"/>
  <c r="BF25" s="1"/>
  <c r="BG24"/>
  <c r="BG25" s="1"/>
  <c r="BH24"/>
  <c r="BH25" s="1"/>
  <c r="BI24"/>
  <c r="BI25" s="1"/>
  <c r="BA25" l="1"/>
</calcChain>
</file>

<file path=xl/comments1.xml><?xml version="1.0" encoding="utf-8"?>
<comments xmlns="http://schemas.openxmlformats.org/spreadsheetml/2006/main">
  <authors>
    <author>Michel</author>
  </authors>
  <commentList>
    <comment ref="G5" authorId="0">
      <text>
        <r>
          <rPr>
            <b/>
            <sz val="9"/>
            <color indexed="81"/>
            <rFont val="Tahoma"/>
            <family val="2"/>
          </rPr>
          <t>droits prorata geneviève (années)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J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K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N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O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P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<sst xmlns="http://schemas.openxmlformats.org/spreadsheetml/2006/main" count="6" uniqueCount="4">
  <si>
    <t>&gt;&gt;&gt;&gt;&gt;&gt;&gt;&gt;&gt;</t>
  </si>
  <si>
    <t>*</t>
  </si>
  <si>
    <t>SI(SOMME($BK$1:$GY$1)&gt;0;"HORMIS LA S.G, LES AUTRES COMPTES SONT A DEBLOQUER";"")</t>
  </si>
  <si>
    <t>E31  &gt;&gt;&gt;</t>
  </si>
</sst>
</file>

<file path=xl/styles.xml><?xml version="1.0" encoding="utf-8"?>
<styleSheet xmlns="http://schemas.openxmlformats.org/spreadsheetml/2006/main">
  <numFmts count="18">
    <numFmt numFmtId="6" formatCode="#,##0\ &quot;€&quot;;[Red]\-#,##0\ &quot;€&quot;"/>
    <numFmt numFmtId="164" formatCode="_-* #,##0.00\ [$€-1]_-;\-* #,##0.00\ [$€-1]_-;_-* &quot;-&quot;??\ [$€-1]_-"/>
    <numFmt numFmtId="165" formatCode="[$-40C]mmmm\-yy;@"/>
    <numFmt numFmtId="166" formatCode="[$-F800]dddd\,\ mmmm\ dd\,\ yyyy"/>
    <numFmt numFmtId="167" formatCode="_-* #,##0.00\ &quot;F&quot;_-;\-* #,##0.00\ &quot;F&quot;_-;_-* &quot;-&quot;??\ &quot;F&quot;_-;_-@_-"/>
    <numFmt numFmtId="168" formatCode="_-* #,##0\ [$€-1]_-;\-* #,##0\ [$€-1]_-;_-* &quot;-&quot;??\ [$€-1]_-"/>
    <numFmt numFmtId="169" formatCode="_-* #,##0.00\ _F_-;\-* #,##0.00\ _F_-;_-* &quot;-&quot;??\ _F_-;_-@_-"/>
    <numFmt numFmtId="170" formatCode="dd/mm/yy;@"/>
    <numFmt numFmtId="171" formatCode="[$-40C]mmm\-yy;@"/>
    <numFmt numFmtId="172" formatCode="#,##0.00_ ;\-#,##0.00\ "/>
    <numFmt numFmtId="173" formatCode="#,##0\ &quot;€&quot;"/>
    <numFmt numFmtId="174" formatCode="\+\ #,##0.00_ ;[Red]\-\ #,##0.00_ ;0.00_ "/>
    <numFmt numFmtId="175" formatCode="dd/mm/yyyy;dd/mm/yyyy;&quot;-&quot;"/>
    <numFmt numFmtId="176" formatCode="\+\ #,##0.00_ ;[Red]\-\ #,##0.00_ ;&quot;- &quot;"/>
    <numFmt numFmtId="177" formatCode="mmmm\ d\,\ yyyy"/>
    <numFmt numFmtId="178" formatCode="#,##0.0"/>
    <numFmt numFmtId="179" formatCode="#,##0\ &quot;F&quot;;\-#,##0\ &quot;F&quot;"/>
    <numFmt numFmtId="180" formatCode="d\ mmm"/>
  </numFmts>
  <fonts count="57">
    <font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b/>
      <i/>
      <sz val="12"/>
      <name val="Times New Roman"/>
      <family val="1"/>
    </font>
    <font>
      <b/>
      <sz val="14"/>
      <color indexed="10"/>
      <name val="Times New Roman"/>
      <family val="1"/>
    </font>
    <font>
      <sz val="12"/>
      <name val="Times New Roman"/>
      <family val="1"/>
    </font>
    <font>
      <b/>
      <sz val="12"/>
      <color indexed="12"/>
      <name val="Times New Roman"/>
      <family val="1"/>
    </font>
    <font>
      <b/>
      <sz val="16"/>
      <color indexed="10"/>
      <name val="Times New Roman"/>
      <family val="1"/>
    </font>
    <font>
      <b/>
      <sz val="20"/>
      <color indexed="12"/>
      <name val="Times New Roman"/>
      <family val="1"/>
    </font>
    <font>
      <b/>
      <sz val="20"/>
      <color indexed="10"/>
      <name val="Times New Roman"/>
      <family val="1"/>
    </font>
    <font>
      <b/>
      <sz val="14"/>
      <color indexed="12"/>
      <name val="Times New Roman"/>
      <family val="1"/>
    </font>
    <font>
      <b/>
      <sz val="10"/>
      <color indexed="10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0"/>
      <color indexed="12"/>
      <name val="Times New Roman"/>
      <family val="1"/>
    </font>
    <font>
      <sz val="10"/>
      <name val="Times New Roman"/>
      <family val="1"/>
    </font>
    <font>
      <sz val="11"/>
      <color indexed="12"/>
      <name val="Times New Roman"/>
      <family val="1"/>
    </font>
    <font>
      <sz val="10"/>
      <color indexed="14"/>
      <name val="Times New Roman"/>
      <family val="1"/>
    </font>
    <font>
      <sz val="12"/>
      <color indexed="12"/>
      <name val="Times New Roman"/>
      <family val="1"/>
    </font>
    <font>
      <b/>
      <sz val="10"/>
      <color indexed="12"/>
      <name val="Times New Roman"/>
      <family val="1"/>
    </font>
    <font>
      <b/>
      <i/>
      <sz val="14"/>
      <color theme="3"/>
      <name val="Times New Roman"/>
      <family val="1"/>
    </font>
    <font>
      <b/>
      <sz val="12"/>
      <color rgb="FFFF0000"/>
      <name val="Times New Roman"/>
      <family val="1"/>
    </font>
    <font>
      <b/>
      <sz val="23"/>
      <name val="Bradley Hand ITC"/>
      <family val="4"/>
    </font>
    <font>
      <b/>
      <i/>
      <sz val="22"/>
      <color theme="5" tint="-0.24994659260841701"/>
      <name val="Times New Roman"/>
      <family val="1"/>
    </font>
    <font>
      <b/>
      <sz val="14"/>
      <color theme="0"/>
      <name val="Times New Roman"/>
      <family val="1"/>
    </font>
    <font>
      <sz val="14"/>
      <color indexed="10"/>
      <name val="Times New Roman"/>
      <family val="1"/>
    </font>
    <font>
      <b/>
      <sz val="14"/>
      <color indexed="14"/>
      <name val="Times New Roman"/>
      <family val="1"/>
    </font>
    <font>
      <sz val="11"/>
      <color indexed="14"/>
      <name val="Times New Roman"/>
      <family val="1"/>
    </font>
    <font>
      <sz val="12"/>
      <color indexed="14"/>
      <name val="Times New Roman"/>
      <family val="1"/>
    </font>
    <font>
      <b/>
      <sz val="12"/>
      <color indexed="14"/>
      <name val="Times New Roman"/>
      <family val="1"/>
    </font>
    <font>
      <b/>
      <sz val="14"/>
      <color rgb="FFFF0000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8"/>
      <color rgb="FFFF0000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2"/>
      <color indexed="18"/>
      <name val="Times New Roman"/>
      <family val="1"/>
    </font>
    <font>
      <b/>
      <i/>
      <sz val="12"/>
      <color theme="0"/>
      <name val="Times New Roman"/>
      <family val="1"/>
    </font>
    <font>
      <b/>
      <sz val="20"/>
      <color indexed="10"/>
      <name val="Comic Sans MS"/>
      <family val="4"/>
    </font>
    <font>
      <b/>
      <sz val="11"/>
      <color indexed="12"/>
      <name val="Times New Roman"/>
      <family val="1"/>
    </font>
    <font>
      <b/>
      <sz val="14"/>
      <color indexed="10"/>
      <name val="Georgia"/>
      <family val="1"/>
    </font>
    <font>
      <b/>
      <i/>
      <sz val="25"/>
      <color indexed="10"/>
      <name val="Times New Roman"/>
      <family val="1"/>
    </font>
    <font>
      <sz val="12"/>
      <color indexed="18"/>
      <name val="Times New Roman"/>
      <family val="1"/>
    </font>
    <font>
      <b/>
      <sz val="13"/>
      <color indexed="12"/>
      <name val="Times New Roman"/>
      <family val="1"/>
    </font>
    <font>
      <b/>
      <sz val="16"/>
      <name val="Times New Roman"/>
      <family val="1"/>
    </font>
    <font>
      <b/>
      <i/>
      <sz val="13"/>
      <color rgb="FFFF0000"/>
      <name val="Times New Roman"/>
      <family val="1"/>
    </font>
    <font>
      <b/>
      <sz val="12"/>
      <color indexed="17"/>
      <name val="Times New Roman"/>
      <family val="1"/>
    </font>
    <font>
      <b/>
      <i/>
      <sz val="8"/>
      <name val="Times New Roman"/>
      <family val="1"/>
    </font>
    <font>
      <sz val="12"/>
      <color theme="1" tint="4.9989318521683403E-2"/>
      <name val="Times New Roman"/>
      <family val="1"/>
    </font>
    <font>
      <sz val="12"/>
      <color indexed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name val="Times New Roman"/>
      <family val="1"/>
    </font>
    <font>
      <sz val="8"/>
      <name val="Times New Roman"/>
      <family val="1"/>
    </font>
    <font>
      <u/>
      <sz val="10"/>
      <color indexed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6E6A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3" tint="-0.499984740745262"/>
      </left>
      <right style="thin">
        <color indexed="64"/>
      </right>
      <top style="medium">
        <color theme="3" tint="-0.499984740745262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thin">
        <color indexed="64"/>
      </bottom>
      <diagonal/>
    </border>
    <border>
      <left style="medium">
        <color theme="3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 style="double">
        <color indexed="12"/>
      </right>
      <top/>
      <bottom style="medium">
        <color theme="3" tint="-0.499984740745262"/>
      </bottom>
      <diagonal/>
    </border>
    <border>
      <left style="double">
        <color indexed="12"/>
      </left>
      <right/>
      <top/>
      <bottom style="medium">
        <color theme="3" tint="-0.499984740745262"/>
      </bottom>
      <diagonal/>
    </border>
    <border>
      <left/>
      <right/>
      <top/>
      <bottom style="medium">
        <color theme="3" tint="-0.499984740745262"/>
      </bottom>
      <diagonal/>
    </border>
    <border>
      <left style="thin">
        <color indexed="64"/>
      </left>
      <right/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169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" fillId="0" borderId="0"/>
    <xf numFmtId="167" fontId="12" fillId="0" borderId="0" applyFont="0" applyFill="0" applyBorder="0" applyAlignment="0" applyProtection="0"/>
    <xf numFmtId="174" fontId="12" fillId="20" borderId="0" applyFont="0" applyBorder="0" applyAlignment="0">
      <protection locked="0"/>
    </xf>
    <xf numFmtId="175" fontId="12" fillId="0" borderId="0" applyFont="0" applyFill="0" applyBorder="0" applyAlignment="0" applyProtection="0"/>
    <xf numFmtId="174" fontId="12" fillId="0" borderId="0" applyFont="0" applyFill="0" applyBorder="0" applyAlignment="0"/>
    <xf numFmtId="176" fontId="12" fillId="0" borderId="0" applyFont="0" applyFill="0" applyBorder="0" applyAlignment="0" applyProtection="0"/>
    <xf numFmtId="177" fontId="5" fillId="0" borderId="0" applyFill="0" applyBorder="0" applyAlignment="0" applyProtection="0"/>
    <xf numFmtId="175" fontId="12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78" fontId="5" fillId="0" borderId="0" applyFill="0" applyBorder="0" applyAlignment="0" applyProtection="0"/>
    <xf numFmtId="3" fontId="5" fillId="0" borderId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top"/>
      <protection locked="0"/>
    </xf>
    <xf numFmtId="179" fontId="5" fillId="0" borderId="0" applyFill="0" applyBorder="0" applyAlignment="0" applyProtection="0"/>
    <xf numFmtId="0" fontId="12" fillId="0" borderId="0"/>
    <xf numFmtId="180" fontId="12" fillId="27" borderId="0" applyBorder="0">
      <alignment horizontal="center"/>
      <protection locked="0"/>
    </xf>
    <xf numFmtId="10" fontId="12" fillId="20" borderId="0" applyFont="0" applyBorder="0" applyAlignment="0">
      <protection locked="0"/>
    </xf>
    <xf numFmtId="2" fontId="5" fillId="0" borderId="0" applyFill="0" applyBorder="0" applyAlignment="0" applyProtection="0"/>
  </cellStyleXfs>
  <cellXfs count="235">
    <xf numFmtId="0" fontId="0" fillId="0" borderId="0" xfId="0"/>
    <xf numFmtId="165" fontId="4" fillId="4" borderId="3" xfId="0" applyNumberFormat="1" applyFont="1" applyFill="1" applyBorder="1" applyAlignment="1">
      <alignment horizontal="center" vertical="center"/>
    </xf>
    <xf numFmtId="0" fontId="5" fillId="0" borderId="0" xfId="0" applyFont="1"/>
    <xf numFmtId="1" fontId="6" fillId="5" borderId="4" xfId="3" applyNumberFormat="1" applyFont="1" applyFill="1" applyBorder="1" applyAlignment="1">
      <alignment horizontal="center"/>
    </xf>
    <xf numFmtId="0" fontId="7" fillId="4" borderId="0" xfId="0" applyNumberFormat="1" applyFont="1" applyFill="1" applyBorder="1" applyAlignment="1">
      <alignment horizontal="center" vertical="center" wrapText="1"/>
    </xf>
    <xf numFmtId="166" fontId="8" fillId="4" borderId="0" xfId="0" applyNumberFormat="1" applyFont="1" applyFill="1" applyBorder="1" applyAlignment="1">
      <alignment horizontal="center" vertical="center"/>
    </xf>
    <xf numFmtId="165" fontId="9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0" fontId="11" fillId="6" borderId="0" xfId="0" applyFont="1" applyFill="1" applyBorder="1" applyAlignment="1">
      <alignment horizontal="left"/>
    </xf>
    <xf numFmtId="14" fontId="13" fillId="5" borderId="5" xfId="2" applyNumberFormat="1" applyFont="1" applyFill="1" applyBorder="1" applyAlignment="1">
      <alignment horizontal="center" vertical="center" wrapText="1"/>
    </xf>
    <xf numFmtId="1" fontId="14" fillId="6" borderId="0" xfId="0" applyNumberFormat="1" applyFont="1" applyFill="1" applyBorder="1" applyAlignment="1">
      <alignment horizontal="center"/>
    </xf>
    <xf numFmtId="0" fontId="15" fillId="7" borderId="0" xfId="0" applyFont="1" applyFill="1"/>
    <xf numFmtId="2" fontId="16" fillId="5" borderId="0" xfId="0" applyNumberFormat="1" applyFont="1" applyFill="1" applyBorder="1" applyAlignment="1">
      <alignment horizontal="center"/>
    </xf>
    <xf numFmtId="1" fontId="16" fillId="5" borderId="0" xfId="0" applyNumberFormat="1" applyFont="1" applyFill="1" applyBorder="1" applyAlignment="1">
      <alignment horizontal="center"/>
    </xf>
    <xf numFmtId="1" fontId="14" fillId="6" borderId="0" xfId="3" applyNumberFormat="1" applyFont="1" applyFill="1" applyBorder="1" applyAlignment="1">
      <alignment horizontal="center"/>
    </xf>
    <xf numFmtId="168" fontId="17" fillId="6" borderId="0" xfId="3" applyNumberFormat="1" applyFont="1" applyFill="1" applyBorder="1" applyAlignment="1">
      <alignment horizontal="left" indent="2"/>
    </xf>
    <xf numFmtId="1" fontId="18" fillId="5" borderId="0" xfId="3" applyNumberFormat="1" applyFont="1" applyFill="1" applyBorder="1" applyAlignment="1">
      <alignment horizontal="center"/>
    </xf>
    <xf numFmtId="0" fontId="19" fillId="6" borderId="0" xfId="0" applyFont="1" applyFill="1" applyBorder="1" applyAlignment="1">
      <alignment horizontal="center"/>
    </xf>
    <xf numFmtId="1" fontId="6" fillId="5" borderId="0" xfId="1" quotePrefix="1" applyNumberFormat="1" applyFont="1" applyFill="1" applyBorder="1" applyAlignment="1">
      <alignment horizontal="center"/>
    </xf>
    <xf numFmtId="1" fontId="6" fillId="5" borderId="0" xfId="3" quotePrefix="1" applyNumberFormat="1" applyFont="1" applyFill="1" applyBorder="1" applyAlignment="1">
      <alignment horizontal="center"/>
    </xf>
    <xf numFmtId="1" fontId="19" fillId="6" borderId="0" xfId="3" applyNumberFormat="1" applyFont="1" applyFill="1" applyBorder="1" applyAlignment="1">
      <alignment horizontal="center"/>
    </xf>
    <xf numFmtId="10" fontId="6" fillId="5" borderId="6" xfId="4" quotePrefix="1" applyNumberFormat="1" applyFont="1" applyFill="1" applyBorder="1" applyAlignment="1">
      <alignment horizontal="center"/>
    </xf>
    <xf numFmtId="10" fontId="6" fillId="5" borderId="7" xfId="4" quotePrefix="1" applyNumberFormat="1" applyFont="1" applyFill="1" applyBorder="1" applyAlignment="1">
      <alignment horizontal="center"/>
    </xf>
    <xf numFmtId="0" fontId="7" fillId="3" borderId="1" xfId="0" applyNumberFormat="1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166" fontId="8" fillId="8" borderId="0" xfId="0" applyNumberFormat="1" applyFont="1" applyFill="1" applyBorder="1" applyAlignment="1">
      <alignment horizontal="center" vertical="center"/>
    </xf>
    <xf numFmtId="165" fontId="9" fillId="8" borderId="8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/>
    </xf>
    <xf numFmtId="10" fontId="6" fillId="5" borderId="0" xfId="4" quotePrefix="1" applyNumberFormat="1" applyFont="1" applyFill="1" applyBorder="1" applyAlignment="1">
      <alignment horizontal="center"/>
    </xf>
    <xf numFmtId="0" fontId="20" fillId="9" borderId="4" xfId="0" applyNumberFormat="1" applyFont="1" applyFill="1" applyBorder="1" applyAlignment="1">
      <alignment horizontal="center" vertical="center"/>
    </xf>
    <xf numFmtId="1" fontId="6" fillId="5" borderId="12" xfId="3" applyNumberFormat="1" applyFont="1" applyFill="1" applyBorder="1" applyAlignment="1">
      <alignment horizontal="center"/>
    </xf>
    <xf numFmtId="1" fontId="6" fillId="5" borderId="14" xfId="3" applyNumberFormat="1" applyFont="1" applyFill="1" applyBorder="1" applyAlignment="1">
      <alignment horizontal="center"/>
    </xf>
    <xf numFmtId="1" fontId="6" fillId="5" borderId="13" xfId="3" applyNumberFormat="1" applyFont="1" applyFill="1" applyBorder="1" applyAlignment="1">
      <alignment horizontal="center"/>
    </xf>
    <xf numFmtId="166" fontId="7" fillId="3" borderId="0" xfId="0" applyNumberFormat="1" applyFont="1" applyFill="1" applyBorder="1" applyAlignment="1">
      <alignment horizontal="center" vertical="center" wrapText="1"/>
    </xf>
    <xf numFmtId="166" fontId="7" fillId="4" borderId="0" xfId="0" applyNumberFormat="1" applyFont="1" applyFill="1" applyBorder="1" applyAlignment="1">
      <alignment horizontal="center" vertical="center" wrapText="1"/>
    </xf>
    <xf numFmtId="165" fontId="8" fillId="4" borderId="0" xfId="0" applyNumberFormat="1" applyFont="1" applyFill="1" applyBorder="1" applyAlignment="1">
      <alignment horizontal="center" vertical="center"/>
    </xf>
    <xf numFmtId="1" fontId="6" fillId="10" borderId="0" xfId="3" applyNumberFormat="1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1" fontId="6" fillId="10" borderId="0" xfId="3" quotePrefix="1" applyNumberFormat="1" applyFont="1" applyFill="1" applyBorder="1" applyAlignment="1">
      <alignment horizontal="center"/>
    </xf>
    <xf numFmtId="166" fontId="9" fillId="4" borderId="0" xfId="0" applyNumberFormat="1" applyFont="1" applyFill="1" applyBorder="1" applyAlignment="1">
      <alignment horizontal="center" vertical="center"/>
    </xf>
    <xf numFmtId="165" fontId="8" fillId="11" borderId="0" xfId="0" applyNumberFormat="1" applyFont="1" applyFill="1" applyBorder="1" applyAlignment="1">
      <alignment horizontal="center" vertical="center"/>
    </xf>
    <xf numFmtId="166" fontId="7" fillId="3" borderId="18" xfId="0" applyNumberFormat="1" applyFont="1" applyFill="1" applyBorder="1" applyAlignment="1">
      <alignment horizontal="center" vertical="center" wrapText="1"/>
    </xf>
    <xf numFmtId="166" fontId="7" fillId="3" borderId="6" xfId="0" applyNumberFormat="1" applyFont="1" applyFill="1" applyBorder="1" applyAlignment="1">
      <alignment horizontal="center" vertical="center" wrapText="1"/>
    </xf>
    <xf numFmtId="166" fontId="7" fillId="2" borderId="7" xfId="0" applyNumberFormat="1" applyFont="1" applyFill="1" applyBorder="1" applyAlignment="1">
      <alignment horizontal="center" vertical="center" wrapText="1"/>
    </xf>
    <xf numFmtId="166" fontId="8" fillId="0" borderId="16" xfId="0" applyNumberFormat="1" applyFont="1" applyFill="1" applyBorder="1" applyAlignment="1">
      <alignment horizontal="center" vertical="center"/>
    </xf>
    <xf numFmtId="165" fontId="8" fillId="11" borderId="19" xfId="0" applyNumberFormat="1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/>
    </xf>
    <xf numFmtId="170" fontId="21" fillId="10" borderId="4" xfId="4" quotePrefix="1" applyNumberFormat="1" applyFont="1" applyFill="1" applyBorder="1" applyAlignment="1">
      <alignment horizontal="center"/>
    </xf>
    <xf numFmtId="0" fontId="5" fillId="3" borderId="0" xfId="0" applyFont="1" applyFill="1"/>
    <xf numFmtId="14" fontId="5" fillId="0" borderId="0" xfId="0" applyNumberFormat="1" applyFont="1"/>
    <xf numFmtId="171" fontId="6" fillId="0" borderId="0" xfId="3" quotePrefix="1" applyNumberFormat="1" applyFont="1" applyFill="1" applyBorder="1" applyAlignment="1">
      <alignment horizontal="center"/>
    </xf>
    <xf numFmtId="165" fontId="4" fillId="0" borderId="4" xfId="5" applyNumberFormat="1" applyFont="1" applyFill="1" applyBorder="1" applyAlignment="1">
      <alignment horizontal="center" vertical="center" shrinkToFit="1"/>
    </xf>
    <xf numFmtId="165" fontId="24" fillId="0" borderId="4" xfId="5" applyNumberFormat="1" applyFont="1" applyFill="1" applyBorder="1" applyAlignment="1">
      <alignment horizontal="center" vertical="center" shrinkToFit="1"/>
    </xf>
    <xf numFmtId="171" fontId="5" fillId="0" borderId="0" xfId="5" applyNumberFormat="1" applyFont="1" applyFill="1"/>
    <xf numFmtId="171" fontId="5" fillId="0" borderId="0" xfId="5" applyNumberFormat="1" applyFont="1"/>
    <xf numFmtId="1" fontId="4" fillId="0" borderId="0" xfId="5" applyNumberFormat="1" applyFont="1" applyFill="1" applyAlignment="1">
      <alignment horizontal="center" vertical="center" shrinkToFit="1"/>
    </xf>
    <xf numFmtId="1" fontId="4" fillId="0" borderId="4" xfId="5" applyNumberFormat="1" applyFont="1" applyFill="1" applyBorder="1" applyAlignment="1">
      <alignment horizontal="center" vertical="center" shrinkToFit="1"/>
    </xf>
    <xf numFmtId="1" fontId="24" fillId="0" borderId="4" xfId="5" applyNumberFormat="1" applyFont="1" applyFill="1" applyBorder="1" applyAlignment="1">
      <alignment horizontal="center" vertical="center" shrinkToFit="1"/>
    </xf>
    <xf numFmtId="0" fontId="5" fillId="0" borderId="0" xfId="5" applyFont="1" applyFill="1"/>
    <xf numFmtId="0" fontId="5" fillId="8" borderId="0" xfId="5" applyFont="1" applyFill="1"/>
    <xf numFmtId="6" fontId="26" fillId="4" borderId="30" xfId="0" applyNumberFormat="1" applyFont="1" applyFill="1" applyBorder="1" applyAlignment="1">
      <alignment horizontal="center"/>
    </xf>
    <xf numFmtId="14" fontId="27" fillId="0" borderId="0" xfId="0" applyNumberFormat="1" applyFont="1" applyAlignment="1">
      <alignment horizontal="center"/>
    </xf>
    <xf numFmtId="164" fontId="27" fillId="0" borderId="0" xfId="3" applyFont="1" applyAlignment="1">
      <alignment horizontal="center"/>
    </xf>
    <xf numFmtId="168" fontId="28" fillId="0" borderId="0" xfId="3" applyNumberFormat="1" applyFont="1" applyAlignment="1">
      <alignment horizontal="left" indent="2"/>
    </xf>
    <xf numFmtId="0" fontId="29" fillId="0" borderId="0" xfId="3" applyNumberFormat="1" applyFont="1" applyAlignment="1">
      <alignment horizontal="center" vertical="center"/>
    </xf>
    <xf numFmtId="0" fontId="28" fillId="0" borderId="0" xfId="0" applyFont="1"/>
    <xf numFmtId="0" fontId="10" fillId="13" borderId="19" xfId="0" applyFont="1" applyFill="1" applyBorder="1" applyAlignment="1">
      <alignment horizontal="center" vertical="center"/>
    </xf>
    <xf numFmtId="168" fontId="6" fillId="0" borderId="0" xfId="3" quotePrefix="1" applyNumberFormat="1" applyFont="1" applyFill="1" applyBorder="1" applyAlignment="1">
      <alignment horizontal="center"/>
    </xf>
    <xf numFmtId="168" fontId="6" fillId="0" borderId="0" xfId="3" applyNumberFormat="1" applyFont="1" applyFill="1" applyBorder="1" applyAlignment="1">
      <alignment horizontal="center"/>
    </xf>
    <xf numFmtId="17" fontId="4" fillId="0" borderId="0" xfId="0" applyNumberFormat="1" applyFont="1" applyAlignment="1">
      <alignment horizontal="center" vertical="center" shrinkToFit="1"/>
    </xf>
    <xf numFmtId="17" fontId="4" fillId="14" borderId="32" xfId="0" applyNumberFormat="1" applyFont="1" applyFill="1" applyBorder="1" applyAlignment="1">
      <alignment horizontal="center" vertical="center" shrinkToFit="1"/>
    </xf>
    <xf numFmtId="17" fontId="4" fillId="14" borderId="23" xfId="0" applyNumberFormat="1" applyFont="1" applyFill="1" applyBorder="1" applyAlignment="1">
      <alignment horizontal="center" vertical="center" shrinkToFit="1"/>
    </xf>
    <xf numFmtId="2" fontId="33" fillId="15" borderId="33" xfId="0" applyNumberFormat="1" applyFont="1" applyFill="1" applyBorder="1" applyAlignment="1">
      <alignment horizontal="center"/>
    </xf>
    <xf numFmtId="164" fontId="10" fillId="15" borderId="33" xfId="3" applyNumberFormat="1" applyFont="1" applyFill="1" applyBorder="1" applyAlignment="1">
      <alignment horizontal="center" vertical="center"/>
    </xf>
    <xf numFmtId="17" fontId="4" fillId="0" borderId="36" xfId="0" applyNumberFormat="1" applyFont="1" applyBorder="1" applyAlignment="1">
      <alignment horizontal="center" vertical="center" shrinkToFit="1"/>
    </xf>
    <xf numFmtId="0" fontId="5" fillId="0" borderId="36" xfId="0" applyFont="1" applyBorder="1"/>
    <xf numFmtId="1" fontId="30" fillId="16" borderId="37" xfId="0" applyNumberFormat="1" applyFont="1" applyFill="1" applyBorder="1" applyAlignment="1">
      <alignment horizontal="center"/>
    </xf>
    <xf numFmtId="164" fontId="32" fillId="15" borderId="33" xfId="3" applyFont="1" applyFill="1" applyBorder="1" applyAlignment="1">
      <alignment horizontal="center" vertical="center"/>
    </xf>
    <xf numFmtId="1" fontId="35" fillId="16" borderId="4" xfId="0" applyNumberFormat="1" applyFont="1" applyFill="1" applyBorder="1" applyAlignment="1">
      <alignment horizontal="center" vertical="center"/>
    </xf>
    <xf numFmtId="173" fontId="13" fillId="16" borderId="39" xfId="0" applyNumberFormat="1" applyFont="1" applyFill="1" applyBorder="1" applyAlignment="1">
      <alignment horizontal="center" vertical="center" shrinkToFit="1"/>
    </xf>
    <xf numFmtId="0" fontId="5" fillId="13" borderId="13" xfId="0" applyFont="1" applyFill="1" applyBorder="1"/>
    <xf numFmtId="0" fontId="5" fillId="13" borderId="4" xfId="0" applyFont="1" applyFill="1" applyBorder="1"/>
    <xf numFmtId="0" fontId="5" fillId="13" borderId="12" xfId="0" applyFont="1" applyFill="1" applyBorder="1"/>
    <xf numFmtId="0" fontId="5" fillId="0" borderId="0" xfId="0" applyFont="1" applyFill="1" applyBorder="1"/>
    <xf numFmtId="1" fontId="36" fillId="4" borderId="12" xfId="2" applyNumberFormat="1" applyFont="1" applyFill="1" applyBorder="1" applyAlignment="1">
      <alignment horizontal="center" vertical="center" wrapText="1"/>
    </xf>
    <xf numFmtId="17" fontId="30" fillId="16" borderId="4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169" fontId="5" fillId="13" borderId="13" xfId="1" applyFont="1" applyFill="1" applyBorder="1"/>
    <xf numFmtId="169" fontId="5" fillId="13" borderId="4" xfId="1" applyFont="1" applyFill="1" applyBorder="1"/>
    <xf numFmtId="169" fontId="5" fillId="13" borderId="12" xfId="1" applyFont="1" applyFill="1" applyBorder="1"/>
    <xf numFmtId="17" fontId="36" fillId="4" borderId="4" xfId="0" applyNumberFormat="1" applyFont="1" applyFill="1" applyBorder="1" applyAlignment="1">
      <alignment horizontal="center" vertical="center" shrinkToFit="1"/>
    </xf>
    <xf numFmtId="1" fontId="30" fillId="16" borderId="4" xfId="0" applyNumberFormat="1" applyFont="1" applyFill="1" applyBorder="1" applyAlignment="1">
      <alignment horizontal="center"/>
    </xf>
    <xf numFmtId="169" fontId="5" fillId="0" borderId="0" xfId="1" applyFont="1"/>
    <xf numFmtId="0" fontId="5" fillId="4" borderId="0" xfId="0" applyFont="1" applyFill="1" applyBorder="1"/>
    <xf numFmtId="0" fontId="5" fillId="8" borderId="0" xfId="0" applyFont="1" applyFill="1" applyBorder="1"/>
    <xf numFmtId="164" fontId="10" fillId="17" borderId="41" xfId="3" applyFont="1" applyFill="1" applyBorder="1" applyAlignment="1">
      <alignment vertical="center" readingOrder="1"/>
    </xf>
    <xf numFmtId="164" fontId="38" fillId="0" borderId="13" xfId="3" applyFont="1" applyFill="1" applyBorder="1"/>
    <xf numFmtId="2" fontId="6" fillId="11" borderId="33" xfId="2" applyNumberFormat="1" applyFont="1" applyFill="1" applyBorder="1" applyAlignment="1" applyProtection="1">
      <alignment horizontal="center" vertical="center"/>
    </xf>
    <xf numFmtId="0" fontId="5" fillId="0" borderId="49" xfId="0" applyFont="1" applyFill="1" applyBorder="1"/>
    <xf numFmtId="17" fontId="36" fillId="4" borderId="50" xfId="0" applyNumberFormat="1" applyFont="1" applyFill="1" applyBorder="1" applyAlignment="1">
      <alignment horizontal="center" vertical="center" shrinkToFit="1"/>
    </xf>
    <xf numFmtId="17" fontId="30" fillId="16" borderId="51" xfId="0" applyNumberFormat="1" applyFont="1" applyFill="1" applyBorder="1" applyAlignment="1">
      <alignment horizontal="center" vertical="center" shrinkToFit="1"/>
    </xf>
    <xf numFmtId="0" fontId="32" fillId="3" borderId="0" xfId="0" applyFont="1" applyFill="1" applyBorder="1" applyAlignment="1">
      <alignment horizontal="center" vertical="center" wrapText="1"/>
    </xf>
    <xf numFmtId="164" fontId="38" fillId="4" borderId="0" xfId="3" applyFont="1" applyFill="1" applyBorder="1"/>
    <xf numFmtId="167" fontId="39" fillId="4" borderId="6" xfId="2" applyFont="1" applyFill="1" applyBorder="1" applyAlignment="1">
      <alignment horizontal="left" readingOrder="1"/>
    </xf>
    <xf numFmtId="167" fontId="39" fillId="4" borderId="7" xfId="2" applyFont="1" applyFill="1" applyBorder="1" applyAlignment="1">
      <alignment horizontal="left" readingOrder="1"/>
    </xf>
    <xf numFmtId="17" fontId="37" fillId="4" borderId="0" xfId="0" applyNumberFormat="1" applyFont="1" applyFill="1" applyBorder="1" applyAlignment="1">
      <alignment horizontal="center" vertical="center" wrapText="1"/>
    </xf>
    <xf numFmtId="1" fontId="36" fillId="4" borderId="0" xfId="0" applyNumberFormat="1" applyFont="1" applyFill="1" applyBorder="1" applyAlignment="1">
      <alignment horizontal="center" vertical="center" wrapText="1"/>
    </xf>
    <xf numFmtId="1" fontId="13" fillId="4" borderId="15" xfId="2" applyNumberFormat="1" applyFont="1" applyFill="1" applyBorder="1" applyAlignment="1">
      <alignment horizontal="center" vertical="center" wrapText="1"/>
    </xf>
    <xf numFmtId="17" fontId="4" fillId="4" borderId="0" xfId="0" applyNumberFormat="1" applyFont="1" applyFill="1" applyBorder="1" applyAlignment="1">
      <alignment horizontal="center" vertical="center" shrinkToFit="1"/>
    </xf>
    <xf numFmtId="174" fontId="4" fillId="21" borderId="0" xfId="7" applyFont="1" applyFill="1" applyBorder="1" applyAlignment="1">
      <alignment horizontal="center" vertical="center" shrinkToFit="1"/>
      <protection locked="0"/>
    </xf>
    <xf numFmtId="0" fontId="5" fillId="4" borderId="0" xfId="0" applyFont="1" applyFill="1"/>
    <xf numFmtId="0" fontId="5" fillId="22" borderId="0" xfId="0" applyFont="1" applyFill="1" applyBorder="1"/>
    <xf numFmtId="0" fontId="13" fillId="4" borderId="33" xfId="0" applyFont="1" applyFill="1" applyBorder="1"/>
    <xf numFmtId="168" fontId="32" fillId="20" borderId="52" xfId="3" quotePrefix="1" applyNumberFormat="1" applyFont="1" applyFill="1" applyBorder="1" applyAlignment="1">
      <alignment horizontal="center"/>
    </xf>
    <xf numFmtId="168" fontId="32" fillId="20" borderId="40" xfId="3" quotePrefix="1" applyNumberFormat="1" applyFont="1" applyFill="1" applyBorder="1" applyAlignment="1">
      <alignment horizontal="center"/>
    </xf>
    <xf numFmtId="168" fontId="32" fillId="20" borderId="53" xfId="3" quotePrefix="1" applyNumberFormat="1" applyFont="1" applyFill="1" applyBorder="1" applyAlignment="1">
      <alignment horizontal="center"/>
    </xf>
    <xf numFmtId="168" fontId="32" fillId="20" borderId="54" xfId="3" quotePrefix="1" applyNumberFormat="1" applyFont="1" applyFill="1" applyBorder="1" applyAlignment="1">
      <alignment horizontal="center"/>
    </xf>
    <xf numFmtId="168" fontId="32" fillId="9" borderId="54" xfId="3" quotePrefix="1" applyNumberFormat="1" applyFont="1" applyFill="1" applyBorder="1" applyAlignment="1">
      <alignment horizontal="center"/>
    </xf>
    <xf numFmtId="0" fontId="41" fillId="22" borderId="1" xfId="0" applyFont="1" applyFill="1" applyBorder="1" applyAlignment="1">
      <alignment horizontal="center" vertical="center" textRotation="45" wrapText="1"/>
    </xf>
    <xf numFmtId="0" fontId="41" fillId="22" borderId="0" xfId="0" applyFont="1" applyFill="1" applyBorder="1" applyAlignment="1">
      <alignment horizontal="center" vertical="center" textRotation="45" wrapText="1"/>
    </xf>
    <xf numFmtId="167" fontId="42" fillId="8" borderId="0" xfId="2" applyFont="1" applyFill="1" applyBorder="1" applyAlignment="1">
      <alignment horizontal="center" vertical="center" wrapText="1"/>
    </xf>
    <xf numFmtId="14" fontId="13" fillId="0" borderId="5" xfId="2" applyNumberFormat="1" applyFont="1" applyFill="1" applyBorder="1" applyAlignment="1">
      <alignment horizontal="center" vertical="center" wrapText="1"/>
    </xf>
    <xf numFmtId="14" fontId="13" fillId="0" borderId="4" xfId="2" applyNumberFormat="1" applyFont="1" applyFill="1" applyBorder="1" applyAlignment="1">
      <alignment horizontal="center" vertical="center" wrapText="1"/>
    </xf>
    <xf numFmtId="164" fontId="44" fillId="8" borderId="0" xfId="3" applyFont="1" applyFill="1" applyBorder="1" applyAlignment="1">
      <alignment horizontal="center" vertical="center"/>
    </xf>
    <xf numFmtId="2" fontId="37" fillId="0" borderId="28" xfId="2" applyNumberFormat="1" applyFont="1" applyFill="1" applyBorder="1" applyAlignment="1" applyProtection="1">
      <alignment horizontal="center" vertical="center"/>
    </xf>
    <xf numFmtId="2" fontId="5" fillId="0" borderId="4" xfId="2" applyNumberFormat="1" applyFont="1" applyBorder="1" applyAlignment="1">
      <alignment horizontal="center" vertical="center"/>
    </xf>
    <xf numFmtId="2" fontId="5" fillId="0" borderId="4" xfId="2" applyNumberFormat="1" applyFont="1" applyBorder="1" applyAlignment="1" applyProtection="1">
      <alignment horizontal="center" vertical="center"/>
    </xf>
    <xf numFmtId="2" fontId="5" fillId="0" borderId="39" xfId="2" applyNumberFormat="1" applyFont="1" applyBorder="1" applyAlignment="1" applyProtection="1">
      <alignment horizontal="center" vertical="center"/>
    </xf>
    <xf numFmtId="167" fontId="5" fillId="0" borderId="0" xfId="2" applyFont="1" applyAlignment="1">
      <alignment horizontal="center" vertical="center"/>
    </xf>
    <xf numFmtId="0" fontId="41" fillId="22" borderId="18" xfId="0" applyFont="1" applyFill="1" applyBorder="1" applyAlignment="1">
      <alignment horizontal="center" vertical="center" textRotation="45" wrapText="1"/>
    </xf>
    <xf numFmtId="0" fontId="41" fillId="22" borderId="6" xfId="0" applyFont="1" applyFill="1" applyBorder="1" applyAlignment="1">
      <alignment horizontal="center" vertical="center" textRotation="45" wrapText="1"/>
    </xf>
    <xf numFmtId="0" fontId="46" fillId="0" borderId="0" xfId="0" applyFont="1" applyFill="1" applyBorder="1" applyAlignment="1">
      <alignment horizontal="center" vertical="center" textRotation="255" wrapText="1"/>
    </xf>
    <xf numFmtId="167" fontId="45" fillId="24" borderId="0" xfId="2" applyFont="1" applyFill="1" applyBorder="1" applyAlignment="1">
      <alignment horizontal="center" vertical="center"/>
    </xf>
    <xf numFmtId="2" fontId="5" fillId="0" borderId="0" xfId="2" applyNumberFormat="1" applyFont="1" applyBorder="1" applyAlignment="1">
      <alignment horizontal="center" vertical="center"/>
    </xf>
    <xf numFmtId="2" fontId="5" fillId="0" borderId="0" xfId="2" applyNumberFormat="1" applyFont="1" applyBorder="1" applyAlignment="1" applyProtection="1">
      <alignment horizontal="center" vertical="center"/>
    </xf>
    <xf numFmtId="2" fontId="48" fillId="0" borderId="0" xfId="2" applyNumberFormat="1" applyFont="1" applyBorder="1" applyAlignment="1" applyProtection="1">
      <alignment horizontal="center" vertical="center"/>
    </xf>
    <xf numFmtId="168" fontId="32" fillId="6" borderId="4" xfId="3" quotePrefix="1" applyNumberFormat="1" applyFont="1" applyFill="1" applyBorder="1" applyAlignment="1">
      <alignment horizontal="center"/>
    </xf>
    <xf numFmtId="2" fontId="5" fillId="6" borderId="0" xfId="2" applyNumberFormat="1" applyFont="1" applyFill="1" applyBorder="1" applyAlignment="1" applyProtection="1">
      <alignment horizontal="center" vertical="center"/>
    </xf>
    <xf numFmtId="1" fontId="5" fillId="6" borderId="0" xfId="2" applyNumberFormat="1" applyFont="1" applyFill="1" applyBorder="1" applyAlignment="1" applyProtection="1">
      <alignment horizontal="center" vertical="center"/>
    </xf>
    <xf numFmtId="1" fontId="5" fillId="20" borderId="0" xfId="2" applyNumberFormat="1" applyFont="1" applyFill="1" applyBorder="1" applyAlignment="1" applyProtection="1">
      <alignment horizontal="center" vertical="center"/>
    </xf>
    <xf numFmtId="167" fontId="5" fillId="20" borderId="0" xfId="2" applyFont="1" applyFill="1" applyAlignment="1">
      <alignment horizontal="center" vertical="center"/>
    </xf>
    <xf numFmtId="167" fontId="49" fillId="20" borderId="0" xfId="2" applyFont="1" applyFill="1" applyAlignment="1">
      <alignment horizontal="center" vertical="center" wrapText="1"/>
    </xf>
    <xf numFmtId="2" fontId="50" fillId="24" borderId="0" xfId="0" applyNumberFormat="1" applyFont="1" applyFill="1" applyBorder="1" applyAlignment="1">
      <alignment horizontal="center"/>
    </xf>
    <xf numFmtId="0" fontId="32" fillId="22" borderId="55" xfId="0" applyFont="1" applyFill="1" applyBorder="1"/>
    <xf numFmtId="1" fontId="32" fillId="22" borderId="15" xfId="0" applyNumberFormat="1" applyFont="1" applyFill="1" applyBorder="1" applyAlignment="1">
      <alignment horizontal="center"/>
    </xf>
    <xf numFmtId="0" fontId="13" fillId="25" borderId="3" xfId="0" applyFont="1" applyFill="1" applyBorder="1" applyProtection="1"/>
    <xf numFmtId="1" fontId="5" fillId="1" borderId="0" xfId="2" applyNumberFormat="1" applyFont="1" applyFill="1" applyBorder="1" applyAlignment="1" applyProtection="1">
      <alignment horizontal="center"/>
    </xf>
    <xf numFmtId="2" fontId="13" fillId="0" borderId="0" xfId="2" applyNumberFormat="1" applyFont="1" applyAlignment="1">
      <alignment horizontal="center"/>
    </xf>
    <xf numFmtId="2" fontId="13" fillId="0" borderId="0" xfId="2" applyNumberFormat="1" applyFont="1" applyAlignment="1" applyProtection="1">
      <alignment horizontal="center"/>
    </xf>
    <xf numFmtId="169" fontId="32" fillId="26" borderId="13" xfId="0" applyNumberFormat="1" applyFont="1" applyFill="1" applyBorder="1"/>
    <xf numFmtId="167" fontId="47" fillId="4" borderId="0" xfId="2" applyFont="1" applyFill="1" applyBorder="1" applyAlignment="1">
      <alignment horizontal="center" vertical="center"/>
    </xf>
    <xf numFmtId="167" fontId="47" fillId="4" borderId="35" xfId="2" applyFont="1" applyFill="1" applyBorder="1" applyAlignment="1">
      <alignment horizontal="center" vertical="center"/>
    </xf>
    <xf numFmtId="168" fontId="43" fillId="21" borderId="8" xfId="3" applyNumberFormat="1" applyFont="1" applyFill="1" applyBorder="1" applyAlignment="1">
      <alignment horizontal="center"/>
    </xf>
    <xf numFmtId="168" fontId="43" fillId="21" borderId="19" xfId="3" applyNumberFormat="1" applyFont="1" applyFill="1" applyBorder="1" applyAlignment="1">
      <alignment horizontal="center"/>
    </xf>
    <xf numFmtId="167" fontId="45" fillId="23" borderId="12" xfId="2" applyFont="1" applyFill="1" applyBorder="1" applyAlignment="1">
      <alignment horizontal="center" vertical="center"/>
    </xf>
    <xf numFmtId="167" fontId="45" fillId="23" borderId="45" xfId="2" applyFont="1" applyFill="1" applyBorder="1" applyAlignment="1">
      <alignment horizontal="center" vertical="center"/>
    </xf>
    <xf numFmtId="167" fontId="45" fillId="23" borderId="13" xfId="2" applyFont="1" applyFill="1" applyBorder="1" applyAlignment="1">
      <alignment horizontal="center" vertical="center"/>
    </xf>
    <xf numFmtId="169" fontId="51" fillId="0" borderId="27" xfId="1" applyFont="1" applyBorder="1" applyAlignment="1">
      <alignment horizontal="center"/>
    </xf>
    <xf numFmtId="169" fontId="51" fillId="0" borderId="33" xfId="1" applyFont="1" applyBorder="1" applyAlignment="1">
      <alignment horizontal="center"/>
    </xf>
    <xf numFmtId="169" fontId="51" fillId="0" borderId="28" xfId="1" applyFont="1" applyBorder="1" applyAlignment="1">
      <alignment horizontal="center"/>
    </xf>
    <xf numFmtId="1" fontId="36" fillId="18" borderId="43" xfId="0" applyNumberFormat="1" applyFont="1" applyFill="1" applyBorder="1" applyAlignment="1">
      <alignment horizontal="center" vertical="center" wrapText="1"/>
    </xf>
    <xf numFmtId="1" fontId="36" fillId="18" borderId="47" xfId="0" applyNumberFormat="1" applyFont="1" applyFill="1" applyBorder="1" applyAlignment="1">
      <alignment horizontal="center" vertical="center" wrapText="1"/>
    </xf>
    <xf numFmtId="1" fontId="36" fillId="18" borderId="44" xfId="0" applyNumberFormat="1" applyFont="1" applyFill="1" applyBorder="1" applyAlignment="1">
      <alignment horizontal="center" vertical="center" wrapText="1"/>
    </xf>
    <xf numFmtId="1" fontId="36" fillId="18" borderId="48" xfId="0" applyNumberFormat="1" applyFont="1" applyFill="1" applyBorder="1" applyAlignment="1">
      <alignment horizontal="center" vertical="center" wrapText="1"/>
    </xf>
    <xf numFmtId="0" fontId="32" fillId="19" borderId="12" xfId="0" applyFont="1" applyFill="1" applyBorder="1" applyAlignment="1">
      <alignment horizontal="center" vertical="center" wrapText="1"/>
    </xf>
    <xf numFmtId="0" fontId="32" fillId="19" borderId="45" xfId="0" applyFont="1" applyFill="1" applyBorder="1" applyAlignment="1">
      <alignment horizontal="center" vertical="center" wrapText="1"/>
    </xf>
    <xf numFmtId="0" fontId="32" fillId="19" borderId="13" xfId="0" applyFont="1" applyFill="1" applyBorder="1" applyAlignment="1">
      <alignment horizontal="center" vertical="center" wrapText="1"/>
    </xf>
    <xf numFmtId="1" fontId="32" fillId="0" borderId="22" xfId="0" applyNumberFormat="1" applyFont="1" applyBorder="1" applyAlignment="1">
      <alignment horizontal="center" vertical="center" wrapText="1"/>
    </xf>
    <xf numFmtId="1" fontId="32" fillId="0" borderId="0" xfId="0" applyNumberFormat="1" applyFont="1" applyBorder="1" applyAlignment="1">
      <alignment horizontal="center" vertical="center" wrapText="1"/>
    </xf>
    <xf numFmtId="1" fontId="32" fillId="0" borderId="16" xfId="0" applyNumberFormat="1" applyFont="1" applyBorder="1" applyAlignment="1">
      <alignment horizontal="center" vertical="center" wrapText="1"/>
    </xf>
    <xf numFmtId="17" fontId="40" fillId="21" borderId="3" xfId="5" applyNumberFormat="1" applyFont="1" applyFill="1" applyBorder="1" applyAlignment="1">
      <alignment horizontal="left" vertical="justify" indent="15" shrinkToFit="1"/>
    </xf>
    <xf numFmtId="17" fontId="40" fillId="21" borderId="19" xfId="5" applyNumberFormat="1" applyFont="1" applyFill="1" applyBorder="1" applyAlignment="1">
      <alignment horizontal="left" vertical="justify" indent="15" shrinkToFit="1"/>
    </xf>
    <xf numFmtId="0" fontId="10" fillId="9" borderId="27" xfId="0" applyFont="1" applyFill="1" applyBorder="1" applyAlignment="1">
      <alignment horizontal="center" vertical="center" shrinkToFit="1"/>
    </xf>
    <xf numFmtId="0" fontId="10" fillId="9" borderId="33" xfId="0" applyFont="1" applyFill="1" applyBorder="1" applyAlignment="1">
      <alignment horizontal="center" vertical="center" shrinkToFit="1"/>
    </xf>
    <xf numFmtId="0" fontId="10" fillId="9" borderId="28" xfId="0" applyFont="1" applyFill="1" applyBorder="1" applyAlignment="1">
      <alignment horizontal="center" vertical="center" shrinkToFit="1"/>
    </xf>
    <xf numFmtId="164" fontId="6" fillId="0" borderId="40" xfId="3" applyFont="1" applyFill="1" applyBorder="1" applyAlignment="1">
      <alignment horizontal="center" vertical="center"/>
    </xf>
    <xf numFmtId="164" fontId="6" fillId="0" borderId="0" xfId="3" applyFont="1" applyFill="1" applyBorder="1" applyAlignment="1">
      <alignment horizontal="center" vertical="center"/>
    </xf>
    <xf numFmtId="164" fontId="6" fillId="0" borderId="35" xfId="3" applyFont="1" applyFill="1" applyBorder="1" applyAlignment="1">
      <alignment horizontal="center" vertical="center"/>
    </xf>
    <xf numFmtId="17" fontId="37" fillId="18" borderId="42" xfId="0" applyNumberFormat="1" applyFont="1" applyFill="1" applyBorder="1" applyAlignment="1">
      <alignment horizontal="center" vertical="center" wrapText="1"/>
    </xf>
    <xf numFmtId="17" fontId="37" fillId="18" borderId="46" xfId="0" applyNumberFormat="1" applyFont="1" applyFill="1" applyBorder="1" applyAlignment="1">
      <alignment horizontal="center" vertical="center" wrapText="1"/>
    </xf>
    <xf numFmtId="17" fontId="37" fillId="18" borderId="43" xfId="0" applyNumberFormat="1" applyFont="1" applyFill="1" applyBorder="1" applyAlignment="1">
      <alignment horizontal="center" vertical="center" wrapText="1"/>
    </xf>
    <xf numFmtId="17" fontId="37" fillId="18" borderId="47" xfId="0" applyNumberFormat="1" applyFont="1" applyFill="1" applyBorder="1" applyAlignment="1">
      <alignment horizontal="center" vertical="center" wrapText="1"/>
    </xf>
    <xf numFmtId="0" fontId="32" fillId="15" borderId="27" xfId="0" applyFont="1" applyFill="1" applyBorder="1" applyAlignment="1">
      <alignment horizontal="center" vertical="center" wrapText="1"/>
    </xf>
    <xf numFmtId="0" fontId="32" fillId="15" borderId="33" xfId="0" applyFont="1" applyFill="1" applyBorder="1" applyAlignment="1">
      <alignment horizontal="center" vertical="center" wrapText="1"/>
    </xf>
    <xf numFmtId="0" fontId="34" fillId="16" borderId="34" xfId="0" applyFont="1" applyFill="1" applyBorder="1" applyAlignment="1">
      <alignment horizontal="center" vertical="center" wrapText="1"/>
    </xf>
    <xf numFmtId="0" fontId="34" fillId="16" borderId="38" xfId="0" applyFont="1" applyFill="1" applyBorder="1" applyAlignment="1">
      <alignment horizontal="center" vertical="center" wrapText="1"/>
    </xf>
    <xf numFmtId="17" fontId="13" fillId="16" borderId="40" xfId="0" applyNumberFormat="1" applyFont="1" applyFill="1" applyBorder="1" applyAlignment="1">
      <alignment horizontal="center" vertical="center" shrinkToFit="1"/>
    </xf>
    <xf numFmtId="17" fontId="13" fillId="16" borderId="35" xfId="0" applyNumberFormat="1" applyFont="1" applyFill="1" applyBorder="1" applyAlignment="1">
      <alignment horizontal="center" vertical="center" shrinkToFit="1"/>
    </xf>
    <xf numFmtId="0" fontId="32" fillId="15" borderId="20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0" fillId="0" borderId="31" xfId="3" applyNumberFormat="1" applyFont="1" applyBorder="1" applyAlignment="1">
      <alignment horizontal="center" vertical="center"/>
    </xf>
    <xf numFmtId="164" fontId="31" fillId="0" borderId="27" xfId="3" applyFont="1" applyBorder="1" applyAlignment="1">
      <alignment horizontal="center"/>
    </xf>
    <xf numFmtId="164" fontId="31" fillId="0" borderId="28" xfId="3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32" fillId="15" borderId="27" xfId="0" applyFont="1" applyFill="1" applyBorder="1" applyAlignment="1">
      <alignment horizontal="left" vertical="center" indent="1"/>
    </xf>
    <xf numFmtId="0" fontId="32" fillId="15" borderId="33" xfId="0" applyFont="1" applyFill="1" applyBorder="1" applyAlignment="1">
      <alignment horizontal="left" vertical="center" indent="1"/>
    </xf>
    <xf numFmtId="17" fontId="13" fillId="16" borderId="9" xfId="0" applyNumberFormat="1" applyFont="1" applyFill="1" applyBorder="1" applyAlignment="1">
      <alignment horizontal="center" vertical="center" shrinkToFit="1"/>
    </xf>
    <xf numFmtId="6" fontId="26" fillId="0" borderId="29" xfId="0" applyNumberFormat="1" applyFont="1" applyFill="1" applyBorder="1" applyAlignment="1">
      <alignment horizontal="center"/>
    </xf>
    <xf numFmtId="6" fontId="26" fillId="0" borderId="23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" fontId="3" fillId="3" borderId="1" xfId="3" applyNumberFormat="1" applyFont="1" applyFill="1" applyBorder="1" applyAlignment="1">
      <alignment horizontal="center"/>
    </xf>
    <xf numFmtId="1" fontId="3" fillId="3" borderId="0" xfId="3" applyNumberFormat="1" applyFont="1" applyFill="1" applyBorder="1" applyAlignment="1">
      <alignment horizontal="center"/>
    </xf>
    <xf numFmtId="166" fontId="7" fillId="4" borderId="9" xfId="0" applyNumberFormat="1" applyFont="1" applyFill="1" applyBorder="1" applyAlignment="1">
      <alignment horizontal="center" vertical="center" wrapText="1"/>
    </xf>
    <xf numFmtId="166" fontId="7" fillId="4" borderId="10" xfId="0" applyNumberFormat="1" applyFont="1" applyFill="1" applyBorder="1" applyAlignment="1">
      <alignment horizontal="center" vertical="center" wrapText="1"/>
    </xf>
    <xf numFmtId="166" fontId="7" fillId="4" borderId="11" xfId="0" applyNumberFormat="1" applyFont="1" applyFill="1" applyBorder="1" applyAlignment="1">
      <alignment horizontal="center" vertical="center" wrapText="1"/>
    </xf>
    <xf numFmtId="166" fontId="7" fillId="4" borderId="15" xfId="0" applyNumberFormat="1" applyFont="1" applyFill="1" applyBorder="1" applyAlignment="1">
      <alignment horizontal="center" vertical="center" wrapText="1"/>
    </xf>
    <xf numFmtId="166" fontId="7" fillId="4" borderId="16" xfId="0" applyNumberFormat="1" applyFont="1" applyFill="1" applyBorder="1" applyAlignment="1">
      <alignment horizontal="center" vertical="center" wrapText="1"/>
    </xf>
    <xf numFmtId="166" fontId="7" fillId="4" borderId="17" xfId="0" applyNumberFormat="1" applyFont="1" applyFill="1" applyBorder="1" applyAlignment="1">
      <alignment horizontal="center" vertical="center" wrapText="1"/>
    </xf>
    <xf numFmtId="165" fontId="20" fillId="9" borderId="12" xfId="0" applyNumberFormat="1" applyFont="1" applyFill="1" applyBorder="1" applyAlignment="1">
      <alignment horizontal="center" vertical="center"/>
    </xf>
    <xf numFmtId="165" fontId="20" fillId="9" borderId="13" xfId="0" applyNumberFormat="1" applyFont="1" applyFill="1" applyBorder="1" applyAlignment="1">
      <alignment horizontal="center" vertical="center"/>
    </xf>
    <xf numFmtId="171" fontId="5" fillId="5" borderId="20" xfId="5" applyNumberFormat="1" applyFont="1" applyFill="1" applyBorder="1" applyAlignment="1">
      <alignment horizontal="center"/>
    </xf>
    <xf numFmtId="171" fontId="5" fillId="5" borderId="21" xfId="5" applyNumberFormat="1" applyFont="1" applyFill="1" applyBorder="1" applyAlignment="1">
      <alignment horizontal="center"/>
    </xf>
    <xf numFmtId="167" fontId="22" fillId="0" borderId="20" xfId="6" applyFont="1" applyFill="1" applyBorder="1" applyAlignment="1">
      <alignment horizontal="center" vertical="center" wrapText="1" readingOrder="1"/>
    </xf>
    <xf numFmtId="167" fontId="22" fillId="0" borderId="22" xfId="6" applyFont="1" applyFill="1" applyBorder="1" applyAlignment="1">
      <alignment horizontal="center" vertical="center" wrapText="1" readingOrder="1"/>
    </xf>
    <xf numFmtId="167" fontId="22" fillId="0" borderId="21" xfId="6" applyFont="1" applyFill="1" applyBorder="1" applyAlignment="1">
      <alignment horizontal="center" vertical="center" wrapText="1" readingOrder="1"/>
    </xf>
    <xf numFmtId="167" fontId="22" fillId="0" borderId="1" xfId="6" applyFont="1" applyFill="1" applyBorder="1" applyAlignment="1">
      <alignment horizontal="center" vertical="center" wrapText="1" readingOrder="1"/>
    </xf>
    <xf numFmtId="167" fontId="22" fillId="0" borderId="0" xfId="6" applyFont="1" applyFill="1" applyBorder="1" applyAlignment="1">
      <alignment horizontal="center" vertical="center" wrapText="1" readingOrder="1"/>
    </xf>
    <xf numFmtId="167" fontId="22" fillId="0" borderId="2" xfId="6" applyFont="1" applyFill="1" applyBorder="1" applyAlignment="1">
      <alignment horizontal="center" vertical="center" wrapText="1" readingOrder="1"/>
    </xf>
    <xf numFmtId="167" fontId="22" fillId="0" borderId="18" xfId="6" applyFont="1" applyFill="1" applyBorder="1" applyAlignment="1">
      <alignment horizontal="center" vertical="center" wrapText="1" readingOrder="1"/>
    </xf>
    <xf numFmtId="167" fontId="22" fillId="0" borderId="6" xfId="6" applyFont="1" applyFill="1" applyBorder="1" applyAlignment="1">
      <alignment horizontal="center" vertical="center" wrapText="1" readingOrder="1"/>
    </xf>
    <xf numFmtId="167" fontId="22" fillId="0" borderId="7" xfId="6" applyFont="1" applyFill="1" applyBorder="1" applyAlignment="1">
      <alignment horizontal="center" vertical="center" wrapText="1" readingOrder="1"/>
    </xf>
    <xf numFmtId="166" fontId="23" fillId="12" borderId="23" xfId="5" applyNumberFormat="1" applyFont="1" applyFill="1" applyBorder="1" applyAlignment="1">
      <alignment horizontal="center" vertical="center"/>
    </xf>
    <xf numFmtId="166" fontId="23" fillId="12" borderId="24" xfId="5" applyNumberFormat="1" applyFont="1" applyFill="1" applyBorder="1" applyAlignment="1">
      <alignment horizontal="center" vertical="center"/>
    </xf>
    <xf numFmtId="166" fontId="23" fillId="12" borderId="25" xfId="5" applyNumberFormat="1" applyFont="1" applyFill="1" applyBorder="1" applyAlignment="1">
      <alignment horizontal="center" vertical="center"/>
    </xf>
    <xf numFmtId="166" fontId="23" fillId="12" borderId="26" xfId="5" applyNumberFormat="1" applyFont="1" applyFill="1" applyBorder="1" applyAlignment="1">
      <alignment horizontal="center" vertical="center"/>
    </xf>
    <xf numFmtId="10" fontId="5" fillId="5" borderId="18" xfId="5" applyNumberFormat="1" applyFont="1" applyFill="1" applyBorder="1" applyAlignment="1">
      <alignment horizontal="center"/>
    </xf>
    <xf numFmtId="0" fontId="5" fillId="5" borderId="7" xfId="5" applyFont="1" applyFill="1" applyBorder="1" applyAlignment="1">
      <alignment horizontal="center"/>
    </xf>
    <xf numFmtId="172" fontId="25" fillId="0" borderId="27" xfId="3" applyNumberFormat="1" applyFont="1" applyFill="1" applyBorder="1" applyAlignment="1">
      <alignment horizontal="center"/>
    </xf>
    <xf numFmtId="172" fontId="25" fillId="0" borderId="28" xfId="3" applyNumberFormat="1" applyFont="1" applyBorder="1" applyAlignment="1">
      <alignment horizontal="center"/>
    </xf>
  </cellXfs>
  <cellStyles count="24">
    <cellStyle name="CbDateNZ" xfId="8"/>
    <cellStyle name="CbMilliers" xfId="9"/>
    <cellStyle name="CbMilliersNZ" xfId="10"/>
    <cellStyle name="Date" xfId="11"/>
    <cellStyle name="DateZero" xfId="12"/>
    <cellStyle name="En-tête 1" xfId="13"/>
    <cellStyle name="En-tête 2" xfId="14"/>
    <cellStyle name="Euro" xfId="3"/>
    <cellStyle name="Financier" xfId="15"/>
    <cellStyle name="Financier0" xfId="16"/>
    <cellStyle name="Lien hypertexte 2" xfId="17"/>
    <cellStyle name="Lien hypertexte_Menus" xfId="18"/>
    <cellStyle name="Milliers" xfId="1" builtinId="3"/>
    <cellStyle name="Monétaire" xfId="2" builtinId="4"/>
    <cellStyle name="Monétaire_Budget" xfId="6"/>
    <cellStyle name="Monétaire0" xfId="19"/>
    <cellStyle name="Normal" xfId="0" builtinId="0"/>
    <cellStyle name="Normal 2" xfId="20"/>
    <cellStyle name="Normal_Budget" xfId="5"/>
    <cellStyle name="Pourcentage 2" xfId="4"/>
    <cellStyle name="SaisieCbMilliers" xfId="7"/>
    <cellStyle name="SaisieJJMM" xfId="21"/>
    <cellStyle name="SaisieTaux" xfId="22"/>
    <cellStyle name="Virgule fixe" xfId="23"/>
  </cellStyles>
  <dxfs count="3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/>
        <color rgb="FFFF0000"/>
      </font>
      <fill>
        <patternFill patternType="gray0625">
          <bgColor rgb="FFFFFF00"/>
        </patternFill>
      </fill>
    </dxf>
    <dxf>
      <font>
        <b/>
        <i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patternFill>
          <bgColor theme="6" tint="-0.24994659260841701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ndense val="0"/>
        <extend val="0"/>
        <color indexed="8"/>
      </font>
      <fill>
        <patternFill>
          <bgColor indexed="22"/>
        </patternFill>
      </fill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ont>
        <b/>
        <i val="0"/>
        <condense val="0"/>
        <extend val="0"/>
        <color indexed="10"/>
      </font>
      <fill>
        <patternFill>
          <bgColor theme="6" tint="0.59996337778862885"/>
        </patternFill>
      </fill>
    </dxf>
    <dxf>
      <font>
        <condense val="0"/>
        <extend val="0"/>
        <color auto="1"/>
      </font>
    </dxf>
    <dxf>
      <font>
        <b/>
        <i val="0"/>
        <condense val="0"/>
        <extend val="0"/>
        <color indexed="12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border>
        <left style="thin">
          <color indexed="12"/>
        </left>
        <right style="thin">
          <color indexed="12"/>
        </right>
        <top style="thin">
          <color indexed="12"/>
        </top>
      </border>
    </dxf>
    <dxf>
      <fill>
        <patternFill>
          <bgColor indexed="26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  <fill>
        <patternFill>
          <bgColor indexed="45"/>
        </patternFill>
      </fill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816428</xdr:colOff>
      <xdr:row>30</xdr:row>
      <xdr:rowOff>136072</xdr:rowOff>
    </xdr:from>
    <xdr:to>
      <xdr:col>4</xdr:col>
      <xdr:colOff>1006928</xdr:colOff>
      <xdr:row>33</xdr:row>
      <xdr:rowOff>81643</xdr:rowOff>
    </xdr:to>
    <xdr:sp macro="" textlink="">
      <xdr:nvSpPr>
        <xdr:cNvPr id="10" name="Flèche vers le haut 9"/>
        <xdr:cNvSpPr/>
      </xdr:nvSpPr>
      <xdr:spPr>
        <a:xfrm>
          <a:off x="4517571" y="3578679"/>
          <a:ext cx="190500" cy="54428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grammes\JxLivret\Classeu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\Budget%20avec%20simulation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devi MF"/>
    </sheetNames>
    <sheetDataSet>
      <sheetData sheetId="0" refreshError="1">
        <row r="12">
          <cell r="B12" t="str">
            <v>Date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udgets"/>
      <sheetName val="Salaire+Calcul Comm."/>
      <sheetName val="Graphes "/>
      <sheetName val="EDF"/>
      <sheetName val="EAU"/>
      <sheetName val="Calcul impots"/>
      <sheetName val="RECAP ANN. BUDGET"/>
      <sheetName val="Placements"/>
      <sheetName val="HSBC"/>
      <sheetName val="SOC.GENERALE"/>
      <sheetName val="IMPORTANT A LIRE "/>
      <sheetName val="Menus"/>
      <sheetName val="Liste courses"/>
      <sheetName val="Idées"/>
      <sheetName val="liste "/>
      <sheetName val="COMPARATIF BQUE"/>
      <sheetName val="JxPr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1">
          <cell r="A61">
            <v>42095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indexed="13"/>
    <pageSetUpPr autoPageBreaks="0"/>
  </sheetPr>
  <dimension ref="A1:AVS135"/>
  <sheetViews>
    <sheetView tabSelected="1" zoomScale="70" zoomScaleNormal="70" zoomScaleSheetLayoutView="75" workbookViewId="0">
      <pane xSplit="61" ySplit="27" topLeftCell="BJ28" activePane="bottomRight" state="frozen"/>
      <selection pane="topRight" activeCell="BJ1" sqref="BJ1"/>
      <selection pane="bottomLeft" activeCell="A28" sqref="A28"/>
      <selection pane="bottomRight" activeCell="E49" sqref="E49"/>
    </sheetView>
  </sheetViews>
  <sheetFormatPr baseColWidth="10" defaultRowHeight="15.75"/>
  <cols>
    <col min="1" max="2" width="7.7109375" style="2" customWidth="1"/>
    <col min="3" max="3" width="40" style="2" customWidth="1"/>
    <col min="4" max="4" width="20.85546875" style="2" hidden="1" customWidth="1"/>
    <col min="5" max="5" width="32.140625" style="2" customWidth="1"/>
    <col min="6" max="6" width="23.85546875" style="2" customWidth="1"/>
    <col min="7" max="7" width="32.7109375" style="2" customWidth="1"/>
    <col min="8" max="8" width="21.140625" style="2" customWidth="1"/>
    <col min="9" max="10" width="15.140625" style="2" hidden="1" customWidth="1"/>
    <col min="11" max="41" width="14.28515625" style="2" hidden="1" customWidth="1"/>
    <col min="42" max="42" width="12.7109375" style="2" hidden="1" customWidth="1"/>
    <col min="43" max="43" width="11.140625" style="2" hidden="1" customWidth="1"/>
    <col min="44" max="44" width="12.7109375" style="2" hidden="1" customWidth="1"/>
    <col min="45" max="45" width="0.140625" style="2" hidden="1" customWidth="1"/>
    <col min="46" max="46" width="12.7109375" style="2" hidden="1" customWidth="1"/>
    <col min="47" max="47" width="3.7109375" style="2" hidden="1" customWidth="1"/>
    <col min="48" max="49" width="12.7109375" style="2" hidden="1" customWidth="1"/>
    <col min="50" max="50" width="0.42578125" style="2" hidden="1" customWidth="1"/>
    <col min="51" max="51" width="0.140625" style="2" hidden="1" customWidth="1"/>
    <col min="52" max="52" width="13.7109375" style="2" hidden="1" customWidth="1"/>
    <col min="53" max="61" width="12.7109375" style="2" hidden="1" customWidth="1"/>
    <col min="62" max="206" width="12.7109375" style="2" customWidth="1"/>
    <col min="207" max="207" width="14.7109375" style="2" customWidth="1"/>
    <col min="208" max="209" width="44.28515625" style="2" customWidth="1"/>
    <col min="210" max="210" width="22" style="2" customWidth="1"/>
    <col min="211" max="211" width="18.7109375" style="2" customWidth="1"/>
    <col min="212" max="212" width="11.42578125" style="2"/>
    <col min="213" max="213" width="34.42578125" style="2" customWidth="1"/>
    <col min="214" max="214" width="29" style="2" customWidth="1"/>
    <col min="215" max="215" width="26.28515625" style="2" customWidth="1"/>
    <col min="216" max="16384" width="11.42578125" style="2"/>
  </cols>
  <sheetData>
    <row r="1" spans="1:1267" ht="15" customHeight="1" thickBot="1">
      <c r="A1" s="203"/>
      <c r="B1" s="204"/>
      <c r="C1" s="204"/>
      <c r="D1" s="204"/>
      <c r="E1" s="205"/>
      <c r="F1" s="206"/>
      <c r="G1" s="207"/>
      <c r="H1" s="1"/>
      <c r="BK1" s="3"/>
      <c r="BL1" s="3"/>
      <c r="BM1" s="3"/>
      <c r="BN1" s="3"/>
      <c r="BO1" s="3">
        <v>1</v>
      </c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</row>
    <row r="2" spans="1:1267" ht="13.5" hidden="1" customHeight="1" thickBot="1">
      <c r="A2" s="4"/>
      <c r="B2" s="4"/>
      <c r="C2" s="4"/>
      <c r="D2" s="5"/>
      <c r="E2" s="6"/>
      <c r="F2" s="7"/>
      <c r="G2" s="8"/>
      <c r="H2" s="8"/>
      <c r="BK2" s="9" t="str">
        <f t="shared" ref="BK2:DV2" si="0">IF(BK1=1,BK14,"")</f>
        <v/>
      </c>
      <c r="BL2" s="9" t="str">
        <f t="shared" si="0"/>
        <v/>
      </c>
      <c r="BM2" s="9" t="str">
        <f t="shared" si="0"/>
        <v/>
      </c>
      <c r="BN2" s="9" t="str">
        <f t="shared" si="0"/>
        <v/>
      </c>
      <c r="BO2" s="9">
        <f t="shared" si="0"/>
        <v>42156</v>
      </c>
      <c r="BP2" s="9" t="str">
        <f t="shared" si="0"/>
        <v/>
      </c>
      <c r="BQ2" s="9" t="str">
        <f t="shared" si="0"/>
        <v/>
      </c>
      <c r="BR2" s="9" t="str">
        <f t="shared" si="0"/>
        <v/>
      </c>
      <c r="BS2" s="9" t="str">
        <f t="shared" si="0"/>
        <v/>
      </c>
      <c r="BT2" s="9" t="str">
        <f t="shared" si="0"/>
        <v/>
      </c>
      <c r="BU2" s="9"/>
      <c r="BV2" s="9" t="str">
        <f t="shared" si="0"/>
        <v/>
      </c>
      <c r="BW2" s="9" t="str">
        <f t="shared" si="0"/>
        <v/>
      </c>
      <c r="BX2" s="9" t="str">
        <f t="shared" si="0"/>
        <v/>
      </c>
      <c r="BY2" s="9" t="str">
        <f t="shared" si="0"/>
        <v/>
      </c>
      <c r="BZ2" s="9" t="str">
        <f t="shared" si="0"/>
        <v/>
      </c>
      <c r="CA2" s="9" t="str">
        <f t="shared" si="0"/>
        <v/>
      </c>
      <c r="CB2" s="9" t="str">
        <f t="shared" si="0"/>
        <v/>
      </c>
      <c r="CC2" s="9" t="str">
        <f t="shared" si="0"/>
        <v/>
      </c>
      <c r="CD2" s="9" t="str">
        <f t="shared" si="0"/>
        <v/>
      </c>
      <c r="CE2" s="9" t="str">
        <f t="shared" si="0"/>
        <v/>
      </c>
      <c r="CF2" s="9" t="str">
        <f t="shared" si="0"/>
        <v/>
      </c>
      <c r="CG2" s="9" t="str">
        <f t="shared" si="0"/>
        <v/>
      </c>
      <c r="CH2" s="9" t="str">
        <f t="shared" si="0"/>
        <v/>
      </c>
      <c r="CI2" s="9" t="str">
        <f t="shared" si="0"/>
        <v/>
      </c>
      <c r="CJ2" s="9" t="str">
        <f t="shared" si="0"/>
        <v/>
      </c>
      <c r="CK2" s="9" t="str">
        <f t="shared" si="0"/>
        <v/>
      </c>
      <c r="CL2" s="9" t="str">
        <f t="shared" si="0"/>
        <v/>
      </c>
      <c r="CM2" s="9" t="str">
        <f t="shared" si="0"/>
        <v/>
      </c>
      <c r="CN2" s="9" t="str">
        <f t="shared" si="0"/>
        <v/>
      </c>
      <c r="CO2" s="9" t="str">
        <f t="shared" si="0"/>
        <v/>
      </c>
      <c r="CP2" s="9" t="str">
        <f t="shared" si="0"/>
        <v/>
      </c>
      <c r="CQ2" s="9" t="str">
        <f t="shared" si="0"/>
        <v/>
      </c>
      <c r="CR2" s="9" t="str">
        <f t="shared" si="0"/>
        <v/>
      </c>
      <c r="CS2" s="9" t="str">
        <f t="shared" si="0"/>
        <v/>
      </c>
      <c r="CT2" s="9" t="str">
        <f t="shared" si="0"/>
        <v/>
      </c>
      <c r="CU2" s="9" t="str">
        <f t="shared" si="0"/>
        <v/>
      </c>
      <c r="CV2" s="9" t="str">
        <f t="shared" si="0"/>
        <v/>
      </c>
      <c r="CW2" s="9" t="str">
        <f t="shared" si="0"/>
        <v/>
      </c>
      <c r="CX2" s="9" t="str">
        <f t="shared" si="0"/>
        <v/>
      </c>
      <c r="CY2" s="9" t="str">
        <f t="shared" si="0"/>
        <v/>
      </c>
      <c r="CZ2" s="9" t="str">
        <f t="shared" si="0"/>
        <v/>
      </c>
      <c r="DA2" s="9" t="str">
        <f t="shared" si="0"/>
        <v/>
      </c>
      <c r="DB2" s="9" t="str">
        <f t="shared" si="0"/>
        <v/>
      </c>
      <c r="DC2" s="9" t="str">
        <f t="shared" si="0"/>
        <v/>
      </c>
      <c r="DD2" s="9" t="str">
        <f t="shared" si="0"/>
        <v/>
      </c>
      <c r="DE2" s="9" t="str">
        <f t="shared" si="0"/>
        <v/>
      </c>
      <c r="DF2" s="9" t="str">
        <f t="shared" si="0"/>
        <v/>
      </c>
      <c r="DG2" s="9" t="str">
        <f t="shared" si="0"/>
        <v/>
      </c>
      <c r="DH2" s="9" t="str">
        <f t="shared" si="0"/>
        <v/>
      </c>
      <c r="DI2" s="9" t="str">
        <f t="shared" si="0"/>
        <v/>
      </c>
      <c r="DJ2" s="9" t="str">
        <f t="shared" si="0"/>
        <v/>
      </c>
      <c r="DK2" s="9" t="str">
        <f t="shared" si="0"/>
        <v/>
      </c>
      <c r="DL2" s="9" t="str">
        <f t="shared" si="0"/>
        <v/>
      </c>
      <c r="DM2" s="9" t="str">
        <f t="shared" si="0"/>
        <v/>
      </c>
      <c r="DN2" s="9" t="str">
        <f t="shared" si="0"/>
        <v/>
      </c>
      <c r="DO2" s="9" t="str">
        <f t="shared" si="0"/>
        <v/>
      </c>
      <c r="DP2" s="9" t="str">
        <f t="shared" si="0"/>
        <v/>
      </c>
      <c r="DQ2" s="9" t="str">
        <f t="shared" si="0"/>
        <v/>
      </c>
      <c r="DR2" s="9" t="str">
        <f t="shared" si="0"/>
        <v/>
      </c>
      <c r="DS2" s="9" t="str">
        <f t="shared" si="0"/>
        <v/>
      </c>
      <c r="DT2" s="9" t="str">
        <f t="shared" si="0"/>
        <v/>
      </c>
      <c r="DU2" s="9" t="str">
        <f t="shared" si="0"/>
        <v/>
      </c>
      <c r="DV2" s="9" t="str">
        <f t="shared" si="0"/>
        <v/>
      </c>
      <c r="DW2" s="9" t="str">
        <f t="shared" ref="DW2:GH2" si="1">IF(DW1=1,DW14,"")</f>
        <v/>
      </c>
      <c r="DX2" s="9" t="str">
        <f t="shared" si="1"/>
        <v/>
      </c>
      <c r="DY2" s="9" t="str">
        <f t="shared" si="1"/>
        <v/>
      </c>
      <c r="DZ2" s="9" t="str">
        <f t="shared" si="1"/>
        <v/>
      </c>
      <c r="EA2" s="9" t="str">
        <f t="shared" si="1"/>
        <v/>
      </c>
      <c r="EB2" s="9" t="str">
        <f t="shared" si="1"/>
        <v/>
      </c>
      <c r="EC2" s="9" t="str">
        <f t="shared" si="1"/>
        <v/>
      </c>
      <c r="ED2" s="9" t="str">
        <f t="shared" si="1"/>
        <v/>
      </c>
      <c r="EE2" s="9" t="str">
        <f t="shared" si="1"/>
        <v/>
      </c>
      <c r="EF2" s="9" t="str">
        <f t="shared" si="1"/>
        <v/>
      </c>
      <c r="EG2" s="9" t="str">
        <f t="shared" si="1"/>
        <v/>
      </c>
      <c r="EH2" s="9" t="str">
        <f t="shared" si="1"/>
        <v/>
      </c>
      <c r="EI2" s="9" t="str">
        <f t="shared" si="1"/>
        <v/>
      </c>
      <c r="EJ2" s="9" t="str">
        <f t="shared" si="1"/>
        <v/>
      </c>
      <c r="EK2" s="9" t="str">
        <f t="shared" si="1"/>
        <v/>
      </c>
      <c r="EL2" s="9" t="str">
        <f t="shared" si="1"/>
        <v/>
      </c>
      <c r="EM2" s="9" t="str">
        <f t="shared" si="1"/>
        <v/>
      </c>
      <c r="EN2" s="9" t="str">
        <f t="shared" si="1"/>
        <v/>
      </c>
      <c r="EO2" s="9" t="str">
        <f t="shared" si="1"/>
        <v/>
      </c>
      <c r="EP2" s="9" t="str">
        <f t="shared" si="1"/>
        <v/>
      </c>
      <c r="EQ2" s="9" t="str">
        <f t="shared" si="1"/>
        <v/>
      </c>
      <c r="ER2" s="9" t="str">
        <f t="shared" si="1"/>
        <v/>
      </c>
      <c r="ES2" s="9" t="str">
        <f t="shared" si="1"/>
        <v/>
      </c>
      <c r="ET2" s="9" t="str">
        <f t="shared" si="1"/>
        <v/>
      </c>
      <c r="EU2" s="9" t="str">
        <f t="shared" si="1"/>
        <v/>
      </c>
      <c r="EV2" s="9" t="str">
        <f t="shared" si="1"/>
        <v/>
      </c>
      <c r="EW2" s="9" t="str">
        <f t="shared" si="1"/>
        <v/>
      </c>
      <c r="EX2" s="9" t="str">
        <f t="shared" si="1"/>
        <v/>
      </c>
      <c r="EY2" s="9" t="str">
        <f t="shared" si="1"/>
        <v/>
      </c>
      <c r="EZ2" s="9" t="str">
        <f t="shared" si="1"/>
        <v/>
      </c>
      <c r="FA2" s="9" t="str">
        <f t="shared" si="1"/>
        <v/>
      </c>
      <c r="FB2" s="9" t="str">
        <f t="shared" si="1"/>
        <v/>
      </c>
      <c r="FC2" s="9" t="str">
        <f t="shared" si="1"/>
        <v/>
      </c>
      <c r="FD2" s="9" t="str">
        <f t="shared" si="1"/>
        <v/>
      </c>
      <c r="FE2" s="9" t="str">
        <f t="shared" si="1"/>
        <v/>
      </c>
      <c r="FF2" s="9" t="str">
        <f t="shared" si="1"/>
        <v/>
      </c>
      <c r="FG2" s="9" t="str">
        <f t="shared" si="1"/>
        <v/>
      </c>
      <c r="FH2" s="9" t="str">
        <f t="shared" si="1"/>
        <v/>
      </c>
      <c r="FI2" s="9" t="str">
        <f t="shared" si="1"/>
        <v/>
      </c>
      <c r="FJ2" s="9" t="str">
        <f t="shared" si="1"/>
        <v/>
      </c>
      <c r="FK2" s="9" t="str">
        <f t="shared" si="1"/>
        <v/>
      </c>
      <c r="FL2" s="9" t="str">
        <f t="shared" si="1"/>
        <v/>
      </c>
      <c r="FM2" s="9" t="str">
        <f t="shared" si="1"/>
        <v/>
      </c>
      <c r="FN2" s="9" t="str">
        <f t="shared" si="1"/>
        <v/>
      </c>
      <c r="FO2" s="9" t="str">
        <f t="shared" si="1"/>
        <v/>
      </c>
      <c r="FP2" s="9" t="str">
        <f t="shared" si="1"/>
        <v/>
      </c>
      <c r="FQ2" s="9" t="str">
        <f t="shared" si="1"/>
        <v/>
      </c>
      <c r="FR2" s="9" t="str">
        <f t="shared" si="1"/>
        <v/>
      </c>
      <c r="FS2" s="9" t="str">
        <f t="shared" si="1"/>
        <v/>
      </c>
      <c r="FT2" s="9" t="str">
        <f t="shared" si="1"/>
        <v/>
      </c>
      <c r="FU2" s="9" t="str">
        <f t="shared" si="1"/>
        <v/>
      </c>
      <c r="FV2" s="9" t="str">
        <f t="shared" si="1"/>
        <v/>
      </c>
      <c r="FW2" s="9" t="str">
        <f t="shared" si="1"/>
        <v/>
      </c>
      <c r="FX2" s="9" t="str">
        <f t="shared" si="1"/>
        <v/>
      </c>
      <c r="FY2" s="9" t="str">
        <f t="shared" si="1"/>
        <v/>
      </c>
      <c r="FZ2" s="9" t="str">
        <f t="shared" si="1"/>
        <v/>
      </c>
      <c r="GA2" s="9" t="str">
        <f t="shared" si="1"/>
        <v/>
      </c>
      <c r="GB2" s="9" t="str">
        <f t="shared" si="1"/>
        <v/>
      </c>
      <c r="GC2" s="9" t="str">
        <f t="shared" si="1"/>
        <v/>
      </c>
      <c r="GD2" s="9" t="str">
        <f t="shared" si="1"/>
        <v/>
      </c>
      <c r="GE2" s="9" t="str">
        <f t="shared" si="1"/>
        <v/>
      </c>
      <c r="GF2" s="9" t="str">
        <f t="shared" si="1"/>
        <v/>
      </c>
      <c r="GG2" s="9" t="str">
        <f t="shared" si="1"/>
        <v/>
      </c>
      <c r="GH2" s="9" t="str">
        <f t="shared" si="1"/>
        <v/>
      </c>
      <c r="GI2" s="9" t="str">
        <f t="shared" ref="GI2:GY2" si="2">IF(GI1=1,GI14,"")</f>
        <v/>
      </c>
      <c r="GJ2" s="9" t="str">
        <f t="shared" si="2"/>
        <v/>
      </c>
      <c r="GK2" s="9" t="str">
        <f t="shared" si="2"/>
        <v/>
      </c>
      <c r="GL2" s="9" t="str">
        <f t="shared" si="2"/>
        <v/>
      </c>
      <c r="GM2" s="9" t="str">
        <f t="shared" si="2"/>
        <v/>
      </c>
      <c r="GN2" s="9" t="str">
        <f t="shared" si="2"/>
        <v/>
      </c>
      <c r="GO2" s="9" t="str">
        <f t="shared" si="2"/>
        <v/>
      </c>
      <c r="GP2" s="9" t="str">
        <f t="shared" si="2"/>
        <v/>
      </c>
      <c r="GQ2" s="9" t="str">
        <f t="shared" si="2"/>
        <v/>
      </c>
      <c r="GR2" s="9" t="str">
        <f t="shared" si="2"/>
        <v/>
      </c>
      <c r="GS2" s="9" t="str">
        <f t="shared" si="2"/>
        <v/>
      </c>
      <c r="GT2" s="9" t="str">
        <f t="shared" si="2"/>
        <v/>
      </c>
      <c r="GU2" s="9" t="str">
        <f t="shared" si="2"/>
        <v/>
      </c>
      <c r="GV2" s="9" t="str">
        <f t="shared" si="2"/>
        <v/>
      </c>
      <c r="GW2" s="9" t="str">
        <f t="shared" si="2"/>
        <v/>
      </c>
      <c r="GX2" s="9" t="str">
        <f t="shared" si="2"/>
        <v/>
      </c>
      <c r="GY2" s="9" t="str">
        <f t="shared" si="2"/>
        <v/>
      </c>
    </row>
    <row r="3" spans="1:1267" ht="13.5" hidden="1" customHeight="1">
      <c r="A3" s="4"/>
      <c r="B3" s="4"/>
      <c r="C3" s="4"/>
      <c r="D3" s="5"/>
      <c r="E3" s="6"/>
      <c r="F3" s="7"/>
      <c r="G3" s="10"/>
      <c r="H3" s="11"/>
      <c r="BK3" s="12" t="s">
        <v>0</v>
      </c>
      <c r="BL3" s="12" t="s">
        <v>0</v>
      </c>
      <c r="BM3" s="12" t="s">
        <v>0</v>
      </c>
      <c r="BN3" s="13">
        <v>13</v>
      </c>
      <c r="BO3" s="12">
        <f>BO4/12</f>
        <v>13.083333333333334</v>
      </c>
      <c r="BP3" s="12">
        <f>BP4/12</f>
        <v>13.166666666666666</v>
      </c>
      <c r="BQ3" s="12">
        <f t="shared" ref="BQ3:EB3" si="3">BQ4/12</f>
        <v>13.25</v>
      </c>
      <c r="BR3" s="12">
        <f t="shared" si="3"/>
        <v>13.333333333333334</v>
      </c>
      <c r="BS3" s="12">
        <f t="shared" si="3"/>
        <v>13.416666666666666</v>
      </c>
      <c r="BT3" s="12">
        <f t="shared" si="3"/>
        <v>13.5</v>
      </c>
      <c r="BU3" s="12"/>
      <c r="BV3" s="12">
        <f t="shared" si="3"/>
        <v>8.3333333333333329E-2</v>
      </c>
      <c r="BW3" s="12">
        <f t="shared" si="3"/>
        <v>0.16666666666666666</v>
      </c>
      <c r="BX3" s="12">
        <f t="shared" si="3"/>
        <v>0.25</v>
      </c>
      <c r="BY3" s="12">
        <f t="shared" si="3"/>
        <v>0.33333333333333331</v>
      </c>
      <c r="BZ3" s="12">
        <f t="shared" si="3"/>
        <v>0.41666666666666669</v>
      </c>
      <c r="CA3" s="12">
        <f t="shared" si="3"/>
        <v>0.5</v>
      </c>
      <c r="CB3" s="12">
        <f t="shared" si="3"/>
        <v>0.58333333333333337</v>
      </c>
      <c r="CC3" s="12">
        <f t="shared" si="3"/>
        <v>0.66666666666666663</v>
      </c>
      <c r="CD3" s="12">
        <f t="shared" si="3"/>
        <v>0.75</v>
      </c>
      <c r="CE3" s="12">
        <f t="shared" si="3"/>
        <v>0.83333333333333337</v>
      </c>
      <c r="CF3" s="12">
        <f t="shared" si="3"/>
        <v>0.91666666666666663</v>
      </c>
      <c r="CG3" s="12">
        <f t="shared" si="3"/>
        <v>1</v>
      </c>
      <c r="CH3" s="12">
        <f t="shared" si="3"/>
        <v>1.0833333333333333</v>
      </c>
      <c r="CI3" s="12">
        <f t="shared" si="3"/>
        <v>1.1666666666666667</v>
      </c>
      <c r="CJ3" s="12">
        <f t="shared" si="3"/>
        <v>1.25</v>
      </c>
      <c r="CK3" s="12">
        <f t="shared" si="3"/>
        <v>1.3333333333333333</v>
      </c>
      <c r="CL3" s="12">
        <f t="shared" si="3"/>
        <v>1.4166666666666667</v>
      </c>
      <c r="CM3" s="12">
        <f t="shared" si="3"/>
        <v>1.5</v>
      </c>
      <c r="CN3" s="12">
        <f t="shared" si="3"/>
        <v>1.5833333333333333</v>
      </c>
      <c r="CO3" s="12">
        <f t="shared" si="3"/>
        <v>1.6666666666666667</v>
      </c>
      <c r="CP3" s="12">
        <f t="shared" si="3"/>
        <v>1.75</v>
      </c>
      <c r="CQ3" s="12">
        <f t="shared" si="3"/>
        <v>1.8333333333333333</v>
      </c>
      <c r="CR3" s="12">
        <f t="shared" si="3"/>
        <v>1.9166666666666667</v>
      </c>
      <c r="CS3" s="12">
        <f t="shared" si="3"/>
        <v>2</v>
      </c>
      <c r="CT3" s="12">
        <f t="shared" si="3"/>
        <v>2.0833333333333335</v>
      </c>
      <c r="CU3" s="12">
        <f t="shared" si="3"/>
        <v>2.1666666666666665</v>
      </c>
      <c r="CV3" s="12">
        <f t="shared" si="3"/>
        <v>2.25</v>
      </c>
      <c r="CW3" s="12">
        <f t="shared" si="3"/>
        <v>2.3333333333333335</v>
      </c>
      <c r="CX3" s="12">
        <f t="shared" si="3"/>
        <v>2.4166666666666665</v>
      </c>
      <c r="CY3" s="12">
        <f t="shared" si="3"/>
        <v>2.5</v>
      </c>
      <c r="CZ3" s="12">
        <f t="shared" si="3"/>
        <v>2.5833333333333335</v>
      </c>
      <c r="DA3" s="12">
        <f t="shared" si="3"/>
        <v>2.6666666666666665</v>
      </c>
      <c r="DB3" s="12">
        <f t="shared" si="3"/>
        <v>2.75</v>
      </c>
      <c r="DC3" s="12">
        <f t="shared" si="3"/>
        <v>2.8333333333333335</v>
      </c>
      <c r="DD3" s="12">
        <f t="shared" si="3"/>
        <v>2.9166666666666665</v>
      </c>
      <c r="DE3" s="12">
        <f t="shared" si="3"/>
        <v>3</v>
      </c>
      <c r="DF3" s="12">
        <f t="shared" si="3"/>
        <v>3.0833333333333335</v>
      </c>
      <c r="DG3" s="12">
        <f t="shared" si="3"/>
        <v>3.1666666666666665</v>
      </c>
      <c r="DH3" s="12">
        <f t="shared" si="3"/>
        <v>3.25</v>
      </c>
      <c r="DI3" s="12">
        <f t="shared" si="3"/>
        <v>3.3333333333333335</v>
      </c>
      <c r="DJ3" s="12">
        <f t="shared" si="3"/>
        <v>3.4166666666666665</v>
      </c>
      <c r="DK3" s="12">
        <f t="shared" si="3"/>
        <v>3.5</v>
      </c>
      <c r="DL3" s="12">
        <f t="shared" si="3"/>
        <v>3.5833333333333335</v>
      </c>
      <c r="DM3" s="12">
        <f t="shared" si="3"/>
        <v>3.6666666666666665</v>
      </c>
      <c r="DN3" s="12">
        <f t="shared" si="3"/>
        <v>3.75</v>
      </c>
      <c r="DO3" s="12">
        <f t="shared" si="3"/>
        <v>3.8333333333333335</v>
      </c>
      <c r="DP3" s="12">
        <f t="shared" si="3"/>
        <v>3.9166666666666665</v>
      </c>
      <c r="DQ3" s="12">
        <f t="shared" si="3"/>
        <v>4</v>
      </c>
      <c r="DR3" s="12">
        <f t="shared" si="3"/>
        <v>4.083333333333333</v>
      </c>
      <c r="DS3" s="12">
        <f t="shared" si="3"/>
        <v>4.166666666666667</v>
      </c>
      <c r="DT3" s="12">
        <f t="shared" si="3"/>
        <v>4.25</v>
      </c>
      <c r="DU3" s="12">
        <f t="shared" si="3"/>
        <v>4.333333333333333</v>
      </c>
      <c r="DV3" s="12">
        <f t="shared" si="3"/>
        <v>4.416666666666667</v>
      </c>
      <c r="DW3" s="12">
        <f t="shared" si="3"/>
        <v>4.5</v>
      </c>
      <c r="DX3" s="12">
        <f t="shared" si="3"/>
        <v>4.583333333333333</v>
      </c>
      <c r="DY3" s="12">
        <f t="shared" si="3"/>
        <v>4.666666666666667</v>
      </c>
      <c r="DZ3" s="12">
        <f t="shared" si="3"/>
        <v>4.75</v>
      </c>
      <c r="EA3" s="12">
        <f t="shared" si="3"/>
        <v>4.833333333333333</v>
      </c>
      <c r="EB3" s="12">
        <f t="shared" si="3"/>
        <v>4.916666666666667</v>
      </c>
      <c r="EC3" s="12">
        <f t="shared" ref="EC3:GN3" si="4">EC4/12</f>
        <v>5</v>
      </c>
      <c r="ED3" s="12">
        <f t="shared" si="4"/>
        <v>5.083333333333333</v>
      </c>
      <c r="EE3" s="12">
        <f t="shared" si="4"/>
        <v>5.166666666666667</v>
      </c>
      <c r="EF3" s="12">
        <f t="shared" si="4"/>
        <v>5.25</v>
      </c>
      <c r="EG3" s="12">
        <f t="shared" si="4"/>
        <v>5.333333333333333</v>
      </c>
      <c r="EH3" s="12">
        <f t="shared" si="4"/>
        <v>5.416666666666667</v>
      </c>
      <c r="EI3" s="12">
        <f t="shared" si="4"/>
        <v>5.5</v>
      </c>
      <c r="EJ3" s="12">
        <f t="shared" si="4"/>
        <v>5.583333333333333</v>
      </c>
      <c r="EK3" s="12">
        <f t="shared" si="4"/>
        <v>5.666666666666667</v>
      </c>
      <c r="EL3" s="12">
        <f t="shared" si="4"/>
        <v>5.75</v>
      </c>
      <c r="EM3" s="12">
        <f t="shared" si="4"/>
        <v>5.833333333333333</v>
      </c>
      <c r="EN3" s="12">
        <f t="shared" si="4"/>
        <v>5.916666666666667</v>
      </c>
      <c r="EO3" s="12">
        <f t="shared" si="4"/>
        <v>6</v>
      </c>
      <c r="EP3" s="12">
        <f t="shared" si="4"/>
        <v>6.083333333333333</v>
      </c>
      <c r="EQ3" s="12">
        <f t="shared" si="4"/>
        <v>6.166666666666667</v>
      </c>
      <c r="ER3" s="12">
        <f t="shared" si="4"/>
        <v>6.25</v>
      </c>
      <c r="ES3" s="12">
        <f t="shared" si="4"/>
        <v>6.333333333333333</v>
      </c>
      <c r="ET3" s="12">
        <f t="shared" si="4"/>
        <v>6.416666666666667</v>
      </c>
      <c r="EU3" s="12">
        <f t="shared" si="4"/>
        <v>6.5</v>
      </c>
      <c r="EV3" s="12">
        <f t="shared" si="4"/>
        <v>6.583333333333333</v>
      </c>
      <c r="EW3" s="12">
        <f t="shared" si="4"/>
        <v>6.666666666666667</v>
      </c>
      <c r="EX3" s="12">
        <f t="shared" si="4"/>
        <v>6.75</v>
      </c>
      <c r="EY3" s="12">
        <f t="shared" si="4"/>
        <v>6.833333333333333</v>
      </c>
      <c r="EZ3" s="12">
        <f t="shared" si="4"/>
        <v>6.916666666666667</v>
      </c>
      <c r="FA3" s="12">
        <f t="shared" si="4"/>
        <v>7</v>
      </c>
      <c r="FB3" s="12">
        <f t="shared" si="4"/>
        <v>7.083333333333333</v>
      </c>
      <c r="FC3" s="12">
        <f t="shared" si="4"/>
        <v>7.166666666666667</v>
      </c>
      <c r="FD3" s="12">
        <f t="shared" si="4"/>
        <v>7.25</v>
      </c>
      <c r="FE3" s="12">
        <f t="shared" si="4"/>
        <v>7.333333333333333</v>
      </c>
      <c r="FF3" s="12">
        <f t="shared" si="4"/>
        <v>7.416666666666667</v>
      </c>
      <c r="FG3" s="12">
        <f t="shared" si="4"/>
        <v>7.5</v>
      </c>
      <c r="FH3" s="12">
        <f t="shared" si="4"/>
        <v>7.583333333333333</v>
      </c>
      <c r="FI3" s="12">
        <f t="shared" si="4"/>
        <v>7.666666666666667</v>
      </c>
      <c r="FJ3" s="12">
        <f t="shared" si="4"/>
        <v>7.75</v>
      </c>
      <c r="FK3" s="12">
        <f t="shared" si="4"/>
        <v>7.833333333333333</v>
      </c>
      <c r="FL3" s="12">
        <f t="shared" si="4"/>
        <v>7.916666666666667</v>
      </c>
      <c r="FM3" s="12">
        <f t="shared" si="4"/>
        <v>8</v>
      </c>
      <c r="FN3" s="12">
        <f t="shared" si="4"/>
        <v>8.0833333333333339</v>
      </c>
      <c r="FO3" s="12">
        <f t="shared" si="4"/>
        <v>8.1666666666666661</v>
      </c>
      <c r="FP3" s="12">
        <f t="shared" si="4"/>
        <v>8.25</v>
      </c>
      <c r="FQ3" s="12">
        <f t="shared" si="4"/>
        <v>8.3333333333333339</v>
      </c>
      <c r="FR3" s="12">
        <f t="shared" si="4"/>
        <v>8.4166666666666661</v>
      </c>
      <c r="FS3" s="12">
        <f t="shared" si="4"/>
        <v>8.5</v>
      </c>
      <c r="FT3" s="12">
        <f t="shared" si="4"/>
        <v>8.5833333333333339</v>
      </c>
      <c r="FU3" s="12">
        <f t="shared" si="4"/>
        <v>8.6666666666666661</v>
      </c>
      <c r="FV3" s="12">
        <f t="shared" si="4"/>
        <v>8.75</v>
      </c>
      <c r="FW3" s="12">
        <f t="shared" si="4"/>
        <v>8.8333333333333339</v>
      </c>
      <c r="FX3" s="12">
        <f t="shared" si="4"/>
        <v>8.9166666666666661</v>
      </c>
      <c r="FY3" s="12">
        <f t="shared" si="4"/>
        <v>9</v>
      </c>
      <c r="FZ3" s="12">
        <f t="shared" si="4"/>
        <v>9.0833333333333339</v>
      </c>
      <c r="GA3" s="12">
        <f t="shared" si="4"/>
        <v>9.1666666666666661</v>
      </c>
      <c r="GB3" s="12">
        <f t="shared" si="4"/>
        <v>9.25</v>
      </c>
      <c r="GC3" s="12">
        <f t="shared" si="4"/>
        <v>9.3333333333333339</v>
      </c>
      <c r="GD3" s="12">
        <f t="shared" si="4"/>
        <v>9.4166666666666661</v>
      </c>
      <c r="GE3" s="12">
        <f t="shared" si="4"/>
        <v>9.5</v>
      </c>
      <c r="GF3" s="12">
        <f t="shared" si="4"/>
        <v>9.5833333333333339</v>
      </c>
      <c r="GG3" s="12">
        <f t="shared" si="4"/>
        <v>9.6666666666666661</v>
      </c>
      <c r="GH3" s="12">
        <f t="shared" si="4"/>
        <v>9.75</v>
      </c>
      <c r="GI3" s="12">
        <f t="shared" si="4"/>
        <v>9.8333333333333339</v>
      </c>
      <c r="GJ3" s="12">
        <f t="shared" si="4"/>
        <v>9.9166666666666661</v>
      </c>
      <c r="GK3" s="12">
        <f t="shared" si="4"/>
        <v>10</v>
      </c>
      <c r="GL3" s="12">
        <f t="shared" si="4"/>
        <v>10.083333333333334</v>
      </c>
      <c r="GM3" s="12">
        <f t="shared" si="4"/>
        <v>10.166666666666666</v>
      </c>
      <c r="GN3" s="12">
        <f t="shared" si="4"/>
        <v>10.25</v>
      </c>
      <c r="GO3" s="12">
        <f t="shared" ref="GO3:GY3" si="5">GO4/12</f>
        <v>10.333333333333334</v>
      </c>
      <c r="GP3" s="12">
        <f t="shared" si="5"/>
        <v>10.416666666666666</v>
      </c>
      <c r="GQ3" s="12">
        <f t="shared" si="5"/>
        <v>10.5</v>
      </c>
      <c r="GR3" s="12">
        <f t="shared" si="5"/>
        <v>10.583333333333334</v>
      </c>
      <c r="GS3" s="12">
        <f t="shared" si="5"/>
        <v>10.666666666666666</v>
      </c>
      <c r="GT3" s="12">
        <f t="shared" si="5"/>
        <v>10.75</v>
      </c>
      <c r="GU3" s="12">
        <f t="shared" si="5"/>
        <v>10.833333333333334</v>
      </c>
      <c r="GV3" s="12">
        <f t="shared" si="5"/>
        <v>10.916666666666666</v>
      </c>
      <c r="GW3" s="12">
        <f t="shared" si="5"/>
        <v>11</v>
      </c>
      <c r="GX3" s="12">
        <f t="shared" si="5"/>
        <v>11.083333333333334</v>
      </c>
      <c r="GY3" s="12">
        <f t="shared" si="5"/>
        <v>11.166666666666666</v>
      </c>
    </row>
    <row r="4" spans="1:1267" ht="13.5" hidden="1" customHeight="1">
      <c r="A4" s="4"/>
      <c r="B4" s="4"/>
      <c r="C4" s="4"/>
      <c r="D4" s="5"/>
      <c r="E4" s="6"/>
      <c r="F4" s="7"/>
      <c r="G4" s="14"/>
      <c r="H4" s="15"/>
      <c r="BK4" s="16"/>
      <c r="BL4" s="16"/>
      <c r="BM4" s="16"/>
      <c r="BN4" s="16">
        <f>BN3*12</f>
        <v>156</v>
      </c>
      <c r="BO4" s="16">
        <f>BN4+BO5</f>
        <v>157</v>
      </c>
      <c r="BP4" s="16">
        <f>BO4+BP5</f>
        <v>158</v>
      </c>
      <c r="BQ4" s="16">
        <f t="shared" ref="BQ4:EB4" si="6">BP4+BQ5</f>
        <v>159</v>
      </c>
      <c r="BR4" s="16">
        <f t="shared" si="6"/>
        <v>160</v>
      </c>
      <c r="BS4" s="16">
        <f t="shared" si="6"/>
        <v>161</v>
      </c>
      <c r="BT4" s="16">
        <f t="shared" si="6"/>
        <v>162</v>
      </c>
      <c r="BU4" s="16"/>
      <c r="BV4" s="16">
        <f t="shared" si="6"/>
        <v>1</v>
      </c>
      <c r="BW4" s="16">
        <f t="shared" si="6"/>
        <v>2</v>
      </c>
      <c r="BX4" s="16">
        <f t="shared" si="6"/>
        <v>3</v>
      </c>
      <c r="BY4" s="16">
        <f t="shared" si="6"/>
        <v>4</v>
      </c>
      <c r="BZ4" s="16">
        <f t="shared" si="6"/>
        <v>5</v>
      </c>
      <c r="CA4" s="16">
        <f t="shared" si="6"/>
        <v>6</v>
      </c>
      <c r="CB4" s="16">
        <f t="shared" si="6"/>
        <v>7</v>
      </c>
      <c r="CC4" s="16">
        <f t="shared" si="6"/>
        <v>8</v>
      </c>
      <c r="CD4" s="16">
        <f t="shared" si="6"/>
        <v>9</v>
      </c>
      <c r="CE4" s="16">
        <f t="shared" si="6"/>
        <v>10</v>
      </c>
      <c r="CF4" s="16">
        <f t="shared" si="6"/>
        <v>11</v>
      </c>
      <c r="CG4" s="16">
        <f t="shared" si="6"/>
        <v>12</v>
      </c>
      <c r="CH4" s="16">
        <f t="shared" si="6"/>
        <v>13</v>
      </c>
      <c r="CI4" s="16">
        <f t="shared" si="6"/>
        <v>14</v>
      </c>
      <c r="CJ4" s="16">
        <f t="shared" si="6"/>
        <v>15</v>
      </c>
      <c r="CK4" s="16">
        <f t="shared" si="6"/>
        <v>16</v>
      </c>
      <c r="CL4" s="16">
        <f t="shared" si="6"/>
        <v>17</v>
      </c>
      <c r="CM4" s="16">
        <f t="shared" si="6"/>
        <v>18</v>
      </c>
      <c r="CN4" s="16">
        <f t="shared" si="6"/>
        <v>19</v>
      </c>
      <c r="CO4" s="16">
        <f t="shared" si="6"/>
        <v>20</v>
      </c>
      <c r="CP4" s="16">
        <f t="shared" si="6"/>
        <v>21</v>
      </c>
      <c r="CQ4" s="16">
        <f t="shared" si="6"/>
        <v>22</v>
      </c>
      <c r="CR4" s="16">
        <f t="shared" si="6"/>
        <v>23</v>
      </c>
      <c r="CS4" s="16">
        <f t="shared" si="6"/>
        <v>24</v>
      </c>
      <c r="CT4" s="16">
        <f t="shared" si="6"/>
        <v>25</v>
      </c>
      <c r="CU4" s="16">
        <f t="shared" si="6"/>
        <v>26</v>
      </c>
      <c r="CV4" s="16">
        <f t="shared" si="6"/>
        <v>27</v>
      </c>
      <c r="CW4" s="16">
        <f t="shared" si="6"/>
        <v>28</v>
      </c>
      <c r="CX4" s="16">
        <f t="shared" si="6"/>
        <v>29</v>
      </c>
      <c r="CY4" s="16">
        <f t="shared" si="6"/>
        <v>30</v>
      </c>
      <c r="CZ4" s="16">
        <f t="shared" si="6"/>
        <v>31</v>
      </c>
      <c r="DA4" s="16">
        <f t="shared" si="6"/>
        <v>32</v>
      </c>
      <c r="DB4" s="16">
        <f t="shared" si="6"/>
        <v>33</v>
      </c>
      <c r="DC4" s="16">
        <f t="shared" si="6"/>
        <v>34</v>
      </c>
      <c r="DD4" s="16">
        <f t="shared" si="6"/>
        <v>35</v>
      </c>
      <c r="DE4" s="16">
        <f t="shared" si="6"/>
        <v>36</v>
      </c>
      <c r="DF4" s="16">
        <f t="shared" si="6"/>
        <v>37</v>
      </c>
      <c r="DG4" s="16">
        <f t="shared" si="6"/>
        <v>38</v>
      </c>
      <c r="DH4" s="16">
        <f t="shared" si="6"/>
        <v>39</v>
      </c>
      <c r="DI4" s="16">
        <f t="shared" si="6"/>
        <v>40</v>
      </c>
      <c r="DJ4" s="16">
        <f t="shared" si="6"/>
        <v>41</v>
      </c>
      <c r="DK4" s="16">
        <f t="shared" si="6"/>
        <v>42</v>
      </c>
      <c r="DL4" s="16">
        <f t="shared" si="6"/>
        <v>43</v>
      </c>
      <c r="DM4" s="16">
        <f t="shared" si="6"/>
        <v>44</v>
      </c>
      <c r="DN4" s="16">
        <f t="shared" si="6"/>
        <v>45</v>
      </c>
      <c r="DO4" s="16">
        <f t="shared" si="6"/>
        <v>46</v>
      </c>
      <c r="DP4" s="16">
        <f t="shared" si="6"/>
        <v>47</v>
      </c>
      <c r="DQ4" s="16">
        <f t="shared" si="6"/>
        <v>48</v>
      </c>
      <c r="DR4" s="16">
        <f t="shared" si="6"/>
        <v>49</v>
      </c>
      <c r="DS4" s="16">
        <f t="shared" si="6"/>
        <v>50</v>
      </c>
      <c r="DT4" s="16">
        <f t="shared" si="6"/>
        <v>51</v>
      </c>
      <c r="DU4" s="16">
        <f t="shared" si="6"/>
        <v>52</v>
      </c>
      <c r="DV4" s="16">
        <f t="shared" si="6"/>
        <v>53</v>
      </c>
      <c r="DW4" s="16">
        <f t="shared" si="6"/>
        <v>54</v>
      </c>
      <c r="DX4" s="16">
        <f t="shared" si="6"/>
        <v>55</v>
      </c>
      <c r="DY4" s="16">
        <f t="shared" si="6"/>
        <v>56</v>
      </c>
      <c r="DZ4" s="16">
        <f t="shared" si="6"/>
        <v>57</v>
      </c>
      <c r="EA4" s="16">
        <f t="shared" si="6"/>
        <v>58</v>
      </c>
      <c r="EB4" s="16">
        <f t="shared" si="6"/>
        <v>59</v>
      </c>
      <c r="EC4" s="16">
        <f t="shared" ref="EC4:GN4" si="7">EB4+EC5</f>
        <v>60</v>
      </c>
      <c r="ED4" s="16">
        <f t="shared" si="7"/>
        <v>61</v>
      </c>
      <c r="EE4" s="16">
        <f t="shared" si="7"/>
        <v>62</v>
      </c>
      <c r="EF4" s="16">
        <f t="shared" si="7"/>
        <v>63</v>
      </c>
      <c r="EG4" s="16">
        <f t="shared" si="7"/>
        <v>64</v>
      </c>
      <c r="EH4" s="16">
        <f t="shared" si="7"/>
        <v>65</v>
      </c>
      <c r="EI4" s="16">
        <f t="shared" si="7"/>
        <v>66</v>
      </c>
      <c r="EJ4" s="16">
        <f t="shared" si="7"/>
        <v>67</v>
      </c>
      <c r="EK4" s="16">
        <f t="shared" si="7"/>
        <v>68</v>
      </c>
      <c r="EL4" s="16">
        <f t="shared" si="7"/>
        <v>69</v>
      </c>
      <c r="EM4" s="16">
        <f t="shared" si="7"/>
        <v>70</v>
      </c>
      <c r="EN4" s="16">
        <f t="shared" si="7"/>
        <v>71</v>
      </c>
      <c r="EO4" s="16">
        <f t="shared" si="7"/>
        <v>72</v>
      </c>
      <c r="EP4" s="16">
        <f t="shared" si="7"/>
        <v>73</v>
      </c>
      <c r="EQ4" s="16">
        <f t="shared" si="7"/>
        <v>74</v>
      </c>
      <c r="ER4" s="16">
        <f t="shared" si="7"/>
        <v>75</v>
      </c>
      <c r="ES4" s="16">
        <f t="shared" si="7"/>
        <v>76</v>
      </c>
      <c r="ET4" s="16">
        <f t="shared" si="7"/>
        <v>77</v>
      </c>
      <c r="EU4" s="16">
        <f t="shared" si="7"/>
        <v>78</v>
      </c>
      <c r="EV4" s="16">
        <f t="shared" si="7"/>
        <v>79</v>
      </c>
      <c r="EW4" s="16">
        <f t="shared" si="7"/>
        <v>80</v>
      </c>
      <c r="EX4" s="16">
        <f t="shared" si="7"/>
        <v>81</v>
      </c>
      <c r="EY4" s="16">
        <f t="shared" si="7"/>
        <v>82</v>
      </c>
      <c r="EZ4" s="16">
        <f t="shared" si="7"/>
        <v>83</v>
      </c>
      <c r="FA4" s="16">
        <f t="shared" si="7"/>
        <v>84</v>
      </c>
      <c r="FB4" s="16">
        <f t="shared" si="7"/>
        <v>85</v>
      </c>
      <c r="FC4" s="16">
        <f t="shared" si="7"/>
        <v>86</v>
      </c>
      <c r="FD4" s="16">
        <f t="shared" si="7"/>
        <v>87</v>
      </c>
      <c r="FE4" s="16">
        <f t="shared" si="7"/>
        <v>88</v>
      </c>
      <c r="FF4" s="16">
        <f t="shared" si="7"/>
        <v>89</v>
      </c>
      <c r="FG4" s="16">
        <f t="shared" si="7"/>
        <v>90</v>
      </c>
      <c r="FH4" s="16">
        <f t="shared" si="7"/>
        <v>91</v>
      </c>
      <c r="FI4" s="16">
        <f t="shared" si="7"/>
        <v>92</v>
      </c>
      <c r="FJ4" s="16">
        <f t="shared" si="7"/>
        <v>93</v>
      </c>
      <c r="FK4" s="16">
        <f t="shared" si="7"/>
        <v>94</v>
      </c>
      <c r="FL4" s="16">
        <f t="shared" si="7"/>
        <v>95</v>
      </c>
      <c r="FM4" s="16">
        <f t="shared" si="7"/>
        <v>96</v>
      </c>
      <c r="FN4" s="16">
        <f t="shared" si="7"/>
        <v>97</v>
      </c>
      <c r="FO4" s="16">
        <f t="shared" si="7"/>
        <v>98</v>
      </c>
      <c r="FP4" s="16">
        <f t="shared" si="7"/>
        <v>99</v>
      </c>
      <c r="FQ4" s="16">
        <f t="shared" si="7"/>
        <v>100</v>
      </c>
      <c r="FR4" s="16">
        <f t="shared" si="7"/>
        <v>101</v>
      </c>
      <c r="FS4" s="16">
        <f t="shared" si="7"/>
        <v>102</v>
      </c>
      <c r="FT4" s="16">
        <f t="shared" si="7"/>
        <v>103</v>
      </c>
      <c r="FU4" s="16">
        <f t="shared" si="7"/>
        <v>104</v>
      </c>
      <c r="FV4" s="16">
        <f t="shared" si="7"/>
        <v>105</v>
      </c>
      <c r="FW4" s="16">
        <f t="shared" si="7"/>
        <v>106</v>
      </c>
      <c r="FX4" s="16">
        <f t="shared" si="7"/>
        <v>107</v>
      </c>
      <c r="FY4" s="16">
        <f t="shared" si="7"/>
        <v>108</v>
      </c>
      <c r="FZ4" s="16">
        <f t="shared" si="7"/>
        <v>109</v>
      </c>
      <c r="GA4" s="16">
        <f t="shared" si="7"/>
        <v>110</v>
      </c>
      <c r="GB4" s="16">
        <f t="shared" si="7"/>
        <v>111</v>
      </c>
      <c r="GC4" s="16">
        <f t="shared" si="7"/>
        <v>112</v>
      </c>
      <c r="GD4" s="16">
        <f t="shared" si="7"/>
        <v>113</v>
      </c>
      <c r="GE4" s="16">
        <f t="shared" si="7"/>
        <v>114</v>
      </c>
      <c r="GF4" s="16">
        <f t="shared" si="7"/>
        <v>115</v>
      </c>
      <c r="GG4" s="16">
        <f t="shared" si="7"/>
        <v>116</v>
      </c>
      <c r="GH4" s="16">
        <f t="shared" si="7"/>
        <v>117</v>
      </c>
      <c r="GI4" s="16">
        <f t="shared" si="7"/>
        <v>118</v>
      </c>
      <c r="GJ4" s="16">
        <f t="shared" si="7"/>
        <v>119</v>
      </c>
      <c r="GK4" s="16">
        <f t="shared" si="7"/>
        <v>120</v>
      </c>
      <c r="GL4" s="16">
        <f t="shared" si="7"/>
        <v>121</v>
      </c>
      <c r="GM4" s="16">
        <f t="shared" si="7"/>
        <v>122</v>
      </c>
      <c r="GN4" s="16">
        <f t="shared" si="7"/>
        <v>123</v>
      </c>
      <c r="GO4" s="16">
        <f t="shared" ref="GO4:GY4" si="8">GN4+GO5</f>
        <v>124</v>
      </c>
      <c r="GP4" s="16">
        <f t="shared" si="8"/>
        <v>125</v>
      </c>
      <c r="GQ4" s="16">
        <f t="shared" si="8"/>
        <v>126</v>
      </c>
      <c r="GR4" s="16">
        <f t="shared" si="8"/>
        <v>127</v>
      </c>
      <c r="GS4" s="16">
        <f t="shared" si="8"/>
        <v>128</v>
      </c>
      <c r="GT4" s="16">
        <f t="shared" si="8"/>
        <v>129</v>
      </c>
      <c r="GU4" s="16">
        <f t="shared" si="8"/>
        <v>130</v>
      </c>
      <c r="GV4" s="16">
        <f t="shared" si="8"/>
        <v>131</v>
      </c>
      <c r="GW4" s="16">
        <f t="shared" si="8"/>
        <v>132</v>
      </c>
      <c r="GX4" s="16">
        <f t="shared" si="8"/>
        <v>133</v>
      </c>
      <c r="GY4" s="16">
        <f t="shared" si="8"/>
        <v>134</v>
      </c>
    </row>
    <row r="5" spans="1:1267" ht="13.5" hidden="1" customHeight="1">
      <c r="A5" s="4"/>
      <c r="B5" s="4"/>
      <c r="C5" s="4"/>
      <c r="D5" s="5"/>
      <c r="E5" s="6"/>
      <c r="F5" s="7"/>
      <c r="G5" s="17"/>
      <c r="H5" s="15"/>
      <c r="BK5" s="18"/>
      <c r="BL5" s="18"/>
      <c r="BM5" s="18"/>
      <c r="BN5" s="18"/>
      <c r="BO5" s="19">
        <v>1</v>
      </c>
      <c r="BP5" s="19">
        <v>1</v>
      </c>
      <c r="BQ5" s="19">
        <v>1</v>
      </c>
      <c r="BR5" s="19">
        <v>1</v>
      </c>
      <c r="BS5" s="19">
        <v>1</v>
      </c>
      <c r="BT5" s="19">
        <v>1</v>
      </c>
      <c r="BU5" s="19"/>
      <c r="BV5" s="19">
        <v>1</v>
      </c>
      <c r="BW5" s="19">
        <v>1</v>
      </c>
      <c r="BX5" s="19">
        <v>1</v>
      </c>
      <c r="BY5" s="19">
        <v>1</v>
      </c>
      <c r="BZ5" s="19">
        <v>1</v>
      </c>
      <c r="CA5" s="19">
        <v>1</v>
      </c>
      <c r="CB5" s="19">
        <v>1</v>
      </c>
      <c r="CC5" s="19">
        <v>1</v>
      </c>
      <c r="CD5" s="19">
        <v>1</v>
      </c>
      <c r="CE5" s="19">
        <v>1</v>
      </c>
      <c r="CF5" s="19">
        <v>1</v>
      </c>
      <c r="CG5" s="19">
        <v>1</v>
      </c>
      <c r="CH5" s="19">
        <v>1</v>
      </c>
      <c r="CI5" s="19">
        <v>1</v>
      </c>
      <c r="CJ5" s="19">
        <v>1</v>
      </c>
      <c r="CK5" s="19">
        <v>1</v>
      </c>
      <c r="CL5" s="19">
        <v>1</v>
      </c>
      <c r="CM5" s="19">
        <v>1</v>
      </c>
      <c r="CN5" s="19">
        <v>1</v>
      </c>
      <c r="CO5" s="19">
        <v>1</v>
      </c>
      <c r="CP5" s="19">
        <v>1</v>
      </c>
      <c r="CQ5" s="19">
        <v>1</v>
      </c>
      <c r="CR5" s="19">
        <v>1</v>
      </c>
      <c r="CS5" s="19">
        <v>1</v>
      </c>
      <c r="CT5" s="19">
        <v>1</v>
      </c>
      <c r="CU5" s="19">
        <v>1</v>
      </c>
      <c r="CV5" s="19">
        <v>1</v>
      </c>
      <c r="CW5" s="19">
        <v>1</v>
      </c>
      <c r="CX5" s="19">
        <v>1</v>
      </c>
      <c r="CY5" s="19">
        <v>1</v>
      </c>
      <c r="CZ5" s="19">
        <v>1</v>
      </c>
      <c r="DA5" s="19">
        <v>1</v>
      </c>
      <c r="DB5" s="19">
        <v>1</v>
      </c>
      <c r="DC5" s="19">
        <v>1</v>
      </c>
      <c r="DD5" s="19">
        <v>1</v>
      </c>
      <c r="DE5" s="19">
        <v>1</v>
      </c>
      <c r="DF5" s="19">
        <v>1</v>
      </c>
      <c r="DG5" s="19">
        <v>1</v>
      </c>
      <c r="DH5" s="19">
        <v>1</v>
      </c>
      <c r="DI5" s="19">
        <v>1</v>
      </c>
      <c r="DJ5" s="19">
        <v>1</v>
      </c>
      <c r="DK5" s="19">
        <v>1</v>
      </c>
      <c r="DL5" s="19">
        <v>1</v>
      </c>
      <c r="DM5" s="19">
        <v>1</v>
      </c>
      <c r="DN5" s="19">
        <v>1</v>
      </c>
      <c r="DO5" s="19">
        <v>1</v>
      </c>
      <c r="DP5" s="19">
        <v>1</v>
      </c>
      <c r="DQ5" s="19">
        <v>1</v>
      </c>
      <c r="DR5" s="19">
        <v>1</v>
      </c>
      <c r="DS5" s="19">
        <v>1</v>
      </c>
      <c r="DT5" s="19">
        <v>1</v>
      </c>
      <c r="DU5" s="19">
        <v>1</v>
      </c>
      <c r="DV5" s="19">
        <v>1</v>
      </c>
      <c r="DW5" s="19">
        <v>1</v>
      </c>
      <c r="DX5" s="19">
        <v>1</v>
      </c>
      <c r="DY5" s="19">
        <v>1</v>
      </c>
      <c r="DZ5" s="19">
        <v>1</v>
      </c>
      <c r="EA5" s="19">
        <v>1</v>
      </c>
      <c r="EB5" s="19">
        <v>1</v>
      </c>
      <c r="EC5" s="19">
        <v>1</v>
      </c>
      <c r="ED5" s="19">
        <v>1</v>
      </c>
      <c r="EE5" s="19">
        <v>1</v>
      </c>
      <c r="EF5" s="19">
        <v>1</v>
      </c>
      <c r="EG5" s="19">
        <v>1</v>
      </c>
      <c r="EH5" s="19">
        <v>1</v>
      </c>
      <c r="EI5" s="19">
        <v>1</v>
      </c>
      <c r="EJ5" s="19">
        <v>1</v>
      </c>
      <c r="EK5" s="19">
        <v>1</v>
      </c>
      <c r="EL5" s="19">
        <v>1</v>
      </c>
      <c r="EM5" s="19">
        <v>1</v>
      </c>
      <c r="EN5" s="19">
        <v>1</v>
      </c>
      <c r="EO5" s="19">
        <v>1</v>
      </c>
      <c r="EP5" s="19">
        <v>1</v>
      </c>
      <c r="EQ5" s="19">
        <v>1</v>
      </c>
      <c r="ER5" s="19">
        <v>1</v>
      </c>
      <c r="ES5" s="19">
        <v>1</v>
      </c>
      <c r="ET5" s="19">
        <v>1</v>
      </c>
      <c r="EU5" s="19">
        <v>1</v>
      </c>
      <c r="EV5" s="19">
        <v>1</v>
      </c>
      <c r="EW5" s="19">
        <v>1</v>
      </c>
      <c r="EX5" s="19">
        <v>1</v>
      </c>
      <c r="EY5" s="19">
        <v>1</v>
      </c>
      <c r="EZ5" s="19">
        <v>1</v>
      </c>
      <c r="FA5" s="19">
        <v>1</v>
      </c>
      <c r="FB5" s="19">
        <v>1</v>
      </c>
      <c r="FC5" s="19">
        <v>1</v>
      </c>
      <c r="FD5" s="19">
        <v>1</v>
      </c>
      <c r="FE5" s="19">
        <v>1</v>
      </c>
      <c r="FF5" s="19">
        <v>1</v>
      </c>
      <c r="FG5" s="19">
        <v>1</v>
      </c>
      <c r="FH5" s="19">
        <v>1</v>
      </c>
      <c r="FI5" s="19">
        <v>1</v>
      </c>
      <c r="FJ5" s="19">
        <v>1</v>
      </c>
      <c r="FK5" s="19">
        <v>1</v>
      </c>
      <c r="FL5" s="19">
        <v>1</v>
      </c>
      <c r="FM5" s="19">
        <v>1</v>
      </c>
      <c r="FN5" s="19">
        <v>1</v>
      </c>
      <c r="FO5" s="19">
        <v>1</v>
      </c>
      <c r="FP5" s="19">
        <v>1</v>
      </c>
      <c r="FQ5" s="19">
        <v>1</v>
      </c>
      <c r="FR5" s="19">
        <v>1</v>
      </c>
      <c r="FS5" s="19">
        <v>1</v>
      </c>
      <c r="FT5" s="19">
        <v>1</v>
      </c>
      <c r="FU5" s="19">
        <v>1</v>
      </c>
      <c r="FV5" s="19">
        <v>1</v>
      </c>
      <c r="FW5" s="19">
        <v>1</v>
      </c>
      <c r="FX5" s="19">
        <v>1</v>
      </c>
      <c r="FY5" s="19">
        <v>1</v>
      </c>
      <c r="FZ5" s="19">
        <v>1</v>
      </c>
      <c r="GA5" s="19">
        <v>1</v>
      </c>
      <c r="GB5" s="19">
        <v>1</v>
      </c>
      <c r="GC5" s="19">
        <v>1</v>
      </c>
      <c r="GD5" s="19">
        <v>1</v>
      </c>
      <c r="GE5" s="19">
        <v>1</v>
      </c>
      <c r="GF5" s="19">
        <v>1</v>
      </c>
      <c r="GG5" s="19">
        <v>1</v>
      </c>
      <c r="GH5" s="19">
        <v>1</v>
      </c>
      <c r="GI5" s="19">
        <v>1</v>
      </c>
      <c r="GJ5" s="19">
        <v>1</v>
      </c>
      <c r="GK5" s="19">
        <v>1</v>
      </c>
      <c r="GL5" s="19">
        <v>1</v>
      </c>
      <c r="GM5" s="19">
        <v>1</v>
      </c>
      <c r="GN5" s="19">
        <v>1</v>
      </c>
      <c r="GO5" s="19">
        <v>1</v>
      </c>
      <c r="GP5" s="19">
        <v>1</v>
      </c>
      <c r="GQ5" s="19">
        <v>1</v>
      </c>
      <c r="GR5" s="19">
        <v>1</v>
      </c>
      <c r="GS5" s="19">
        <v>1</v>
      </c>
      <c r="GT5" s="19">
        <v>1</v>
      </c>
      <c r="GU5" s="19">
        <v>1</v>
      </c>
      <c r="GV5" s="19">
        <v>1</v>
      </c>
      <c r="GW5" s="19">
        <v>1</v>
      </c>
      <c r="GX5" s="19">
        <v>1</v>
      </c>
      <c r="GY5" s="19">
        <v>1</v>
      </c>
    </row>
    <row r="6" spans="1:1267" ht="13.5" hidden="1" customHeight="1" thickBot="1">
      <c r="A6" s="4"/>
      <c r="B6" s="4"/>
      <c r="C6" s="4"/>
      <c r="D6" s="5"/>
      <c r="E6" s="6"/>
      <c r="F6" s="7"/>
      <c r="G6" s="20"/>
      <c r="H6" s="17"/>
      <c r="BK6" s="21">
        <f t="shared" ref="BK6" si="9">SUM(47963/50/100000000)*SUM(BK7)</f>
        <v>-2.9257430000000002E-3</v>
      </c>
      <c r="BL6" s="21">
        <f t="shared" ref="BL6:DW6" si="10">SUM(47963/50/100000000)*SUM(BL7)</f>
        <v>-2.6331687000000002E-3</v>
      </c>
      <c r="BM6" s="21">
        <f t="shared" si="10"/>
        <v>-2.3405944000000002E-3</v>
      </c>
      <c r="BN6" s="21">
        <f t="shared" si="10"/>
        <v>-2.0480201000000003E-3</v>
      </c>
      <c r="BO6" s="21">
        <f t="shared" si="10"/>
        <v>-1.7554458000000001E-3</v>
      </c>
      <c r="BP6" s="21">
        <f t="shared" si="10"/>
        <v>-1.4628715000000001E-3</v>
      </c>
      <c r="BQ6" s="21">
        <f t="shared" si="10"/>
        <v>-1.1702972000000001E-3</v>
      </c>
      <c r="BR6" s="21">
        <f t="shared" si="10"/>
        <v>-8.7772290000000003E-4</v>
      </c>
      <c r="BS6" s="21">
        <f t="shared" si="10"/>
        <v>-5.8514860000000006E-4</v>
      </c>
      <c r="BT6" s="21">
        <f t="shared" si="10"/>
        <v>-2.9257430000000003E-4</v>
      </c>
      <c r="BU6" s="21"/>
      <c r="BV6" s="21">
        <f t="shared" si="10"/>
        <v>0.40664949919999999</v>
      </c>
      <c r="BW6" s="21">
        <f t="shared" si="10"/>
        <v>0.4069420735</v>
      </c>
      <c r="BX6" s="21">
        <f t="shared" si="10"/>
        <v>0.40723464780000002</v>
      </c>
      <c r="BY6" s="21">
        <f t="shared" si="10"/>
        <v>0.40752722210000003</v>
      </c>
      <c r="BZ6" s="21">
        <f t="shared" si="10"/>
        <v>0.40781979639999999</v>
      </c>
      <c r="CA6" s="21">
        <f t="shared" si="10"/>
        <v>0.4081123707</v>
      </c>
      <c r="CB6" s="21">
        <f t="shared" si="10"/>
        <v>0.40840494500000002</v>
      </c>
      <c r="CC6" s="21">
        <f t="shared" si="10"/>
        <v>0.40869751930000003</v>
      </c>
      <c r="CD6" s="21">
        <f t="shared" si="10"/>
        <v>0.40899009359999999</v>
      </c>
      <c r="CE6" s="21">
        <f t="shared" si="10"/>
        <v>0.40928266790000001</v>
      </c>
      <c r="CF6" s="21">
        <f t="shared" si="10"/>
        <v>0.40957524220000002</v>
      </c>
      <c r="CG6" s="21">
        <f t="shared" si="10"/>
        <v>0.40986781650000004</v>
      </c>
      <c r="CH6" s="21">
        <f t="shared" si="10"/>
        <v>0.4101603908</v>
      </c>
      <c r="CI6" s="21">
        <f t="shared" si="10"/>
        <v>0.41045296510000001</v>
      </c>
      <c r="CJ6" s="21">
        <f t="shared" si="10"/>
        <v>0.41074553940000003</v>
      </c>
      <c r="CK6" s="21">
        <f t="shared" si="10"/>
        <v>0.41103811369999999</v>
      </c>
      <c r="CL6" s="21">
        <f t="shared" si="10"/>
        <v>0.411330688</v>
      </c>
      <c r="CM6" s="21">
        <f t="shared" si="10"/>
        <v>0.41162326230000001</v>
      </c>
      <c r="CN6" s="21">
        <f t="shared" si="10"/>
        <v>0.41191583660000003</v>
      </c>
      <c r="CO6" s="21">
        <f t="shared" si="10"/>
        <v>0.41220841089999999</v>
      </c>
      <c r="CP6" s="21">
        <f t="shared" si="10"/>
        <v>0.4125009852</v>
      </c>
      <c r="CQ6" s="21">
        <f t="shared" si="10"/>
        <v>0.41279355950000002</v>
      </c>
      <c r="CR6" s="21">
        <f t="shared" si="10"/>
        <v>0.41308613380000003</v>
      </c>
      <c r="CS6" s="21">
        <f t="shared" si="10"/>
        <v>0.41337870809999999</v>
      </c>
      <c r="CT6" s="21">
        <f t="shared" si="10"/>
        <v>0.41367128240000001</v>
      </c>
      <c r="CU6" s="21">
        <f t="shared" si="10"/>
        <v>0.41396385670000002</v>
      </c>
      <c r="CV6" s="21">
        <f t="shared" si="10"/>
        <v>0.41425643100000004</v>
      </c>
      <c r="CW6" s="21">
        <f t="shared" si="10"/>
        <v>0.4145490053</v>
      </c>
      <c r="CX6" s="21">
        <f t="shared" si="10"/>
        <v>0.41484157960000001</v>
      </c>
      <c r="CY6" s="21">
        <f t="shared" si="10"/>
        <v>0.41513415390000002</v>
      </c>
      <c r="CZ6" s="21">
        <f t="shared" si="10"/>
        <v>0.41542672820000004</v>
      </c>
      <c r="DA6" s="21">
        <f t="shared" si="10"/>
        <v>0.4157193025</v>
      </c>
      <c r="DB6" s="21">
        <f t="shared" si="10"/>
        <v>0.41601187680000001</v>
      </c>
      <c r="DC6" s="21">
        <f t="shared" si="10"/>
        <v>0.41630445110000003</v>
      </c>
      <c r="DD6" s="21">
        <f t="shared" si="10"/>
        <v>0.41659702539999999</v>
      </c>
      <c r="DE6" s="21">
        <f t="shared" si="10"/>
        <v>0.4168895997</v>
      </c>
      <c r="DF6" s="21">
        <f t="shared" si="10"/>
        <v>0.41718217400000002</v>
      </c>
      <c r="DG6" s="21">
        <f t="shared" si="10"/>
        <v>0.41747474830000003</v>
      </c>
      <c r="DH6" s="21">
        <f t="shared" si="10"/>
        <v>0.41776732259999999</v>
      </c>
      <c r="DI6" s="21">
        <f t="shared" si="10"/>
        <v>0.41805989690000001</v>
      </c>
      <c r="DJ6" s="21">
        <f t="shared" si="10"/>
        <v>0.41835247120000002</v>
      </c>
      <c r="DK6" s="21">
        <f t="shared" si="10"/>
        <v>0.41864504550000003</v>
      </c>
      <c r="DL6" s="21">
        <f t="shared" si="10"/>
        <v>0.41893761979999999</v>
      </c>
      <c r="DM6" s="21">
        <f t="shared" si="10"/>
        <v>0.41923019410000001</v>
      </c>
      <c r="DN6" s="21">
        <f t="shared" si="10"/>
        <v>0.41952276840000002</v>
      </c>
      <c r="DO6" s="21">
        <f t="shared" si="10"/>
        <v>0.41981534270000004</v>
      </c>
      <c r="DP6" s="21">
        <f t="shared" si="10"/>
        <v>0.420107917</v>
      </c>
      <c r="DQ6" s="21">
        <f t="shared" si="10"/>
        <v>0.42040049130000001</v>
      </c>
      <c r="DR6" s="21">
        <f t="shared" si="10"/>
        <v>0.42069306560000003</v>
      </c>
      <c r="DS6" s="21">
        <f t="shared" si="10"/>
        <v>0.42098563989999999</v>
      </c>
      <c r="DT6" s="21">
        <f t="shared" si="10"/>
        <v>0.4212782142</v>
      </c>
      <c r="DU6" s="21">
        <f t="shared" si="10"/>
        <v>0.42157078850000002</v>
      </c>
      <c r="DV6" s="21">
        <f t="shared" si="10"/>
        <v>0.42186336280000003</v>
      </c>
      <c r="DW6" s="21">
        <f t="shared" si="10"/>
        <v>0.42215593709999999</v>
      </c>
      <c r="DX6" s="21">
        <f t="shared" ref="DX6:GI6" si="11">SUM(47963/50/100000000)*SUM(DX7)</f>
        <v>0.4224485114</v>
      </c>
      <c r="DY6" s="21">
        <f t="shared" si="11"/>
        <v>0.42274108570000002</v>
      </c>
      <c r="DZ6" s="21">
        <f t="shared" si="11"/>
        <v>0.42303366000000003</v>
      </c>
      <c r="EA6" s="21">
        <f t="shared" si="11"/>
        <v>0.42332623429999999</v>
      </c>
      <c r="EB6" s="21">
        <f t="shared" si="11"/>
        <v>0.42361880860000001</v>
      </c>
      <c r="EC6" s="21">
        <f t="shared" si="11"/>
        <v>0.42391138290000002</v>
      </c>
      <c r="ED6" s="21">
        <f t="shared" si="11"/>
        <v>0.42420395720000004</v>
      </c>
      <c r="EE6" s="21">
        <f t="shared" si="11"/>
        <v>0.4244965315</v>
      </c>
      <c r="EF6" s="21">
        <f t="shared" si="11"/>
        <v>0.42478910580000001</v>
      </c>
      <c r="EG6" s="21">
        <f t="shared" si="11"/>
        <v>0.42508168010000003</v>
      </c>
      <c r="EH6" s="21">
        <f t="shared" si="11"/>
        <v>0.42537425439999998</v>
      </c>
      <c r="EI6" s="21">
        <f t="shared" si="11"/>
        <v>0.4256668287</v>
      </c>
      <c r="EJ6" s="21">
        <f t="shared" si="11"/>
        <v>0.42595940300000001</v>
      </c>
      <c r="EK6" s="21">
        <f t="shared" si="11"/>
        <v>0.42625197730000003</v>
      </c>
      <c r="EL6" s="21">
        <f t="shared" si="11"/>
        <v>0.42654455159999999</v>
      </c>
      <c r="EM6" s="21">
        <f t="shared" si="11"/>
        <v>0.4268371259</v>
      </c>
      <c r="EN6" s="21">
        <f t="shared" si="11"/>
        <v>0.42712970020000002</v>
      </c>
      <c r="EO6" s="21">
        <f t="shared" si="11"/>
        <v>0.42742227450000003</v>
      </c>
      <c r="EP6" s="21">
        <f t="shared" si="11"/>
        <v>0.42771484879999999</v>
      </c>
      <c r="EQ6" s="21">
        <f t="shared" si="11"/>
        <v>0.42800742310000001</v>
      </c>
      <c r="ER6" s="21">
        <f t="shared" si="11"/>
        <v>0.42829999740000002</v>
      </c>
      <c r="ES6" s="21">
        <f t="shared" si="11"/>
        <v>0.42859257170000004</v>
      </c>
      <c r="ET6" s="21">
        <f t="shared" si="11"/>
        <v>0.42888514599999999</v>
      </c>
      <c r="EU6" s="21">
        <f t="shared" si="11"/>
        <v>0.42917772030000001</v>
      </c>
      <c r="EV6" s="21">
        <f t="shared" si="11"/>
        <v>0.42947029460000002</v>
      </c>
      <c r="EW6" s="21">
        <f t="shared" si="11"/>
        <v>0.42976286890000004</v>
      </c>
      <c r="EX6" s="21">
        <f t="shared" si="11"/>
        <v>0.4300554432</v>
      </c>
      <c r="EY6" s="21">
        <f t="shared" si="11"/>
        <v>0.43034801750000001</v>
      </c>
      <c r="EZ6" s="21">
        <f t="shared" si="11"/>
        <v>0.43064059180000003</v>
      </c>
      <c r="FA6" s="21">
        <f t="shared" si="11"/>
        <v>0.43093316609999999</v>
      </c>
      <c r="FB6" s="21">
        <f t="shared" si="11"/>
        <v>0.4312257404</v>
      </c>
      <c r="FC6" s="21">
        <f t="shared" si="11"/>
        <v>0.43151831470000002</v>
      </c>
      <c r="FD6" s="21">
        <f t="shared" si="11"/>
        <v>0.43181088900000003</v>
      </c>
      <c r="FE6" s="21">
        <f t="shared" si="11"/>
        <v>0.43210346329999999</v>
      </c>
      <c r="FF6" s="21">
        <f t="shared" si="11"/>
        <v>0.4323960376</v>
      </c>
      <c r="FG6" s="21">
        <f t="shared" si="11"/>
        <v>0.43268861190000002</v>
      </c>
      <c r="FH6" s="21">
        <f t="shared" si="11"/>
        <v>0.43298118620000003</v>
      </c>
      <c r="FI6" s="21">
        <f t="shared" si="11"/>
        <v>0.43327376049999999</v>
      </c>
      <c r="FJ6" s="21">
        <f t="shared" si="11"/>
        <v>0.43356633480000001</v>
      </c>
      <c r="FK6" s="21">
        <f t="shared" si="11"/>
        <v>0.43385890910000002</v>
      </c>
      <c r="FL6" s="21">
        <f t="shared" si="11"/>
        <v>0.43415148340000004</v>
      </c>
      <c r="FM6" s="21">
        <f t="shared" si="11"/>
        <v>0.4344440577</v>
      </c>
      <c r="FN6" s="21">
        <f t="shared" si="11"/>
        <v>0.43473663200000001</v>
      </c>
      <c r="FO6" s="21">
        <f t="shared" si="11"/>
        <v>0.43502920630000003</v>
      </c>
      <c r="FP6" s="21">
        <f t="shared" si="11"/>
        <v>0.43532178059999999</v>
      </c>
      <c r="FQ6" s="21">
        <f t="shared" si="11"/>
        <v>0.4356143549</v>
      </c>
      <c r="FR6" s="21">
        <f t="shared" si="11"/>
        <v>0.43590692920000002</v>
      </c>
      <c r="FS6" s="21">
        <f t="shared" si="11"/>
        <v>0.43619950350000003</v>
      </c>
      <c r="FT6" s="21">
        <f t="shared" si="11"/>
        <v>0.43649207779999999</v>
      </c>
      <c r="FU6" s="21">
        <f t="shared" si="11"/>
        <v>0.4367846521</v>
      </c>
      <c r="FV6" s="21">
        <f t="shared" si="11"/>
        <v>0.43707722640000002</v>
      </c>
      <c r="FW6" s="21">
        <f t="shared" si="11"/>
        <v>0.43736980070000003</v>
      </c>
      <c r="FX6" s="21">
        <f t="shared" si="11"/>
        <v>0.43766237499999999</v>
      </c>
      <c r="FY6" s="21">
        <f t="shared" si="11"/>
        <v>0.43795494930000001</v>
      </c>
      <c r="FZ6" s="21">
        <f t="shared" si="11"/>
        <v>0.43824752360000002</v>
      </c>
      <c r="GA6" s="21">
        <f t="shared" si="11"/>
        <v>0.43854009790000004</v>
      </c>
      <c r="GB6" s="21">
        <f t="shared" si="11"/>
        <v>0.4388326722</v>
      </c>
      <c r="GC6" s="21">
        <f t="shared" si="11"/>
        <v>0.43912524650000001</v>
      </c>
      <c r="GD6" s="21">
        <f t="shared" si="11"/>
        <v>0.43941782080000003</v>
      </c>
      <c r="GE6" s="21">
        <f t="shared" si="11"/>
        <v>0.43971039510000004</v>
      </c>
      <c r="GF6" s="21">
        <f t="shared" si="11"/>
        <v>0.4400029694</v>
      </c>
      <c r="GG6" s="21">
        <f t="shared" si="11"/>
        <v>0.44029554370000001</v>
      </c>
      <c r="GH6" s="21">
        <f t="shared" si="11"/>
        <v>0.44058811800000003</v>
      </c>
      <c r="GI6" s="21">
        <f t="shared" si="11"/>
        <v>0.44088069229999999</v>
      </c>
      <c r="GJ6" s="21">
        <f t="shared" ref="GJ6:GV6" si="12">SUM(47963/50/100000000)*SUM(GJ7)</f>
        <v>0.4411732666</v>
      </c>
      <c r="GK6" s="21">
        <f t="shared" si="12"/>
        <v>0.44146584090000002</v>
      </c>
      <c r="GL6" s="21">
        <f t="shared" si="12"/>
        <v>0.44175841520000003</v>
      </c>
      <c r="GM6" s="21">
        <f t="shared" si="12"/>
        <v>0.44205098949999999</v>
      </c>
      <c r="GN6" s="21">
        <f t="shared" si="12"/>
        <v>0.44234356380000001</v>
      </c>
      <c r="GO6" s="21">
        <f t="shared" si="12"/>
        <v>0.44263613810000002</v>
      </c>
      <c r="GP6" s="21">
        <f t="shared" si="12"/>
        <v>0.44292871240000004</v>
      </c>
      <c r="GQ6" s="21">
        <f t="shared" si="12"/>
        <v>0.44322128669999999</v>
      </c>
      <c r="GR6" s="21">
        <f t="shared" si="12"/>
        <v>0.44351386100000001</v>
      </c>
      <c r="GS6" s="21">
        <f t="shared" si="12"/>
        <v>0.44380643530000002</v>
      </c>
      <c r="GT6" s="21">
        <f t="shared" si="12"/>
        <v>0.44409900960000004</v>
      </c>
      <c r="GU6" s="21">
        <f t="shared" si="12"/>
        <v>0.4443915839</v>
      </c>
      <c r="GV6" s="21">
        <f t="shared" si="12"/>
        <v>0.44468415820000001</v>
      </c>
      <c r="GW6" s="21">
        <f>SUM(47963/50/100000000)*SUM(GW7)</f>
        <v>0.44497673250000003</v>
      </c>
      <c r="GX6" s="22">
        <f>SUM(47963/50/100000000)*46418</f>
        <v>0.44526930679999999</v>
      </c>
      <c r="GY6" s="21">
        <f>SUM(47963/50/100000000)*SUM(GY7)</f>
        <v>0.44497673250000003</v>
      </c>
    </row>
    <row r="7" spans="1:1267" ht="13.5" hidden="1" customHeight="1" thickBot="1">
      <c r="A7" s="23"/>
      <c r="B7" s="24"/>
      <c r="C7" s="25"/>
      <c r="D7" s="26"/>
      <c r="E7" s="27"/>
      <c r="F7" s="28"/>
      <c r="G7" s="20"/>
      <c r="H7" s="17"/>
      <c r="BK7" s="29">
        <f t="shared" ref="BK7:DU7" si="13">SUM(BL7-30.5)</f>
        <v>-305</v>
      </c>
      <c r="BL7" s="29">
        <f t="shared" si="13"/>
        <v>-274.5</v>
      </c>
      <c r="BM7" s="29">
        <f t="shared" si="13"/>
        <v>-244</v>
      </c>
      <c r="BN7" s="29">
        <f t="shared" si="13"/>
        <v>-213.5</v>
      </c>
      <c r="BO7" s="29">
        <f t="shared" si="13"/>
        <v>-183</v>
      </c>
      <c r="BP7" s="29">
        <f t="shared" si="13"/>
        <v>-152.5</v>
      </c>
      <c r="BQ7" s="29">
        <f t="shared" si="13"/>
        <v>-122</v>
      </c>
      <c r="BR7" s="29">
        <f t="shared" si="13"/>
        <v>-91.5</v>
      </c>
      <c r="BS7" s="29">
        <f t="shared" si="13"/>
        <v>-61</v>
      </c>
      <c r="BT7" s="29">
        <f t="shared" si="13"/>
        <v>-30.5</v>
      </c>
      <c r="BU7" s="29"/>
      <c r="BV7" s="29">
        <f t="shared" si="13"/>
        <v>42392</v>
      </c>
      <c r="BW7" s="29">
        <f t="shared" si="13"/>
        <v>42422.5</v>
      </c>
      <c r="BX7" s="29">
        <f t="shared" si="13"/>
        <v>42453</v>
      </c>
      <c r="BY7" s="29">
        <f t="shared" si="13"/>
        <v>42483.5</v>
      </c>
      <c r="BZ7" s="29">
        <f t="shared" si="13"/>
        <v>42514</v>
      </c>
      <c r="CA7" s="29">
        <f t="shared" si="13"/>
        <v>42544.5</v>
      </c>
      <c r="CB7" s="29">
        <f t="shared" si="13"/>
        <v>42575</v>
      </c>
      <c r="CC7" s="29">
        <f t="shared" si="13"/>
        <v>42605.5</v>
      </c>
      <c r="CD7" s="29">
        <f t="shared" si="13"/>
        <v>42636</v>
      </c>
      <c r="CE7" s="29">
        <f t="shared" si="13"/>
        <v>42666.5</v>
      </c>
      <c r="CF7" s="29">
        <f t="shared" si="13"/>
        <v>42697</v>
      </c>
      <c r="CG7" s="29">
        <f t="shared" si="13"/>
        <v>42727.5</v>
      </c>
      <c r="CH7" s="29">
        <f t="shared" si="13"/>
        <v>42758</v>
      </c>
      <c r="CI7" s="29">
        <f t="shared" si="13"/>
        <v>42788.5</v>
      </c>
      <c r="CJ7" s="29">
        <f t="shared" si="13"/>
        <v>42819</v>
      </c>
      <c r="CK7" s="29">
        <f t="shared" si="13"/>
        <v>42849.5</v>
      </c>
      <c r="CL7" s="29">
        <f t="shared" si="13"/>
        <v>42880</v>
      </c>
      <c r="CM7" s="29">
        <f t="shared" si="13"/>
        <v>42910.5</v>
      </c>
      <c r="CN7" s="29">
        <f t="shared" si="13"/>
        <v>42941</v>
      </c>
      <c r="CO7" s="29">
        <f t="shared" si="13"/>
        <v>42971.5</v>
      </c>
      <c r="CP7" s="29">
        <f t="shared" si="13"/>
        <v>43002</v>
      </c>
      <c r="CQ7" s="29">
        <f t="shared" si="13"/>
        <v>43032.5</v>
      </c>
      <c r="CR7" s="29">
        <f t="shared" si="13"/>
        <v>43063</v>
      </c>
      <c r="CS7" s="29">
        <f t="shared" si="13"/>
        <v>43093.5</v>
      </c>
      <c r="CT7" s="29">
        <f t="shared" si="13"/>
        <v>43124</v>
      </c>
      <c r="CU7" s="29">
        <f t="shared" si="13"/>
        <v>43154.5</v>
      </c>
      <c r="CV7" s="29">
        <f t="shared" si="13"/>
        <v>43185</v>
      </c>
      <c r="CW7" s="29">
        <f t="shared" si="13"/>
        <v>43215.5</v>
      </c>
      <c r="CX7" s="29">
        <f t="shared" si="13"/>
        <v>43246</v>
      </c>
      <c r="CY7" s="29">
        <f t="shared" si="13"/>
        <v>43276.5</v>
      </c>
      <c r="CZ7" s="29">
        <f t="shared" si="13"/>
        <v>43307</v>
      </c>
      <c r="DA7" s="29">
        <f t="shared" si="13"/>
        <v>43337.5</v>
      </c>
      <c r="DB7" s="29">
        <f t="shared" si="13"/>
        <v>43368</v>
      </c>
      <c r="DC7" s="29">
        <f t="shared" si="13"/>
        <v>43398.5</v>
      </c>
      <c r="DD7" s="29">
        <f t="shared" si="13"/>
        <v>43429</v>
      </c>
      <c r="DE7" s="29">
        <f t="shared" si="13"/>
        <v>43459.5</v>
      </c>
      <c r="DF7" s="29">
        <f t="shared" si="13"/>
        <v>43490</v>
      </c>
      <c r="DG7" s="29">
        <f t="shared" si="13"/>
        <v>43520.5</v>
      </c>
      <c r="DH7" s="29">
        <f t="shared" si="13"/>
        <v>43551</v>
      </c>
      <c r="DI7" s="29">
        <f t="shared" si="13"/>
        <v>43581.5</v>
      </c>
      <c r="DJ7" s="29">
        <f t="shared" si="13"/>
        <v>43612</v>
      </c>
      <c r="DK7" s="29">
        <f t="shared" si="13"/>
        <v>43642.5</v>
      </c>
      <c r="DL7" s="29">
        <f t="shared" si="13"/>
        <v>43673</v>
      </c>
      <c r="DM7" s="29">
        <f t="shared" si="13"/>
        <v>43703.5</v>
      </c>
      <c r="DN7" s="29">
        <f t="shared" si="13"/>
        <v>43734</v>
      </c>
      <c r="DO7" s="29">
        <f t="shared" si="13"/>
        <v>43764.5</v>
      </c>
      <c r="DP7" s="29">
        <f t="shared" si="13"/>
        <v>43795</v>
      </c>
      <c r="DQ7" s="29">
        <f t="shared" si="13"/>
        <v>43825.5</v>
      </c>
      <c r="DR7" s="29">
        <f t="shared" si="13"/>
        <v>43856</v>
      </c>
      <c r="DS7" s="29">
        <f t="shared" si="13"/>
        <v>43886.5</v>
      </c>
      <c r="DT7" s="29">
        <f t="shared" si="13"/>
        <v>43917</v>
      </c>
      <c r="DU7" s="29">
        <f t="shared" si="13"/>
        <v>43947.5</v>
      </c>
      <c r="DV7" s="29">
        <f t="shared" ref="DV7:GG7" si="14">SUM(DW7-30.5)</f>
        <v>43978</v>
      </c>
      <c r="DW7" s="29">
        <f t="shared" si="14"/>
        <v>44008.5</v>
      </c>
      <c r="DX7" s="29">
        <f t="shared" si="14"/>
        <v>44039</v>
      </c>
      <c r="DY7" s="29">
        <f t="shared" si="14"/>
        <v>44069.5</v>
      </c>
      <c r="DZ7" s="29">
        <f t="shared" si="14"/>
        <v>44100</v>
      </c>
      <c r="EA7" s="29">
        <f t="shared" si="14"/>
        <v>44130.5</v>
      </c>
      <c r="EB7" s="29">
        <f t="shared" si="14"/>
        <v>44161</v>
      </c>
      <c r="EC7" s="29">
        <f t="shared" si="14"/>
        <v>44191.5</v>
      </c>
      <c r="ED7" s="29">
        <f t="shared" si="14"/>
        <v>44222</v>
      </c>
      <c r="EE7" s="29">
        <f t="shared" si="14"/>
        <v>44252.5</v>
      </c>
      <c r="EF7" s="29">
        <f t="shared" si="14"/>
        <v>44283</v>
      </c>
      <c r="EG7" s="29">
        <f t="shared" si="14"/>
        <v>44313.5</v>
      </c>
      <c r="EH7" s="29">
        <f t="shared" si="14"/>
        <v>44344</v>
      </c>
      <c r="EI7" s="29">
        <f t="shared" si="14"/>
        <v>44374.5</v>
      </c>
      <c r="EJ7" s="29">
        <f t="shared" si="14"/>
        <v>44405</v>
      </c>
      <c r="EK7" s="29">
        <f t="shared" si="14"/>
        <v>44435.5</v>
      </c>
      <c r="EL7" s="29">
        <f t="shared" si="14"/>
        <v>44466</v>
      </c>
      <c r="EM7" s="29">
        <f t="shared" si="14"/>
        <v>44496.5</v>
      </c>
      <c r="EN7" s="29">
        <f t="shared" si="14"/>
        <v>44527</v>
      </c>
      <c r="EO7" s="29">
        <f t="shared" si="14"/>
        <v>44557.5</v>
      </c>
      <c r="EP7" s="29">
        <f t="shared" si="14"/>
        <v>44588</v>
      </c>
      <c r="EQ7" s="29">
        <f t="shared" si="14"/>
        <v>44618.5</v>
      </c>
      <c r="ER7" s="29">
        <f t="shared" si="14"/>
        <v>44649</v>
      </c>
      <c r="ES7" s="29">
        <f t="shared" si="14"/>
        <v>44679.5</v>
      </c>
      <c r="ET7" s="29">
        <f t="shared" si="14"/>
        <v>44710</v>
      </c>
      <c r="EU7" s="29">
        <f t="shared" si="14"/>
        <v>44740.5</v>
      </c>
      <c r="EV7" s="29">
        <f t="shared" si="14"/>
        <v>44771</v>
      </c>
      <c r="EW7" s="29">
        <f t="shared" si="14"/>
        <v>44801.5</v>
      </c>
      <c r="EX7" s="29">
        <f t="shared" si="14"/>
        <v>44832</v>
      </c>
      <c r="EY7" s="29">
        <f t="shared" si="14"/>
        <v>44862.5</v>
      </c>
      <c r="EZ7" s="29">
        <f t="shared" si="14"/>
        <v>44893</v>
      </c>
      <c r="FA7" s="29">
        <f t="shared" si="14"/>
        <v>44923.5</v>
      </c>
      <c r="FB7" s="29">
        <f t="shared" si="14"/>
        <v>44954</v>
      </c>
      <c r="FC7" s="29">
        <f t="shared" si="14"/>
        <v>44984.5</v>
      </c>
      <c r="FD7" s="29">
        <f t="shared" si="14"/>
        <v>45015</v>
      </c>
      <c r="FE7" s="29">
        <f t="shared" si="14"/>
        <v>45045.5</v>
      </c>
      <c r="FF7" s="29">
        <f t="shared" si="14"/>
        <v>45076</v>
      </c>
      <c r="FG7" s="29">
        <f t="shared" si="14"/>
        <v>45106.5</v>
      </c>
      <c r="FH7" s="29">
        <f t="shared" si="14"/>
        <v>45137</v>
      </c>
      <c r="FI7" s="29">
        <f t="shared" si="14"/>
        <v>45167.5</v>
      </c>
      <c r="FJ7" s="29">
        <f t="shared" si="14"/>
        <v>45198</v>
      </c>
      <c r="FK7" s="29">
        <f t="shared" si="14"/>
        <v>45228.5</v>
      </c>
      <c r="FL7" s="29">
        <f t="shared" si="14"/>
        <v>45259</v>
      </c>
      <c r="FM7" s="29">
        <f t="shared" si="14"/>
        <v>45289.5</v>
      </c>
      <c r="FN7" s="29">
        <f t="shared" si="14"/>
        <v>45320</v>
      </c>
      <c r="FO7" s="29">
        <f t="shared" si="14"/>
        <v>45350.5</v>
      </c>
      <c r="FP7" s="29">
        <f t="shared" si="14"/>
        <v>45381</v>
      </c>
      <c r="FQ7" s="29">
        <f t="shared" si="14"/>
        <v>45411.5</v>
      </c>
      <c r="FR7" s="29">
        <f t="shared" si="14"/>
        <v>45442</v>
      </c>
      <c r="FS7" s="29">
        <f t="shared" si="14"/>
        <v>45472.5</v>
      </c>
      <c r="FT7" s="29">
        <f t="shared" si="14"/>
        <v>45503</v>
      </c>
      <c r="FU7" s="29">
        <f t="shared" si="14"/>
        <v>45533.5</v>
      </c>
      <c r="FV7" s="29">
        <f t="shared" si="14"/>
        <v>45564</v>
      </c>
      <c r="FW7" s="29">
        <f t="shared" si="14"/>
        <v>45594.5</v>
      </c>
      <c r="FX7" s="29">
        <f t="shared" si="14"/>
        <v>45625</v>
      </c>
      <c r="FY7" s="29">
        <f t="shared" si="14"/>
        <v>45655.5</v>
      </c>
      <c r="FZ7" s="29">
        <f t="shared" si="14"/>
        <v>45686</v>
      </c>
      <c r="GA7" s="29">
        <f t="shared" si="14"/>
        <v>45716.5</v>
      </c>
      <c r="GB7" s="29">
        <f t="shared" si="14"/>
        <v>45747</v>
      </c>
      <c r="GC7" s="29">
        <f t="shared" si="14"/>
        <v>45777.5</v>
      </c>
      <c r="GD7" s="29">
        <f t="shared" si="14"/>
        <v>45808</v>
      </c>
      <c r="GE7" s="29">
        <f t="shared" si="14"/>
        <v>45838.5</v>
      </c>
      <c r="GF7" s="29">
        <f t="shared" si="14"/>
        <v>45869</v>
      </c>
      <c r="GG7" s="29">
        <f t="shared" si="14"/>
        <v>45899.5</v>
      </c>
      <c r="GH7" s="29">
        <f t="shared" ref="GH7:GU7" si="15">SUM(GI7-30.5)</f>
        <v>45930</v>
      </c>
      <c r="GI7" s="29">
        <f t="shared" si="15"/>
        <v>45960.5</v>
      </c>
      <c r="GJ7" s="29">
        <f t="shared" si="15"/>
        <v>45991</v>
      </c>
      <c r="GK7" s="29">
        <f t="shared" si="15"/>
        <v>46021.5</v>
      </c>
      <c r="GL7" s="29">
        <f t="shared" si="15"/>
        <v>46052</v>
      </c>
      <c r="GM7" s="29">
        <f t="shared" si="15"/>
        <v>46082.5</v>
      </c>
      <c r="GN7" s="29">
        <f t="shared" si="15"/>
        <v>46113</v>
      </c>
      <c r="GO7" s="29">
        <f t="shared" si="15"/>
        <v>46143.5</v>
      </c>
      <c r="GP7" s="29">
        <f t="shared" si="15"/>
        <v>46174</v>
      </c>
      <c r="GQ7" s="29">
        <f t="shared" si="15"/>
        <v>46204.5</v>
      </c>
      <c r="GR7" s="29">
        <f t="shared" si="15"/>
        <v>46235</v>
      </c>
      <c r="GS7" s="29">
        <f t="shared" si="15"/>
        <v>46265.5</v>
      </c>
      <c r="GT7" s="29">
        <f t="shared" si="15"/>
        <v>46296</v>
      </c>
      <c r="GU7" s="29">
        <f t="shared" si="15"/>
        <v>46326.5</v>
      </c>
      <c r="GV7" s="29">
        <f>SUM(GW7-30.5)</f>
        <v>46357</v>
      </c>
      <c r="GW7" s="29">
        <f>SUM(46418-30.5)</f>
        <v>46387.5</v>
      </c>
      <c r="GX7" s="30"/>
      <c r="GY7" s="29">
        <f>SUM(46418-30.5)</f>
        <v>46387.5</v>
      </c>
    </row>
    <row r="8" spans="1:1267" ht="14.25" customHeight="1" thickBot="1">
      <c r="A8" s="208"/>
      <c r="B8" s="209"/>
      <c r="C8" s="209"/>
      <c r="D8" s="209"/>
      <c r="E8" s="210"/>
      <c r="F8" s="214"/>
      <c r="G8" s="215"/>
      <c r="H8" s="31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2"/>
      <c r="DR8" s="33">
        <f>H8</f>
        <v>0</v>
      </c>
      <c r="DS8" s="34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" t="str">
        <f t="shared" ref="GY8:GY9" si="16">IF(GX8="*","*","")</f>
        <v/>
      </c>
    </row>
    <row r="9" spans="1:1267" ht="14.25" customHeight="1" thickBot="1">
      <c r="A9" s="211"/>
      <c r="B9" s="212"/>
      <c r="C9" s="212"/>
      <c r="D9" s="212"/>
      <c r="E9" s="213"/>
      <c r="F9" s="214"/>
      <c r="G9" s="215"/>
      <c r="H9" s="31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2"/>
      <c r="DR9" s="32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3">
        <f>H9</f>
        <v>0</v>
      </c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" t="str">
        <f t="shared" si="16"/>
        <v/>
      </c>
    </row>
    <row r="10" spans="1:1267" ht="26.25" hidden="1" thickBot="1">
      <c r="A10" s="35"/>
      <c r="B10" s="35"/>
      <c r="C10" s="36"/>
      <c r="D10" s="5"/>
      <c r="E10" s="37"/>
      <c r="F10" s="7"/>
      <c r="G10" s="38"/>
      <c r="H10" s="39"/>
      <c r="BK10" s="40">
        <v>57</v>
      </c>
      <c r="BL10" s="40">
        <f t="shared" ref="BL10:DW10" si="17">BL12/12</f>
        <v>57.583333333333336</v>
      </c>
      <c r="BM10" s="40">
        <f t="shared" si="17"/>
        <v>57.916666666666664</v>
      </c>
      <c r="BN10" s="40">
        <f t="shared" si="17"/>
        <v>58.333333333333336</v>
      </c>
      <c r="BO10" s="40">
        <f t="shared" si="17"/>
        <v>58.416666666666664</v>
      </c>
      <c r="BP10" s="40">
        <f t="shared" si="17"/>
        <v>58.5</v>
      </c>
      <c r="BQ10" s="40">
        <f t="shared" si="17"/>
        <v>58.583333333333336</v>
      </c>
      <c r="BR10" s="40">
        <f t="shared" si="17"/>
        <v>58.666666666666664</v>
      </c>
      <c r="BS10" s="40">
        <f t="shared" si="17"/>
        <v>58.75</v>
      </c>
      <c r="BT10" s="40">
        <f t="shared" si="17"/>
        <v>58.833333333333336</v>
      </c>
      <c r="BU10" s="40">
        <f t="shared" si="17"/>
        <v>58.916666666666664</v>
      </c>
      <c r="BV10" s="40">
        <f t="shared" si="17"/>
        <v>59</v>
      </c>
      <c r="BW10" s="40">
        <f t="shared" si="17"/>
        <v>59.083333333333336</v>
      </c>
      <c r="BX10" s="40">
        <f t="shared" si="17"/>
        <v>59.166666666666664</v>
      </c>
      <c r="BY10" s="40">
        <f t="shared" si="17"/>
        <v>59.25</v>
      </c>
      <c r="BZ10" s="40">
        <f t="shared" si="17"/>
        <v>59.333333333333336</v>
      </c>
      <c r="CA10" s="40">
        <f t="shared" si="17"/>
        <v>59.416666666666664</v>
      </c>
      <c r="CB10" s="40">
        <f t="shared" si="17"/>
        <v>59.5</v>
      </c>
      <c r="CC10" s="40">
        <f t="shared" si="17"/>
        <v>59.583333333333336</v>
      </c>
      <c r="CD10" s="40">
        <f t="shared" si="17"/>
        <v>59.666666666666664</v>
      </c>
      <c r="CE10" s="40">
        <f t="shared" si="17"/>
        <v>59.75</v>
      </c>
      <c r="CF10" s="40">
        <f t="shared" si="17"/>
        <v>59.833333333333336</v>
      </c>
      <c r="CG10" s="40">
        <f t="shared" si="17"/>
        <v>59.916666666666664</v>
      </c>
      <c r="CH10" s="40">
        <f t="shared" si="17"/>
        <v>60</v>
      </c>
      <c r="CI10" s="40">
        <f t="shared" si="17"/>
        <v>60.083333333333336</v>
      </c>
      <c r="CJ10" s="40">
        <f t="shared" si="17"/>
        <v>60.166666666666664</v>
      </c>
      <c r="CK10" s="40">
        <f t="shared" si="17"/>
        <v>60.25</v>
      </c>
      <c r="CL10" s="40">
        <f t="shared" si="17"/>
        <v>60.333333333333336</v>
      </c>
      <c r="CM10" s="40">
        <f t="shared" si="17"/>
        <v>60.416666666666664</v>
      </c>
      <c r="CN10" s="40">
        <f t="shared" si="17"/>
        <v>60.5</v>
      </c>
      <c r="CO10" s="40">
        <f t="shared" si="17"/>
        <v>60.583333333333336</v>
      </c>
      <c r="CP10" s="40">
        <f t="shared" si="17"/>
        <v>60.666666666666664</v>
      </c>
      <c r="CQ10" s="40">
        <f t="shared" si="17"/>
        <v>60.75</v>
      </c>
      <c r="CR10" s="40">
        <f t="shared" si="17"/>
        <v>60.833333333333336</v>
      </c>
      <c r="CS10" s="40">
        <f t="shared" si="17"/>
        <v>60.916666666666664</v>
      </c>
      <c r="CT10" s="40">
        <f t="shared" si="17"/>
        <v>61</v>
      </c>
      <c r="CU10" s="40">
        <f t="shared" si="17"/>
        <v>61.083333333333336</v>
      </c>
      <c r="CV10" s="40">
        <f t="shared" si="17"/>
        <v>61.166666666666664</v>
      </c>
      <c r="CW10" s="40">
        <f t="shared" si="17"/>
        <v>61.25</v>
      </c>
      <c r="CX10" s="40">
        <f t="shared" si="17"/>
        <v>61.333333333333336</v>
      </c>
      <c r="CY10" s="40">
        <f t="shared" si="17"/>
        <v>61.416666666666664</v>
      </c>
      <c r="CZ10" s="40">
        <f t="shared" si="17"/>
        <v>61.5</v>
      </c>
      <c r="DA10" s="40">
        <f t="shared" si="17"/>
        <v>61.583333333333336</v>
      </c>
      <c r="DB10" s="40">
        <f t="shared" si="17"/>
        <v>61.666666666666664</v>
      </c>
      <c r="DC10" s="40">
        <f t="shared" si="17"/>
        <v>61.75</v>
      </c>
      <c r="DD10" s="40">
        <f t="shared" si="17"/>
        <v>61.833333333333336</v>
      </c>
      <c r="DE10" s="40">
        <f t="shared" si="17"/>
        <v>61.916666666666664</v>
      </c>
      <c r="DF10" s="40">
        <f t="shared" si="17"/>
        <v>62</v>
      </c>
      <c r="DG10" s="40">
        <f t="shared" si="17"/>
        <v>62.083333333333336</v>
      </c>
      <c r="DH10" s="40">
        <f t="shared" si="17"/>
        <v>62.166666666666664</v>
      </c>
      <c r="DI10" s="40">
        <f t="shared" si="17"/>
        <v>62.25</v>
      </c>
      <c r="DJ10" s="40">
        <f t="shared" si="17"/>
        <v>62.333333333333336</v>
      </c>
      <c r="DK10" s="40">
        <f t="shared" si="17"/>
        <v>62.416666666666664</v>
      </c>
      <c r="DL10" s="40">
        <f t="shared" si="17"/>
        <v>62.5</v>
      </c>
      <c r="DM10" s="40">
        <f t="shared" si="17"/>
        <v>62.583333333333336</v>
      </c>
      <c r="DN10" s="40">
        <f t="shared" si="17"/>
        <v>62.666666666666664</v>
      </c>
      <c r="DO10" s="40">
        <f t="shared" si="17"/>
        <v>62.75</v>
      </c>
      <c r="DP10" s="40">
        <f t="shared" si="17"/>
        <v>62.833333333333336</v>
      </c>
      <c r="DQ10" s="40">
        <f t="shared" si="17"/>
        <v>62.916666666666664</v>
      </c>
      <c r="DR10" s="40">
        <f t="shared" si="17"/>
        <v>63</v>
      </c>
      <c r="DS10" s="40">
        <f t="shared" si="17"/>
        <v>63.083333333333336</v>
      </c>
      <c r="DT10" s="40">
        <f t="shared" si="17"/>
        <v>63.166666666666664</v>
      </c>
      <c r="DU10" s="40">
        <f t="shared" si="17"/>
        <v>63.25</v>
      </c>
      <c r="DV10" s="40">
        <f t="shared" si="17"/>
        <v>63.333333333333336</v>
      </c>
      <c r="DW10" s="40">
        <f t="shared" si="17"/>
        <v>63.416666666666664</v>
      </c>
      <c r="DX10" s="40">
        <f t="shared" ref="DX10:GI10" si="18">DX12/12</f>
        <v>63.5</v>
      </c>
      <c r="DY10" s="40">
        <f t="shared" si="18"/>
        <v>63.583333333333336</v>
      </c>
      <c r="DZ10" s="40">
        <f t="shared" si="18"/>
        <v>63.666666666666664</v>
      </c>
      <c r="EA10" s="40">
        <f t="shared" si="18"/>
        <v>63.75</v>
      </c>
      <c r="EB10" s="40">
        <f t="shared" si="18"/>
        <v>63.833333333333336</v>
      </c>
      <c r="EC10" s="40">
        <f t="shared" si="18"/>
        <v>63.916666666666664</v>
      </c>
      <c r="ED10" s="40">
        <f t="shared" si="18"/>
        <v>64</v>
      </c>
      <c r="EE10" s="40">
        <f t="shared" si="18"/>
        <v>64.083333333333329</v>
      </c>
      <c r="EF10" s="40">
        <f t="shared" si="18"/>
        <v>64.166666666666671</v>
      </c>
      <c r="EG10" s="40">
        <f t="shared" si="18"/>
        <v>64.25</v>
      </c>
      <c r="EH10" s="40">
        <f t="shared" si="18"/>
        <v>64.333333333333329</v>
      </c>
      <c r="EI10" s="40">
        <f t="shared" si="18"/>
        <v>64.416666666666671</v>
      </c>
      <c r="EJ10" s="40">
        <f t="shared" si="18"/>
        <v>64.5</v>
      </c>
      <c r="EK10" s="40">
        <f t="shared" si="18"/>
        <v>64.583333333333329</v>
      </c>
      <c r="EL10" s="40">
        <f t="shared" si="18"/>
        <v>64.666666666666671</v>
      </c>
      <c r="EM10" s="40">
        <f t="shared" si="18"/>
        <v>64.75</v>
      </c>
      <c r="EN10" s="40">
        <f t="shared" si="18"/>
        <v>64.833333333333329</v>
      </c>
      <c r="EO10" s="40">
        <f t="shared" si="18"/>
        <v>64.916666666666671</v>
      </c>
      <c r="EP10" s="40">
        <f t="shared" si="18"/>
        <v>65</v>
      </c>
      <c r="EQ10" s="40">
        <f t="shared" si="18"/>
        <v>65.083333333333329</v>
      </c>
      <c r="ER10" s="40">
        <f t="shared" si="18"/>
        <v>65.166666666666671</v>
      </c>
      <c r="ES10" s="40">
        <f t="shared" si="18"/>
        <v>65.25</v>
      </c>
      <c r="ET10" s="40">
        <f t="shared" si="18"/>
        <v>65.333333333333329</v>
      </c>
      <c r="EU10" s="40">
        <f t="shared" si="18"/>
        <v>65.416666666666671</v>
      </c>
      <c r="EV10" s="40">
        <f t="shared" si="18"/>
        <v>65.5</v>
      </c>
      <c r="EW10" s="40">
        <f t="shared" si="18"/>
        <v>65.583333333333329</v>
      </c>
      <c r="EX10" s="40">
        <f t="shared" si="18"/>
        <v>65.666666666666671</v>
      </c>
      <c r="EY10" s="40">
        <f t="shared" si="18"/>
        <v>65.75</v>
      </c>
      <c r="EZ10" s="40">
        <f t="shared" si="18"/>
        <v>65.833333333333329</v>
      </c>
      <c r="FA10" s="40">
        <f t="shared" si="18"/>
        <v>65.916666666666671</v>
      </c>
      <c r="FB10" s="40">
        <f t="shared" si="18"/>
        <v>66</v>
      </c>
      <c r="FC10" s="40">
        <f t="shared" si="18"/>
        <v>66.083333333333329</v>
      </c>
      <c r="FD10" s="40">
        <f t="shared" si="18"/>
        <v>66.166666666666671</v>
      </c>
      <c r="FE10" s="40">
        <f t="shared" si="18"/>
        <v>66.25</v>
      </c>
      <c r="FF10" s="40">
        <f t="shared" si="18"/>
        <v>66.333333333333329</v>
      </c>
      <c r="FG10" s="40">
        <f t="shared" si="18"/>
        <v>66.416666666666671</v>
      </c>
      <c r="FH10" s="40">
        <f t="shared" si="18"/>
        <v>66.5</v>
      </c>
      <c r="FI10" s="40">
        <f t="shared" si="18"/>
        <v>66.583333333333329</v>
      </c>
      <c r="FJ10" s="40">
        <f t="shared" si="18"/>
        <v>66.666666666666671</v>
      </c>
      <c r="FK10" s="40">
        <f t="shared" si="18"/>
        <v>66.75</v>
      </c>
      <c r="FL10" s="40">
        <f t="shared" si="18"/>
        <v>66.833333333333329</v>
      </c>
      <c r="FM10" s="40">
        <f t="shared" si="18"/>
        <v>66.916666666666671</v>
      </c>
      <c r="FN10" s="40">
        <f t="shared" si="18"/>
        <v>67</v>
      </c>
      <c r="FO10" s="40">
        <f t="shared" si="18"/>
        <v>67.083333333333329</v>
      </c>
      <c r="FP10" s="40">
        <f t="shared" si="18"/>
        <v>67.166666666666671</v>
      </c>
      <c r="FQ10" s="40">
        <f t="shared" si="18"/>
        <v>67.25</v>
      </c>
      <c r="FR10" s="40">
        <f t="shared" si="18"/>
        <v>67.333333333333329</v>
      </c>
      <c r="FS10" s="40">
        <f t="shared" si="18"/>
        <v>67.416666666666671</v>
      </c>
      <c r="FT10" s="40">
        <f t="shared" si="18"/>
        <v>67.5</v>
      </c>
      <c r="FU10" s="40">
        <f t="shared" si="18"/>
        <v>67.583333333333329</v>
      </c>
      <c r="FV10" s="40">
        <f t="shared" si="18"/>
        <v>67.666666666666671</v>
      </c>
      <c r="FW10" s="40">
        <f t="shared" si="18"/>
        <v>67.75</v>
      </c>
      <c r="FX10" s="40">
        <f t="shared" si="18"/>
        <v>67.833333333333329</v>
      </c>
      <c r="FY10" s="40">
        <f t="shared" si="18"/>
        <v>67.916666666666671</v>
      </c>
      <c r="FZ10" s="40">
        <f t="shared" si="18"/>
        <v>68</v>
      </c>
      <c r="GA10" s="40">
        <f t="shared" si="18"/>
        <v>68.083333333333329</v>
      </c>
      <c r="GB10" s="40">
        <f t="shared" si="18"/>
        <v>68.166666666666671</v>
      </c>
      <c r="GC10" s="40">
        <f t="shared" si="18"/>
        <v>68.25</v>
      </c>
      <c r="GD10" s="40">
        <f t="shared" si="18"/>
        <v>68.333333333333329</v>
      </c>
      <c r="GE10" s="40">
        <f t="shared" si="18"/>
        <v>68.416666666666671</v>
      </c>
      <c r="GF10" s="40">
        <f t="shared" si="18"/>
        <v>68.5</v>
      </c>
      <c r="GG10" s="40">
        <f t="shared" si="18"/>
        <v>68.583333333333329</v>
      </c>
      <c r="GH10" s="40">
        <f t="shared" si="18"/>
        <v>68.666666666666671</v>
      </c>
      <c r="GI10" s="40">
        <f t="shared" si="18"/>
        <v>68.75</v>
      </c>
      <c r="GJ10" s="40">
        <f t="shared" ref="GJ10:GY10" si="19">GJ12/12</f>
        <v>68.833333333333329</v>
      </c>
      <c r="GK10" s="40">
        <f t="shared" si="19"/>
        <v>68.916666666666671</v>
      </c>
      <c r="GL10" s="40">
        <f t="shared" si="19"/>
        <v>69</v>
      </c>
      <c r="GM10" s="40">
        <f t="shared" si="19"/>
        <v>69.083333333333329</v>
      </c>
      <c r="GN10" s="40">
        <f t="shared" si="19"/>
        <v>69.166666666666671</v>
      </c>
      <c r="GO10" s="40">
        <f t="shared" si="19"/>
        <v>69.25</v>
      </c>
      <c r="GP10" s="40">
        <f t="shared" si="19"/>
        <v>69.333333333333329</v>
      </c>
      <c r="GQ10" s="40">
        <f t="shared" si="19"/>
        <v>69.416666666666671</v>
      </c>
      <c r="GR10" s="40">
        <f t="shared" si="19"/>
        <v>69.5</v>
      </c>
      <c r="GS10" s="40">
        <f t="shared" si="19"/>
        <v>69.583333333333329</v>
      </c>
      <c r="GT10" s="40">
        <f t="shared" si="19"/>
        <v>69.666666666666671</v>
      </c>
      <c r="GU10" s="40">
        <f t="shared" si="19"/>
        <v>69.75</v>
      </c>
      <c r="GV10" s="40">
        <f t="shared" si="19"/>
        <v>69.833333333333329</v>
      </c>
      <c r="GW10" s="40">
        <f t="shared" si="19"/>
        <v>69.916666666666671</v>
      </c>
      <c r="GX10" s="40">
        <f t="shared" si="19"/>
        <v>70</v>
      </c>
      <c r="GY10" s="40">
        <f t="shared" si="19"/>
        <v>70.083333333333329</v>
      </c>
    </row>
    <row r="11" spans="1:1267" ht="26.25" hidden="1" thickBot="1">
      <c r="A11" s="35"/>
      <c r="B11" s="35"/>
      <c r="C11" s="36"/>
      <c r="D11" s="41"/>
      <c r="E11" s="37"/>
      <c r="F11" s="7"/>
      <c r="G11" s="38"/>
      <c r="H11" s="39"/>
      <c r="BK11" s="40">
        <v>2</v>
      </c>
      <c r="BL11" s="40">
        <v>3</v>
      </c>
      <c r="BM11" s="40">
        <v>4</v>
      </c>
      <c r="BN11" s="40">
        <v>5</v>
      </c>
      <c r="BO11" s="40">
        <v>1</v>
      </c>
      <c r="BP11" s="40">
        <v>1</v>
      </c>
      <c r="BQ11" s="40">
        <v>1</v>
      </c>
      <c r="BR11" s="40">
        <v>1</v>
      </c>
      <c r="BS11" s="40">
        <v>1</v>
      </c>
      <c r="BT11" s="40">
        <v>1</v>
      </c>
      <c r="BU11" s="40">
        <v>1</v>
      </c>
      <c r="BV11" s="40">
        <v>1</v>
      </c>
      <c r="BW11" s="40">
        <v>1</v>
      </c>
      <c r="BX11" s="40">
        <v>1</v>
      </c>
      <c r="BY11" s="40">
        <v>1</v>
      </c>
      <c r="BZ11" s="40">
        <v>1</v>
      </c>
      <c r="CA11" s="40">
        <v>1</v>
      </c>
      <c r="CB11" s="40">
        <v>1</v>
      </c>
      <c r="CC11" s="40">
        <v>1</v>
      </c>
      <c r="CD11" s="40">
        <v>1</v>
      </c>
      <c r="CE11" s="40">
        <v>1</v>
      </c>
      <c r="CF11" s="40">
        <v>1</v>
      </c>
      <c r="CG11" s="40">
        <v>1</v>
      </c>
      <c r="CH11" s="40">
        <v>1</v>
      </c>
      <c r="CI11" s="40">
        <v>1</v>
      </c>
      <c r="CJ11" s="40">
        <v>1</v>
      </c>
      <c r="CK11" s="40">
        <v>1</v>
      </c>
      <c r="CL11" s="40">
        <v>1</v>
      </c>
      <c r="CM11" s="40">
        <v>1</v>
      </c>
      <c r="CN11" s="40">
        <v>1</v>
      </c>
      <c r="CO11" s="40">
        <v>1</v>
      </c>
      <c r="CP11" s="40">
        <v>1</v>
      </c>
      <c r="CQ11" s="40">
        <v>1</v>
      </c>
      <c r="CR11" s="40">
        <v>1</v>
      </c>
      <c r="CS11" s="40">
        <v>1</v>
      </c>
      <c r="CT11" s="40">
        <v>1</v>
      </c>
      <c r="CU11" s="40">
        <v>1</v>
      </c>
      <c r="CV11" s="40">
        <v>1</v>
      </c>
      <c r="CW11" s="40">
        <v>1</v>
      </c>
      <c r="CX11" s="40">
        <v>1</v>
      </c>
      <c r="CY11" s="40">
        <v>1</v>
      </c>
      <c r="CZ11" s="40">
        <v>1</v>
      </c>
      <c r="DA11" s="40">
        <v>1</v>
      </c>
      <c r="DB11" s="40">
        <v>1</v>
      </c>
      <c r="DC11" s="40">
        <v>1</v>
      </c>
      <c r="DD11" s="40">
        <v>1</v>
      </c>
      <c r="DE11" s="40">
        <v>1</v>
      </c>
      <c r="DF11" s="40">
        <v>1</v>
      </c>
      <c r="DG11" s="40">
        <v>1</v>
      </c>
      <c r="DH11" s="40">
        <v>1</v>
      </c>
      <c r="DI11" s="40">
        <v>1</v>
      </c>
      <c r="DJ11" s="40">
        <v>1</v>
      </c>
      <c r="DK11" s="40">
        <v>1</v>
      </c>
      <c r="DL11" s="40">
        <v>1</v>
      </c>
      <c r="DM11" s="40">
        <v>1</v>
      </c>
      <c r="DN11" s="40">
        <v>1</v>
      </c>
      <c r="DO11" s="40">
        <v>1</v>
      </c>
      <c r="DP11" s="40">
        <v>1</v>
      </c>
      <c r="DQ11" s="40">
        <v>1</v>
      </c>
      <c r="DR11" s="40">
        <v>1</v>
      </c>
      <c r="DS11" s="40">
        <v>1</v>
      </c>
      <c r="DT11" s="40">
        <v>1</v>
      </c>
      <c r="DU11" s="40">
        <v>1</v>
      </c>
      <c r="DV11" s="40">
        <v>1</v>
      </c>
      <c r="DW11" s="40">
        <v>1</v>
      </c>
      <c r="DX11" s="40">
        <v>1</v>
      </c>
      <c r="DY11" s="40">
        <v>1</v>
      </c>
      <c r="DZ11" s="40">
        <v>1</v>
      </c>
      <c r="EA11" s="40">
        <v>1</v>
      </c>
      <c r="EB11" s="40">
        <v>1</v>
      </c>
      <c r="EC11" s="40">
        <v>1</v>
      </c>
      <c r="ED11" s="40">
        <v>1</v>
      </c>
      <c r="EE11" s="40">
        <v>1</v>
      </c>
      <c r="EF11" s="40">
        <v>1</v>
      </c>
      <c r="EG11" s="40">
        <v>1</v>
      </c>
      <c r="EH11" s="40">
        <v>1</v>
      </c>
      <c r="EI11" s="40">
        <v>1</v>
      </c>
      <c r="EJ11" s="40">
        <v>1</v>
      </c>
      <c r="EK11" s="40">
        <v>1</v>
      </c>
      <c r="EL11" s="40">
        <v>1</v>
      </c>
      <c r="EM11" s="40">
        <v>1</v>
      </c>
      <c r="EN11" s="40">
        <v>1</v>
      </c>
      <c r="EO11" s="40">
        <v>1</v>
      </c>
      <c r="EP11" s="40">
        <v>1</v>
      </c>
      <c r="EQ11" s="40">
        <v>1</v>
      </c>
      <c r="ER11" s="40">
        <v>1</v>
      </c>
      <c r="ES11" s="40">
        <v>1</v>
      </c>
      <c r="ET11" s="40">
        <v>1</v>
      </c>
      <c r="EU11" s="40">
        <v>1</v>
      </c>
      <c r="EV11" s="40">
        <v>1</v>
      </c>
      <c r="EW11" s="40">
        <v>1</v>
      </c>
      <c r="EX11" s="40">
        <v>1</v>
      </c>
      <c r="EY11" s="40">
        <v>1</v>
      </c>
      <c r="EZ11" s="40">
        <v>1</v>
      </c>
      <c r="FA11" s="40">
        <v>1</v>
      </c>
      <c r="FB11" s="40">
        <v>1</v>
      </c>
      <c r="FC11" s="40">
        <v>1</v>
      </c>
      <c r="FD11" s="40">
        <v>1</v>
      </c>
      <c r="FE11" s="40">
        <v>1</v>
      </c>
      <c r="FF11" s="40">
        <v>1</v>
      </c>
      <c r="FG11" s="40">
        <v>1</v>
      </c>
      <c r="FH11" s="40">
        <v>1</v>
      </c>
      <c r="FI11" s="40">
        <v>1</v>
      </c>
      <c r="FJ11" s="40">
        <v>1</v>
      </c>
      <c r="FK11" s="40">
        <v>1</v>
      </c>
      <c r="FL11" s="40">
        <v>1</v>
      </c>
      <c r="FM11" s="40">
        <v>1</v>
      </c>
      <c r="FN11" s="40">
        <v>1</v>
      </c>
      <c r="FO11" s="40">
        <v>1</v>
      </c>
      <c r="FP11" s="40">
        <v>1</v>
      </c>
      <c r="FQ11" s="40">
        <v>1</v>
      </c>
      <c r="FR11" s="40">
        <v>1</v>
      </c>
      <c r="FS11" s="40">
        <v>1</v>
      </c>
      <c r="FT11" s="40">
        <v>1</v>
      </c>
      <c r="FU11" s="40">
        <v>1</v>
      </c>
      <c r="FV11" s="40">
        <v>1</v>
      </c>
      <c r="FW11" s="40">
        <v>1</v>
      </c>
      <c r="FX11" s="40">
        <v>1</v>
      </c>
      <c r="FY11" s="40">
        <v>1</v>
      </c>
      <c r="FZ11" s="40">
        <v>1</v>
      </c>
      <c r="GA11" s="40">
        <v>1</v>
      </c>
      <c r="GB11" s="40">
        <v>1</v>
      </c>
      <c r="GC11" s="40">
        <v>1</v>
      </c>
      <c r="GD11" s="40">
        <v>1</v>
      </c>
      <c r="GE11" s="40">
        <v>1</v>
      </c>
      <c r="GF11" s="40">
        <v>1</v>
      </c>
      <c r="GG11" s="40">
        <v>1</v>
      </c>
      <c r="GH11" s="40">
        <v>1</v>
      </c>
      <c r="GI11" s="40">
        <v>1</v>
      </c>
      <c r="GJ11" s="40">
        <v>1</v>
      </c>
      <c r="GK11" s="40">
        <v>1</v>
      </c>
      <c r="GL11" s="40">
        <v>1</v>
      </c>
      <c r="GM11" s="40">
        <v>1</v>
      </c>
      <c r="GN11" s="40">
        <v>1</v>
      </c>
      <c r="GO11" s="40">
        <v>1</v>
      </c>
      <c r="GP11" s="40">
        <v>1</v>
      </c>
      <c r="GQ11" s="40">
        <v>1</v>
      </c>
      <c r="GR11" s="40">
        <v>1</v>
      </c>
      <c r="GS11" s="40">
        <v>1</v>
      </c>
      <c r="GT11" s="40">
        <v>1</v>
      </c>
      <c r="GU11" s="40">
        <v>1</v>
      </c>
      <c r="GV11" s="40">
        <v>1</v>
      </c>
      <c r="GW11" s="40">
        <v>1</v>
      </c>
      <c r="GX11" s="40">
        <v>1</v>
      </c>
      <c r="GY11" s="40">
        <v>1</v>
      </c>
    </row>
    <row r="12" spans="1:1267" ht="26.25" hidden="1" thickBot="1">
      <c r="A12" s="35"/>
      <c r="B12" s="35"/>
      <c r="C12" s="36"/>
      <c r="D12" s="41"/>
      <c r="E12" s="42"/>
      <c r="F12" s="7"/>
      <c r="G12" s="39"/>
      <c r="H12" s="39"/>
      <c r="BK12" s="40">
        <v>688</v>
      </c>
      <c r="BL12" s="40">
        <f t="shared" ref="BL12:DW12" si="20">SUM(BK12,BL11)</f>
        <v>691</v>
      </c>
      <c r="BM12" s="40">
        <f t="shared" si="20"/>
        <v>695</v>
      </c>
      <c r="BN12" s="40">
        <f t="shared" si="20"/>
        <v>700</v>
      </c>
      <c r="BO12" s="40">
        <f t="shared" si="20"/>
        <v>701</v>
      </c>
      <c r="BP12" s="40">
        <f t="shared" si="20"/>
        <v>702</v>
      </c>
      <c r="BQ12" s="40">
        <f t="shared" si="20"/>
        <v>703</v>
      </c>
      <c r="BR12" s="40">
        <f t="shared" si="20"/>
        <v>704</v>
      </c>
      <c r="BS12" s="40">
        <f t="shared" si="20"/>
        <v>705</v>
      </c>
      <c r="BT12" s="40">
        <f t="shared" si="20"/>
        <v>706</v>
      </c>
      <c r="BU12" s="40">
        <f t="shared" si="20"/>
        <v>707</v>
      </c>
      <c r="BV12" s="40">
        <f t="shared" si="20"/>
        <v>708</v>
      </c>
      <c r="BW12" s="40">
        <f t="shared" si="20"/>
        <v>709</v>
      </c>
      <c r="BX12" s="40">
        <f t="shared" si="20"/>
        <v>710</v>
      </c>
      <c r="BY12" s="40">
        <f t="shared" si="20"/>
        <v>711</v>
      </c>
      <c r="BZ12" s="40">
        <f t="shared" si="20"/>
        <v>712</v>
      </c>
      <c r="CA12" s="40">
        <f t="shared" si="20"/>
        <v>713</v>
      </c>
      <c r="CB12" s="40">
        <f t="shared" si="20"/>
        <v>714</v>
      </c>
      <c r="CC12" s="40">
        <f t="shared" si="20"/>
        <v>715</v>
      </c>
      <c r="CD12" s="40">
        <f t="shared" si="20"/>
        <v>716</v>
      </c>
      <c r="CE12" s="40">
        <f t="shared" si="20"/>
        <v>717</v>
      </c>
      <c r="CF12" s="40">
        <f t="shared" si="20"/>
        <v>718</v>
      </c>
      <c r="CG12" s="40">
        <f t="shared" si="20"/>
        <v>719</v>
      </c>
      <c r="CH12" s="40">
        <f t="shared" si="20"/>
        <v>720</v>
      </c>
      <c r="CI12" s="40">
        <f t="shared" si="20"/>
        <v>721</v>
      </c>
      <c r="CJ12" s="40">
        <f t="shared" si="20"/>
        <v>722</v>
      </c>
      <c r="CK12" s="40">
        <f t="shared" si="20"/>
        <v>723</v>
      </c>
      <c r="CL12" s="40">
        <f t="shared" si="20"/>
        <v>724</v>
      </c>
      <c r="CM12" s="40">
        <f t="shared" si="20"/>
        <v>725</v>
      </c>
      <c r="CN12" s="40">
        <f t="shared" si="20"/>
        <v>726</v>
      </c>
      <c r="CO12" s="40">
        <f t="shared" si="20"/>
        <v>727</v>
      </c>
      <c r="CP12" s="40">
        <f t="shared" si="20"/>
        <v>728</v>
      </c>
      <c r="CQ12" s="40">
        <f t="shared" si="20"/>
        <v>729</v>
      </c>
      <c r="CR12" s="40">
        <f t="shared" si="20"/>
        <v>730</v>
      </c>
      <c r="CS12" s="40">
        <f t="shared" si="20"/>
        <v>731</v>
      </c>
      <c r="CT12" s="40">
        <f t="shared" si="20"/>
        <v>732</v>
      </c>
      <c r="CU12" s="40">
        <f t="shared" si="20"/>
        <v>733</v>
      </c>
      <c r="CV12" s="40">
        <f t="shared" si="20"/>
        <v>734</v>
      </c>
      <c r="CW12" s="40">
        <f t="shared" si="20"/>
        <v>735</v>
      </c>
      <c r="CX12" s="40">
        <f t="shared" si="20"/>
        <v>736</v>
      </c>
      <c r="CY12" s="40">
        <f t="shared" si="20"/>
        <v>737</v>
      </c>
      <c r="CZ12" s="40">
        <f t="shared" si="20"/>
        <v>738</v>
      </c>
      <c r="DA12" s="40">
        <f t="shared" si="20"/>
        <v>739</v>
      </c>
      <c r="DB12" s="40">
        <f t="shared" si="20"/>
        <v>740</v>
      </c>
      <c r="DC12" s="40">
        <f t="shared" si="20"/>
        <v>741</v>
      </c>
      <c r="DD12" s="40">
        <f t="shared" si="20"/>
        <v>742</v>
      </c>
      <c r="DE12" s="40">
        <f t="shared" si="20"/>
        <v>743</v>
      </c>
      <c r="DF12" s="40">
        <f t="shared" si="20"/>
        <v>744</v>
      </c>
      <c r="DG12" s="40">
        <f t="shared" si="20"/>
        <v>745</v>
      </c>
      <c r="DH12" s="40">
        <f t="shared" si="20"/>
        <v>746</v>
      </c>
      <c r="DI12" s="40">
        <f t="shared" si="20"/>
        <v>747</v>
      </c>
      <c r="DJ12" s="40">
        <f t="shared" si="20"/>
        <v>748</v>
      </c>
      <c r="DK12" s="40">
        <f t="shared" si="20"/>
        <v>749</v>
      </c>
      <c r="DL12" s="40">
        <f t="shared" si="20"/>
        <v>750</v>
      </c>
      <c r="DM12" s="40">
        <f t="shared" si="20"/>
        <v>751</v>
      </c>
      <c r="DN12" s="40">
        <f t="shared" si="20"/>
        <v>752</v>
      </c>
      <c r="DO12" s="40">
        <f t="shared" si="20"/>
        <v>753</v>
      </c>
      <c r="DP12" s="40">
        <f t="shared" si="20"/>
        <v>754</v>
      </c>
      <c r="DQ12" s="40">
        <f t="shared" si="20"/>
        <v>755</v>
      </c>
      <c r="DR12" s="40">
        <f t="shared" si="20"/>
        <v>756</v>
      </c>
      <c r="DS12" s="40">
        <f t="shared" si="20"/>
        <v>757</v>
      </c>
      <c r="DT12" s="40">
        <f t="shared" si="20"/>
        <v>758</v>
      </c>
      <c r="DU12" s="40">
        <f t="shared" si="20"/>
        <v>759</v>
      </c>
      <c r="DV12" s="40">
        <f t="shared" si="20"/>
        <v>760</v>
      </c>
      <c r="DW12" s="40">
        <f t="shared" si="20"/>
        <v>761</v>
      </c>
      <c r="DX12" s="40">
        <f t="shared" ref="DX12:GI12" si="21">SUM(DW12,DX11)</f>
        <v>762</v>
      </c>
      <c r="DY12" s="40">
        <f t="shared" si="21"/>
        <v>763</v>
      </c>
      <c r="DZ12" s="40">
        <f t="shared" si="21"/>
        <v>764</v>
      </c>
      <c r="EA12" s="40">
        <f t="shared" si="21"/>
        <v>765</v>
      </c>
      <c r="EB12" s="40">
        <f t="shared" si="21"/>
        <v>766</v>
      </c>
      <c r="EC12" s="40">
        <f t="shared" si="21"/>
        <v>767</v>
      </c>
      <c r="ED12" s="40">
        <f t="shared" si="21"/>
        <v>768</v>
      </c>
      <c r="EE12" s="40">
        <f t="shared" si="21"/>
        <v>769</v>
      </c>
      <c r="EF12" s="40">
        <f t="shared" si="21"/>
        <v>770</v>
      </c>
      <c r="EG12" s="40">
        <f t="shared" si="21"/>
        <v>771</v>
      </c>
      <c r="EH12" s="40">
        <f t="shared" si="21"/>
        <v>772</v>
      </c>
      <c r="EI12" s="40">
        <f t="shared" si="21"/>
        <v>773</v>
      </c>
      <c r="EJ12" s="40">
        <f t="shared" si="21"/>
        <v>774</v>
      </c>
      <c r="EK12" s="40">
        <f t="shared" si="21"/>
        <v>775</v>
      </c>
      <c r="EL12" s="40">
        <f t="shared" si="21"/>
        <v>776</v>
      </c>
      <c r="EM12" s="40">
        <f t="shared" si="21"/>
        <v>777</v>
      </c>
      <c r="EN12" s="40">
        <f t="shared" si="21"/>
        <v>778</v>
      </c>
      <c r="EO12" s="40">
        <f t="shared" si="21"/>
        <v>779</v>
      </c>
      <c r="EP12" s="40">
        <f t="shared" si="21"/>
        <v>780</v>
      </c>
      <c r="EQ12" s="40">
        <f t="shared" si="21"/>
        <v>781</v>
      </c>
      <c r="ER12" s="40">
        <f t="shared" si="21"/>
        <v>782</v>
      </c>
      <c r="ES12" s="40">
        <f t="shared" si="21"/>
        <v>783</v>
      </c>
      <c r="ET12" s="40">
        <f t="shared" si="21"/>
        <v>784</v>
      </c>
      <c r="EU12" s="40">
        <f t="shared" si="21"/>
        <v>785</v>
      </c>
      <c r="EV12" s="40">
        <f t="shared" si="21"/>
        <v>786</v>
      </c>
      <c r="EW12" s="40">
        <f t="shared" si="21"/>
        <v>787</v>
      </c>
      <c r="EX12" s="40">
        <f t="shared" si="21"/>
        <v>788</v>
      </c>
      <c r="EY12" s="40">
        <f t="shared" si="21"/>
        <v>789</v>
      </c>
      <c r="EZ12" s="40">
        <f t="shared" si="21"/>
        <v>790</v>
      </c>
      <c r="FA12" s="40">
        <f t="shared" si="21"/>
        <v>791</v>
      </c>
      <c r="FB12" s="40">
        <f t="shared" si="21"/>
        <v>792</v>
      </c>
      <c r="FC12" s="40">
        <f t="shared" si="21"/>
        <v>793</v>
      </c>
      <c r="FD12" s="40">
        <f t="shared" si="21"/>
        <v>794</v>
      </c>
      <c r="FE12" s="40">
        <f t="shared" si="21"/>
        <v>795</v>
      </c>
      <c r="FF12" s="40">
        <f t="shared" si="21"/>
        <v>796</v>
      </c>
      <c r="FG12" s="40">
        <f t="shared" si="21"/>
        <v>797</v>
      </c>
      <c r="FH12" s="40">
        <f t="shared" si="21"/>
        <v>798</v>
      </c>
      <c r="FI12" s="40">
        <f t="shared" si="21"/>
        <v>799</v>
      </c>
      <c r="FJ12" s="40">
        <f t="shared" si="21"/>
        <v>800</v>
      </c>
      <c r="FK12" s="40">
        <f t="shared" si="21"/>
        <v>801</v>
      </c>
      <c r="FL12" s="40">
        <f t="shared" si="21"/>
        <v>802</v>
      </c>
      <c r="FM12" s="40">
        <f t="shared" si="21"/>
        <v>803</v>
      </c>
      <c r="FN12" s="40">
        <f t="shared" si="21"/>
        <v>804</v>
      </c>
      <c r="FO12" s="40">
        <f t="shared" si="21"/>
        <v>805</v>
      </c>
      <c r="FP12" s="40">
        <f t="shared" si="21"/>
        <v>806</v>
      </c>
      <c r="FQ12" s="40">
        <f t="shared" si="21"/>
        <v>807</v>
      </c>
      <c r="FR12" s="40">
        <f t="shared" si="21"/>
        <v>808</v>
      </c>
      <c r="FS12" s="40">
        <f t="shared" si="21"/>
        <v>809</v>
      </c>
      <c r="FT12" s="40">
        <f t="shared" si="21"/>
        <v>810</v>
      </c>
      <c r="FU12" s="40">
        <f t="shared" si="21"/>
        <v>811</v>
      </c>
      <c r="FV12" s="40">
        <f t="shared" si="21"/>
        <v>812</v>
      </c>
      <c r="FW12" s="40">
        <f t="shared" si="21"/>
        <v>813</v>
      </c>
      <c r="FX12" s="40">
        <f t="shared" si="21"/>
        <v>814</v>
      </c>
      <c r="FY12" s="40">
        <f t="shared" si="21"/>
        <v>815</v>
      </c>
      <c r="FZ12" s="40">
        <f t="shared" si="21"/>
        <v>816</v>
      </c>
      <c r="GA12" s="40">
        <f t="shared" si="21"/>
        <v>817</v>
      </c>
      <c r="GB12" s="40">
        <f t="shared" si="21"/>
        <v>818</v>
      </c>
      <c r="GC12" s="40">
        <f t="shared" si="21"/>
        <v>819</v>
      </c>
      <c r="GD12" s="40">
        <f t="shared" si="21"/>
        <v>820</v>
      </c>
      <c r="GE12" s="40">
        <f t="shared" si="21"/>
        <v>821</v>
      </c>
      <c r="GF12" s="40">
        <f t="shared" si="21"/>
        <v>822</v>
      </c>
      <c r="GG12" s="40">
        <f t="shared" si="21"/>
        <v>823</v>
      </c>
      <c r="GH12" s="40">
        <f t="shared" si="21"/>
        <v>824</v>
      </c>
      <c r="GI12" s="40">
        <f t="shared" si="21"/>
        <v>825</v>
      </c>
      <c r="GJ12" s="40">
        <f t="shared" ref="GJ12:GY12" si="22">SUM(GI12,GJ11)</f>
        <v>826</v>
      </c>
      <c r="GK12" s="40">
        <f t="shared" si="22"/>
        <v>827</v>
      </c>
      <c r="GL12" s="40">
        <f t="shared" si="22"/>
        <v>828</v>
      </c>
      <c r="GM12" s="40">
        <f t="shared" si="22"/>
        <v>829</v>
      </c>
      <c r="GN12" s="40">
        <f t="shared" si="22"/>
        <v>830</v>
      </c>
      <c r="GO12" s="40">
        <f t="shared" si="22"/>
        <v>831</v>
      </c>
      <c r="GP12" s="40">
        <f t="shared" si="22"/>
        <v>832</v>
      </c>
      <c r="GQ12" s="40">
        <f t="shared" si="22"/>
        <v>833</v>
      </c>
      <c r="GR12" s="40">
        <f t="shared" si="22"/>
        <v>834</v>
      </c>
      <c r="GS12" s="40">
        <f t="shared" si="22"/>
        <v>835</v>
      </c>
      <c r="GT12" s="40">
        <f t="shared" si="22"/>
        <v>836</v>
      </c>
      <c r="GU12" s="40">
        <f t="shared" si="22"/>
        <v>837</v>
      </c>
      <c r="GV12" s="40">
        <f t="shared" si="22"/>
        <v>838</v>
      </c>
      <c r="GW12" s="40">
        <f t="shared" si="22"/>
        <v>839</v>
      </c>
      <c r="GX12" s="40">
        <f t="shared" si="22"/>
        <v>840</v>
      </c>
      <c r="GY12" s="40">
        <f t="shared" si="22"/>
        <v>841</v>
      </c>
    </row>
    <row r="13" spans="1:1267" ht="26.25" hidden="1" customHeight="1" thickBot="1">
      <c r="A13" s="43"/>
      <c r="B13" s="44"/>
      <c r="C13" s="45"/>
      <c r="D13" s="46"/>
      <c r="E13" s="47"/>
      <c r="F13" s="48"/>
      <c r="G13" s="49"/>
      <c r="H13" s="49"/>
      <c r="BK13" s="50" t="str">
        <f t="shared" ref="BK13:DV13" si="23">IF(BK9=1,BK14,"")</f>
        <v/>
      </c>
      <c r="BL13" s="50" t="str">
        <f t="shared" si="23"/>
        <v/>
      </c>
      <c r="BM13" s="50" t="str">
        <f t="shared" si="23"/>
        <v/>
      </c>
      <c r="BN13" s="50" t="str">
        <f t="shared" si="23"/>
        <v/>
      </c>
      <c r="BO13" s="50" t="str">
        <f t="shared" si="23"/>
        <v/>
      </c>
      <c r="BP13" s="50" t="str">
        <f t="shared" si="23"/>
        <v/>
      </c>
      <c r="BQ13" s="50" t="str">
        <f t="shared" si="23"/>
        <v/>
      </c>
      <c r="BR13" s="50" t="str">
        <f t="shared" si="23"/>
        <v/>
      </c>
      <c r="BS13" s="50" t="str">
        <f t="shared" si="23"/>
        <v/>
      </c>
      <c r="BT13" s="50" t="str">
        <f t="shared" si="23"/>
        <v/>
      </c>
      <c r="BU13" s="50" t="str">
        <f t="shared" si="23"/>
        <v/>
      </c>
      <c r="BV13" s="50" t="str">
        <f t="shared" si="23"/>
        <v/>
      </c>
      <c r="BW13" s="50" t="str">
        <f t="shared" si="23"/>
        <v/>
      </c>
      <c r="BX13" s="50" t="str">
        <f t="shared" si="23"/>
        <v/>
      </c>
      <c r="BY13" s="50" t="str">
        <f t="shared" si="23"/>
        <v/>
      </c>
      <c r="BZ13" s="50" t="str">
        <f t="shared" si="23"/>
        <v/>
      </c>
      <c r="CA13" s="50" t="str">
        <f t="shared" si="23"/>
        <v/>
      </c>
      <c r="CB13" s="50" t="str">
        <f t="shared" si="23"/>
        <v/>
      </c>
      <c r="CC13" s="50" t="str">
        <f t="shared" si="23"/>
        <v/>
      </c>
      <c r="CD13" s="50" t="str">
        <f t="shared" si="23"/>
        <v/>
      </c>
      <c r="CE13" s="50" t="str">
        <f t="shared" si="23"/>
        <v/>
      </c>
      <c r="CF13" s="50" t="str">
        <f t="shared" si="23"/>
        <v/>
      </c>
      <c r="CG13" s="50" t="str">
        <f t="shared" si="23"/>
        <v/>
      </c>
      <c r="CH13" s="50" t="str">
        <f t="shared" si="23"/>
        <v/>
      </c>
      <c r="CI13" s="50" t="str">
        <f t="shared" si="23"/>
        <v/>
      </c>
      <c r="CJ13" s="50" t="str">
        <f t="shared" si="23"/>
        <v/>
      </c>
      <c r="CK13" s="50" t="str">
        <f t="shared" si="23"/>
        <v/>
      </c>
      <c r="CL13" s="50" t="str">
        <f t="shared" si="23"/>
        <v/>
      </c>
      <c r="CM13" s="50" t="str">
        <f t="shared" si="23"/>
        <v/>
      </c>
      <c r="CN13" s="50" t="str">
        <f t="shared" si="23"/>
        <v/>
      </c>
      <c r="CO13" s="50" t="str">
        <f t="shared" si="23"/>
        <v/>
      </c>
      <c r="CP13" s="50" t="str">
        <f t="shared" si="23"/>
        <v/>
      </c>
      <c r="CQ13" s="50" t="str">
        <f t="shared" si="23"/>
        <v/>
      </c>
      <c r="CR13" s="50" t="str">
        <f t="shared" si="23"/>
        <v/>
      </c>
      <c r="CS13" s="50" t="str">
        <f t="shared" si="23"/>
        <v/>
      </c>
      <c r="CT13" s="50" t="str">
        <f t="shared" si="23"/>
        <v/>
      </c>
      <c r="CU13" s="50" t="str">
        <f t="shared" si="23"/>
        <v/>
      </c>
      <c r="CV13" s="50" t="str">
        <f t="shared" si="23"/>
        <v/>
      </c>
      <c r="CW13" s="50" t="str">
        <f t="shared" si="23"/>
        <v/>
      </c>
      <c r="CX13" s="50" t="str">
        <f t="shared" si="23"/>
        <v/>
      </c>
      <c r="CY13" s="50" t="str">
        <f t="shared" si="23"/>
        <v/>
      </c>
      <c r="CZ13" s="50" t="str">
        <f t="shared" si="23"/>
        <v/>
      </c>
      <c r="DA13" s="50" t="str">
        <f t="shared" si="23"/>
        <v/>
      </c>
      <c r="DB13" s="50" t="str">
        <f t="shared" si="23"/>
        <v/>
      </c>
      <c r="DC13" s="50" t="str">
        <f t="shared" si="23"/>
        <v/>
      </c>
      <c r="DD13" s="50" t="str">
        <f t="shared" si="23"/>
        <v/>
      </c>
      <c r="DE13" s="50" t="str">
        <f t="shared" si="23"/>
        <v/>
      </c>
      <c r="DF13" s="50" t="str">
        <f t="shared" si="23"/>
        <v/>
      </c>
      <c r="DG13" s="50" t="str">
        <f t="shared" si="23"/>
        <v/>
      </c>
      <c r="DH13" s="50" t="str">
        <f t="shared" si="23"/>
        <v/>
      </c>
      <c r="DI13" s="50" t="str">
        <f t="shared" si="23"/>
        <v/>
      </c>
      <c r="DJ13" s="50" t="str">
        <f t="shared" si="23"/>
        <v/>
      </c>
      <c r="DK13" s="50" t="str">
        <f t="shared" si="23"/>
        <v/>
      </c>
      <c r="DL13" s="50" t="str">
        <f t="shared" si="23"/>
        <v/>
      </c>
      <c r="DM13" s="50" t="str">
        <f t="shared" si="23"/>
        <v/>
      </c>
      <c r="DN13" s="50" t="str">
        <f t="shared" si="23"/>
        <v/>
      </c>
      <c r="DO13" s="50" t="str">
        <f t="shared" si="23"/>
        <v/>
      </c>
      <c r="DP13" s="50" t="str">
        <f t="shared" si="23"/>
        <v/>
      </c>
      <c r="DQ13" s="50" t="str">
        <f t="shared" si="23"/>
        <v/>
      </c>
      <c r="DR13" s="50" t="str">
        <f t="shared" si="23"/>
        <v/>
      </c>
      <c r="DS13" s="50" t="str">
        <f t="shared" si="23"/>
        <v/>
      </c>
      <c r="DT13" s="50" t="str">
        <f t="shared" si="23"/>
        <v/>
      </c>
      <c r="DU13" s="50" t="str">
        <f t="shared" si="23"/>
        <v/>
      </c>
      <c r="DV13" s="50" t="str">
        <f t="shared" si="23"/>
        <v/>
      </c>
      <c r="DW13" s="50" t="str">
        <f t="shared" ref="DW13:GH13" si="24">IF(DW9=1,DW14,"")</f>
        <v/>
      </c>
      <c r="DX13" s="50" t="str">
        <f t="shared" si="24"/>
        <v/>
      </c>
      <c r="DY13" s="50" t="str">
        <f t="shared" si="24"/>
        <v/>
      </c>
      <c r="DZ13" s="50" t="str">
        <f t="shared" si="24"/>
        <v/>
      </c>
      <c r="EA13" s="50" t="str">
        <f t="shared" si="24"/>
        <v/>
      </c>
      <c r="EB13" s="50" t="str">
        <f t="shared" si="24"/>
        <v/>
      </c>
      <c r="EC13" s="50" t="str">
        <f t="shared" si="24"/>
        <v/>
      </c>
      <c r="ED13" s="50" t="str">
        <f t="shared" si="24"/>
        <v/>
      </c>
      <c r="EE13" s="50" t="str">
        <f t="shared" si="24"/>
        <v/>
      </c>
      <c r="EF13" s="50" t="str">
        <f t="shared" si="24"/>
        <v/>
      </c>
      <c r="EG13" s="50" t="str">
        <f t="shared" si="24"/>
        <v/>
      </c>
      <c r="EH13" s="50" t="str">
        <f t="shared" si="24"/>
        <v/>
      </c>
      <c r="EI13" s="50" t="str">
        <f t="shared" si="24"/>
        <v/>
      </c>
      <c r="EJ13" s="50" t="str">
        <f t="shared" si="24"/>
        <v/>
      </c>
      <c r="EK13" s="50" t="str">
        <f t="shared" si="24"/>
        <v/>
      </c>
      <c r="EL13" s="50" t="str">
        <f t="shared" si="24"/>
        <v/>
      </c>
      <c r="EM13" s="50" t="str">
        <f t="shared" si="24"/>
        <v/>
      </c>
      <c r="EN13" s="50" t="str">
        <f t="shared" si="24"/>
        <v/>
      </c>
      <c r="EO13" s="50" t="str">
        <f t="shared" si="24"/>
        <v/>
      </c>
      <c r="EP13" s="50" t="str">
        <f t="shared" si="24"/>
        <v/>
      </c>
      <c r="EQ13" s="50" t="str">
        <f t="shared" si="24"/>
        <v/>
      </c>
      <c r="ER13" s="50" t="str">
        <f t="shared" si="24"/>
        <v/>
      </c>
      <c r="ES13" s="50" t="str">
        <f t="shared" si="24"/>
        <v/>
      </c>
      <c r="ET13" s="50" t="str">
        <f t="shared" si="24"/>
        <v/>
      </c>
      <c r="EU13" s="50" t="str">
        <f t="shared" si="24"/>
        <v/>
      </c>
      <c r="EV13" s="50" t="str">
        <f t="shared" si="24"/>
        <v/>
      </c>
      <c r="EW13" s="50" t="str">
        <f t="shared" si="24"/>
        <v/>
      </c>
      <c r="EX13" s="50" t="str">
        <f t="shared" si="24"/>
        <v/>
      </c>
      <c r="EY13" s="50" t="str">
        <f t="shared" si="24"/>
        <v/>
      </c>
      <c r="EZ13" s="50" t="str">
        <f t="shared" si="24"/>
        <v/>
      </c>
      <c r="FA13" s="50" t="str">
        <f t="shared" si="24"/>
        <v/>
      </c>
      <c r="FB13" s="50" t="str">
        <f t="shared" si="24"/>
        <v/>
      </c>
      <c r="FC13" s="50" t="str">
        <f t="shared" si="24"/>
        <v/>
      </c>
      <c r="FD13" s="50" t="str">
        <f t="shared" si="24"/>
        <v/>
      </c>
      <c r="FE13" s="50" t="str">
        <f t="shared" si="24"/>
        <v/>
      </c>
      <c r="FF13" s="50" t="str">
        <f t="shared" si="24"/>
        <v/>
      </c>
      <c r="FG13" s="50" t="str">
        <f t="shared" si="24"/>
        <v/>
      </c>
      <c r="FH13" s="50" t="str">
        <f t="shared" si="24"/>
        <v/>
      </c>
      <c r="FI13" s="50" t="str">
        <f t="shared" si="24"/>
        <v/>
      </c>
      <c r="FJ13" s="50" t="str">
        <f t="shared" si="24"/>
        <v/>
      </c>
      <c r="FK13" s="50" t="str">
        <f t="shared" si="24"/>
        <v/>
      </c>
      <c r="FL13" s="50" t="str">
        <f t="shared" si="24"/>
        <v/>
      </c>
      <c r="FM13" s="50" t="str">
        <f t="shared" si="24"/>
        <v/>
      </c>
      <c r="FN13" s="50" t="str">
        <f t="shared" si="24"/>
        <v/>
      </c>
      <c r="FO13" s="50" t="str">
        <f t="shared" si="24"/>
        <v/>
      </c>
      <c r="FP13" s="50" t="str">
        <f t="shared" si="24"/>
        <v/>
      </c>
      <c r="FQ13" s="50" t="str">
        <f t="shared" si="24"/>
        <v/>
      </c>
      <c r="FR13" s="50" t="str">
        <f t="shared" si="24"/>
        <v/>
      </c>
      <c r="FS13" s="50" t="str">
        <f t="shared" si="24"/>
        <v/>
      </c>
      <c r="FT13" s="50" t="str">
        <f t="shared" si="24"/>
        <v/>
      </c>
      <c r="FU13" s="50" t="str">
        <f t="shared" si="24"/>
        <v/>
      </c>
      <c r="FV13" s="50" t="str">
        <f t="shared" si="24"/>
        <v/>
      </c>
      <c r="FW13" s="50" t="str">
        <f t="shared" si="24"/>
        <v/>
      </c>
      <c r="FX13" s="50" t="str">
        <f t="shared" si="24"/>
        <v/>
      </c>
      <c r="FY13" s="50" t="str">
        <f t="shared" si="24"/>
        <v/>
      </c>
      <c r="FZ13" s="50" t="str">
        <f t="shared" si="24"/>
        <v/>
      </c>
      <c r="GA13" s="50" t="str">
        <f t="shared" si="24"/>
        <v/>
      </c>
      <c r="GB13" s="50" t="str">
        <f t="shared" si="24"/>
        <v/>
      </c>
      <c r="GC13" s="50" t="str">
        <f t="shared" si="24"/>
        <v/>
      </c>
      <c r="GD13" s="50" t="str">
        <f t="shared" si="24"/>
        <v/>
      </c>
      <c r="GE13" s="50" t="str">
        <f t="shared" si="24"/>
        <v/>
      </c>
      <c r="GF13" s="50" t="str">
        <f t="shared" si="24"/>
        <v/>
      </c>
      <c r="GG13" s="50" t="str">
        <f t="shared" si="24"/>
        <v/>
      </c>
      <c r="GH13" s="50" t="str">
        <f t="shared" si="24"/>
        <v/>
      </c>
      <c r="GI13" s="50" t="str">
        <f t="shared" ref="GI13:GY13" si="25">IF(GI9=1,GI14,"")</f>
        <v/>
      </c>
      <c r="GJ13" s="50" t="str">
        <f t="shared" si="25"/>
        <v/>
      </c>
      <c r="GK13" s="50" t="str">
        <f t="shared" si="25"/>
        <v/>
      </c>
      <c r="GL13" s="50" t="str">
        <f t="shared" si="25"/>
        <v/>
      </c>
      <c r="GM13" s="50" t="str">
        <f t="shared" si="25"/>
        <v/>
      </c>
      <c r="GN13" s="50" t="str">
        <f t="shared" si="25"/>
        <v/>
      </c>
      <c r="GO13" s="50" t="str">
        <f t="shared" si="25"/>
        <v/>
      </c>
      <c r="GP13" s="50" t="str">
        <f t="shared" si="25"/>
        <v/>
      </c>
      <c r="GQ13" s="50" t="str">
        <f t="shared" si="25"/>
        <v/>
      </c>
      <c r="GR13" s="50" t="str">
        <f t="shared" si="25"/>
        <v/>
      </c>
      <c r="GS13" s="50" t="str">
        <f t="shared" si="25"/>
        <v/>
      </c>
      <c r="GT13" s="50" t="str">
        <f t="shared" si="25"/>
        <v/>
      </c>
      <c r="GU13" s="50" t="str">
        <f t="shared" si="25"/>
        <v/>
      </c>
      <c r="GV13" s="50" t="str">
        <f t="shared" si="25"/>
        <v/>
      </c>
      <c r="GW13" s="50" t="str">
        <f t="shared" si="25"/>
        <v/>
      </c>
      <c r="GX13" s="50" t="str">
        <f t="shared" si="25"/>
        <v/>
      </c>
      <c r="GY13" s="50" t="str">
        <f t="shared" si="25"/>
        <v/>
      </c>
    </row>
    <row r="14" spans="1:1267" ht="16.5" hidden="1" thickBot="1">
      <c r="A14" s="51"/>
      <c r="B14" s="51"/>
      <c r="AV14" s="52">
        <v>41579</v>
      </c>
      <c r="AW14" s="52">
        <v>41609</v>
      </c>
      <c r="AX14" s="52">
        <v>41640</v>
      </c>
      <c r="AY14" s="52">
        <v>41671</v>
      </c>
      <c r="AZ14" s="52">
        <v>41699</v>
      </c>
      <c r="BA14" s="52">
        <v>41730</v>
      </c>
      <c r="BB14" s="52">
        <v>41760</v>
      </c>
      <c r="BC14" s="52">
        <v>41791</v>
      </c>
      <c r="BD14" s="52">
        <v>41821</v>
      </c>
      <c r="BE14" s="52">
        <v>41852</v>
      </c>
      <c r="BF14" s="52">
        <v>41883</v>
      </c>
      <c r="BG14" s="52">
        <v>41913</v>
      </c>
      <c r="BH14" s="52">
        <v>41944</v>
      </c>
      <c r="BI14" s="52">
        <v>41974</v>
      </c>
      <c r="BJ14" s="52">
        <v>42005</v>
      </c>
      <c r="BK14" s="52">
        <v>42036</v>
      </c>
      <c r="BL14" s="52">
        <v>42064</v>
      </c>
      <c r="BM14" s="52">
        <v>42095</v>
      </c>
      <c r="BN14" s="52">
        <v>42125</v>
      </c>
      <c r="BO14" s="52">
        <v>42156</v>
      </c>
      <c r="BP14" s="52">
        <v>42186</v>
      </c>
      <c r="BQ14" s="52">
        <v>42217</v>
      </c>
      <c r="BR14" s="52">
        <v>42248</v>
      </c>
      <c r="BS14" s="52">
        <v>42278</v>
      </c>
      <c r="BT14" s="52">
        <v>42309</v>
      </c>
      <c r="BU14" s="52">
        <v>42339</v>
      </c>
      <c r="BV14" s="52">
        <v>42370</v>
      </c>
      <c r="BW14" s="52">
        <v>42401</v>
      </c>
      <c r="BX14" s="52">
        <v>42430</v>
      </c>
      <c r="BY14" s="52">
        <v>42461</v>
      </c>
      <c r="BZ14" s="52">
        <v>42491</v>
      </c>
      <c r="CA14" s="52">
        <v>42522</v>
      </c>
      <c r="CB14" s="52">
        <v>42552</v>
      </c>
      <c r="CC14" s="52">
        <v>42583</v>
      </c>
      <c r="CD14" s="52">
        <v>42614</v>
      </c>
      <c r="CE14" s="52">
        <v>42644</v>
      </c>
      <c r="CF14" s="52">
        <v>42675</v>
      </c>
      <c r="CG14" s="52">
        <v>42705</v>
      </c>
      <c r="CH14" s="52">
        <v>42736</v>
      </c>
      <c r="CI14" s="52">
        <v>42767</v>
      </c>
      <c r="CJ14" s="52">
        <v>42795</v>
      </c>
      <c r="CK14" s="52">
        <v>42826</v>
      </c>
      <c r="CL14" s="52">
        <v>42856</v>
      </c>
      <c r="CM14" s="52">
        <v>42887</v>
      </c>
      <c r="CN14" s="52">
        <v>42917</v>
      </c>
      <c r="CO14" s="52">
        <v>42948</v>
      </c>
      <c r="CP14" s="52">
        <v>42979</v>
      </c>
      <c r="CQ14" s="52">
        <v>43009</v>
      </c>
      <c r="CR14" s="52">
        <v>43040</v>
      </c>
      <c r="CS14" s="52">
        <v>43070</v>
      </c>
      <c r="CT14" s="52">
        <v>43101</v>
      </c>
      <c r="CU14" s="52">
        <v>43132</v>
      </c>
      <c r="CV14" s="52">
        <v>43160</v>
      </c>
      <c r="CW14" s="52">
        <v>43191</v>
      </c>
      <c r="CX14" s="52">
        <v>43221</v>
      </c>
      <c r="CY14" s="52">
        <v>43252</v>
      </c>
      <c r="CZ14" s="52">
        <v>43282</v>
      </c>
      <c r="DA14" s="52">
        <v>43313</v>
      </c>
      <c r="DB14" s="52">
        <v>43344</v>
      </c>
      <c r="DC14" s="52">
        <v>43374</v>
      </c>
      <c r="DD14" s="52">
        <v>43405</v>
      </c>
      <c r="DE14" s="52">
        <v>43435</v>
      </c>
      <c r="DF14" s="52">
        <v>43466</v>
      </c>
      <c r="DG14" s="52">
        <v>43497</v>
      </c>
      <c r="DH14" s="52">
        <v>43525</v>
      </c>
      <c r="DI14" s="52">
        <v>43556</v>
      </c>
      <c r="DJ14" s="52">
        <v>43586</v>
      </c>
      <c r="DK14" s="52">
        <v>43617</v>
      </c>
      <c r="DL14" s="52">
        <v>43647</v>
      </c>
      <c r="DM14" s="52">
        <v>43678</v>
      </c>
      <c r="DN14" s="52">
        <v>43709</v>
      </c>
      <c r="DO14" s="52">
        <v>43739</v>
      </c>
      <c r="DP14" s="52">
        <v>43770</v>
      </c>
      <c r="DQ14" s="52">
        <v>43800</v>
      </c>
      <c r="DR14" s="52">
        <v>43831</v>
      </c>
      <c r="DS14" s="52">
        <v>43862</v>
      </c>
      <c r="DT14" s="52">
        <v>43891</v>
      </c>
      <c r="DU14" s="52">
        <v>43922</v>
      </c>
      <c r="DV14" s="52">
        <v>43952</v>
      </c>
      <c r="DW14" s="52">
        <v>43983</v>
      </c>
      <c r="DX14" s="52">
        <v>44013</v>
      </c>
      <c r="DY14" s="52">
        <v>44044</v>
      </c>
      <c r="DZ14" s="52">
        <v>44075</v>
      </c>
      <c r="EA14" s="52">
        <v>44105</v>
      </c>
      <c r="EB14" s="52">
        <v>44136</v>
      </c>
      <c r="EC14" s="52">
        <v>44166</v>
      </c>
      <c r="ED14" s="52">
        <v>44197</v>
      </c>
      <c r="EE14" s="52">
        <v>44228</v>
      </c>
      <c r="EF14" s="52">
        <v>44256</v>
      </c>
      <c r="EG14" s="52">
        <v>44287</v>
      </c>
      <c r="EH14" s="52">
        <v>44317</v>
      </c>
      <c r="EI14" s="52">
        <v>44348</v>
      </c>
      <c r="EJ14" s="52">
        <v>44378</v>
      </c>
      <c r="EK14" s="52">
        <v>44409</v>
      </c>
      <c r="EL14" s="52">
        <v>44440</v>
      </c>
      <c r="EM14" s="52">
        <v>44470</v>
      </c>
      <c r="EN14" s="52">
        <v>44501</v>
      </c>
      <c r="EO14" s="52">
        <v>44531</v>
      </c>
      <c r="EP14" s="52">
        <v>44562</v>
      </c>
      <c r="EQ14" s="52">
        <v>44593</v>
      </c>
      <c r="ER14" s="52">
        <v>44621</v>
      </c>
      <c r="ES14" s="52">
        <v>44652</v>
      </c>
      <c r="ET14" s="52">
        <v>44682</v>
      </c>
      <c r="EU14" s="52">
        <v>44713</v>
      </c>
      <c r="EV14" s="52">
        <v>44743</v>
      </c>
      <c r="EW14" s="52">
        <v>44774</v>
      </c>
      <c r="EX14" s="52">
        <v>44805</v>
      </c>
      <c r="EY14" s="52">
        <v>44835</v>
      </c>
      <c r="EZ14" s="52">
        <v>44866</v>
      </c>
      <c r="FA14" s="52">
        <v>44896</v>
      </c>
      <c r="FB14" s="52">
        <v>44927</v>
      </c>
      <c r="FC14" s="52">
        <v>44958</v>
      </c>
      <c r="FD14" s="52">
        <v>44986</v>
      </c>
      <c r="FE14" s="52">
        <v>45017</v>
      </c>
      <c r="FF14" s="52">
        <v>45047</v>
      </c>
      <c r="FG14" s="52">
        <v>45078</v>
      </c>
      <c r="FH14" s="52">
        <v>45108</v>
      </c>
      <c r="FI14" s="52">
        <v>45139</v>
      </c>
      <c r="FJ14" s="52">
        <v>45170</v>
      </c>
      <c r="FK14" s="52">
        <v>45200</v>
      </c>
      <c r="FL14" s="52">
        <v>45231</v>
      </c>
      <c r="FM14" s="52">
        <v>45261</v>
      </c>
      <c r="FN14" s="52">
        <v>45292</v>
      </c>
      <c r="FO14" s="52">
        <v>45323</v>
      </c>
      <c r="FP14" s="52">
        <v>45352</v>
      </c>
      <c r="FQ14" s="52">
        <v>45383</v>
      </c>
      <c r="FR14" s="52">
        <v>45413</v>
      </c>
      <c r="FS14" s="52">
        <v>45444</v>
      </c>
      <c r="FT14" s="52">
        <v>45474</v>
      </c>
      <c r="FU14" s="52">
        <v>45505</v>
      </c>
      <c r="FV14" s="52">
        <v>45536</v>
      </c>
      <c r="FW14" s="52">
        <v>45566</v>
      </c>
      <c r="FX14" s="52">
        <v>45597</v>
      </c>
      <c r="FY14" s="52">
        <v>45627</v>
      </c>
      <c r="FZ14" s="52">
        <v>45658</v>
      </c>
      <c r="GA14" s="52">
        <v>45689</v>
      </c>
      <c r="GB14" s="52">
        <v>45717</v>
      </c>
      <c r="GC14" s="52">
        <v>45748</v>
      </c>
      <c r="GD14" s="52">
        <v>45778</v>
      </c>
      <c r="GE14" s="52">
        <v>45809</v>
      </c>
      <c r="GF14" s="52">
        <v>45839</v>
      </c>
      <c r="GG14" s="52">
        <v>45870</v>
      </c>
      <c r="GH14" s="52">
        <v>45901</v>
      </c>
      <c r="GI14" s="52">
        <v>45931</v>
      </c>
      <c r="GJ14" s="52">
        <v>45962</v>
      </c>
      <c r="GK14" s="52">
        <v>45992</v>
      </c>
      <c r="GL14" s="52">
        <v>46023</v>
      </c>
      <c r="GM14" s="52">
        <v>46054</v>
      </c>
      <c r="GN14" s="52">
        <v>46082</v>
      </c>
      <c r="GO14" s="52">
        <v>46113</v>
      </c>
      <c r="GP14" s="52">
        <v>46143</v>
      </c>
      <c r="GQ14" s="52">
        <v>46174</v>
      </c>
      <c r="GR14" s="52">
        <v>46204</v>
      </c>
      <c r="GS14" s="52">
        <v>46235</v>
      </c>
      <c r="GT14" s="52">
        <v>46266</v>
      </c>
      <c r="GU14" s="52">
        <v>46296</v>
      </c>
      <c r="GV14" s="52">
        <v>46327</v>
      </c>
    </row>
    <row r="15" spans="1:1267" ht="16.5" hidden="1" thickBot="1">
      <c r="A15" s="51"/>
      <c r="B15" s="51"/>
      <c r="AV15" s="52">
        <v>41608</v>
      </c>
      <c r="AW15" s="52">
        <v>41639</v>
      </c>
      <c r="AX15" s="52">
        <v>41670</v>
      </c>
      <c r="AY15" s="52">
        <v>41698</v>
      </c>
      <c r="AZ15" s="52">
        <v>41729</v>
      </c>
      <c r="BA15" s="52">
        <v>41759</v>
      </c>
      <c r="BB15" s="52">
        <v>41790</v>
      </c>
      <c r="BC15" s="52">
        <v>41820</v>
      </c>
      <c r="BD15" s="52">
        <v>41851</v>
      </c>
      <c r="BE15" s="52">
        <v>41882</v>
      </c>
      <c r="BF15" s="52">
        <v>41912</v>
      </c>
      <c r="BG15" s="52">
        <v>41943</v>
      </c>
      <c r="BH15" s="52">
        <v>41973</v>
      </c>
      <c r="BI15" s="52">
        <v>42004</v>
      </c>
      <c r="BJ15" s="52">
        <v>42035</v>
      </c>
      <c r="BK15" s="52">
        <v>42063</v>
      </c>
      <c r="BL15" s="52">
        <v>42094</v>
      </c>
      <c r="BM15" s="52">
        <v>42124</v>
      </c>
      <c r="BN15" s="52">
        <v>42155</v>
      </c>
      <c r="BO15" s="52">
        <v>42185</v>
      </c>
      <c r="BP15" s="52">
        <v>42216</v>
      </c>
      <c r="BQ15" s="52">
        <v>42247</v>
      </c>
      <c r="BR15" s="52">
        <v>42277</v>
      </c>
      <c r="BS15" s="52">
        <v>42308</v>
      </c>
      <c r="BT15" s="52">
        <v>42338</v>
      </c>
      <c r="BU15" s="52">
        <v>42369</v>
      </c>
      <c r="BV15" s="52">
        <v>42400</v>
      </c>
      <c r="BW15" s="52">
        <v>42429</v>
      </c>
      <c r="BX15" s="52">
        <v>42460</v>
      </c>
      <c r="BY15" s="52">
        <v>42490</v>
      </c>
      <c r="BZ15" s="52">
        <v>42521</v>
      </c>
      <c r="CA15" s="52">
        <v>42551</v>
      </c>
      <c r="CB15" s="52">
        <v>42582</v>
      </c>
      <c r="CC15" s="52">
        <v>42613</v>
      </c>
      <c r="CD15" s="52">
        <v>42643</v>
      </c>
      <c r="CE15" s="52">
        <v>42674</v>
      </c>
      <c r="CF15" s="52">
        <v>42704</v>
      </c>
      <c r="CG15" s="52">
        <v>42735</v>
      </c>
      <c r="CH15" s="52">
        <v>42766</v>
      </c>
      <c r="CI15" s="52">
        <v>42794</v>
      </c>
      <c r="CJ15" s="52">
        <v>42825</v>
      </c>
      <c r="CK15" s="52">
        <v>42855</v>
      </c>
      <c r="CL15" s="52">
        <v>42886</v>
      </c>
      <c r="CM15" s="52">
        <v>42916</v>
      </c>
      <c r="CN15" s="52">
        <v>42947</v>
      </c>
      <c r="CO15" s="52">
        <v>42978</v>
      </c>
      <c r="CP15" s="52">
        <v>43008</v>
      </c>
      <c r="CQ15" s="52">
        <v>43039</v>
      </c>
      <c r="CR15" s="52">
        <v>43069</v>
      </c>
      <c r="CS15" s="52">
        <v>43100</v>
      </c>
      <c r="CT15" s="52">
        <v>43131</v>
      </c>
      <c r="CU15" s="52">
        <v>43159</v>
      </c>
      <c r="CV15" s="52">
        <v>43190</v>
      </c>
      <c r="CW15" s="52">
        <v>43220</v>
      </c>
      <c r="CX15" s="52">
        <v>43251</v>
      </c>
      <c r="CY15" s="52">
        <v>43281</v>
      </c>
      <c r="CZ15" s="52">
        <v>43312</v>
      </c>
      <c r="DA15" s="52">
        <v>43343</v>
      </c>
      <c r="DB15" s="52">
        <v>43373</v>
      </c>
      <c r="DC15" s="52">
        <v>43404</v>
      </c>
      <c r="DD15" s="52">
        <v>43434</v>
      </c>
      <c r="DE15" s="52">
        <v>43465</v>
      </c>
      <c r="DF15" s="52">
        <v>43496</v>
      </c>
      <c r="DG15" s="52">
        <v>43524</v>
      </c>
      <c r="DH15" s="52">
        <v>43555</v>
      </c>
      <c r="DI15" s="52">
        <v>43585</v>
      </c>
      <c r="DJ15" s="52">
        <v>43616</v>
      </c>
      <c r="DK15" s="52">
        <v>43646</v>
      </c>
      <c r="DL15" s="52">
        <v>43677</v>
      </c>
      <c r="DM15" s="52">
        <v>43708</v>
      </c>
      <c r="DN15" s="52">
        <v>43738</v>
      </c>
      <c r="DO15" s="52">
        <v>43769</v>
      </c>
      <c r="DP15" s="52">
        <v>43799</v>
      </c>
      <c r="DQ15" s="52">
        <v>43830</v>
      </c>
      <c r="DR15" s="52">
        <v>43861</v>
      </c>
      <c r="DS15" s="52">
        <v>43890</v>
      </c>
      <c r="DT15" s="52">
        <v>43921</v>
      </c>
      <c r="DU15" s="52">
        <v>43951</v>
      </c>
      <c r="DV15" s="52">
        <v>43982</v>
      </c>
      <c r="DW15" s="52">
        <v>44012</v>
      </c>
      <c r="DX15" s="52">
        <v>44043</v>
      </c>
      <c r="DY15" s="52">
        <v>44074</v>
      </c>
      <c r="DZ15" s="52">
        <v>44104</v>
      </c>
      <c r="EA15" s="52">
        <v>44135</v>
      </c>
      <c r="EB15" s="52">
        <v>44165</v>
      </c>
      <c r="EC15" s="52">
        <v>44196</v>
      </c>
      <c r="ED15" s="52">
        <v>44227</v>
      </c>
      <c r="EE15" s="52">
        <v>44255</v>
      </c>
      <c r="EF15" s="52">
        <v>44286</v>
      </c>
      <c r="EG15" s="52">
        <v>44316</v>
      </c>
      <c r="EH15" s="52">
        <v>44347</v>
      </c>
      <c r="EI15" s="52">
        <v>44377</v>
      </c>
      <c r="EJ15" s="52">
        <v>44408</v>
      </c>
      <c r="EK15" s="52">
        <v>44439</v>
      </c>
      <c r="EL15" s="52">
        <v>44469</v>
      </c>
      <c r="EM15" s="52">
        <v>44500</v>
      </c>
      <c r="EN15" s="52">
        <v>44530</v>
      </c>
      <c r="EO15" s="52">
        <v>44561</v>
      </c>
      <c r="EP15" s="52">
        <v>44592</v>
      </c>
      <c r="EQ15" s="52">
        <v>44620</v>
      </c>
      <c r="ER15" s="52">
        <v>44651</v>
      </c>
      <c r="ES15" s="52">
        <v>44681</v>
      </c>
      <c r="ET15" s="52">
        <v>44712</v>
      </c>
      <c r="EU15" s="52">
        <v>44742</v>
      </c>
      <c r="EV15" s="52">
        <v>44773</v>
      </c>
      <c r="EW15" s="52">
        <v>44804</v>
      </c>
      <c r="EX15" s="52">
        <v>44834</v>
      </c>
      <c r="EY15" s="52">
        <v>44865</v>
      </c>
      <c r="EZ15" s="52">
        <v>44895</v>
      </c>
      <c r="FA15" s="52">
        <v>44926</v>
      </c>
      <c r="FB15" s="52">
        <v>44957</v>
      </c>
      <c r="FC15" s="52">
        <v>44985</v>
      </c>
      <c r="FD15" s="52">
        <v>45016</v>
      </c>
      <c r="FE15" s="52">
        <v>45046</v>
      </c>
      <c r="FF15" s="52">
        <v>45077</v>
      </c>
      <c r="FG15" s="52">
        <v>45107</v>
      </c>
      <c r="FH15" s="52">
        <v>45138</v>
      </c>
      <c r="FI15" s="52">
        <v>45169</v>
      </c>
      <c r="FJ15" s="52">
        <v>45199</v>
      </c>
      <c r="FK15" s="52">
        <v>45230</v>
      </c>
      <c r="FL15" s="52">
        <v>45260</v>
      </c>
      <c r="FM15" s="52">
        <v>45291</v>
      </c>
      <c r="FN15" s="52">
        <v>45322</v>
      </c>
      <c r="FO15" s="52">
        <v>45351</v>
      </c>
      <c r="FP15" s="52">
        <v>45382</v>
      </c>
      <c r="FQ15" s="52">
        <v>45412</v>
      </c>
      <c r="FR15" s="52">
        <v>45443</v>
      </c>
      <c r="FS15" s="52">
        <v>45473</v>
      </c>
      <c r="FT15" s="52">
        <v>45504</v>
      </c>
      <c r="FU15" s="52">
        <v>45535</v>
      </c>
      <c r="FV15" s="52">
        <v>45565</v>
      </c>
      <c r="FW15" s="52">
        <v>45596</v>
      </c>
      <c r="FX15" s="52">
        <v>45626</v>
      </c>
      <c r="FY15" s="52">
        <v>45657</v>
      </c>
      <c r="FZ15" s="52">
        <v>45688</v>
      </c>
      <c r="GA15" s="52">
        <v>45716</v>
      </c>
      <c r="GB15" s="52">
        <v>45747</v>
      </c>
      <c r="GC15" s="52">
        <v>45777</v>
      </c>
      <c r="GD15" s="52">
        <v>45808</v>
      </c>
      <c r="GE15" s="52">
        <v>45838</v>
      </c>
      <c r="GF15" s="52">
        <v>45869</v>
      </c>
      <c r="GG15" s="52">
        <v>45900</v>
      </c>
      <c r="GH15" s="52">
        <v>45930</v>
      </c>
      <c r="GI15" s="52">
        <v>45961</v>
      </c>
      <c r="GJ15" s="52">
        <v>45991</v>
      </c>
      <c r="GK15" s="52">
        <v>46022</v>
      </c>
      <c r="GL15" s="52">
        <v>46053</v>
      </c>
      <c r="GM15" s="52">
        <v>46081</v>
      </c>
      <c r="GN15" s="52">
        <v>46112</v>
      </c>
      <c r="GO15" s="52">
        <v>46142</v>
      </c>
      <c r="GP15" s="52">
        <v>46173</v>
      </c>
      <c r="GQ15" s="52">
        <v>46203</v>
      </c>
      <c r="GR15" s="52">
        <v>46234</v>
      </c>
      <c r="GS15" s="52">
        <v>46265</v>
      </c>
      <c r="GT15" s="52">
        <v>46295</v>
      </c>
      <c r="GU15" s="52">
        <v>46326</v>
      </c>
      <c r="GV15" s="52">
        <v>46356</v>
      </c>
    </row>
    <row r="16" spans="1:1267" s="57" customFormat="1" ht="14.25" customHeight="1" thickTop="1">
      <c r="A16" s="216"/>
      <c r="B16" s="217"/>
      <c r="C16" s="218"/>
      <c r="D16" s="219"/>
      <c r="E16" s="220"/>
      <c r="F16" s="227"/>
      <c r="G16" s="227"/>
      <c r="H16" s="228"/>
      <c r="I16" s="53">
        <f t="shared" ref="I16:AU16" si="26">IF(J28&lt;"1/3/2014",K20,"")</f>
        <v>0</v>
      </c>
      <c r="J16" s="53">
        <f t="shared" si="26"/>
        <v>0</v>
      </c>
      <c r="K16" s="53">
        <f t="shared" si="26"/>
        <v>0</v>
      </c>
      <c r="L16" s="53">
        <f t="shared" si="26"/>
        <v>40558</v>
      </c>
      <c r="M16" s="53">
        <f t="shared" si="26"/>
        <v>40589</v>
      </c>
      <c r="N16" s="53">
        <f t="shared" si="26"/>
        <v>40617</v>
      </c>
      <c r="O16" s="53">
        <f t="shared" si="26"/>
        <v>40648</v>
      </c>
      <c r="P16" s="53">
        <f t="shared" si="26"/>
        <v>40678</v>
      </c>
      <c r="Q16" s="53">
        <f t="shared" si="26"/>
        <v>40709</v>
      </c>
      <c r="R16" s="53">
        <f t="shared" si="26"/>
        <v>40739</v>
      </c>
      <c r="S16" s="53">
        <f t="shared" si="26"/>
        <v>40770</v>
      </c>
      <c r="T16" s="53">
        <f t="shared" si="26"/>
        <v>40801</v>
      </c>
      <c r="U16" s="53">
        <f t="shared" si="26"/>
        <v>40831</v>
      </c>
      <c r="V16" s="53">
        <f t="shared" si="26"/>
        <v>40862</v>
      </c>
      <c r="W16" s="53">
        <f t="shared" si="26"/>
        <v>40892</v>
      </c>
      <c r="X16" s="53">
        <f t="shared" si="26"/>
        <v>40923</v>
      </c>
      <c r="Y16" s="53">
        <f t="shared" si="26"/>
        <v>40954</v>
      </c>
      <c r="Z16" s="53">
        <f t="shared" si="26"/>
        <v>40983</v>
      </c>
      <c r="AA16" s="53">
        <f t="shared" si="26"/>
        <v>41014</v>
      </c>
      <c r="AB16" s="53">
        <f t="shared" si="26"/>
        <v>41044</v>
      </c>
      <c r="AC16" s="53">
        <f t="shared" si="26"/>
        <v>41075</v>
      </c>
      <c r="AD16" s="53">
        <f t="shared" si="26"/>
        <v>41105</v>
      </c>
      <c r="AE16" s="53">
        <f t="shared" si="26"/>
        <v>41136</v>
      </c>
      <c r="AF16" s="53" t="e">
        <f t="shared" si="26"/>
        <v>#REF!</v>
      </c>
      <c r="AG16" s="53" t="e">
        <f t="shared" si="26"/>
        <v>#REF!</v>
      </c>
      <c r="AH16" s="53" t="e">
        <f t="shared" si="26"/>
        <v>#REF!</v>
      </c>
      <c r="AI16" s="53" t="e">
        <f t="shared" si="26"/>
        <v>#REF!</v>
      </c>
      <c r="AJ16" s="53" t="e">
        <f t="shared" si="26"/>
        <v>#REF!</v>
      </c>
      <c r="AK16" s="53" t="e">
        <f t="shared" si="26"/>
        <v>#REF!</v>
      </c>
      <c r="AL16" s="53" t="e">
        <f t="shared" si="26"/>
        <v>#REF!</v>
      </c>
      <c r="AM16" s="53" t="e">
        <f t="shared" si="26"/>
        <v>#REF!</v>
      </c>
      <c r="AN16" s="53" t="e">
        <f t="shared" si="26"/>
        <v>#REF!</v>
      </c>
      <c r="AO16" s="53" t="e">
        <f t="shared" si="26"/>
        <v>#REF!</v>
      </c>
      <c r="AP16" s="53" t="e">
        <f t="shared" si="26"/>
        <v>#REF!</v>
      </c>
      <c r="AQ16" s="53" t="e">
        <f t="shared" si="26"/>
        <v>#REF!</v>
      </c>
      <c r="AR16" s="53" t="e">
        <f t="shared" si="26"/>
        <v>#REF!</v>
      </c>
      <c r="AS16" s="53" t="e">
        <f t="shared" si="26"/>
        <v>#REF!</v>
      </c>
      <c r="AT16" s="53" t="e">
        <f t="shared" si="26"/>
        <v>#REF!</v>
      </c>
      <c r="AU16" s="53" t="e">
        <f t="shared" si="26"/>
        <v>#REF!</v>
      </c>
      <c r="AV16" s="53" t="str">
        <f t="shared" ref="AV16" ca="1" si="27">IF(AND(AV15&gt;TODAY(),AV14&lt;TODAY()),AW20,"")</f>
        <v/>
      </c>
      <c r="AW16" s="54" t="str">
        <f t="shared" ref="AW16:BG16" ca="1" si="28">IF(AND(TODAY()&gt;=AW14,TODAY()&lt;=AW15),AY19,"")</f>
        <v/>
      </c>
      <c r="AX16" s="54" t="str">
        <f t="shared" ca="1" si="28"/>
        <v/>
      </c>
      <c r="AY16" s="54" t="str">
        <f t="shared" ca="1" si="28"/>
        <v/>
      </c>
      <c r="AZ16" s="54" t="str">
        <f t="shared" ca="1" si="28"/>
        <v/>
      </c>
      <c r="BA16" s="54" t="str">
        <f t="shared" ca="1" si="28"/>
        <v/>
      </c>
      <c r="BB16" s="54" t="str">
        <f t="shared" ca="1" si="28"/>
        <v/>
      </c>
      <c r="BC16" s="54" t="str">
        <f t="shared" ca="1" si="28"/>
        <v/>
      </c>
      <c r="BD16" s="55" t="str">
        <f t="shared" ca="1" si="28"/>
        <v/>
      </c>
      <c r="BE16" s="55" t="str">
        <f t="shared" ca="1" si="28"/>
        <v/>
      </c>
      <c r="BF16" s="55" t="str">
        <f t="shared" ca="1" si="28"/>
        <v/>
      </c>
      <c r="BG16" s="55" t="str">
        <f t="shared" ca="1" si="28"/>
        <v/>
      </c>
      <c r="BH16" s="55" t="str">
        <f ca="1">IF(AND(TODAY()&gt;=BH14,TODAY()&lt;=BH15),#REF!,"")</f>
        <v/>
      </c>
      <c r="BI16" s="55" t="str">
        <f ca="1">IF(AND(TODAY()&gt;=BI14,TODAY()&lt;=BI15),#REF!,"")</f>
        <v/>
      </c>
      <c r="BJ16" s="55" t="str">
        <f ca="1">IF(AND(TODAY()&gt;=BJ14,TODAY()&lt;=BJ15),#REF!,"")</f>
        <v/>
      </c>
      <c r="BK16" s="55" t="str">
        <f ca="1">IF(AND(TODAY()&gt;=BK14,TODAY()&lt;=BK15),#REF!,"")</f>
        <v/>
      </c>
      <c r="BL16" s="55" t="e">
        <f ca="1">IF(AND(TODAY()&gt;=BL14,TODAY()&lt;=BL15),#REF!,"")</f>
        <v>#REF!</v>
      </c>
      <c r="BM16" s="55" t="str">
        <f ca="1">IF(AND(TODAY()&gt;=BM14,TODAY()&lt;=BM15),#REF!,"")</f>
        <v/>
      </c>
      <c r="BN16" s="55" t="str">
        <f ca="1">IF(AND(TODAY()&gt;=BN14,TODAY()&lt;=BN15),#REF!,"")</f>
        <v/>
      </c>
      <c r="BO16" s="55" t="str">
        <f ca="1">IF(AND(TODAY()&gt;=BO14,TODAY()&lt;=BO15),#REF!,"")</f>
        <v/>
      </c>
      <c r="BP16" s="55" t="str">
        <f ca="1">IF(AND(TODAY()&gt;=BP14,TODAY()&lt;=BP15),#REF!,"")</f>
        <v/>
      </c>
      <c r="BQ16" s="55" t="str">
        <f ca="1">IF(AND(TODAY()&gt;=BQ14,TODAY()&lt;=BQ15),#REF!,"")</f>
        <v/>
      </c>
      <c r="BR16" s="55" t="str">
        <f ca="1">IF(AND(TODAY()&gt;=BR14,TODAY()&lt;=BR15),#REF!,"")</f>
        <v/>
      </c>
      <c r="BS16" s="55" t="str">
        <f ca="1">IF(AND(TODAY()&gt;=BS14,TODAY()&lt;=BS15),#REF!,"")</f>
        <v/>
      </c>
      <c r="BT16" s="55" t="str">
        <f ca="1">IF(AND(TODAY()&gt;=BT14,TODAY()&lt;=BT15),#REF!,"")</f>
        <v/>
      </c>
      <c r="BU16" s="55" t="str">
        <f ca="1">IF(AND(TODAY()&gt;=BU14,TODAY()&lt;=BU15),#REF!,"")</f>
        <v/>
      </c>
      <c r="BV16" s="55" t="str">
        <f ca="1">IF(AND(TODAY()&gt;=BV14,TODAY()&lt;=BV15),#REF!,"")</f>
        <v/>
      </c>
      <c r="BW16" s="55" t="str">
        <f ca="1">IF(AND(TODAY()&gt;=BW14,TODAY()&lt;=BW15),#REF!,"")</f>
        <v/>
      </c>
      <c r="BX16" s="55" t="str">
        <f ca="1">IF(AND(TODAY()&gt;=BX14,TODAY()&lt;=BX15),#REF!,"")</f>
        <v/>
      </c>
      <c r="BY16" s="55" t="str">
        <f ca="1">IF(AND(TODAY()&gt;=BY14,TODAY()&lt;=BY15),#REF!,"")</f>
        <v/>
      </c>
      <c r="BZ16" s="55" t="str">
        <f ca="1">IF(AND(TODAY()&gt;=BZ14,TODAY()&lt;=BZ15),#REF!,"")</f>
        <v/>
      </c>
      <c r="CA16" s="55" t="str">
        <f ca="1">IF(AND(TODAY()&gt;=CA14,TODAY()&lt;=CA15),#REF!,"")</f>
        <v/>
      </c>
      <c r="CB16" s="55" t="str">
        <f ca="1">IF(AND(TODAY()&gt;=CB14,TODAY()&lt;=CB15),#REF!,"")</f>
        <v/>
      </c>
      <c r="CC16" s="55" t="str">
        <f ca="1">IF(AND(TODAY()&gt;=CC14,TODAY()&lt;=CC15),#REF!,"")</f>
        <v/>
      </c>
      <c r="CD16" s="55" t="str">
        <f ca="1">IF(AND(TODAY()&gt;=CD14,TODAY()&lt;=CD15),#REF!,"")</f>
        <v/>
      </c>
      <c r="CE16" s="55" t="str">
        <f ca="1">IF(AND(TODAY()&gt;=CE14,TODAY()&lt;=CE15),#REF!,"")</f>
        <v/>
      </c>
      <c r="CF16" s="55" t="str">
        <f ca="1">IF(AND(TODAY()&gt;=CF14,TODAY()&lt;=CF15),#REF!,"")</f>
        <v/>
      </c>
      <c r="CG16" s="55" t="str">
        <f ca="1">IF(AND(TODAY()&gt;=CG14,TODAY()&lt;=CG15),#REF!,"")</f>
        <v/>
      </c>
      <c r="CH16" s="55" t="str">
        <f ca="1">IF(AND(TODAY()&gt;=CH14,TODAY()&lt;=CH15),#REF!,"")</f>
        <v/>
      </c>
      <c r="CI16" s="55" t="str">
        <f ca="1">IF(AND(TODAY()&gt;=CI14,TODAY()&lt;=CI15),#REF!,"")</f>
        <v/>
      </c>
      <c r="CJ16" s="55" t="str">
        <f ca="1">IF(AND(TODAY()&gt;=CJ14,TODAY()&lt;=CJ15),#REF!,"")</f>
        <v/>
      </c>
      <c r="CK16" s="55" t="str">
        <f ca="1">IF(AND(TODAY()&gt;=CK14,TODAY()&lt;=CK15),#REF!,"")</f>
        <v/>
      </c>
      <c r="CL16" s="55" t="str">
        <f ca="1">IF(AND(TODAY()&gt;=CL14,TODAY()&lt;=CL15),#REF!,"")</f>
        <v/>
      </c>
      <c r="CM16" s="55" t="str">
        <f ca="1">IF(AND(TODAY()&gt;=CM14,TODAY()&lt;=CM15),#REF!,"")</f>
        <v/>
      </c>
      <c r="CN16" s="55" t="str">
        <f ca="1">IF(AND(TODAY()&gt;=CN14,TODAY()&lt;=CN15),#REF!,"")</f>
        <v/>
      </c>
      <c r="CO16" s="55" t="str">
        <f ca="1">IF(AND(TODAY()&gt;=CO14,TODAY()&lt;=CO15),#REF!,"")</f>
        <v/>
      </c>
      <c r="CP16" s="55" t="str">
        <f ca="1">IF(AND(TODAY()&gt;=CP14,TODAY()&lt;=CP15),#REF!,"")</f>
        <v/>
      </c>
      <c r="CQ16" s="55" t="str">
        <f ca="1">IF(AND(TODAY()&gt;=CQ14,TODAY()&lt;=CQ15),#REF!,"")</f>
        <v/>
      </c>
      <c r="CR16" s="55" t="str">
        <f ca="1">IF(AND(TODAY()&gt;=CR14,TODAY()&lt;=CR15),#REF!,"")</f>
        <v/>
      </c>
      <c r="CS16" s="55" t="str">
        <f ca="1">IF(AND(TODAY()&gt;=CS14,TODAY()&lt;=CS15),#REF!,"")</f>
        <v/>
      </c>
      <c r="CT16" s="55" t="str">
        <f ca="1">IF(AND(TODAY()&gt;=CT14,TODAY()&lt;=CT15),#REF!,"")</f>
        <v/>
      </c>
      <c r="CU16" s="55" t="str">
        <f ca="1">IF(AND(TODAY()&gt;=CU14,TODAY()&lt;=CU15),#REF!,"")</f>
        <v/>
      </c>
      <c r="CV16" s="55" t="str">
        <f ca="1">IF(AND(TODAY()&gt;=CV14,TODAY()&lt;=CV15),#REF!,"")</f>
        <v/>
      </c>
      <c r="CW16" s="55" t="str">
        <f ca="1">IF(AND(TODAY()&gt;=CW14,TODAY()&lt;=CW15),#REF!,"")</f>
        <v/>
      </c>
      <c r="CX16" s="55" t="str">
        <f ca="1">IF(AND(TODAY()&gt;=CX14,TODAY()&lt;=CX15),#REF!,"")</f>
        <v/>
      </c>
      <c r="CY16" s="55" t="str">
        <f ca="1">IF(AND(TODAY()&gt;=CY14,TODAY()&lt;=CY15),#REF!,"")</f>
        <v/>
      </c>
      <c r="CZ16" s="55" t="str">
        <f ca="1">IF(AND(TODAY()&gt;=CZ14,TODAY()&lt;=CZ15),#REF!,"")</f>
        <v/>
      </c>
      <c r="DA16" s="55" t="str">
        <f ca="1">IF(AND(TODAY()&gt;=DA14,TODAY()&lt;=DA15),#REF!,"")</f>
        <v/>
      </c>
      <c r="DB16" s="55" t="str">
        <f ca="1">IF(AND(TODAY()&gt;=DB14,TODAY()&lt;=DB15),#REF!,"")</f>
        <v/>
      </c>
      <c r="DC16" s="55" t="str">
        <f ca="1">IF(AND(TODAY()&gt;=DC14,TODAY()&lt;=DC15),#REF!,"")</f>
        <v/>
      </c>
      <c r="DD16" s="55" t="str">
        <f ca="1">IF(AND(TODAY()&gt;=DD14,TODAY()&lt;=DD15),#REF!,"")</f>
        <v/>
      </c>
      <c r="DE16" s="55" t="str">
        <f ca="1">IF(AND(TODAY()&gt;=DE14,TODAY()&lt;=DE15),#REF!,"")</f>
        <v/>
      </c>
      <c r="DF16" s="55" t="str">
        <f ca="1">IF(AND(TODAY()&gt;=DF14,TODAY()&lt;=DF15),#REF!,"")</f>
        <v/>
      </c>
      <c r="DG16" s="55" t="str">
        <f ca="1">IF(AND(TODAY()&gt;=DG14,TODAY()&lt;=DG15),#REF!,"")</f>
        <v/>
      </c>
      <c r="DH16" s="55" t="str">
        <f ca="1">IF(AND(TODAY()&gt;=DH14,TODAY()&lt;=DH15),#REF!,"")</f>
        <v/>
      </c>
      <c r="DI16" s="55" t="str">
        <f ca="1">IF(AND(TODAY()&gt;=DI14,TODAY()&lt;=DI15),#REF!,"")</f>
        <v/>
      </c>
      <c r="DJ16" s="55" t="str">
        <f ca="1">IF(AND(TODAY()&gt;=DJ14,TODAY()&lt;=DJ15),#REF!,"")</f>
        <v/>
      </c>
      <c r="DK16" s="55" t="str">
        <f ca="1">IF(AND(TODAY()&gt;=DK14,TODAY()&lt;=DK15),#REF!,"")</f>
        <v/>
      </c>
      <c r="DL16" s="55" t="str">
        <f ca="1">IF(AND(TODAY()&gt;=DL14,TODAY()&lt;=DL15),#REF!,"")</f>
        <v/>
      </c>
      <c r="DM16" s="55" t="str">
        <f ca="1">IF(AND(TODAY()&gt;=DM14,TODAY()&lt;=DM15),#REF!,"")</f>
        <v/>
      </c>
      <c r="DN16" s="55" t="str">
        <f ca="1">IF(AND(TODAY()&gt;=DN14,TODAY()&lt;=DN15),#REF!,"")</f>
        <v/>
      </c>
      <c r="DO16" s="55" t="str">
        <f ca="1">IF(AND(TODAY()&gt;=DO14,TODAY()&lt;=DO15),#REF!,"")</f>
        <v/>
      </c>
      <c r="DP16" s="55" t="str">
        <f ca="1">IF(AND(TODAY()&gt;=DP14,TODAY()&lt;=DP15),#REF!,"")</f>
        <v/>
      </c>
      <c r="DQ16" s="55" t="str">
        <f ca="1">IF(AND(TODAY()&gt;=DQ14,TODAY()&lt;=DQ15),#REF!,"")</f>
        <v/>
      </c>
      <c r="DR16" s="55" t="str">
        <f ca="1">IF(AND(TODAY()&gt;=DR14,TODAY()&lt;=DR15),#REF!,"")</f>
        <v/>
      </c>
      <c r="DS16" s="55" t="str">
        <f ca="1">IF(AND(TODAY()&gt;=DS14,TODAY()&lt;=DS15),#REF!,"")</f>
        <v/>
      </c>
      <c r="DT16" s="55" t="str">
        <f ca="1">IF(AND(TODAY()&gt;=DT14,TODAY()&lt;=DT15),#REF!,"")</f>
        <v/>
      </c>
      <c r="DU16" s="55" t="str">
        <f ca="1">IF(AND(TODAY()&gt;=DU14,TODAY()&lt;=DU15),#REF!,"")</f>
        <v/>
      </c>
      <c r="DV16" s="55" t="str">
        <f ca="1">IF(AND(TODAY()&gt;=DV14,TODAY()&lt;=DV15),#REF!,"")</f>
        <v/>
      </c>
      <c r="DW16" s="55" t="str">
        <f ca="1">IF(AND(TODAY()&gt;=DW14,TODAY()&lt;=DW15),#REF!,"")</f>
        <v/>
      </c>
      <c r="DX16" s="55" t="str">
        <f ca="1">IF(AND(TODAY()&gt;=DX14,TODAY()&lt;=DX15),#REF!,"")</f>
        <v/>
      </c>
      <c r="DY16" s="55" t="str">
        <f ca="1">IF(AND(TODAY()&gt;=DY14,TODAY()&lt;=DY15),#REF!,"")</f>
        <v/>
      </c>
      <c r="DZ16" s="55" t="str">
        <f ca="1">IF(AND(TODAY()&gt;=DZ14,TODAY()&lt;=DZ15),#REF!,"")</f>
        <v/>
      </c>
      <c r="EA16" s="55" t="str">
        <f ca="1">IF(AND(TODAY()&gt;=EA14,TODAY()&lt;=EA15),#REF!,"")</f>
        <v/>
      </c>
      <c r="EB16" s="55" t="str">
        <f ca="1">IF(AND(TODAY()&gt;=EB14,TODAY()&lt;=EB15),#REF!,"")</f>
        <v/>
      </c>
      <c r="EC16" s="55" t="str">
        <f ca="1">IF(AND(TODAY()&gt;=EC14,TODAY()&lt;=EC15),#REF!,"")</f>
        <v/>
      </c>
      <c r="ED16" s="55" t="str">
        <f ca="1">IF(AND(TODAY()&gt;=ED14,TODAY()&lt;=ED15),#REF!,"")</f>
        <v/>
      </c>
      <c r="EE16" s="55" t="str">
        <f ca="1">IF(AND(TODAY()&gt;=EE14,TODAY()&lt;=EE15),#REF!,"")</f>
        <v/>
      </c>
      <c r="EF16" s="55" t="str">
        <f ca="1">IF(AND(TODAY()&gt;=EF14,TODAY()&lt;=EF15),#REF!,"")</f>
        <v/>
      </c>
      <c r="EG16" s="55" t="str">
        <f ca="1">IF(AND(TODAY()&gt;=EG14,TODAY()&lt;=EG15),#REF!,"")</f>
        <v/>
      </c>
      <c r="EH16" s="55" t="str">
        <f ca="1">IF(AND(TODAY()&gt;=EH14,TODAY()&lt;=EH15),#REF!,"")</f>
        <v/>
      </c>
      <c r="EI16" s="55" t="str">
        <f ca="1">IF(AND(TODAY()&gt;=EI14,TODAY()&lt;=EI15),#REF!,"")</f>
        <v/>
      </c>
      <c r="EJ16" s="55" t="str">
        <f ca="1">IF(AND(TODAY()&gt;=EJ14,TODAY()&lt;=EJ15),#REF!,"")</f>
        <v/>
      </c>
      <c r="EK16" s="55" t="str">
        <f ca="1">IF(AND(TODAY()&gt;=EK14,TODAY()&lt;=EK15),#REF!,"")</f>
        <v/>
      </c>
      <c r="EL16" s="55" t="str">
        <f ca="1">IF(AND(TODAY()&gt;=EL14,TODAY()&lt;=EL15),#REF!,"")</f>
        <v/>
      </c>
      <c r="EM16" s="55" t="str">
        <f ca="1">IF(AND(TODAY()&gt;=EM14,TODAY()&lt;=EM15),#REF!,"")</f>
        <v/>
      </c>
      <c r="EN16" s="55" t="str">
        <f ca="1">IF(AND(TODAY()&gt;=EN14,TODAY()&lt;=EN15),#REF!,"")</f>
        <v/>
      </c>
      <c r="EO16" s="55" t="str">
        <f ca="1">IF(AND(TODAY()&gt;=EO14,TODAY()&lt;=EO15),#REF!,"")</f>
        <v/>
      </c>
      <c r="EP16" s="55" t="str">
        <f ca="1">IF(AND(TODAY()&gt;=EP14,TODAY()&lt;=EP15),#REF!,"")</f>
        <v/>
      </c>
      <c r="EQ16" s="55" t="str">
        <f ca="1">IF(AND(TODAY()&gt;=EQ14,TODAY()&lt;=EQ15),#REF!,"")</f>
        <v/>
      </c>
      <c r="ER16" s="55" t="str">
        <f ca="1">IF(AND(TODAY()&gt;=ER14,TODAY()&lt;=ER15),#REF!,"")</f>
        <v/>
      </c>
      <c r="ES16" s="55" t="str">
        <f ca="1">IF(AND(TODAY()&gt;=ES14,TODAY()&lt;=ES15),#REF!,"")</f>
        <v/>
      </c>
      <c r="ET16" s="55" t="str">
        <f ca="1">IF(AND(TODAY()&gt;=ET14,TODAY()&lt;=ET15),#REF!,"")</f>
        <v/>
      </c>
      <c r="EU16" s="55" t="str">
        <f ca="1">IF(AND(TODAY()&gt;=EU14,TODAY()&lt;=EU15),#REF!,"")</f>
        <v/>
      </c>
      <c r="EV16" s="55" t="str">
        <f ca="1">IF(AND(TODAY()&gt;=EV14,TODAY()&lt;=EV15),#REF!,"")</f>
        <v/>
      </c>
      <c r="EW16" s="55" t="str">
        <f ca="1">IF(AND(TODAY()&gt;=EW14,TODAY()&lt;=EW15),#REF!,"")</f>
        <v/>
      </c>
      <c r="EX16" s="55" t="str">
        <f ca="1">IF(AND(TODAY()&gt;=EX14,TODAY()&lt;=EX15),#REF!,"")</f>
        <v/>
      </c>
      <c r="EY16" s="55" t="str">
        <f ca="1">IF(AND(TODAY()&gt;=EY14,TODAY()&lt;=EY15),#REF!,"")</f>
        <v/>
      </c>
      <c r="EZ16" s="55" t="str">
        <f ca="1">IF(AND(TODAY()&gt;=EZ14,TODAY()&lt;=EZ15),#REF!,"")</f>
        <v/>
      </c>
      <c r="FA16" s="55" t="str">
        <f ca="1">IF(AND(TODAY()&gt;=FA14,TODAY()&lt;=FA15),#REF!,"")</f>
        <v/>
      </c>
      <c r="FB16" s="55" t="str">
        <f ca="1">IF(AND(TODAY()&gt;=FB14,TODAY()&lt;=FB15),#REF!,"")</f>
        <v/>
      </c>
      <c r="FC16" s="55" t="str">
        <f ca="1">IF(AND(TODAY()&gt;=FC14,TODAY()&lt;=FC15),#REF!,"")</f>
        <v/>
      </c>
      <c r="FD16" s="55" t="str">
        <f ca="1">IF(AND(TODAY()&gt;=FD14,TODAY()&lt;=FD15),#REF!,"")</f>
        <v/>
      </c>
      <c r="FE16" s="55" t="str">
        <f ca="1">IF(AND(TODAY()&gt;=FE14,TODAY()&lt;=FE15),#REF!,"")</f>
        <v/>
      </c>
      <c r="FF16" s="55" t="str">
        <f ca="1">IF(AND(TODAY()&gt;=FF14,TODAY()&lt;=FF15),#REF!,"")</f>
        <v/>
      </c>
      <c r="FG16" s="55" t="str">
        <f ca="1">IF(AND(TODAY()&gt;=FG14,TODAY()&lt;=FG15),#REF!,"")</f>
        <v/>
      </c>
      <c r="FH16" s="55" t="str">
        <f ca="1">IF(AND(TODAY()&gt;=FH14,TODAY()&lt;=FH15),#REF!,"")</f>
        <v/>
      </c>
      <c r="FI16" s="55" t="str">
        <f ca="1">IF(AND(TODAY()&gt;=FI14,TODAY()&lt;=FI15),#REF!,"")</f>
        <v/>
      </c>
      <c r="FJ16" s="55" t="str">
        <f ca="1">IF(AND(TODAY()&gt;=FJ14,TODAY()&lt;=FJ15),#REF!,"")</f>
        <v/>
      </c>
      <c r="FK16" s="55" t="str">
        <f ca="1">IF(AND(TODAY()&gt;=FK14,TODAY()&lt;=FK15),#REF!,"")</f>
        <v/>
      </c>
      <c r="FL16" s="55" t="str">
        <f ca="1">IF(AND(TODAY()&gt;=FL14,TODAY()&lt;=FL15),#REF!,"")</f>
        <v/>
      </c>
      <c r="FM16" s="55" t="str">
        <f ca="1">IF(AND(TODAY()&gt;=FM14,TODAY()&lt;=FM15),#REF!,"")</f>
        <v/>
      </c>
      <c r="FN16" s="55" t="str">
        <f ca="1">IF(AND(TODAY()&gt;=FN14,TODAY()&lt;=FN15),#REF!,"")</f>
        <v/>
      </c>
      <c r="FO16" s="55" t="str">
        <f ca="1">IF(AND(TODAY()&gt;=FO14,TODAY()&lt;=FO15),#REF!,"")</f>
        <v/>
      </c>
      <c r="FP16" s="55" t="str">
        <f ca="1">IF(AND(TODAY()&gt;=FP14,TODAY()&lt;=FP15),#REF!,"")</f>
        <v/>
      </c>
      <c r="FQ16" s="55" t="str">
        <f ca="1">IF(AND(TODAY()&gt;=FQ14,TODAY()&lt;=FQ15),#REF!,"")</f>
        <v/>
      </c>
      <c r="FR16" s="55" t="str">
        <f ca="1">IF(AND(TODAY()&gt;=FR14,TODAY()&lt;=FR15),#REF!,"")</f>
        <v/>
      </c>
      <c r="FS16" s="55" t="str">
        <f ca="1">IF(AND(TODAY()&gt;=FS14,TODAY()&lt;=FS15),#REF!,"")</f>
        <v/>
      </c>
      <c r="FT16" s="55" t="str">
        <f ca="1">IF(AND(TODAY()&gt;=FT14,TODAY()&lt;=FT15),#REF!,"")</f>
        <v/>
      </c>
      <c r="FU16" s="55" t="str">
        <f ca="1">IF(AND(TODAY()&gt;=FU14,TODAY()&lt;=FU15),#REF!,"")</f>
        <v/>
      </c>
      <c r="FV16" s="55" t="str">
        <f ca="1">IF(AND(TODAY()&gt;=FV14,TODAY()&lt;=FV15),#REF!,"")</f>
        <v/>
      </c>
      <c r="FW16" s="55" t="str">
        <f ca="1">IF(AND(TODAY()&gt;=FW14,TODAY()&lt;=FW15),#REF!,"")</f>
        <v/>
      </c>
      <c r="FX16" s="55" t="str">
        <f ca="1">IF(AND(TODAY()&gt;=FX14,TODAY()&lt;=FX15),#REF!,"")</f>
        <v/>
      </c>
      <c r="FY16" s="55" t="str">
        <f ca="1">IF(AND(TODAY()&gt;=FY14,TODAY()&lt;=FY15),#REF!,"")</f>
        <v/>
      </c>
      <c r="FZ16" s="55" t="str">
        <f ca="1">IF(AND(TODAY()&gt;=FZ14,TODAY()&lt;=FZ15),#REF!,"")</f>
        <v/>
      </c>
      <c r="GA16" s="55" t="str">
        <f ca="1">IF(AND(TODAY()&gt;=GA14,TODAY()&lt;=GA15),#REF!,"")</f>
        <v/>
      </c>
      <c r="GB16" s="55" t="str">
        <f ca="1">IF(AND(TODAY()&gt;=GB14,TODAY()&lt;=GB15),#REF!,"")</f>
        <v/>
      </c>
      <c r="GC16" s="55" t="str">
        <f ca="1">IF(AND(TODAY()&gt;=GC14,TODAY()&lt;=GC15),#REF!,"")</f>
        <v/>
      </c>
      <c r="GD16" s="55" t="str">
        <f ca="1">IF(AND(TODAY()&gt;=GD14,TODAY()&lt;=GD15),#REF!,"")</f>
        <v/>
      </c>
      <c r="GE16" s="55" t="str">
        <f ca="1">IF(AND(TODAY()&gt;=GE14,TODAY()&lt;=GE15),#REF!,"")</f>
        <v/>
      </c>
      <c r="GF16" s="55" t="str">
        <f ca="1">IF(AND(TODAY()&gt;=GF14,TODAY()&lt;=GF15),#REF!,"")</f>
        <v/>
      </c>
      <c r="GG16" s="55" t="str">
        <f ca="1">IF(AND(TODAY()&gt;=GG14,TODAY()&lt;=GG15),#REF!,"")</f>
        <v/>
      </c>
      <c r="GH16" s="55" t="str">
        <f ca="1">IF(AND(TODAY()&gt;=GH14,TODAY()&lt;=GH15),#REF!,"")</f>
        <v/>
      </c>
      <c r="GI16" s="55" t="str">
        <f ca="1">IF(AND(TODAY()&gt;=GI14,TODAY()&lt;=GI15),#REF!,"")</f>
        <v/>
      </c>
      <c r="GJ16" s="55" t="str">
        <f ca="1">IF(AND(TODAY()&gt;=GJ14,TODAY()&lt;=GJ15),#REF!,"")</f>
        <v/>
      </c>
      <c r="GK16" s="55" t="str">
        <f ca="1">IF(AND(TODAY()&gt;=GK14,TODAY()&lt;=GK15),#REF!,"")</f>
        <v/>
      </c>
      <c r="GL16" s="55" t="str">
        <f ca="1">IF(AND(TODAY()&gt;=GL14,TODAY()&lt;=GL15),#REF!,"")</f>
        <v/>
      </c>
      <c r="GM16" s="55" t="str">
        <f ca="1">IF(AND(TODAY()&gt;=GM14,TODAY()&lt;=GM15),#REF!,"")</f>
        <v/>
      </c>
      <c r="GN16" s="55" t="str">
        <f ca="1">IF(AND(TODAY()&gt;=GN14,TODAY()&lt;=GN15),#REF!,"")</f>
        <v/>
      </c>
      <c r="GO16" s="55" t="str">
        <f ca="1">IF(AND(TODAY()&gt;=GO14,TODAY()&lt;=GO15),#REF!,"")</f>
        <v/>
      </c>
      <c r="GP16" s="55" t="str">
        <f ca="1">IF(AND(TODAY()&gt;=GP14,TODAY()&lt;=GP15),#REF!,"")</f>
        <v/>
      </c>
      <c r="GQ16" s="55" t="str">
        <f ca="1">IF(AND(TODAY()&gt;=GQ14,TODAY()&lt;=GQ15),#REF!,"")</f>
        <v/>
      </c>
      <c r="GR16" s="55" t="str">
        <f ca="1">IF(AND(TODAY()&gt;=GR14,TODAY()&lt;=GR15),#REF!,"")</f>
        <v/>
      </c>
      <c r="GS16" s="55" t="str">
        <f ca="1">IF(AND(TODAY()&gt;=GS14,TODAY()&lt;=GS15),#REF!,"")</f>
        <v/>
      </c>
      <c r="GT16" s="55" t="str">
        <f ca="1">IF(AND(TODAY()&gt;=GT14,TODAY()&lt;=GT15),#REF!,"")</f>
        <v/>
      </c>
      <c r="GU16" s="55" t="str">
        <f ca="1">IF(AND(TODAY()&gt;=GU14,TODAY()&lt;=GU15),#REF!,"")</f>
        <v/>
      </c>
      <c r="GV16" s="55" t="str">
        <f ca="1">IF(AND(TODAY()&gt;=GV14,TODAY()&lt;=GV15),#REF!,"")</f>
        <v/>
      </c>
      <c r="GW16" s="55" t="str">
        <f ca="1">IF(AND(TODAY()&gt;=GW14,TODAY()&lt;=GW15),#REF!,"")</f>
        <v/>
      </c>
      <c r="GX16" s="55" t="str">
        <f ca="1">IF(AND(TODAY()&gt;=GX14,TODAY()&lt;=GX15),#REF!,"")</f>
        <v/>
      </c>
      <c r="GY16" s="56"/>
      <c r="GZ16" s="56"/>
      <c r="HA16" s="56"/>
      <c r="HB16" s="56"/>
      <c r="HC16" s="56"/>
      <c r="HD16" s="56"/>
      <c r="HE16" s="56"/>
      <c r="HF16" s="56"/>
      <c r="HG16" s="56"/>
      <c r="HH16" s="56"/>
      <c r="HI16" s="56"/>
      <c r="HJ16" s="56"/>
      <c r="HK16" s="56"/>
      <c r="HL16" s="56"/>
      <c r="HM16" s="56"/>
      <c r="HN16" s="56"/>
      <c r="HO16" s="56"/>
      <c r="HP16" s="56"/>
      <c r="HQ16" s="56"/>
      <c r="HR16" s="56"/>
      <c r="HS16" s="56"/>
      <c r="HT16" s="56"/>
      <c r="HU16" s="56"/>
      <c r="HV16" s="56"/>
      <c r="HW16" s="56"/>
      <c r="HX16" s="56"/>
      <c r="HY16" s="56"/>
      <c r="HZ16" s="56"/>
      <c r="IA16" s="56"/>
      <c r="IB16" s="56"/>
      <c r="IC16" s="56"/>
      <c r="ID16" s="56"/>
      <c r="IE16" s="56"/>
      <c r="IF16" s="56"/>
      <c r="IG16" s="56"/>
      <c r="IH16" s="56"/>
      <c r="II16" s="56"/>
      <c r="IJ16" s="56"/>
      <c r="IK16" s="56"/>
      <c r="IL16" s="56"/>
      <c r="IM16" s="56"/>
      <c r="IN16" s="56"/>
      <c r="IO16" s="56"/>
      <c r="IP16" s="56"/>
      <c r="IQ16" s="56"/>
      <c r="IR16" s="56"/>
      <c r="IS16" s="56"/>
      <c r="IT16" s="56"/>
      <c r="IU16" s="56"/>
      <c r="IV16" s="56"/>
      <c r="IW16" s="56"/>
      <c r="IX16" s="56"/>
      <c r="IY16" s="56"/>
      <c r="IZ16" s="56"/>
      <c r="JA16" s="56"/>
      <c r="JB16" s="56"/>
      <c r="JC16" s="56"/>
      <c r="JD16" s="56"/>
      <c r="JE16" s="56"/>
      <c r="JF16" s="56"/>
      <c r="JG16" s="56"/>
      <c r="JH16" s="56"/>
      <c r="JI16" s="56"/>
      <c r="JJ16" s="56"/>
      <c r="JK16" s="56"/>
      <c r="JL16" s="56"/>
      <c r="JM16" s="56"/>
      <c r="JN16" s="56"/>
      <c r="JO16" s="56"/>
      <c r="JP16" s="56"/>
      <c r="JQ16" s="56"/>
      <c r="JR16" s="56"/>
      <c r="JS16" s="56"/>
      <c r="JT16" s="56"/>
      <c r="JU16" s="56"/>
      <c r="JV16" s="56"/>
      <c r="JW16" s="56"/>
      <c r="JX16" s="56"/>
      <c r="JY16" s="56"/>
      <c r="JZ16" s="56"/>
      <c r="KA16" s="56"/>
      <c r="KB16" s="56"/>
      <c r="KC16" s="56"/>
      <c r="KD16" s="56"/>
      <c r="KE16" s="56"/>
      <c r="KF16" s="56"/>
      <c r="KG16" s="56"/>
      <c r="KH16" s="56"/>
      <c r="KI16" s="56"/>
      <c r="KJ16" s="56"/>
      <c r="KK16" s="56"/>
      <c r="KL16" s="56"/>
      <c r="KM16" s="56"/>
      <c r="KN16" s="56"/>
      <c r="KO16" s="56"/>
      <c r="KP16" s="56"/>
      <c r="KQ16" s="56"/>
      <c r="KR16" s="56"/>
      <c r="KS16" s="56"/>
      <c r="KT16" s="56"/>
      <c r="KU16" s="56"/>
      <c r="KV16" s="56"/>
      <c r="KW16" s="56"/>
      <c r="KX16" s="56"/>
      <c r="KY16" s="56"/>
      <c r="KZ16" s="56"/>
      <c r="LA16" s="56"/>
      <c r="LB16" s="56"/>
      <c r="LC16" s="56"/>
      <c r="LD16" s="56"/>
      <c r="LE16" s="56"/>
      <c r="LF16" s="56"/>
      <c r="LG16" s="56"/>
      <c r="LH16" s="56"/>
      <c r="LI16" s="56"/>
      <c r="LJ16" s="56"/>
      <c r="LK16" s="56"/>
      <c r="LL16" s="56"/>
      <c r="LM16" s="56"/>
      <c r="LN16" s="56"/>
      <c r="LO16" s="56"/>
      <c r="LP16" s="56"/>
      <c r="LQ16" s="56"/>
      <c r="LR16" s="56"/>
      <c r="LS16" s="56"/>
      <c r="LT16" s="56"/>
      <c r="LU16" s="56"/>
      <c r="LV16" s="56"/>
      <c r="LW16" s="56"/>
      <c r="LX16" s="56"/>
      <c r="LY16" s="56"/>
      <c r="LZ16" s="56"/>
      <c r="MA16" s="56"/>
      <c r="MB16" s="56"/>
      <c r="MC16" s="56"/>
      <c r="MD16" s="56"/>
      <c r="ME16" s="56"/>
      <c r="MF16" s="56"/>
      <c r="MG16" s="56"/>
      <c r="MH16" s="56"/>
      <c r="MI16" s="56"/>
      <c r="MJ16" s="56"/>
      <c r="MK16" s="56"/>
      <c r="ML16" s="56"/>
      <c r="MM16" s="56"/>
      <c r="MN16" s="56"/>
      <c r="MO16" s="56"/>
      <c r="MP16" s="56"/>
      <c r="MQ16" s="56"/>
      <c r="MR16" s="56"/>
      <c r="MS16" s="56"/>
      <c r="MT16" s="56"/>
      <c r="MU16" s="56"/>
      <c r="MV16" s="56"/>
      <c r="MW16" s="56"/>
      <c r="MX16" s="56"/>
      <c r="MY16" s="56"/>
      <c r="MZ16" s="56"/>
      <c r="NA16" s="56"/>
      <c r="NB16" s="56"/>
      <c r="NC16" s="56"/>
      <c r="ND16" s="56"/>
      <c r="NE16" s="56"/>
      <c r="NF16" s="56"/>
      <c r="NG16" s="56"/>
      <c r="NH16" s="56"/>
      <c r="NI16" s="56"/>
      <c r="NJ16" s="56"/>
      <c r="NK16" s="56"/>
      <c r="NL16" s="56"/>
      <c r="NM16" s="56"/>
      <c r="NN16" s="56"/>
      <c r="NO16" s="56"/>
      <c r="NP16" s="56"/>
      <c r="NQ16" s="56"/>
      <c r="NR16" s="56"/>
      <c r="NS16" s="56"/>
      <c r="NT16" s="56"/>
      <c r="NU16" s="56"/>
      <c r="NV16" s="56"/>
      <c r="NW16" s="56"/>
      <c r="NX16" s="56"/>
      <c r="NY16" s="56"/>
      <c r="NZ16" s="56"/>
      <c r="OA16" s="56"/>
      <c r="OB16" s="56"/>
      <c r="OC16" s="56"/>
      <c r="OD16" s="56"/>
      <c r="OE16" s="56"/>
      <c r="OF16" s="56"/>
      <c r="OG16" s="56"/>
      <c r="OH16" s="56"/>
      <c r="OI16" s="56"/>
      <c r="OJ16" s="56"/>
      <c r="OK16" s="56"/>
      <c r="OL16" s="56"/>
      <c r="OM16" s="56"/>
      <c r="ON16" s="56"/>
      <c r="OO16" s="56"/>
      <c r="OP16" s="56"/>
      <c r="OQ16" s="56"/>
      <c r="OR16" s="56"/>
      <c r="OS16" s="56"/>
      <c r="OT16" s="56"/>
      <c r="OU16" s="56"/>
      <c r="OV16" s="56"/>
      <c r="OW16" s="56"/>
      <c r="OX16" s="56"/>
      <c r="OY16" s="56"/>
      <c r="OZ16" s="56"/>
      <c r="PA16" s="56"/>
      <c r="PB16" s="56"/>
      <c r="PC16" s="56"/>
      <c r="PD16" s="56"/>
      <c r="PE16" s="56"/>
      <c r="PF16" s="56"/>
      <c r="PG16" s="56"/>
      <c r="PH16" s="56"/>
      <c r="PI16" s="56"/>
      <c r="PJ16" s="56"/>
      <c r="PK16" s="56"/>
      <c r="PL16" s="56"/>
      <c r="PM16" s="56"/>
      <c r="PN16" s="56"/>
      <c r="PO16" s="56"/>
      <c r="PP16" s="56"/>
      <c r="PQ16" s="56"/>
      <c r="PR16" s="56"/>
      <c r="PS16" s="56"/>
      <c r="PT16" s="56"/>
      <c r="PU16" s="56"/>
      <c r="PV16" s="56"/>
      <c r="PW16" s="56"/>
      <c r="PX16" s="56"/>
      <c r="PY16" s="56"/>
      <c r="PZ16" s="56"/>
      <c r="QA16" s="56"/>
      <c r="QB16" s="56"/>
      <c r="QC16" s="56"/>
      <c r="QD16" s="56"/>
      <c r="QE16" s="56"/>
      <c r="QF16" s="56"/>
      <c r="QG16" s="56"/>
      <c r="QH16" s="56"/>
      <c r="QI16" s="56"/>
      <c r="QJ16" s="56"/>
      <c r="QK16" s="56"/>
      <c r="QL16" s="56"/>
      <c r="QM16" s="56"/>
      <c r="QN16" s="56"/>
      <c r="QO16" s="56"/>
      <c r="QP16" s="56"/>
      <c r="QQ16" s="56"/>
      <c r="QR16" s="56"/>
      <c r="QS16" s="56"/>
      <c r="QT16" s="56"/>
      <c r="QU16" s="56"/>
      <c r="QV16" s="56"/>
      <c r="QW16" s="56"/>
      <c r="QX16" s="56"/>
      <c r="QY16" s="56"/>
      <c r="QZ16" s="56"/>
      <c r="RA16" s="56"/>
      <c r="RB16" s="56"/>
      <c r="RC16" s="56"/>
      <c r="RD16" s="56"/>
      <c r="RE16" s="56"/>
      <c r="RF16" s="56"/>
      <c r="RG16" s="56"/>
      <c r="RH16" s="56"/>
      <c r="RI16" s="56"/>
      <c r="RJ16" s="56"/>
      <c r="RK16" s="56"/>
      <c r="RL16" s="56"/>
      <c r="RM16" s="56"/>
      <c r="RN16" s="56"/>
      <c r="RO16" s="56"/>
      <c r="RP16" s="56"/>
      <c r="RQ16" s="56"/>
      <c r="RR16" s="56"/>
      <c r="RS16" s="56"/>
      <c r="RT16" s="56"/>
      <c r="RU16" s="56"/>
      <c r="RV16" s="56"/>
      <c r="RW16" s="56"/>
      <c r="RX16" s="56"/>
      <c r="RY16" s="56"/>
      <c r="RZ16" s="56"/>
      <c r="SA16" s="56"/>
      <c r="SB16" s="56"/>
      <c r="SC16" s="56"/>
      <c r="SD16" s="56"/>
      <c r="SE16" s="56"/>
      <c r="SF16" s="56"/>
      <c r="SG16" s="56"/>
      <c r="SH16" s="56"/>
      <c r="SI16" s="56"/>
      <c r="SJ16" s="56"/>
      <c r="SK16" s="56"/>
      <c r="SL16" s="56"/>
      <c r="SM16" s="56"/>
      <c r="SN16" s="56"/>
      <c r="SO16" s="56"/>
      <c r="SP16" s="56"/>
      <c r="SQ16" s="56"/>
      <c r="SR16" s="56"/>
      <c r="SS16" s="56"/>
      <c r="ST16" s="56"/>
      <c r="SU16" s="56"/>
      <c r="SV16" s="56"/>
      <c r="SW16" s="56"/>
      <c r="SX16" s="56"/>
      <c r="SY16" s="56"/>
      <c r="SZ16" s="56"/>
      <c r="TA16" s="56"/>
      <c r="TB16" s="56"/>
      <c r="TC16" s="56"/>
      <c r="TD16" s="56"/>
      <c r="TE16" s="56"/>
      <c r="TF16" s="56"/>
      <c r="TG16" s="56"/>
      <c r="TH16" s="56"/>
      <c r="TI16" s="56"/>
      <c r="TJ16" s="56"/>
      <c r="TK16" s="56"/>
      <c r="TL16" s="56"/>
      <c r="TM16" s="56"/>
      <c r="TN16" s="56"/>
      <c r="TO16" s="56"/>
      <c r="TP16" s="56"/>
      <c r="TQ16" s="56"/>
      <c r="TR16" s="56"/>
      <c r="TS16" s="56"/>
      <c r="TT16" s="56"/>
      <c r="TU16" s="56"/>
      <c r="TV16" s="56"/>
      <c r="TW16" s="56"/>
      <c r="TX16" s="56"/>
      <c r="TY16" s="56"/>
      <c r="TZ16" s="56"/>
      <c r="UA16" s="56"/>
      <c r="UB16" s="56"/>
      <c r="UC16" s="56"/>
      <c r="UD16" s="56"/>
      <c r="UE16" s="56"/>
      <c r="UF16" s="56"/>
      <c r="UG16" s="56"/>
      <c r="UH16" s="56"/>
      <c r="UI16" s="56"/>
      <c r="UJ16" s="56"/>
      <c r="UK16" s="56"/>
      <c r="UL16" s="56"/>
      <c r="UM16" s="56"/>
      <c r="UN16" s="56"/>
      <c r="UO16" s="56"/>
      <c r="UP16" s="56"/>
      <c r="UQ16" s="56"/>
      <c r="UR16" s="56"/>
      <c r="US16" s="56"/>
      <c r="UT16" s="56"/>
      <c r="UU16" s="56"/>
      <c r="UV16" s="56"/>
      <c r="UW16" s="56"/>
      <c r="UX16" s="56"/>
      <c r="UY16" s="56"/>
      <c r="UZ16" s="56"/>
      <c r="VA16" s="56"/>
      <c r="VB16" s="56"/>
      <c r="VC16" s="56"/>
      <c r="VD16" s="56"/>
      <c r="VE16" s="56"/>
      <c r="VF16" s="56"/>
      <c r="VG16" s="56"/>
      <c r="VH16" s="56"/>
      <c r="VI16" s="56"/>
      <c r="VJ16" s="56"/>
      <c r="VK16" s="56"/>
      <c r="VL16" s="56"/>
      <c r="VM16" s="56"/>
      <c r="VN16" s="56"/>
      <c r="VO16" s="56"/>
      <c r="VP16" s="56"/>
      <c r="VQ16" s="56"/>
      <c r="VR16" s="56"/>
      <c r="VS16" s="56"/>
      <c r="VT16" s="56"/>
      <c r="VU16" s="56"/>
      <c r="VV16" s="56"/>
      <c r="VW16" s="56"/>
      <c r="VX16" s="56"/>
      <c r="VY16" s="56"/>
      <c r="VZ16" s="56"/>
      <c r="WA16" s="56"/>
      <c r="WB16" s="56"/>
      <c r="WC16" s="56"/>
      <c r="WD16" s="56"/>
      <c r="WE16" s="56"/>
      <c r="WF16" s="56"/>
      <c r="WG16" s="56"/>
      <c r="WH16" s="56"/>
      <c r="WI16" s="56"/>
      <c r="WJ16" s="56"/>
      <c r="WK16" s="56"/>
      <c r="WL16" s="56"/>
      <c r="WM16" s="56"/>
      <c r="WN16" s="56"/>
      <c r="WO16" s="56"/>
      <c r="WP16" s="56"/>
      <c r="WQ16" s="56"/>
      <c r="WR16" s="56"/>
      <c r="WS16" s="56"/>
      <c r="WT16" s="56"/>
      <c r="WU16" s="56"/>
      <c r="WV16" s="56"/>
      <c r="WW16" s="56"/>
      <c r="WX16" s="56"/>
      <c r="WY16" s="56"/>
      <c r="WZ16" s="56"/>
      <c r="XA16" s="56"/>
      <c r="XB16" s="56"/>
      <c r="XC16" s="56"/>
      <c r="XD16" s="56"/>
      <c r="XE16" s="56"/>
      <c r="XF16" s="56"/>
      <c r="XG16" s="56"/>
      <c r="XH16" s="56"/>
      <c r="XI16" s="56"/>
      <c r="XJ16" s="56"/>
      <c r="XK16" s="56"/>
      <c r="XL16" s="56"/>
      <c r="XM16" s="56"/>
      <c r="XN16" s="56"/>
      <c r="XO16" s="56"/>
      <c r="XP16" s="56"/>
      <c r="XQ16" s="56"/>
      <c r="XR16" s="56"/>
      <c r="XS16" s="56"/>
      <c r="XT16" s="56"/>
      <c r="XU16" s="56"/>
      <c r="XV16" s="56"/>
      <c r="XW16" s="56"/>
      <c r="XX16" s="56"/>
      <c r="XY16" s="56"/>
      <c r="XZ16" s="56"/>
      <c r="YA16" s="56"/>
      <c r="YB16" s="56"/>
      <c r="YC16" s="56"/>
      <c r="YD16" s="56"/>
      <c r="YE16" s="56"/>
      <c r="YF16" s="56"/>
      <c r="YG16" s="56"/>
      <c r="YH16" s="56"/>
      <c r="YI16" s="56"/>
      <c r="YJ16" s="56"/>
      <c r="YK16" s="56"/>
      <c r="YL16" s="56"/>
      <c r="YM16" s="56"/>
      <c r="YN16" s="56"/>
      <c r="YO16" s="56"/>
      <c r="YP16" s="56"/>
      <c r="YQ16" s="56"/>
      <c r="YR16" s="56"/>
      <c r="YS16" s="56"/>
      <c r="YT16" s="56"/>
      <c r="YU16" s="56"/>
      <c r="YV16" s="56"/>
      <c r="YW16" s="56"/>
      <c r="YX16" s="56"/>
      <c r="YY16" s="56"/>
      <c r="YZ16" s="56"/>
      <c r="ZA16" s="56"/>
      <c r="ZB16" s="56"/>
      <c r="ZC16" s="56"/>
      <c r="ZD16" s="56"/>
      <c r="ZE16" s="56"/>
      <c r="ZF16" s="56"/>
      <c r="ZG16" s="56"/>
      <c r="ZH16" s="56"/>
      <c r="ZI16" s="56"/>
      <c r="ZJ16" s="56"/>
      <c r="ZK16" s="56"/>
      <c r="ZL16" s="56"/>
      <c r="ZM16" s="56"/>
      <c r="ZN16" s="56"/>
      <c r="ZO16" s="56"/>
      <c r="ZP16" s="56"/>
      <c r="ZQ16" s="56"/>
      <c r="ZR16" s="56"/>
      <c r="ZS16" s="56"/>
      <c r="ZT16" s="56"/>
      <c r="ZU16" s="56"/>
      <c r="ZV16" s="56"/>
      <c r="ZW16" s="56"/>
      <c r="ZX16" s="56"/>
      <c r="ZY16" s="56"/>
      <c r="ZZ16" s="56"/>
      <c r="AAA16" s="56"/>
      <c r="AAB16" s="56"/>
      <c r="AAC16" s="56"/>
      <c r="AAD16" s="56"/>
      <c r="AAE16" s="56"/>
      <c r="AAF16" s="56"/>
      <c r="AAG16" s="56"/>
      <c r="AAH16" s="56"/>
      <c r="AAI16" s="56"/>
      <c r="AAJ16" s="56"/>
      <c r="AAK16" s="56"/>
      <c r="AAL16" s="56"/>
      <c r="AAM16" s="56"/>
      <c r="AAN16" s="56"/>
      <c r="AAO16" s="56"/>
      <c r="AAP16" s="56"/>
      <c r="AAQ16" s="56"/>
      <c r="AAR16" s="56"/>
      <c r="AAS16" s="56"/>
      <c r="AAT16" s="56"/>
      <c r="AAU16" s="56"/>
      <c r="AAV16" s="56"/>
      <c r="AAW16" s="56"/>
      <c r="AAX16" s="56"/>
      <c r="AAY16" s="56"/>
      <c r="AAZ16" s="56"/>
      <c r="ABA16" s="56"/>
      <c r="ABB16" s="56"/>
      <c r="ABC16" s="56"/>
      <c r="ABD16" s="56"/>
      <c r="ABE16" s="56"/>
      <c r="ABF16" s="56"/>
      <c r="ABG16" s="56"/>
      <c r="ABH16" s="56"/>
      <c r="ABI16" s="56"/>
      <c r="ABJ16" s="56"/>
      <c r="ABK16" s="56"/>
      <c r="ABL16" s="56"/>
      <c r="ABM16" s="56"/>
      <c r="ABN16" s="56"/>
      <c r="ABO16" s="56"/>
      <c r="ABP16" s="56"/>
      <c r="ABQ16" s="56"/>
      <c r="ABR16" s="56"/>
      <c r="ABS16" s="56"/>
      <c r="ABT16" s="56"/>
      <c r="ABU16" s="56"/>
      <c r="ABV16" s="56"/>
      <c r="ABW16" s="56"/>
      <c r="ABX16" s="56"/>
      <c r="ABY16" s="56"/>
      <c r="ABZ16" s="56"/>
      <c r="ACA16" s="56"/>
      <c r="ACB16" s="56"/>
      <c r="ACC16" s="56"/>
      <c r="ACD16" s="56"/>
      <c r="ACE16" s="56"/>
      <c r="ACF16" s="56"/>
      <c r="ACG16" s="56"/>
      <c r="ACH16" s="56"/>
      <c r="ACI16" s="56"/>
      <c r="ACJ16" s="56"/>
      <c r="ACK16" s="56"/>
      <c r="ACL16" s="56"/>
      <c r="ACM16" s="56"/>
      <c r="ACN16" s="56"/>
      <c r="ACO16" s="56"/>
      <c r="ACP16" s="56"/>
      <c r="ACQ16" s="56"/>
      <c r="ACR16" s="56"/>
      <c r="ACS16" s="56"/>
      <c r="ACT16" s="56"/>
      <c r="ACU16" s="56"/>
      <c r="ACV16" s="56"/>
      <c r="ACW16" s="56"/>
      <c r="ACX16" s="56"/>
      <c r="ACY16" s="56"/>
      <c r="ACZ16" s="56"/>
      <c r="ADA16" s="56"/>
      <c r="ADB16" s="56"/>
      <c r="ADC16" s="56"/>
      <c r="ADD16" s="56"/>
      <c r="ADE16" s="56"/>
      <c r="ADF16" s="56"/>
      <c r="ADG16" s="56"/>
      <c r="ADH16" s="56"/>
      <c r="ADI16" s="56"/>
      <c r="ADJ16" s="56"/>
      <c r="ADK16" s="56"/>
      <c r="ADL16" s="56"/>
      <c r="ADM16" s="56"/>
      <c r="ADN16" s="56"/>
      <c r="ADO16" s="56"/>
      <c r="ADP16" s="56"/>
      <c r="ADQ16" s="56"/>
      <c r="ADR16" s="56"/>
      <c r="ADS16" s="56"/>
      <c r="ADT16" s="56"/>
      <c r="ADU16" s="56"/>
      <c r="ADV16" s="56"/>
      <c r="ADW16" s="56"/>
      <c r="ADX16" s="56"/>
      <c r="ADY16" s="56"/>
      <c r="ADZ16" s="56"/>
      <c r="AEA16" s="56"/>
      <c r="AEB16" s="56"/>
      <c r="AEC16" s="56"/>
      <c r="AED16" s="56"/>
      <c r="AEE16" s="56"/>
      <c r="AEF16" s="56"/>
      <c r="AEG16" s="56"/>
      <c r="AEH16" s="56"/>
      <c r="AEI16" s="56"/>
      <c r="AEJ16" s="56"/>
      <c r="AEK16" s="56"/>
      <c r="AEL16" s="56"/>
      <c r="AEM16" s="56"/>
      <c r="AEN16" s="56"/>
      <c r="AEO16" s="56"/>
      <c r="AEP16" s="56"/>
      <c r="AEQ16" s="56"/>
      <c r="AER16" s="56"/>
      <c r="AES16" s="56"/>
      <c r="AET16" s="56"/>
      <c r="AEU16" s="56"/>
      <c r="AEV16" s="56"/>
      <c r="AEW16" s="56"/>
      <c r="AEX16" s="56"/>
      <c r="AEY16" s="56"/>
      <c r="AEZ16" s="56"/>
      <c r="AFA16" s="56"/>
      <c r="AFB16" s="56"/>
      <c r="AFC16" s="56"/>
      <c r="AFD16" s="56"/>
      <c r="AFE16" s="56"/>
      <c r="AFF16" s="56"/>
      <c r="AFG16" s="56"/>
      <c r="AFH16" s="56"/>
      <c r="AFI16" s="56"/>
      <c r="AFJ16" s="56"/>
      <c r="AFK16" s="56"/>
      <c r="AFL16" s="56"/>
      <c r="AFM16" s="56"/>
      <c r="AFN16" s="56"/>
      <c r="AFO16" s="56"/>
      <c r="AFP16" s="56"/>
      <c r="AFQ16" s="56"/>
      <c r="AFR16" s="56"/>
      <c r="AFS16" s="56"/>
      <c r="AFT16" s="56"/>
      <c r="AFU16" s="56"/>
      <c r="AFV16" s="56"/>
      <c r="AFW16" s="56"/>
      <c r="AFX16" s="56"/>
      <c r="AFY16" s="56"/>
      <c r="AFZ16" s="56"/>
      <c r="AGA16" s="56"/>
      <c r="AGB16" s="56"/>
      <c r="AGC16" s="56"/>
      <c r="AGD16" s="56"/>
      <c r="AGE16" s="56"/>
      <c r="AGF16" s="56"/>
      <c r="AGG16" s="56"/>
      <c r="AGH16" s="56"/>
      <c r="AGI16" s="56"/>
      <c r="AGJ16" s="56"/>
      <c r="AGK16" s="56"/>
      <c r="AGL16" s="56"/>
      <c r="AGM16" s="56"/>
      <c r="AGN16" s="56"/>
      <c r="AGO16" s="56"/>
      <c r="AGP16" s="56"/>
      <c r="AGQ16" s="56"/>
      <c r="AGR16" s="56"/>
      <c r="AGS16" s="56"/>
      <c r="AGT16" s="56"/>
      <c r="AGU16" s="56"/>
      <c r="AGV16" s="56"/>
      <c r="AGW16" s="56"/>
      <c r="AGX16" s="56"/>
      <c r="AGY16" s="56"/>
      <c r="AGZ16" s="56"/>
      <c r="AHA16" s="56"/>
      <c r="AHB16" s="56"/>
      <c r="AHC16" s="56"/>
      <c r="AHD16" s="56"/>
      <c r="AHE16" s="56"/>
      <c r="AHF16" s="56"/>
      <c r="AHG16" s="56"/>
      <c r="AHH16" s="56"/>
      <c r="AHI16" s="56"/>
      <c r="AHJ16" s="56"/>
      <c r="AHK16" s="56"/>
      <c r="AHL16" s="56"/>
      <c r="AHM16" s="56"/>
      <c r="AHN16" s="56"/>
      <c r="AHO16" s="56"/>
      <c r="AHP16" s="56"/>
      <c r="AHQ16" s="56"/>
      <c r="AHR16" s="56"/>
      <c r="AHS16" s="56"/>
      <c r="AHT16" s="56"/>
      <c r="AHU16" s="56"/>
      <c r="AHV16" s="56"/>
      <c r="AHW16" s="56"/>
      <c r="AHX16" s="56"/>
      <c r="AHY16" s="56"/>
      <c r="AHZ16" s="56"/>
      <c r="AIA16" s="56"/>
      <c r="AIB16" s="56"/>
      <c r="AIC16" s="56"/>
      <c r="AID16" s="56"/>
      <c r="AIE16" s="56"/>
      <c r="AIF16" s="56"/>
      <c r="AIG16" s="56"/>
      <c r="AIH16" s="56"/>
      <c r="AII16" s="56"/>
      <c r="AIJ16" s="56"/>
      <c r="AIK16" s="56"/>
      <c r="AIL16" s="56"/>
      <c r="AIM16" s="56"/>
      <c r="AIN16" s="56"/>
      <c r="AIO16" s="56"/>
      <c r="AIP16" s="56"/>
      <c r="AIQ16" s="56"/>
      <c r="AIR16" s="56"/>
      <c r="AIS16" s="56"/>
      <c r="AIT16" s="56"/>
      <c r="AIU16" s="56"/>
      <c r="AIV16" s="56"/>
      <c r="AIW16" s="56"/>
      <c r="AIX16" s="56"/>
      <c r="AIY16" s="56"/>
      <c r="AIZ16" s="56"/>
      <c r="AJA16" s="56"/>
      <c r="AJB16" s="56"/>
      <c r="AJC16" s="56"/>
      <c r="AJD16" s="56"/>
      <c r="AJE16" s="56"/>
      <c r="AJF16" s="56"/>
      <c r="AJG16" s="56"/>
      <c r="AJH16" s="56"/>
      <c r="AJI16" s="56"/>
      <c r="AJJ16" s="56"/>
      <c r="AJK16" s="56"/>
      <c r="AJL16" s="56"/>
      <c r="AJM16" s="56"/>
      <c r="AJN16" s="56"/>
      <c r="AJO16" s="56"/>
      <c r="AJP16" s="56"/>
      <c r="AJQ16" s="56"/>
      <c r="AJR16" s="56"/>
      <c r="AJS16" s="56"/>
      <c r="AJT16" s="56"/>
      <c r="AJU16" s="56"/>
      <c r="AJV16" s="56"/>
      <c r="AJW16" s="56"/>
      <c r="AJX16" s="56"/>
      <c r="AJY16" s="56"/>
      <c r="AJZ16" s="56"/>
      <c r="AKA16" s="56"/>
      <c r="AKB16" s="56"/>
      <c r="AKC16" s="56"/>
      <c r="AKD16" s="56"/>
      <c r="AKE16" s="56"/>
      <c r="AKF16" s="56"/>
      <c r="AKG16" s="56"/>
      <c r="AKH16" s="56"/>
      <c r="AKI16" s="56"/>
      <c r="AKJ16" s="56"/>
      <c r="AKK16" s="56"/>
      <c r="AKL16" s="56"/>
      <c r="AKM16" s="56"/>
      <c r="AKN16" s="56"/>
      <c r="AKO16" s="56"/>
      <c r="AKP16" s="56"/>
      <c r="AKQ16" s="56"/>
      <c r="AKR16" s="56"/>
      <c r="AKS16" s="56"/>
      <c r="AKT16" s="56"/>
      <c r="AKU16" s="56"/>
      <c r="AKV16" s="56"/>
      <c r="AKW16" s="56"/>
      <c r="AKX16" s="56"/>
      <c r="AKY16" s="56"/>
      <c r="AKZ16" s="56"/>
      <c r="ALA16" s="56"/>
      <c r="ALB16" s="56"/>
      <c r="ALC16" s="56"/>
      <c r="ALD16" s="56"/>
      <c r="ALE16" s="56"/>
      <c r="ALF16" s="56"/>
      <c r="ALG16" s="56"/>
      <c r="ALH16" s="56"/>
      <c r="ALI16" s="56"/>
      <c r="ALJ16" s="56"/>
      <c r="ALK16" s="56"/>
      <c r="ALL16" s="56"/>
      <c r="ALM16" s="56"/>
      <c r="ALN16" s="56"/>
      <c r="ALO16" s="56"/>
      <c r="ALP16" s="56"/>
      <c r="ALQ16" s="56"/>
      <c r="ALR16" s="56"/>
      <c r="ALS16" s="56"/>
      <c r="ALT16" s="56"/>
      <c r="ALU16" s="56"/>
      <c r="ALV16" s="56"/>
      <c r="ALW16" s="56"/>
      <c r="ALX16" s="56"/>
      <c r="ALY16" s="56"/>
      <c r="ALZ16" s="56"/>
      <c r="AMA16" s="56"/>
      <c r="AMB16" s="56"/>
      <c r="AMC16" s="56"/>
      <c r="AMD16" s="56"/>
      <c r="AME16" s="56"/>
      <c r="AMF16" s="56"/>
      <c r="AMG16" s="56"/>
      <c r="AMH16" s="56"/>
      <c r="AMI16" s="56"/>
      <c r="AMJ16" s="56"/>
      <c r="AMK16" s="56"/>
      <c r="AML16" s="56"/>
      <c r="AMM16" s="56"/>
      <c r="AMN16" s="56"/>
      <c r="AMO16" s="56"/>
      <c r="AMP16" s="56"/>
      <c r="AMQ16" s="56"/>
      <c r="AMR16" s="56"/>
      <c r="AMS16" s="56"/>
      <c r="AMT16" s="56"/>
      <c r="AMU16" s="56"/>
      <c r="AMV16" s="56"/>
      <c r="AMW16" s="56"/>
      <c r="AMX16" s="56"/>
      <c r="AMY16" s="56"/>
      <c r="AMZ16" s="56"/>
      <c r="ANA16" s="56"/>
      <c r="ANB16" s="56"/>
      <c r="ANC16" s="56"/>
      <c r="AND16" s="56"/>
      <c r="ANE16" s="56"/>
      <c r="ANF16" s="56"/>
      <c r="ANG16" s="56"/>
      <c r="ANH16" s="56"/>
      <c r="ANI16" s="56"/>
      <c r="ANJ16" s="56"/>
      <c r="ANK16" s="56"/>
      <c r="ANL16" s="56"/>
      <c r="ANM16" s="56"/>
      <c r="ANN16" s="56"/>
      <c r="ANO16" s="56"/>
      <c r="ANP16" s="56"/>
      <c r="ANQ16" s="56"/>
      <c r="ANR16" s="56"/>
      <c r="ANS16" s="56"/>
      <c r="ANT16" s="56"/>
      <c r="ANU16" s="56"/>
      <c r="ANV16" s="56"/>
      <c r="ANW16" s="56"/>
      <c r="ANX16" s="56"/>
      <c r="ANY16" s="56"/>
      <c r="ANZ16" s="56"/>
      <c r="AOA16" s="56"/>
      <c r="AOB16" s="56"/>
      <c r="AOC16" s="56"/>
      <c r="AOD16" s="56"/>
      <c r="AOE16" s="56"/>
      <c r="AOF16" s="56"/>
      <c r="AOG16" s="56"/>
      <c r="AOH16" s="56"/>
      <c r="AOI16" s="56"/>
      <c r="AOJ16" s="56"/>
      <c r="AOK16" s="56"/>
      <c r="AOL16" s="56"/>
      <c r="AOM16" s="56"/>
      <c r="AON16" s="56"/>
      <c r="AOO16" s="56"/>
      <c r="AOP16" s="56"/>
      <c r="AOQ16" s="56"/>
      <c r="AOR16" s="56"/>
      <c r="AOS16" s="56"/>
      <c r="AOT16" s="56"/>
      <c r="AOU16" s="56"/>
      <c r="AOV16" s="56"/>
      <c r="AOW16" s="56"/>
      <c r="AOX16" s="56"/>
      <c r="AOY16" s="56"/>
      <c r="AOZ16" s="56"/>
      <c r="APA16" s="56"/>
      <c r="APB16" s="56"/>
      <c r="APC16" s="56"/>
      <c r="APD16" s="56"/>
      <c r="APE16" s="56"/>
      <c r="APF16" s="56"/>
      <c r="APG16" s="56"/>
      <c r="APH16" s="56"/>
      <c r="API16" s="56"/>
      <c r="APJ16" s="56"/>
      <c r="APK16" s="56"/>
      <c r="APL16" s="56"/>
      <c r="APM16" s="56"/>
      <c r="APN16" s="56"/>
      <c r="APO16" s="56"/>
      <c r="APP16" s="56"/>
      <c r="APQ16" s="56"/>
      <c r="APR16" s="56"/>
      <c r="APS16" s="56"/>
      <c r="APT16" s="56"/>
      <c r="APU16" s="56"/>
      <c r="APV16" s="56"/>
      <c r="APW16" s="56"/>
      <c r="APX16" s="56"/>
      <c r="APY16" s="56"/>
      <c r="APZ16" s="56"/>
      <c r="AQA16" s="56"/>
      <c r="AQB16" s="56"/>
      <c r="AQC16" s="56"/>
      <c r="AQD16" s="56"/>
      <c r="AQE16" s="56"/>
      <c r="AQF16" s="56"/>
      <c r="AQG16" s="56"/>
      <c r="AQH16" s="56"/>
      <c r="AQI16" s="56"/>
      <c r="AQJ16" s="56"/>
      <c r="AQK16" s="56"/>
      <c r="AQL16" s="56"/>
      <c r="AQM16" s="56"/>
      <c r="AQN16" s="56"/>
      <c r="AQO16" s="56"/>
      <c r="AQP16" s="56"/>
      <c r="AQQ16" s="56"/>
      <c r="AQR16" s="56"/>
      <c r="AQS16" s="56"/>
      <c r="AQT16" s="56"/>
      <c r="AQU16" s="56"/>
      <c r="AQV16" s="56"/>
      <c r="AQW16" s="56"/>
      <c r="AQX16" s="56"/>
      <c r="AQY16" s="56"/>
      <c r="AQZ16" s="56"/>
      <c r="ARA16" s="56"/>
      <c r="ARB16" s="56"/>
      <c r="ARC16" s="56"/>
      <c r="ARD16" s="56"/>
      <c r="ARE16" s="56"/>
      <c r="ARF16" s="56"/>
      <c r="ARG16" s="56"/>
      <c r="ARH16" s="56"/>
      <c r="ARI16" s="56"/>
      <c r="ARJ16" s="56"/>
      <c r="ARK16" s="56"/>
      <c r="ARL16" s="56"/>
      <c r="ARM16" s="56"/>
      <c r="ARN16" s="56"/>
      <c r="ARO16" s="56"/>
      <c r="ARP16" s="56"/>
      <c r="ARQ16" s="56"/>
      <c r="ARR16" s="56"/>
      <c r="ARS16" s="56"/>
      <c r="ART16" s="56"/>
      <c r="ARU16" s="56"/>
      <c r="ARV16" s="56"/>
      <c r="ARW16" s="56"/>
      <c r="ARX16" s="56"/>
      <c r="ARY16" s="56"/>
      <c r="ARZ16" s="56"/>
      <c r="ASA16" s="56"/>
      <c r="ASB16" s="56"/>
      <c r="ASC16" s="56"/>
      <c r="ASD16" s="56"/>
      <c r="ASE16" s="56"/>
      <c r="ASF16" s="56"/>
      <c r="ASG16" s="56"/>
      <c r="ASH16" s="56"/>
      <c r="ASI16" s="56"/>
      <c r="ASJ16" s="56"/>
      <c r="ASK16" s="56"/>
      <c r="ASL16" s="56"/>
      <c r="ASM16" s="56"/>
      <c r="ASN16" s="56"/>
      <c r="ASO16" s="56"/>
      <c r="ASP16" s="56"/>
      <c r="ASQ16" s="56"/>
      <c r="ASR16" s="56"/>
      <c r="ASS16" s="56"/>
      <c r="AST16" s="56"/>
      <c r="ASU16" s="56"/>
      <c r="ASV16" s="56"/>
      <c r="ASW16" s="56"/>
      <c r="ASX16" s="56"/>
      <c r="ASY16" s="56"/>
      <c r="ASZ16" s="56"/>
      <c r="ATA16" s="56"/>
      <c r="ATB16" s="56"/>
      <c r="ATC16" s="56"/>
      <c r="ATD16" s="56"/>
      <c r="ATE16" s="56"/>
      <c r="ATF16" s="56"/>
      <c r="ATG16" s="56"/>
      <c r="ATH16" s="56"/>
      <c r="ATI16" s="56"/>
      <c r="ATJ16" s="56"/>
      <c r="ATK16" s="56"/>
      <c r="ATL16" s="56"/>
      <c r="ATM16" s="56"/>
      <c r="ATN16" s="56"/>
      <c r="ATO16" s="56"/>
      <c r="ATP16" s="56"/>
      <c r="ATQ16" s="56"/>
      <c r="ATR16" s="56"/>
      <c r="ATS16" s="56"/>
      <c r="ATT16" s="56"/>
      <c r="ATU16" s="56"/>
      <c r="ATV16" s="56"/>
      <c r="ATW16" s="56"/>
      <c r="ATX16" s="56"/>
      <c r="ATY16" s="56"/>
      <c r="ATZ16" s="56"/>
      <c r="AUA16" s="56"/>
      <c r="AUB16" s="56"/>
      <c r="AUC16" s="56"/>
      <c r="AUD16" s="56"/>
      <c r="AUE16" s="56"/>
      <c r="AUF16" s="56"/>
      <c r="AUG16" s="56"/>
      <c r="AUH16" s="56"/>
      <c r="AUI16" s="56"/>
      <c r="AUJ16" s="56"/>
      <c r="AUK16" s="56"/>
      <c r="AUL16" s="56"/>
      <c r="AUM16" s="56"/>
      <c r="AUN16" s="56"/>
      <c r="AUO16" s="56"/>
      <c r="AUP16" s="56"/>
      <c r="AUQ16" s="56"/>
      <c r="AUR16" s="56"/>
      <c r="AUS16" s="56"/>
      <c r="AUT16" s="56"/>
      <c r="AUU16" s="56"/>
      <c r="AUV16" s="56"/>
      <c r="AUW16" s="56"/>
      <c r="AUX16" s="56"/>
      <c r="AUY16" s="56"/>
      <c r="AUZ16" s="56"/>
      <c r="AVA16" s="56"/>
      <c r="AVB16" s="56"/>
      <c r="AVC16" s="56"/>
      <c r="AVD16" s="56"/>
      <c r="AVE16" s="56"/>
      <c r="AVF16" s="56"/>
      <c r="AVG16" s="56"/>
      <c r="AVH16" s="56"/>
      <c r="AVI16" s="56"/>
      <c r="AVJ16" s="56"/>
      <c r="AVK16" s="56"/>
      <c r="AVL16" s="56"/>
      <c r="AVM16" s="56"/>
      <c r="AVN16" s="56"/>
      <c r="AVO16" s="56"/>
      <c r="AVP16" s="56"/>
      <c r="AVQ16" s="56"/>
      <c r="AVR16" s="56"/>
      <c r="AVS16" s="56"/>
    </row>
    <row r="17" spans="1:1267" s="62" customFormat="1" ht="14.25" customHeight="1" thickBot="1">
      <c r="A17" s="231"/>
      <c r="B17" s="232"/>
      <c r="C17" s="221"/>
      <c r="D17" s="222"/>
      <c r="E17" s="223"/>
      <c r="F17" s="229"/>
      <c r="G17" s="229"/>
      <c r="H17" s="230"/>
      <c r="I17" s="58">
        <f t="shared" ref="I17:AV17" si="29">IF(I16=K20,K27,"")</f>
        <v>0</v>
      </c>
      <c r="J17" s="58">
        <f t="shared" si="29"/>
        <v>0</v>
      </c>
      <c r="K17" s="58">
        <f t="shared" si="29"/>
        <v>0</v>
      </c>
      <c r="L17" s="58" t="e">
        <f t="shared" si="29"/>
        <v>#REF!</v>
      </c>
      <c r="M17" s="58" t="e">
        <f t="shared" si="29"/>
        <v>#REF!</v>
      </c>
      <c r="N17" s="58" t="e">
        <f t="shared" si="29"/>
        <v>#REF!</v>
      </c>
      <c r="O17" s="58" t="e">
        <f t="shared" si="29"/>
        <v>#REF!</v>
      </c>
      <c r="P17" s="58" t="e">
        <f t="shared" si="29"/>
        <v>#REF!</v>
      </c>
      <c r="Q17" s="58" t="e">
        <f t="shared" si="29"/>
        <v>#REF!</v>
      </c>
      <c r="R17" s="58" t="e">
        <f t="shared" si="29"/>
        <v>#REF!</v>
      </c>
      <c r="S17" s="58" t="e">
        <f t="shared" si="29"/>
        <v>#REF!</v>
      </c>
      <c r="T17" s="58" t="e">
        <f t="shared" si="29"/>
        <v>#REF!</v>
      </c>
      <c r="U17" s="58" t="e">
        <f t="shared" si="29"/>
        <v>#REF!</v>
      </c>
      <c r="V17" s="58" t="e">
        <f t="shared" si="29"/>
        <v>#REF!</v>
      </c>
      <c r="W17" s="58" t="e">
        <f t="shared" si="29"/>
        <v>#REF!</v>
      </c>
      <c r="X17" s="58" t="e">
        <f t="shared" si="29"/>
        <v>#REF!</v>
      </c>
      <c r="Y17" s="58" t="e">
        <f t="shared" si="29"/>
        <v>#REF!</v>
      </c>
      <c r="Z17" s="58" t="e">
        <f t="shared" si="29"/>
        <v>#REF!</v>
      </c>
      <c r="AA17" s="58" t="e">
        <f t="shared" si="29"/>
        <v>#REF!</v>
      </c>
      <c r="AB17" s="58" t="e">
        <f t="shared" si="29"/>
        <v>#REF!</v>
      </c>
      <c r="AC17" s="58" t="e">
        <f t="shared" si="29"/>
        <v>#REF!</v>
      </c>
      <c r="AD17" s="58" t="e">
        <f t="shared" si="29"/>
        <v>#REF!</v>
      </c>
      <c r="AE17" s="58" t="e">
        <f t="shared" si="29"/>
        <v>#REF!</v>
      </c>
      <c r="AF17" s="58" t="e">
        <f t="shared" si="29"/>
        <v>#REF!</v>
      </c>
      <c r="AG17" s="58" t="e">
        <f t="shared" si="29"/>
        <v>#REF!</v>
      </c>
      <c r="AH17" s="58" t="e">
        <f t="shared" si="29"/>
        <v>#REF!</v>
      </c>
      <c r="AI17" s="58" t="e">
        <f t="shared" si="29"/>
        <v>#REF!</v>
      </c>
      <c r="AJ17" s="58" t="e">
        <f t="shared" si="29"/>
        <v>#REF!</v>
      </c>
      <c r="AK17" s="58" t="e">
        <f t="shared" si="29"/>
        <v>#REF!</v>
      </c>
      <c r="AL17" s="58" t="e">
        <f t="shared" si="29"/>
        <v>#REF!</v>
      </c>
      <c r="AM17" s="58" t="e">
        <f t="shared" si="29"/>
        <v>#REF!</v>
      </c>
      <c r="AN17" s="58" t="e">
        <f t="shared" si="29"/>
        <v>#REF!</v>
      </c>
      <c r="AO17" s="58" t="e">
        <f t="shared" si="29"/>
        <v>#REF!</v>
      </c>
      <c r="AP17" s="58" t="e">
        <f t="shared" si="29"/>
        <v>#REF!</v>
      </c>
      <c r="AQ17" s="58" t="e">
        <f t="shared" si="29"/>
        <v>#REF!</v>
      </c>
      <c r="AR17" s="58" t="e">
        <f t="shared" si="29"/>
        <v>#REF!</v>
      </c>
      <c r="AS17" s="58" t="e">
        <f t="shared" si="29"/>
        <v>#REF!</v>
      </c>
      <c r="AT17" s="58" t="e">
        <f t="shared" si="29"/>
        <v>#REF!</v>
      </c>
      <c r="AU17" s="58" t="e">
        <f t="shared" si="29"/>
        <v>#REF!</v>
      </c>
      <c r="AV17" s="58" t="str">
        <f t="shared" ca="1" si="29"/>
        <v/>
      </c>
      <c r="AW17" s="59" t="str">
        <f t="shared" ref="AW17:BG17" ca="1" si="30">IF(AW16=AY19,AY27,"")</f>
        <v/>
      </c>
      <c r="AX17" s="59" t="str">
        <f t="shared" ca="1" si="30"/>
        <v/>
      </c>
      <c r="AY17" s="59" t="str">
        <f t="shared" ca="1" si="30"/>
        <v/>
      </c>
      <c r="AZ17" s="59" t="str">
        <f t="shared" ca="1" si="30"/>
        <v/>
      </c>
      <c r="BA17" s="59" t="str">
        <f t="shared" ca="1" si="30"/>
        <v/>
      </c>
      <c r="BB17" s="59" t="str">
        <f t="shared" ca="1" si="30"/>
        <v/>
      </c>
      <c r="BC17" s="59" t="str">
        <f t="shared" ca="1" si="30"/>
        <v/>
      </c>
      <c r="BD17" s="60" t="str">
        <f t="shared" ca="1" si="30"/>
        <v/>
      </c>
      <c r="BE17" s="60" t="str">
        <f t="shared" ca="1" si="30"/>
        <v/>
      </c>
      <c r="BF17" s="60" t="str">
        <f t="shared" ca="1" si="30"/>
        <v/>
      </c>
      <c r="BG17" s="60" t="str">
        <f t="shared" ca="1" si="30"/>
        <v/>
      </c>
      <c r="BH17" s="60" t="e">
        <f ca="1">IF(BH16=#REF!,#REF!,"")</f>
        <v>#REF!</v>
      </c>
      <c r="BI17" s="60" t="e">
        <f ca="1">IF(BI16=#REF!,#REF!,"")</f>
        <v>#REF!</v>
      </c>
      <c r="BJ17" s="60" t="e">
        <f ca="1">IF(BJ16=#REF!,#REF!,"")</f>
        <v>#REF!</v>
      </c>
      <c r="BK17" s="60" t="e">
        <f ca="1">IF(BK16=#REF!,#REF!,"")</f>
        <v>#REF!</v>
      </c>
      <c r="BL17" s="60" t="e">
        <f ca="1">IF(BL16=#REF!,#REF!,"")</f>
        <v>#REF!</v>
      </c>
      <c r="BM17" s="60" t="e">
        <f ca="1">IF(BM16=#REF!,#REF!,"")</f>
        <v>#REF!</v>
      </c>
      <c r="BN17" s="60" t="e">
        <f ca="1">IF(BN16=#REF!,#REF!,"")</f>
        <v>#REF!</v>
      </c>
      <c r="BO17" s="60" t="e">
        <f ca="1">IF(BO16=#REF!,#REF!,"")</f>
        <v>#REF!</v>
      </c>
      <c r="BP17" s="60" t="e">
        <f ca="1">IF(BP16=#REF!,#REF!,"")</f>
        <v>#REF!</v>
      </c>
      <c r="BQ17" s="60" t="e">
        <f ca="1">IF(BQ16=#REF!,#REF!,"")</f>
        <v>#REF!</v>
      </c>
      <c r="BR17" s="60" t="e">
        <f ca="1">IF(BR16=#REF!,#REF!,"")</f>
        <v>#REF!</v>
      </c>
      <c r="BS17" s="60" t="e">
        <f ca="1">IF(BS16=#REF!,#REF!,"")</f>
        <v>#REF!</v>
      </c>
      <c r="BT17" s="60" t="e">
        <f ca="1">IF(BT16=#REF!,#REF!,"")</f>
        <v>#REF!</v>
      </c>
      <c r="BU17" s="60" t="e">
        <f ca="1">IF(BU16=#REF!,#REF!,"")</f>
        <v>#REF!</v>
      </c>
      <c r="BV17" s="60" t="e">
        <f ca="1">IF(BV16=#REF!,#REF!,"")</f>
        <v>#REF!</v>
      </c>
      <c r="BW17" s="60" t="e">
        <f ca="1">IF(BW16=#REF!,#REF!,"")</f>
        <v>#REF!</v>
      </c>
      <c r="BX17" s="60" t="e">
        <f ca="1">IF(BX16=#REF!,#REF!,"")</f>
        <v>#REF!</v>
      </c>
      <c r="BY17" s="60" t="e">
        <f ca="1">IF(BY16=#REF!,#REF!,"")</f>
        <v>#REF!</v>
      </c>
      <c r="BZ17" s="60" t="e">
        <f ca="1">IF(BZ16=#REF!,#REF!,"")</f>
        <v>#REF!</v>
      </c>
      <c r="CA17" s="60" t="e">
        <f ca="1">IF(CA16=#REF!,#REF!,"")</f>
        <v>#REF!</v>
      </c>
      <c r="CB17" s="60" t="e">
        <f ca="1">IF(CB16=#REF!,#REF!,"")</f>
        <v>#REF!</v>
      </c>
      <c r="CC17" s="60" t="e">
        <f ca="1">IF(CC16=#REF!,#REF!,"")</f>
        <v>#REF!</v>
      </c>
      <c r="CD17" s="60" t="e">
        <f ca="1">IF(CD16=#REF!,#REF!,"")</f>
        <v>#REF!</v>
      </c>
      <c r="CE17" s="60" t="e">
        <f ca="1">IF(CE16=#REF!,#REF!,"")</f>
        <v>#REF!</v>
      </c>
      <c r="CF17" s="60" t="e">
        <f ca="1">IF(CF16=#REF!,#REF!,"")</f>
        <v>#REF!</v>
      </c>
      <c r="CG17" s="60" t="e">
        <f ca="1">IF(CG16=#REF!,#REF!,"")</f>
        <v>#REF!</v>
      </c>
      <c r="CH17" s="60" t="e">
        <f ca="1">IF(CH16=#REF!,#REF!,"")</f>
        <v>#REF!</v>
      </c>
      <c r="CI17" s="60" t="e">
        <f ca="1">IF(CI16=#REF!,#REF!,"")</f>
        <v>#REF!</v>
      </c>
      <c r="CJ17" s="60" t="e">
        <f ca="1">IF(CJ16=#REF!,#REF!,"")</f>
        <v>#REF!</v>
      </c>
      <c r="CK17" s="60" t="e">
        <f ca="1">IF(CK16=#REF!,#REF!,"")</f>
        <v>#REF!</v>
      </c>
      <c r="CL17" s="60" t="e">
        <f ca="1">IF(CL16=#REF!,#REF!,"")</f>
        <v>#REF!</v>
      </c>
      <c r="CM17" s="60" t="e">
        <f ca="1">IF(CM16=#REF!,#REF!,"")</f>
        <v>#REF!</v>
      </c>
      <c r="CN17" s="60" t="e">
        <f ca="1">IF(CN16=#REF!,#REF!,"")</f>
        <v>#REF!</v>
      </c>
      <c r="CO17" s="60" t="e">
        <f ca="1">IF(CO16=#REF!,#REF!,"")</f>
        <v>#REF!</v>
      </c>
      <c r="CP17" s="60" t="e">
        <f ca="1">IF(CP16=#REF!,#REF!,"")</f>
        <v>#REF!</v>
      </c>
      <c r="CQ17" s="60" t="e">
        <f ca="1">IF(CQ16=#REF!,#REF!,"")</f>
        <v>#REF!</v>
      </c>
      <c r="CR17" s="60" t="e">
        <f ca="1">IF(CR16=#REF!,#REF!,"")</f>
        <v>#REF!</v>
      </c>
      <c r="CS17" s="60" t="e">
        <f ca="1">IF(CS16=#REF!,#REF!,"")</f>
        <v>#REF!</v>
      </c>
      <c r="CT17" s="60" t="e">
        <f ca="1">IF(CT16=#REF!,#REF!,"")</f>
        <v>#REF!</v>
      </c>
      <c r="CU17" s="60" t="e">
        <f ca="1">IF(CU16=#REF!,#REF!,"")</f>
        <v>#REF!</v>
      </c>
      <c r="CV17" s="60" t="e">
        <f ca="1">IF(CV16=#REF!,#REF!,"")</f>
        <v>#REF!</v>
      </c>
      <c r="CW17" s="60" t="e">
        <f ca="1">IF(CW16=#REF!,#REF!,"")</f>
        <v>#REF!</v>
      </c>
      <c r="CX17" s="60" t="e">
        <f ca="1">IF(CX16=#REF!,#REF!,"")</f>
        <v>#REF!</v>
      </c>
      <c r="CY17" s="60" t="e">
        <f ca="1">IF(CY16=#REF!,#REF!,"")</f>
        <v>#REF!</v>
      </c>
      <c r="CZ17" s="60" t="e">
        <f ca="1">IF(CZ16=#REF!,#REF!,"")</f>
        <v>#REF!</v>
      </c>
      <c r="DA17" s="60" t="e">
        <f ca="1">IF(DA16=#REF!,#REF!,"")</f>
        <v>#REF!</v>
      </c>
      <c r="DB17" s="60" t="e">
        <f ca="1">IF(DB16=#REF!,#REF!,"")</f>
        <v>#REF!</v>
      </c>
      <c r="DC17" s="60" t="e">
        <f ca="1">IF(DC16=#REF!,#REF!,"")</f>
        <v>#REF!</v>
      </c>
      <c r="DD17" s="60" t="e">
        <f ca="1">IF(DD16=#REF!,#REF!,"")</f>
        <v>#REF!</v>
      </c>
      <c r="DE17" s="60" t="e">
        <f ca="1">IF(DE16=#REF!,#REF!,"")</f>
        <v>#REF!</v>
      </c>
      <c r="DF17" s="60" t="e">
        <f ca="1">IF(DF16=#REF!,#REF!,"")</f>
        <v>#REF!</v>
      </c>
      <c r="DG17" s="60" t="e">
        <f ca="1">IF(DG16=#REF!,#REF!,"")</f>
        <v>#REF!</v>
      </c>
      <c r="DH17" s="60" t="e">
        <f ca="1">IF(DH16=#REF!,#REF!,"")</f>
        <v>#REF!</v>
      </c>
      <c r="DI17" s="60" t="e">
        <f ca="1">IF(DI16=#REF!,#REF!,"")</f>
        <v>#REF!</v>
      </c>
      <c r="DJ17" s="60" t="e">
        <f ca="1">IF(DJ16=#REF!,#REF!,"")</f>
        <v>#REF!</v>
      </c>
      <c r="DK17" s="60" t="e">
        <f ca="1">IF(DK16=#REF!,#REF!,"")</f>
        <v>#REF!</v>
      </c>
      <c r="DL17" s="60" t="e">
        <f ca="1">IF(DL16=#REF!,#REF!,"")</f>
        <v>#REF!</v>
      </c>
      <c r="DM17" s="60" t="e">
        <f ca="1">IF(DM16=#REF!,#REF!,"")</f>
        <v>#REF!</v>
      </c>
      <c r="DN17" s="60" t="e">
        <f ca="1">IF(DN16=#REF!,#REF!,"")</f>
        <v>#REF!</v>
      </c>
      <c r="DO17" s="60" t="e">
        <f ca="1">IF(DO16=#REF!,#REF!,"")</f>
        <v>#REF!</v>
      </c>
      <c r="DP17" s="60" t="e">
        <f ca="1">IF(DP16=#REF!,#REF!,"")</f>
        <v>#REF!</v>
      </c>
      <c r="DQ17" s="60" t="e">
        <f ca="1">IF(DQ16=#REF!,#REF!,"")</f>
        <v>#REF!</v>
      </c>
      <c r="DR17" s="60" t="e">
        <f ca="1">IF(DR16=#REF!,#REF!,"")</f>
        <v>#REF!</v>
      </c>
      <c r="DS17" s="60" t="e">
        <f ca="1">IF(DS16=#REF!,#REF!,"")</f>
        <v>#REF!</v>
      </c>
      <c r="DT17" s="60" t="e">
        <f ca="1">IF(DT16=#REF!,#REF!,"")</f>
        <v>#REF!</v>
      </c>
      <c r="DU17" s="60" t="e">
        <f ca="1">IF(DU16=#REF!,#REF!,"")</f>
        <v>#REF!</v>
      </c>
      <c r="DV17" s="60" t="e">
        <f ca="1">IF(DV16=#REF!,#REF!,"")</f>
        <v>#REF!</v>
      </c>
      <c r="DW17" s="60" t="e">
        <f ca="1">IF(DW16=#REF!,#REF!,"")</f>
        <v>#REF!</v>
      </c>
      <c r="DX17" s="60" t="e">
        <f ca="1">IF(DX16=#REF!,#REF!,"")</f>
        <v>#REF!</v>
      </c>
      <c r="DY17" s="60" t="e">
        <f ca="1">IF(DY16=#REF!,#REF!,"")</f>
        <v>#REF!</v>
      </c>
      <c r="DZ17" s="60" t="e">
        <f ca="1">IF(DZ16=#REF!,#REF!,"")</f>
        <v>#REF!</v>
      </c>
      <c r="EA17" s="60" t="e">
        <f ca="1">IF(EA16=#REF!,#REF!,"")</f>
        <v>#REF!</v>
      </c>
      <c r="EB17" s="60" t="e">
        <f ca="1">IF(EB16=#REF!,#REF!,"")</f>
        <v>#REF!</v>
      </c>
      <c r="EC17" s="60" t="e">
        <f ca="1">IF(EC16=#REF!,#REF!,"")</f>
        <v>#REF!</v>
      </c>
      <c r="ED17" s="60" t="e">
        <f ca="1">IF(ED16=#REF!,#REF!,"")</f>
        <v>#REF!</v>
      </c>
      <c r="EE17" s="60" t="e">
        <f ca="1">IF(EE16=#REF!,#REF!,"")</f>
        <v>#REF!</v>
      </c>
      <c r="EF17" s="60" t="e">
        <f ca="1">IF(EF16=#REF!,#REF!,"")</f>
        <v>#REF!</v>
      </c>
      <c r="EG17" s="60" t="e">
        <f ca="1">IF(EG16=#REF!,#REF!,"")</f>
        <v>#REF!</v>
      </c>
      <c r="EH17" s="60" t="e">
        <f ca="1">IF(EH16=#REF!,#REF!,"")</f>
        <v>#REF!</v>
      </c>
      <c r="EI17" s="60" t="e">
        <f ca="1">IF(EI16=#REF!,#REF!,"")</f>
        <v>#REF!</v>
      </c>
      <c r="EJ17" s="60" t="e">
        <f ca="1">IF(EJ16=#REF!,#REF!,"")</f>
        <v>#REF!</v>
      </c>
      <c r="EK17" s="60" t="e">
        <f ca="1">IF(EK16=#REF!,#REF!,"")</f>
        <v>#REF!</v>
      </c>
      <c r="EL17" s="60" t="e">
        <f ca="1">IF(EL16=#REF!,#REF!,"")</f>
        <v>#REF!</v>
      </c>
      <c r="EM17" s="60" t="e">
        <f ca="1">IF(EM16=#REF!,#REF!,"")</f>
        <v>#REF!</v>
      </c>
      <c r="EN17" s="60" t="e">
        <f ca="1">IF(EN16=#REF!,#REF!,"")</f>
        <v>#REF!</v>
      </c>
      <c r="EO17" s="60" t="e">
        <f ca="1">IF(EO16=#REF!,#REF!,"")</f>
        <v>#REF!</v>
      </c>
      <c r="EP17" s="60" t="e">
        <f ca="1">IF(EP16=#REF!,#REF!,"")</f>
        <v>#REF!</v>
      </c>
      <c r="EQ17" s="60" t="e">
        <f ca="1">IF(EQ16=#REF!,#REF!,"")</f>
        <v>#REF!</v>
      </c>
      <c r="ER17" s="60" t="e">
        <f ca="1">IF(ER16=#REF!,#REF!,"")</f>
        <v>#REF!</v>
      </c>
      <c r="ES17" s="60" t="e">
        <f ca="1">IF(ES16=#REF!,#REF!,"")</f>
        <v>#REF!</v>
      </c>
      <c r="ET17" s="60" t="e">
        <f ca="1">IF(ET16=#REF!,#REF!,"")</f>
        <v>#REF!</v>
      </c>
      <c r="EU17" s="60" t="e">
        <f ca="1">IF(EU16=#REF!,#REF!,"")</f>
        <v>#REF!</v>
      </c>
      <c r="EV17" s="60" t="e">
        <f ca="1">IF(EV16=#REF!,#REF!,"")</f>
        <v>#REF!</v>
      </c>
      <c r="EW17" s="60" t="e">
        <f ca="1">IF(EW16=#REF!,#REF!,"")</f>
        <v>#REF!</v>
      </c>
      <c r="EX17" s="60" t="e">
        <f ca="1">IF(EX16=#REF!,#REF!,"")</f>
        <v>#REF!</v>
      </c>
      <c r="EY17" s="60" t="e">
        <f ca="1">IF(EY16=#REF!,#REF!,"")</f>
        <v>#REF!</v>
      </c>
      <c r="EZ17" s="60" t="e">
        <f ca="1">IF(EZ16=#REF!,#REF!,"")</f>
        <v>#REF!</v>
      </c>
      <c r="FA17" s="60" t="e">
        <f ca="1">IF(FA16=#REF!,#REF!,"")</f>
        <v>#REF!</v>
      </c>
      <c r="FB17" s="60" t="e">
        <f ca="1">IF(FB16=#REF!,#REF!,"")</f>
        <v>#REF!</v>
      </c>
      <c r="FC17" s="60" t="e">
        <f ca="1">IF(FC16=#REF!,#REF!,"")</f>
        <v>#REF!</v>
      </c>
      <c r="FD17" s="60" t="e">
        <f ca="1">IF(FD16=#REF!,#REF!,"")</f>
        <v>#REF!</v>
      </c>
      <c r="FE17" s="60" t="e">
        <f ca="1">IF(FE16=#REF!,#REF!,"")</f>
        <v>#REF!</v>
      </c>
      <c r="FF17" s="60" t="e">
        <f ca="1">IF(FF16=#REF!,#REF!,"")</f>
        <v>#REF!</v>
      </c>
      <c r="FG17" s="60" t="e">
        <f ca="1">IF(FG16=#REF!,#REF!,"")</f>
        <v>#REF!</v>
      </c>
      <c r="FH17" s="60" t="e">
        <f ca="1">IF(FH16=#REF!,#REF!,"")</f>
        <v>#REF!</v>
      </c>
      <c r="FI17" s="60" t="e">
        <f ca="1">IF(FI16=#REF!,#REF!,"")</f>
        <v>#REF!</v>
      </c>
      <c r="FJ17" s="60" t="e">
        <f ca="1">IF(FJ16=#REF!,#REF!,"")</f>
        <v>#REF!</v>
      </c>
      <c r="FK17" s="60" t="e">
        <f ca="1">IF(FK16=#REF!,#REF!,"")</f>
        <v>#REF!</v>
      </c>
      <c r="FL17" s="60" t="e">
        <f ca="1">IF(FL16=#REF!,#REF!,"")</f>
        <v>#REF!</v>
      </c>
      <c r="FM17" s="60" t="e">
        <f ca="1">IF(FM16=#REF!,#REF!,"")</f>
        <v>#REF!</v>
      </c>
      <c r="FN17" s="60" t="e">
        <f ca="1">IF(FN16=#REF!,#REF!,"")</f>
        <v>#REF!</v>
      </c>
      <c r="FO17" s="60" t="e">
        <f ca="1">IF(FO16=#REF!,#REF!,"")</f>
        <v>#REF!</v>
      </c>
      <c r="FP17" s="60" t="e">
        <f ca="1">IF(FP16=#REF!,#REF!,"")</f>
        <v>#REF!</v>
      </c>
      <c r="FQ17" s="60" t="e">
        <f ca="1">IF(FQ16=#REF!,#REF!,"")</f>
        <v>#REF!</v>
      </c>
      <c r="FR17" s="60" t="e">
        <f ca="1">IF(FR16=#REF!,#REF!,"")</f>
        <v>#REF!</v>
      </c>
      <c r="FS17" s="60" t="e">
        <f ca="1">IF(FS16=#REF!,#REF!,"")</f>
        <v>#REF!</v>
      </c>
      <c r="FT17" s="60" t="e">
        <f ca="1">IF(FT16=#REF!,#REF!,"")</f>
        <v>#REF!</v>
      </c>
      <c r="FU17" s="60" t="e">
        <f ca="1">IF(FU16=#REF!,#REF!,"")</f>
        <v>#REF!</v>
      </c>
      <c r="FV17" s="60" t="e">
        <f ca="1">IF(FV16=#REF!,#REF!,"")</f>
        <v>#REF!</v>
      </c>
      <c r="FW17" s="60" t="e">
        <f ca="1">IF(FW16=#REF!,#REF!,"")</f>
        <v>#REF!</v>
      </c>
      <c r="FX17" s="60" t="e">
        <f ca="1">IF(FX16=#REF!,#REF!,"")</f>
        <v>#REF!</v>
      </c>
      <c r="FY17" s="60" t="e">
        <f ca="1">IF(FY16=#REF!,#REF!,"")</f>
        <v>#REF!</v>
      </c>
      <c r="FZ17" s="60" t="e">
        <f ca="1">IF(FZ16=#REF!,#REF!,"")</f>
        <v>#REF!</v>
      </c>
      <c r="GA17" s="60" t="e">
        <f ca="1">IF(GA16=#REF!,#REF!,"")</f>
        <v>#REF!</v>
      </c>
      <c r="GB17" s="60" t="e">
        <f ca="1">IF(GB16=#REF!,#REF!,"")</f>
        <v>#REF!</v>
      </c>
      <c r="GC17" s="60" t="e">
        <f ca="1">IF(GC16=#REF!,#REF!,"")</f>
        <v>#REF!</v>
      </c>
      <c r="GD17" s="60" t="e">
        <f ca="1">IF(GD16=#REF!,#REF!,"")</f>
        <v>#REF!</v>
      </c>
      <c r="GE17" s="60" t="e">
        <f ca="1">IF(GE16=#REF!,#REF!,"")</f>
        <v>#REF!</v>
      </c>
      <c r="GF17" s="60" t="e">
        <f ca="1">IF(GF16=#REF!,#REF!,"")</f>
        <v>#REF!</v>
      </c>
      <c r="GG17" s="60" t="e">
        <f ca="1">IF(GG16=#REF!,#REF!,"")</f>
        <v>#REF!</v>
      </c>
      <c r="GH17" s="60" t="e">
        <f ca="1">IF(GH16=#REF!,#REF!,"")</f>
        <v>#REF!</v>
      </c>
      <c r="GI17" s="60" t="e">
        <f ca="1">IF(GI16=#REF!,#REF!,"")</f>
        <v>#REF!</v>
      </c>
      <c r="GJ17" s="60" t="e">
        <f ca="1">IF(GJ16=#REF!,#REF!,"")</f>
        <v>#REF!</v>
      </c>
      <c r="GK17" s="60" t="e">
        <f ca="1">IF(GK16=#REF!,#REF!,"")</f>
        <v>#REF!</v>
      </c>
      <c r="GL17" s="60" t="e">
        <f ca="1">IF(GL16=#REF!,#REF!,"")</f>
        <v>#REF!</v>
      </c>
      <c r="GM17" s="60" t="e">
        <f ca="1">IF(GM16=#REF!,#REF!,"")</f>
        <v>#REF!</v>
      </c>
      <c r="GN17" s="60" t="e">
        <f ca="1">IF(GN16=#REF!,#REF!,"")</f>
        <v>#REF!</v>
      </c>
      <c r="GO17" s="60" t="e">
        <f ca="1">IF(GO16=#REF!,#REF!,"")</f>
        <v>#REF!</v>
      </c>
      <c r="GP17" s="60" t="e">
        <f ca="1">IF(GP16=#REF!,#REF!,"")</f>
        <v>#REF!</v>
      </c>
      <c r="GQ17" s="60" t="e">
        <f ca="1">IF(GQ16=#REF!,#REF!,"")</f>
        <v>#REF!</v>
      </c>
      <c r="GR17" s="60" t="e">
        <f ca="1">IF(GR16=#REF!,#REF!,"")</f>
        <v>#REF!</v>
      </c>
      <c r="GS17" s="60" t="e">
        <f ca="1">IF(GS16=#REF!,#REF!,"")</f>
        <v>#REF!</v>
      </c>
      <c r="GT17" s="60" t="e">
        <f ca="1">IF(GT16=#REF!,#REF!,"")</f>
        <v>#REF!</v>
      </c>
      <c r="GU17" s="60" t="e">
        <f ca="1">IF(GU16=#REF!,#REF!,"")</f>
        <v>#REF!</v>
      </c>
      <c r="GV17" s="60" t="e">
        <f ca="1">IF(GV16=#REF!,#REF!,"")</f>
        <v>#REF!</v>
      </c>
      <c r="GW17" s="60" t="e">
        <f ca="1">IF(GW16=#REF!,#REF!,"")</f>
        <v>#REF!</v>
      </c>
      <c r="GX17" s="60" t="e">
        <f ca="1">IF(GX16=#REF!,#REF!,"")</f>
        <v>#REF!</v>
      </c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  <c r="AMA17" s="61"/>
      <c r="AMB17" s="61"/>
      <c r="AMC17" s="61"/>
      <c r="AMD17" s="61"/>
      <c r="AME17" s="61"/>
      <c r="AMF17" s="61"/>
      <c r="AMG17" s="61"/>
      <c r="AMH17" s="61"/>
      <c r="AMI17" s="61"/>
      <c r="AMJ17" s="61"/>
      <c r="AMK17" s="61"/>
      <c r="AML17" s="61"/>
      <c r="AMM17" s="61"/>
      <c r="AMN17" s="61"/>
      <c r="AMO17" s="61"/>
      <c r="AMP17" s="61"/>
      <c r="AMQ17" s="61"/>
      <c r="AMR17" s="61"/>
      <c r="AMS17" s="61"/>
      <c r="AMT17" s="61"/>
      <c r="AMU17" s="61"/>
      <c r="AMV17" s="61"/>
      <c r="AMW17" s="61"/>
      <c r="AMX17" s="61"/>
      <c r="AMY17" s="61"/>
      <c r="AMZ17" s="61"/>
      <c r="ANA17" s="61"/>
      <c r="ANB17" s="61"/>
      <c r="ANC17" s="61"/>
      <c r="AND17" s="61"/>
      <c r="ANE17" s="61"/>
      <c r="ANF17" s="61"/>
      <c r="ANG17" s="61"/>
      <c r="ANH17" s="61"/>
      <c r="ANI17" s="61"/>
      <c r="ANJ17" s="61"/>
      <c r="ANK17" s="61"/>
      <c r="ANL17" s="61"/>
      <c r="ANM17" s="61"/>
      <c r="ANN17" s="61"/>
      <c r="ANO17" s="61"/>
      <c r="ANP17" s="61"/>
      <c r="ANQ17" s="61"/>
      <c r="ANR17" s="61"/>
      <c r="ANS17" s="61"/>
      <c r="ANT17" s="61"/>
      <c r="ANU17" s="61"/>
      <c r="ANV17" s="61"/>
      <c r="ANW17" s="61"/>
      <c r="ANX17" s="61"/>
      <c r="ANY17" s="61"/>
      <c r="ANZ17" s="61"/>
      <c r="AOA17" s="61"/>
      <c r="AOB17" s="61"/>
      <c r="AOC17" s="61"/>
      <c r="AOD17" s="61"/>
      <c r="AOE17" s="61"/>
      <c r="AOF17" s="61"/>
      <c r="AOG17" s="61"/>
      <c r="AOH17" s="61"/>
      <c r="AOI17" s="61"/>
      <c r="AOJ17" s="61"/>
      <c r="AOK17" s="61"/>
      <c r="AOL17" s="61"/>
      <c r="AOM17" s="61"/>
      <c r="AON17" s="61"/>
      <c r="AOO17" s="61"/>
      <c r="AOP17" s="61"/>
      <c r="AOQ17" s="61"/>
      <c r="AOR17" s="61"/>
      <c r="AOS17" s="61"/>
      <c r="AOT17" s="61"/>
      <c r="AOU17" s="61"/>
      <c r="AOV17" s="61"/>
      <c r="AOW17" s="61"/>
      <c r="AOX17" s="61"/>
      <c r="AOY17" s="61"/>
      <c r="AOZ17" s="61"/>
      <c r="APA17" s="61"/>
      <c r="APB17" s="61"/>
      <c r="APC17" s="61"/>
      <c r="APD17" s="61"/>
      <c r="APE17" s="61"/>
      <c r="APF17" s="61"/>
      <c r="APG17" s="61"/>
      <c r="APH17" s="61"/>
      <c r="API17" s="61"/>
      <c r="APJ17" s="61"/>
      <c r="APK17" s="61"/>
      <c r="APL17" s="61"/>
      <c r="APM17" s="61"/>
      <c r="APN17" s="61"/>
      <c r="APO17" s="61"/>
      <c r="APP17" s="61"/>
      <c r="APQ17" s="61"/>
      <c r="APR17" s="61"/>
      <c r="APS17" s="61"/>
      <c r="APT17" s="61"/>
      <c r="APU17" s="61"/>
      <c r="APV17" s="61"/>
      <c r="APW17" s="61"/>
      <c r="APX17" s="61"/>
      <c r="APY17" s="61"/>
      <c r="APZ17" s="61"/>
      <c r="AQA17" s="61"/>
      <c r="AQB17" s="61"/>
      <c r="AQC17" s="61"/>
      <c r="AQD17" s="61"/>
      <c r="AQE17" s="61"/>
      <c r="AQF17" s="61"/>
      <c r="AQG17" s="61"/>
      <c r="AQH17" s="61"/>
      <c r="AQI17" s="61"/>
      <c r="AQJ17" s="61"/>
      <c r="AQK17" s="61"/>
      <c r="AQL17" s="61"/>
      <c r="AQM17" s="61"/>
      <c r="AQN17" s="61"/>
      <c r="AQO17" s="61"/>
      <c r="AQP17" s="61"/>
      <c r="AQQ17" s="61"/>
      <c r="AQR17" s="61"/>
      <c r="AQS17" s="61"/>
      <c r="AQT17" s="61"/>
      <c r="AQU17" s="61"/>
      <c r="AQV17" s="61"/>
      <c r="AQW17" s="61"/>
      <c r="AQX17" s="61"/>
      <c r="AQY17" s="61"/>
      <c r="AQZ17" s="61"/>
      <c r="ARA17" s="61"/>
      <c r="ARB17" s="61"/>
      <c r="ARC17" s="61"/>
      <c r="ARD17" s="61"/>
      <c r="ARE17" s="61"/>
      <c r="ARF17" s="61"/>
      <c r="ARG17" s="61"/>
      <c r="ARH17" s="61"/>
      <c r="ARI17" s="61"/>
      <c r="ARJ17" s="61"/>
      <c r="ARK17" s="61"/>
      <c r="ARL17" s="61"/>
      <c r="ARM17" s="61"/>
      <c r="ARN17" s="61"/>
      <c r="ARO17" s="61"/>
      <c r="ARP17" s="61"/>
      <c r="ARQ17" s="61"/>
      <c r="ARR17" s="61"/>
      <c r="ARS17" s="61"/>
      <c r="ART17" s="61"/>
      <c r="ARU17" s="61"/>
      <c r="ARV17" s="61"/>
      <c r="ARW17" s="61"/>
      <c r="ARX17" s="61"/>
      <c r="ARY17" s="61"/>
      <c r="ARZ17" s="61"/>
      <c r="ASA17" s="61"/>
      <c r="ASB17" s="61"/>
      <c r="ASC17" s="61"/>
      <c r="ASD17" s="61"/>
      <c r="ASE17" s="61"/>
      <c r="ASF17" s="61"/>
      <c r="ASG17" s="61"/>
      <c r="ASH17" s="61"/>
      <c r="ASI17" s="61"/>
      <c r="ASJ17" s="61"/>
      <c r="ASK17" s="61"/>
      <c r="ASL17" s="61"/>
      <c r="ASM17" s="61"/>
      <c r="ASN17" s="61"/>
      <c r="ASO17" s="61"/>
      <c r="ASP17" s="61"/>
      <c r="ASQ17" s="61"/>
      <c r="ASR17" s="61"/>
      <c r="ASS17" s="61"/>
      <c r="AST17" s="61"/>
      <c r="ASU17" s="61"/>
      <c r="ASV17" s="61"/>
      <c r="ASW17" s="61"/>
      <c r="ASX17" s="61"/>
      <c r="ASY17" s="61"/>
      <c r="ASZ17" s="61"/>
      <c r="ATA17" s="61"/>
      <c r="ATB17" s="61"/>
      <c r="ATC17" s="61"/>
      <c r="ATD17" s="61"/>
      <c r="ATE17" s="61"/>
      <c r="ATF17" s="61"/>
      <c r="ATG17" s="61"/>
      <c r="ATH17" s="61"/>
      <c r="ATI17" s="61"/>
      <c r="ATJ17" s="61"/>
      <c r="ATK17" s="61"/>
      <c r="ATL17" s="61"/>
      <c r="ATM17" s="61"/>
      <c r="ATN17" s="61"/>
      <c r="ATO17" s="61"/>
      <c r="ATP17" s="61"/>
      <c r="ATQ17" s="61"/>
      <c r="ATR17" s="61"/>
      <c r="ATS17" s="61"/>
      <c r="ATT17" s="61"/>
      <c r="ATU17" s="61"/>
      <c r="ATV17" s="61"/>
      <c r="ATW17" s="61"/>
      <c r="ATX17" s="61"/>
      <c r="ATY17" s="61"/>
      <c r="ATZ17" s="61"/>
      <c r="AUA17" s="61"/>
      <c r="AUB17" s="61"/>
      <c r="AUC17" s="61"/>
      <c r="AUD17" s="61"/>
      <c r="AUE17" s="61"/>
      <c r="AUF17" s="61"/>
      <c r="AUG17" s="61"/>
      <c r="AUH17" s="61"/>
      <c r="AUI17" s="61"/>
      <c r="AUJ17" s="61"/>
      <c r="AUK17" s="61"/>
      <c r="AUL17" s="61"/>
      <c r="AUM17" s="61"/>
      <c r="AUN17" s="61"/>
      <c r="AUO17" s="61"/>
      <c r="AUP17" s="61"/>
      <c r="AUQ17" s="61"/>
      <c r="AUR17" s="61"/>
      <c r="AUS17" s="61"/>
      <c r="AUT17" s="61"/>
      <c r="AUU17" s="61"/>
      <c r="AUV17" s="61"/>
      <c r="AUW17" s="61"/>
      <c r="AUX17" s="61"/>
      <c r="AUY17" s="61"/>
      <c r="AUZ17" s="61"/>
      <c r="AVA17" s="61"/>
      <c r="AVB17" s="61"/>
      <c r="AVC17" s="61"/>
      <c r="AVD17" s="61"/>
      <c r="AVE17" s="61"/>
      <c r="AVF17" s="61"/>
      <c r="AVG17" s="61"/>
      <c r="AVH17" s="61"/>
      <c r="AVI17" s="61"/>
      <c r="AVJ17" s="61"/>
      <c r="AVK17" s="61"/>
      <c r="AVL17" s="61"/>
      <c r="AVM17" s="61"/>
      <c r="AVN17" s="61"/>
      <c r="AVO17" s="61"/>
      <c r="AVP17" s="61"/>
      <c r="AVQ17" s="61"/>
      <c r="AVR17" s="61"/>
      <c r="AVS17" s="61"/>
    </row>
    <row r="18" spans="1:1267" s="68" customFormat="1" ht="19.5" customHeight="1" thickTop="1" thickBot="1">
      <c r="A18" s="233"/>
      <c r="B18" s="234"/>
      <c r="C18" s="221"/>
      <c r="D18" s="222"/>
      <c r="E18" s="223"/>
      <c r="F18" s="201"/>
      <c r="G18" s="202"/>
      <c r="H18" s="63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 t="str">
        <f t="shared" ref="V18:AD18" si="31">IF(V16&gt;0,"",$H$18)</f>
        <v/>
      </c>
      <c r="W18" s="64" t="str">
        <f t="shared" si="31"/>
        <v/>
      </c>
      <c r="X18" s="65" t="str">
        <f t="shared" si="31"/>
        <v/>
      </c>
      <c r="Y18" s="65" t="str">
        <f t="shared" si="31"/>
        <v/>
      </c>
      <c r="Z18" s="65" t="str">
        <f t="shared" si="31"/>
        <v/>
      </c>
      <c r="AA18" s="65" t="str">
        <f t="shared" si="31"/>
        <v/>
      </c>
      <c r="AB18" s="65" t="str">
        <f t="shared" si="31"/>
        <v/>
      </c>
      <c r="AC18" s="65" t="str">
        <f t="shared" si="31"/>
        <v/>
      </c>
      <c r="AD18" s="65" t="str">
        <f t="shared" si="31"/>
        <v/>
      </c>
      <c r="AE18" s="65"/>
      <c r="AF18" s="66">
        <f t="shared" ref="AF18:AQ18" si="32">IF($F$18=0,0,IF(AF16&gt;0,AF16,$F$18))</f>
        <v>0</v>
      </c>
      <c r="AG18" s="66">
        <f t="shared" si="32"/>
        <v>0</v>
      </c>
      <c r="AH18" s="66">
        <f t="shared" si="32"/>
        <v>0</v>
      </c>
      <c r="AI18" s="66">
        <f t="shared" si="32"/>
        <v>0</v>
      </c>
      <c r="AJ18" s="66">
        <f t="shared" si="32"/>
        <v>0</v>
      </c>
      <c r="AK18" s="66">
        <f t="shared" si="32"/>
        <v>0</v>
      </c>
      <c r="AL18" s="66">
        <f t="shared" si="32"/>
        <v>0</v>
      </c>
      <c r="AM18" s="66">
        <f t="shared" si="32"/>
        <v>0</v>
      </c>
      <c r="AN18" s="66">
        <f t="shared" si="32"/>
        <v>0</v>
      </c>
      <c r="AO18" s="66">
        <f t="shared" si="32"/>
        <v>0</v>
      </c>
      <c r="AP18" s="66">
        <f t="shared" si="32"/>
        <v>0</v>
      </c>
      <c r="AQ18" s="66">
        <f t="shared" si="32"/>
        <v>0</v>
      </c>
      <c r="AR18" s="66"/>
      <c r="AS18" s="66"/>
      <c r="AT18" s="67">
        <v>17408.46</v>
      </c>
      <c r="AU18" s="67">
        <v>21126.16</v>
      </c>
      <c r="AV18" s="67">
        <v>9990</v>
      </c>
      <c r="AW18" s="67">
        <v>6500</v>
      </c>
      <c r="AX18" s="67">
        <v>7093</v>
      </c>
      <c r="AY18" s="67">
        <v>14930</v>
      </c>
      <c r="AZ18" s="67">
        <v>10530</v>
      </c>
      <c r="BA18" s="67">
        <v>2442</v>
      </c>
      <c r="BB18" s="67">
        <v>200</v>
      </c>
      <c r="BC18" s="67">
        <v>15719</v>
      </c>
      <c r="BD18" s="67"/>
      <c r="BE18" s="67"/>
      <c r="BF18" s="67"/>
      <c r="BG18" s="67"/>
      <c r="BH18" s="193" t="str">
        <f>IF($H$19&gt;"","Attention montant prévisionnel d'honoraires","")</f>
        <v/>
      </c>
      <c r="BI18" s="193"/>
      <c r="BJ18" s="193"/>
      <c r="BK18" s="193"/>
      <c r="BL18" s="193"/>
      <c r="BM18" s="193" t="str">
        <f t="shared" ref="BM18" si="33">IF($H$19&gt;"","Attention montant prévisionnel d'honoraires","")</f>
        <v/>
      </c>
      <c r="BN18" s="193"/>
      <c r="BO18" s="193"/>
      <c r="BP18" s="193"/>
      <c r="BQ18" s="193"/>
      <c r="BR18" s="193" t="str">
        <f t="shared" ref="BR18" si="34">IF($H$19&gt;"","Attention montant prévisionnel d'honoraires","")</f>
        <v/>
      </c>
      <c r="BS18" s="193"/>
      <c r="BT18" s="193"/>
      <c r="BU18" s="193"/>
      <c r="BV18" s="193"/>
      <c r="BW18" s="193" t="str">
        <f t="shared" ref="BW18" si="35">IF($H$19&gt;"","Attention montant prévisionnel d'honoraires","")</f>
        <v/>
      </c>
      <c r="BX18" s="193"/>
      <c r="BY18" s="193"/>
      <c r="BZ18" s="193"/>
      <c r="CA18" s="193"/>
      <c r="CB18" s="193" t="str">
        <f t="shared" ref="CB18" si="36">IF($H$19&gt;"","Attention montant prévisionnel d'honoraires","")</f>
        <v/>
      </c>
      <c r="CC18" s="193"/>
      <c r="CD18" s="193"/>
      <c r="CE18" s="193"/>
      <c r="CF18" s="193"/>
      <c r="CG18" s="193" t="str">
        <f t="shared" ref="CG18" si="37">IF($H$19&gt;"","Attention montant prévisionnel d'honoraires","")</f>
        <v/>
      </c>
      <c r="CH18" s="193"/>
      <c r="CI18" s="193"/>
      <c r="CJ18" s="193"/>
      <c r="CK18" s="193"/>
      <c r="CL18" s="193" t="str">
        <f t="shared" ref="CL18" si="38">IF($H$19&gt;"","Attention montant prévisionnel d'honoraires","")</f>
        <v/>
      </c>
      <c r="CM18" s="193"/>
      <c r="CN18" s="193"/>
      <c r="CO18" s="193"/>
      <c r="CP18" s="193"/>
      <c r="CQ18" s="193" t="str">
        <f t="shared" ref="CQ18" si="39">IF($H$19&gt;"","Attention montant prévisionnel d'honoraires","")</f>
        <v/>
      </c>
      <c r="CR18" s="193"/>
      <c r="CS18" s="193"/>
      <c r="CT18" s="193"/>
      <c r="CU18" s="193"/>
      <c r="CV18" s="193" t="str">
        <f t="shared" ref="CV18" si="40">IF($H$19&gt;"","Attention montant prévisionnel d'honoraires","")</f>
        <v/>
      </c>
      <c r="CW18" s="193"/>
      <c r="CX18" s="193"/>
      <c r="CY18" s="193"/>
      <c r="CZ18" s="193"/>
      <c r="DA18" s="193" t="str">
        <f t="shared" ref="DA18" si="41">IF($H$19&gt;"","Attention montant prévisionnel d'honoraires","")</f>
        <v/>
      </c>
      <c r="DB18" s="193"/>
      <c r="DC18" s="193"/>
      <c r="DD18" s="193"/>
      <c r="DE18" s="193"/>
      <c r="DF18" s="193" t="str">
        <f t="shared" ref="DF18" si="42">IF($H$19&gt;"","Attention montant prévisionnel d'honoraires","")</f>
        <v/>
      </c>
      <c r="DG18" s="193"/>
      <c r="DH18" s="193"/>
      <c r="DI18" s="193"/>
      <c r="DJ18" s="193"/>
      <c r="DK18" s="193" t="str">
        <f t="shared" ref="DK18" si="43">IF($H$19&gt;"","Attention montant prévisionnel d'honoraires","")</f>
        <v/>
      </c>
      <c r="DL18" s="193"/>
      <c r="DM18" s="193"/>
      <c r="DN18" s="193"/>
      <c r="DO18" s="193"/>
      <c r="DP18" s="193" t="str">
        <f t="shared" ref="DP18" si="44">IF($H$19&gt;"","Attention montant prévisionnel d'honoraires","")</f>
        <v/>
      </c>
      <c r="DQ18" s="193"/>
      <c r="DR18" s="193"/>
      <c r="DS18" s="193"/>
      <c r="DT18" s="193"/>
      <c r="DU18" s="193" t="str">
        <f t="shared" ref="DU18" si="45">IF($H$19&gt;"","Attention montant prévisionnel d'honoraires","")</f>
        <v/>
      </c>
      <c r="DV18" s="193"/>
      <c r="DW18" s="193"/>
      <c r="DX18" s="193"/>
      <c r="DY18" s="193"/>
      <c r="DZ18" s="193" t="str">
        <f t="shared" ref="DZ18" si="46">IF($H$19&gt;"","Attention montant prévisionnel d'honoraires","")</f>
        <v/>
      </c>
      <c r="EA18" s="193"/>
      <c r="EB18" s="193"/>
      <c r="EC18" s="193"/>
      <c r="ED18" s="193"/>
      <c r="EE18" s="193" t="str">
        <f t="shared" ref="EE18" si="47">IF($H$19&gt;"","Attention montant prévisionnel d'honoraires","")</f>
        <v/>
      </c>
      <c r="EF18" s="193"/>
      <c r="EG18" s="193"/>
      <c r="EH18" s="193"/>
      <c r="EI18" s="193"/>
      <c r="EJ18" s="193" t="str">
        <f t="shared" ref="EJ18" si="48">IF($H$19&gt;"","Attention montant prévisionnel d'honoraires","")</f>
        <v/>
      </c>
      <c r="EK18" s="193"/>
      <c r="EL18" s="193"/>
      <c r="EM18" s="193"/>
      <c r="EN18" s="193"/>
      <c r="EO18" s="193" t="str">
        <f t="shared" ref="EO18" si="49">IF($H$19&gt;"","Attention montant prévisionnel d'honoraires","")</f>
        <v/>
      </c>
      <c r="EP18" s="193"/>
      <c r="EQ18" s="193"/>
      <c r="ER18" s="193"/>
      <c r="ES18" s="193"/>
      <c r="ET18" s="193" t="str">
        <f t="shared" ref="ET18" si="50">IF($H$19&gt;"","Attention montant prévisionnel d'honoraires","")</f>
        <v/>
      </c>
      <c r="EU18" s="193"/>
      <c r="EV18" s="193"/>
      <c r="EW18" s="193"/>
      <c r="EX18" s="193"/>
      <c r="EY18" s="193" t="str">
        <f t="shared" ref="EY18" si="51">IF($H$19&gt;"","Attention montant prévisionnel d'honoraires","")</f>
        <v/>
      </c>
      <c r="EZ18" s="193"/>
      <c r="FA18" s="193"/>
      <c r="FB18" s="193"/>
      <c r="FC18" s="193"/>
      <c r="FD18" s="193" t="str">
        <f t="shared" ref="FD18" si="52">IF($H$19&gt;"","Attention montant prévisionnel d'honoraires","")</f>
        <v/>
      </c>
      <c r="FE18" s="193"/>
      <c r="FF18" s="193"/>
      <c r="FG18" s="193"/>
      <c r="FH18" s="193"/>
      <c r="FI18" s="193" t="str">
        <f t="shared" ref="FI18" si="53">IF($H$19&gt;"","Attention montant prévisionnel d'honoraires","")</f>
        <v/>
      </c>
      <c r="FJ18" s="193"/>
      <c r="FK18" s="193"/>
      <c r="FL18" s="193"/>
      <c r="FM18" s="193"/>
      <c r="FN18" s="193" t="str">
        <f t="shared" ref="FN18" si="54">IF($H$19&gt;"","Attention montant prévisionnel d'honoraires","")</f>
        <v/>
      </c>
      <c r="FO18" s="193"/>
      <c r="FP18" s="193"/>
      <c r="FQ18" s="193"/>
      <c r="FR18" s="193"/>
      <c r="FS18" s="193" t="str">
        <f t="shared" ref="FS18" si="55">IF($H$19&gt;"","Attention montant prévisionnel d'honoraires","")</f>
        <v/>
      </c>
      <c r="FT18" s="193"/>
      <c r="FU18" s="193"/>
      <c r="FV18" s="193"/>
      <c r="FW18" s="193"/>
      <c r="FX18" s="193" t="str">
        <f t="shared" ref="FX18" si="56">IF($H$19&gt;"","Attention montant prévisionnel d'honoraires","")</f>
        <v/>
      </c>
      <c r="FY18" s="193"/>
      <c r="FZ18" s="193"/>
      <c r="GA18" s="193"/>
      <c r="GB18" s="193"/>
      <c r="GC18" s="193" t="str">
        <f t="shared" ref="GC18" si="57">IF($H$19&gt;"","Attention montant prévisionnel d'honoraires","")</f>
        <v/>
      </c>
      <c r="GD18" s="193"/>
      <c r="GE18" s="193"/>
      <c r="GF18" s="193"/>
      <c r="GG18" s="193"/>
      <c r="GH18" s="193" t="str">
        <f t="shared" ref="GH18" si="58">IF($H$19&gt;"","Attention montant prévisionnel d'honoraires","")</f>
        <v/>
      </c>
      <c r="GI18" s="193"/>
      <c r="GJ18" s="193"/>
      <c r="GK18" s="193"/>
      <c r="GL18" s="193"/>
      <c r="GM18" s="193" t="str">
        <f t="shared" ref="GM18" si="59">IF($H$19&gt;"","Attention montant prévisionnel d'honoraires","")</f>
        <v/>
      </c>
      <c r="GN18" s="193"/>
      <c r="GO18" s="193"/>
      <c r="GP18" s="193"/>
      <c r="GQ18" s="193"/>
      <c r="GR18" s="193" t="str">
        <f t="shared" ref="GR18" si="60">IF($H$19&gt;"","Attention montant prévisionnel d'honoraires","")</f>
        <v/>
      </c>
      <c r="GS18" s="193"/>
      <c r="GT18" s="193"/>
      <c r="GU18" s="193"/>
      <c r="GV18" s="193"/>
      <c r="GW18" s="193" t="str">
        <f t="shared" ref="GW18" si="61">IF($H$19&gt;"","Attention montant prévisionnel d'honoraires","")</f>
        <v/>
      </c>
      <c r="GX18" s="193"/>
      <c r="GY18" s="193"/>
      <c r="GZ18" s="193"/>
      <c r="HA18" s="193"/>
      <c r="HB18" s="193" t="str">
        <f t="shared" ref="HB18" si="62">IF($H$19&gt;"","Attention montant prévisionnel d'honoraires","")</f>
        <v/>
      </c>
      <c r="HC18" s="193"/>
      <c r="HD18" s="193"/>
      <c r="HE18" s="193"/>
      <c r="HF18" s="193"/>
    </row>
    <row r="19" spans="1:1267" ht="15.75" customHeight="1" thickTop="1" thickBot="1">
      <c r="A19" s="194"/>
      <c r="B19" s="195"/>
      <c r="C19" s="224"/>
      <c r="D19" s="225"/>
      <c r="E19" s="226"/>
      <c r="F19" s="196"/>
      <c r="G19" s="197"/>
      <c r="H19" s="69"/>
      <c r="I19" s="70"/>
      <c r="J19" s="70"/>
      <c r="K19" s="70"/>
      <c r="L19" s="70"/>
      <c r="M19" s="70"/>
      <c r="N19" s="70">
        <v>2074</v>
      </c>
      <c r="O19" s="70">
        <v>1037</v>
      </c>
      <c r="P19" s="70">
        <f t="shared" ref="P19:AV19" si="63">O19</f>
        <v>1037</v>
      </c>
      <c r="Q19" s="70">
        <f t="shared" si="63"/>
        <v>1037</v>
      </c>
      <c r="R19" s="70">
        <f>Q19</f>
        <v>1037</v>
      </c>
      <c r="S19" s="70">
        <f t="shared" si="63"/>
        <v>1037</v>
      </c>
      <c r="T19" s="70">
        <f t="shared" si="63"/>
        <v>1037</v>
      </c>
      <c r="U19" s="70">
        <f t="shared" si="63"/>
        <v>1037</v>
      </c>
      <c r="V19" s="70">
        <f t="shared" si="63"/>
        <v>1037</v>
      </c>
      <c r="W19" s="70">
        <f t="shared" si="63"/>
        <v>1037</v>
      </c>
      <c r="X19" s="70">
        <f t="shared" si="63"/>
        <v>1037</v>
      </c>
      <c r="Y19" s="71">
        <v>4011</v>
      </c>
      <c r="Z19" s="70">
        <v>1037</v>
      </c>
      <c r="AA19" s="70">
        <v>1037</v>
      </c>
      <c r="AB19" s="70">
        <f t="shared" si="63"/>
        <v>1037</v>
      </c>
      <c r="AC19" s="70">
        <f t="shared" si="63"/>
        <v>1037</v>
      </c>
      <c r="AD19" s="70">
        <v>1096</v>
      </c>
      <c r="AE19" s="70">
        <f>AD19</f>
        <v>1096</v>
      </c>
      <c r="AF19" s="70">
        <f t="shared" si="63"/>
        <v>1096</v>
      </c>
      <c r="AG19" s="70">
        <f t="shared" si="63"/>
        <v>1096</v>
      </c>
      <c r="AH19" s="70">
        <f t="shared" si="63"/>
        <v>1096</v>
      </c>
      <c r="AI19" s="70">
        <f t="shared" si="63"/>
        <v>1096</v>
      </c>
      <c r="AJ19" s="70">
        <f t="shared" si="63"/>
        <v>1096</v>
      </c>
      <c r="AK19" s="70">
        <v>2528</v>
      </c>
      <c r="AL19" s="70">
        <v>1200</v>
      </c>
      <c r="AM19" s="70">
        <f>AL19</f>
        <v>1200</v>
      </c>
      <c r="AN19" s="70">
        <f>AL19</f>
        <v>1200</v>
      </c>
      <c r="AO19" s="70">
        <f>AN19</f>
        <v>1200</v>
      </c>
      <c r="AP19" s="70">
        <f>AN19</f>
        <v>1200</v>
      </c>
      <c r="AQ19" s="70">
        <f t="shared" si="63"/>
        <v>1200</v>
      </c>
      <c r="AR19" s="70">
        <v>1189</v>
      </c>
      <c r="AS19" s="70">
        <f t="shared" si="63"/>
        <v>1189</v>
      </c>
      <c r="AT19" s="70">
        <f t="shared" si="63"/>
        <v>1189</v>
      </c>
      <c r="AU19" s="70">
        <f t="shared" si="63"/>
        <v>1189</v>
      </c>
      <c r="AV19" s="70">
        <f t="shared" si="63"/>
        <v>1189</v>
      </c>
      <c r="AW19" s="70">
        <f>3600</f>
        <v>3600</v>
      </c>
      <c r="AX19" s="70">
        <v>1220</v>
      </c>
      <c r="AY19" s="72">
        <v>41685</v>
      </c>
      <c r="AZ19" s="73">
        <v>41713</v>
      </c>
      <c r="BA19" s="74">
        <v>41744</v>
      </c>
      <c r="BB19" s="74">
        <v>41774</v>
      </c>
      <c r="BC19" s="74">
        <v>41805</v>
      </c>
      <c r="BD19" s="74">
        <v>41835</v>
      </c>
      <c r="BE19" s="74">
        <v>41866</v>
      </c>
      <c r="BF19" s="74">
        <v>41897</v>
      </c>
      <c r="BG19" s="74">
        <v>41927</v>
      </c>
      <c r="BH19" s="74">
        <v>41958</v>
      </c>
      <c r="BI19" s="74">
        <v>41988</v>
      </c>
    </row>
    <row r="20" spans="1:1267" ht="16.5" customHeight="1" thickBot="1">
      <c r="A20" s="198"/>
      <c r="B20" s="199"/>
      <c r="C20" s="199"/>
      <c r="D20" s="75"/>
      <c r="E20" s="76"/>
      <c r="F20" s="187"/>
      <c r="G20" s="200"/>
      <c r="H20" s="190"/>
      <c r="I20" s="77"/>
      <c r="J20" s="77"/>
      <c r="K20" s="77"/>
      <c r="L20" s="77"/>
      <c r="M20" s="77"/>
      <c r="N20" s="77">
        <v>40558</v>
      </c>
      <c r="O20" s="77">
        <v>40589</v>
      </c>
      <c r="P20" s="77">
        <v>40617</v>
      </c>
      <c r="Q20" s="77">
        <v>40648</v>
      </c>
      <c r="R20" s="77">
        <v>40678</v>
      </c>
      <c r="S20" s="77">
        <v>40709</v>
      </c>
      <c r="T20" s="77">
        <v>40739</v>
      </c>
      <c r="U20" s="77">
        <v>40770</v>
      </c>
      <c r="V20" s="77">
        <v>40801</v>
      </c>
      <c r="W20" s="77">
        <v>40831</v>
      </c>
      <c r="X20" s="77">
        <v>40862</v>
      </c>
      <c r="Y20" s="77">
        <v>40892</v>
      </c>
      <c r="Z20" s="77">
        <v>40923</v>
      </c>
      <c r="AA20" s="77">
        <v>40954</v>
      </c>
      <c r="AB20" s="77">
        <v>40983</v>
      </c>
      <c r="AC20" s="77">
        <v>41014</v>
      </c>
      <c r="AD20" s="77">
        <v>41044</v>
      </c>
      <c r="AE20" s="77">
        <v>41075</v>
      </c>
      <c r="AF20" s="77">
        <v>41105</v>
      </c>
      <c r="AG20" s="77">
        <v>41136</v>
      </c>
      <c r="AH20" s="77">
        <v>41167</v>
      </c>
      <c r="AI20" s="77">
        <v>41197</v>
      </c>
      <c r="AJ20" s="77">
        <v>41228</v>
      </c>
      <c r="AK20" s="77">
        <v>41258</v>
      </c>
      <c r="AL20" s="77">
        <v>41289</v>
      </c>
      <c r="AM20" s="77">
        <v>41320</v>
      </c>
      <c r="AN20" s="77">
        <v>41348</v>
      </c>
      <c r="AO20" s="77">
        <v>41379</v>
      </c>
      <c r="AP20" s="77">
        <v>41409</v>
      </c>
      <c r="AQ20" s="77">
        <v>41440</v>
      </c>
      <c r="AR20" s="77">
        <v>41470</v>
      </c>
      <c r="AS20" s="77">
        <v>41501</v>
      </c>
      <c r="AT20" s="77">
        <v>41532</v>
      </c>
      <c r="AU20" s="77">
        <v>41562</v>
      </c>
      <c r="AV20" s="77">
        <v>41593</v>
      </c>
      <c r="AW20" s="77">
        <v>41623</v>
      </c>
      <c r="AX20" s="77">
        <v>41654</v>
      </c>
      <c r="AY20" s="78"/>
      <c r="AZ20" s="79" t="e">
        <f>IF(#REF!=0,"",IF(AZ27&gt;0,"",IF(AZ26=SMALL($AZ$26:$BI$26,1),AZ26,"")))</f>
        <v>#REF!</v>
      </c>
      <c r="BA20" s="79" t="e">
        <f>IF(#REF!=0,"",IF(BA27&gt;0,"",IF(BA26=SMALL($AZ$26:$BI$26,1),BA26,"")))</f>
        <v>#REF!</v>
      </c>
      <c r="BB20" s="79" t="e">
        <f>IF(#REF!=0,"",IF(BB27&gt;0,"",IF(BB26=SMALL($AZ$26:$BI$26,1),BB26,"")))</f>
        <v>#REF!</v>
      </c>
      <c r="BC20" s="79" t="e">
        <f>IF(#REF!=0,"",IF(BC27&gt;0,"",IF(BC26=SMALL($AZ$26:$BI$26,1),BC26,"")))</f>
        <v>#REF!</v>
      </c>
      <c r="BD20" s="79" t="e">
        <f>IF(#REF!=0,"",IF(BD27&gt;0,"",IF(BD26=SMALL($AZ$26:$BI$26,1),BD26,"")))</f>
        <v>#REF!</v>
      </c>
      <c r="BE20" s="79" t="e">
        <f>IF(#REF!=0,"",IF(BE27&gt;0,"",IF(BE26=SMALL($AZ$26:$BI$26,1),BE26,"")))</f>
        <v>#REF!</v>
      </c>
      <c r="BF20" s="79" t="e">
        <f>IF(#REF!=0,"",IF(BF27&gt;0,"",IF(BF26=SMALL($AZ$26:$BI$26,1),BF26,"")))</f>
        <v>#REF!</v>
      </c>
      <c r="BG20" s="79" t="e">
        <f>IF(#REF!=0,"",IF(BG27&gt;0,"",IF(BG26=SMALL($AZ$26:$BI$26,1),BG26,"")))</f>
        <v>#REF!</v>
      </c>
      <c r="BH20" s="79" t="e">
        <f>IF(#REF!=0,"",IF(BH27&gt;0,"",IF(BH26=SMALL($AZ$26:$BI$26,1),BH26,"")))</f>
        <v>#REF!</v>
      </c>
      <c r="BI20" s="79" t="e">
        <f>IF(#REF!=0,"",IF(BI27&gt;0,"",IF(BI26=SMALL($AZ$26:$BI$26,1),BI26,"")))</f>
        <v>#REF!</v>
      </c>
    </row>
    <row r="21" spans="1:1267" ht="16.5" customHeight="1" thickBot="1">
      <c r="A21" s="185"/>
      <c r="B21" s="186"/>
      <c r="C21" s="186"/>
      <c r="D21" s="80"/>
      <c r="E21" s="76"/>
      <c r="F21" s="188"/>
      <c r="G21" s="81"/>
      <c r="H21" s="82"/>
      <c r="I21" s="83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5"/>
      <c r="AV21" s="86"/>
      <c r="AW21" s="86"/>
      <c r="AX21" s="86"/>
      <c r="AY21" s="87"/>
      <c r="AZ21" s="88" t="e">
        <f t="shared" ref="AZ21:BI21" si="64">IF(AZ20&lt;0,AZ19,"")</f>
        <v>#REF!</v>
      </c>
      <c r="BA21" s="88" t="e">
        <f t="shared" si="64"/>
        <v>#REF!</v>
      </c>
      <c r="BB21" s="88" t="e">
        <f t="shared" si="64"/>
        <v>#REF!</v>
      </c>
      <c r="BC21" s="88" t="e">
        <f t="shared" si="64"/>
        <v>#REF!</v>
      </c>
      <c r="BD21" s="88" t="e">
        <f t="shared" si="64"/>
        <v>#REF!</v>
      </c>
      <c r="BE21" s="88" t="e">
        <f t="shared" si="64"/>
        <v>#REF!</v>
      </c>
      <c r="BF21" s="88" t="e">
        <f t="shared" si="64"/>
        <v>#REF!</v>
      </c>
      <c r="BG21" s="88" t="e">
        <f t="shared" si="64"/>
        <v>#REF!</v>
      </c>
      <c r="BH21" s="88" t="e">
        <f t="shared" si="64"/>
        <v>#REF!</v>
      </c>
      <c r="BI21" s="88" t="e">
        <f t="shared" si="64"/>
        <v>#REF!</v>
      </c>
    </row>
    <row r="22" spans="1:1267" s="95" customFormat="1" ht="16.5" customHeight="1" thickBot="1">
      <c r="A22" s="185"/>
      <c r="B22" s="186"/>
      <c r="C22" s="186"/>
      <c r="D22" s="80"/>
      <c r="E22" s="76"/>
      <c r="F22" s="187"/>
      <c r="G22" s="189"/>
      <c r="H22" s="190"/>
      <c r="I22" s="90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2"/>
      <c r="AV22" s="86"/>
      <c r="AW22" s="86"/>
      <c r="AX22" s="86"/>
      <c r="AY22" s="93"/>
      <c r="AZ22" s="94" t="e">
        <f t="shared" ref="AZ22:BI22" si="65">IF(AZ27&gt;0,"",IF(SUM($AZ$26:$BI$26)-($G$21)=0,"",IF(AZ26=SMALL($AZ$26:$BI$26,2),AZ26,"")))</f>
        <v>#REF!</v>
      </c>
      <c r="BA22" s="94" t="e">
        <f t="shared" si="65"/>
        <v>#REF!</v>
      </c>
      <c r="BB22" s="94" t="e">
        <f t="shared" si="65"/>
        <v>#REF!</v>
      </c>
      <c r="BC22" s="94" t="e">
        <f t="shared" si="65"/>
        <v>#REF!</v>
      </c>
      <c r="BD22" s="94" t="e">
        <f t="shared" si="65"/>
        <v>#REF!</v>
      </c>
      <c r="BE22" s="94" t="e">
        <f t="shared" si="65"/>
        <v>#REF!</v>
      </c>
      <c r="BF22" s="94" t="e">
        <f t="shared" si="65"/>
        <v>#REF!</v>
      </c>
      <c r="BG22" s="94" t="e">
        <f t="shared" si="65"/>
        <v>#REF!</v>
      </c>
      <c r="BH22" s="94" t="e">
        <f t="shared" si="65"/>
        <v>#REF!</v>
      </c>
      <c r="BI22" s="94" t="e">
        <f t="shared" si="65"/>
        <v>#REF!</v>
      </c>
      <c r="BJ22" s="2"/>
      <c r="BK22" s="2"/>
      <c r="BL22" s="2"/>
      <c r="BM22" s="2"/>
      <c r="BN22" s="2"/>
      <c r="BO22" s="2"/>
    </row>
    <row r="23" spans="1:1267" s="86" customFormat="1" ht="16.5" customHeight="1" thickBot="1">
      <c r="A23" s="185"/>
      <c r="B23" s="186"/>
      <c r="C23" s="186"/>
      <c r="E23" s="76"/>
      <c r="F23" s="188"/>
      <c r="G23" s="81"/>
      <c r="H23" s="82"/>
      <c r="AY23" s="96"/>
      <c r="AZ23" s="88" t="e">
        <f t="shared" ref="AZ23:BI23" si="66">IF(AZ22&lt;0,AZ19,"")</f>
        <v>#REF!</v>
      </c>
      <c r="BA23" s="88" t="e">
        <f t="shared" si="66"/>
        <v>#REF!</v>
      </c>
      <c r="BB23" s="88" t="e">
        <f t="shared" si="66"/>
        <v>#REF!</v>
      </c>
      <c r="BC23" s="88" t="e">
        <f t="shared" si="66"/>
        <v>#REF!</v>
      </c>
      <c r="BD23" s="88" t="e">
        <f t="shared" si="66"/>
        <v>#REF!</v>
      </c>
      <c r="BE23" s="88" t="e">
        <f t="shared" si="66"/>
        <v>#REF!</v>
      </c>
      <c r="BF23" s="88" t="e">
        <f t="shared" si="66"/>
        <v>#REF!</v>
      </c>
      <c r="BG23" s="88" t="e">
        <f t="shared" si="66"/>
        <v>#REF!</v>
      </c>
      <c r="BH23" s="88" t="e">
        <f t="shared" si="66"/>
        <v>#REF!</v>
      </c>
      <c r="BI23" s="88" t="e">
        <f t="shared" si="66"/>
        <v>#REF!</v>
      </c>
      <c r="BJ23" s="2"/>
      <c r="BK23" s="2"/>
      <c r="BL23" s="2"/>
      <c r="BM23" s="2"/>
      <c r="BN23" s="2"/>
      <c r="BO23" s="2"/>
    </row>
    <row r="24" spans="1:1267" s="86" customFormat="1" ht="16.5" customHeight="1" thickTop="1" thickBot="1">
      <c r="A24" s="191"/>
      <c r="B24" s="192"/>
      <c r="C24" s="192"/>
      <c r="D24" s="97"/>
      <c r="E24" s="98"/>
      <c r="F24" s="187"/>
      <c r="G24" s="189"/>
      <c r="H24" s="190"/>
      <c r="I24" s="181"/>
      <c r="J24" s="183"/>
      <c r="K24" s="183"/>
      <c r="L24" s="183"/>
      <c r="M24" s="183"/>
      <c r="N24" s="183"/>
      <c r="O24" s="163" t="e">
        <f>IF(O27=0,"",IF(O27=SMALL($P$27:$BI$27,1),SMALL($P$27:$BI$27,1),""))</f>
        <v>#REF!</v>
      </c>
      <c r="P24" s="163" t="e">
        <f>IF(P27=0,"",IF(P27=SMALL($P$27:$BI$27,1),SMALL($P$27:$BI$27,1),""))</f>
        <v>#REF!</v>
      </c>
      <c r="Q24" s="163" t="e">
        <f t="shared" ref="Q24:AE24" si="67">IF(Q27=0,"",IF(Q27=SMALL($P$27:$BI$27,2),SMALL($P$27:$BI$27,2),""))</f>
        <v>#REF!</v>
      </c>
      <c r="R24" s="163" t="e">
        <f t="shared" si="67"/>
        <v>#REF!</v>
      </c>
      <c r="S24" s="163" t="e">
        <f t="shared" si="67"/>
        <v>#REF!</v>
      </c>
      <c r="T24" s="163" t="e">
        <f t="shared" si="67"/>
        <v>#REF!</v>
      </c>
      <c r="U24" s="163" t="e">
        <f t="shared" si="67"/>
        <v>#REF!</v>
      </c>
      <c r="V24" s="163" t="e">
        <f t="shared" si="67"/>
        <v>#REF!</v>
      </c>
      <c r="W24" s="163" t="e">
        <f t="shared" si="67"/>
        <v>#REF!</v>
      </c>
      <c r="X24" s="163" t="e">
        <f t="shared" si="67"/>
        <v>#REF!</v>
      </c>
      <c r="Y24" s="163" t="e">
        <f t="shared" si="67"/>
        <v>#REF!</v>
      </c>
      <c r="Z24" s="163" t="e">
        <f t="shared" si="67"/>
        <v>#REF!</v>
      </c>
      <c r="AA24" s="163" t="e">
        <f t="shared" si="67"/>
        <v>#REF!</v>
      </c>
      <c r="AB24" s="163" t="e">
        <f t="shared" si="67"/>
        <v>#REF!</v>
      </c>
      <c r="AC24" s="163" t="e">
        <f t="shared" si="67"/>
        <v>#REF!</v>
      </c>
      <c r="AD24" s="163" t="e">
        <f t="shared" si="67"/>
        <v>#REF!</v>
      </c>
      <c r="AE24" s="163" t="e">
        <f t="shared" si="67"/>
        <v>#REF!</v>
      </c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3"/>
      <c r="AR24" s="163"/>
      <c r="AS24" s="163"/>
      <c r="AT24" s="163"/>
      <c r="AU24" s="165"/>
      <c r="AY24" s="87"/>
      <c r="AZ24" s="94" t="e">
        <f t="shared" ref="AZ24:BI24" si="68">IF(AZ27&gt;0,"",IF(SUM($AZ$26:$BI$26)-SUM($G$21:$G$23)=0,"",IF(AZ26=SMALL($AZ$26:$BI$26,3),AZ26,"")))</f>
        <v>#REF!</v>
      </c>
      <c r="BA24" s="94" t="e">
        <f t="shared" si="68"/>
        <v>#REF!</v>
      </c>
      <c r="BB24" s="94" t="e">
        <f t="shared" si="68"/>
        <v>#REF!</v>
      </c>
      <c r="BC24" s="94" t="e">
        <f t="shared" si="68"/>
        <v>#REF!</v>
      </c>
      <c r="BD24" s="94" t="e">
        <f t="shared" si="68"/>
        <v>#REF!</v>
      </c>
      <c r="BE24" s="94" t="e">
        <f t="shared" si="68"/>
        <v>#REF!</v>
      </c>
      <c r="BF24" s="94" t="e">
        <f t="shared" si="68"/>
        <v>#REF!</v>
      </c>
      <c r="BG24" s="94" t="e">
        <f t="shared" si="68"/>
        <v>#REF!</v>
      </c>
      <c r="BH24" s="94" t="e">
        <f t="shared" si="68"/>
        <v>#REF!</v>
      </c>
      <c r="BI24" s="94" t="e">
        <f t="shared" si="68"/>
        <v>#REF!</v>
      </c>
      <c r="BJ24" s="2"/>
      <c r="BK24" s="2"/>
      <c r="BL24" s="2"/>
      <c r="BM24" s="2"/>
      <c r="BN24" s="2"/>
      <c r="BO24" s="2"/>
    </row>
    <row r="25" spans="1:1267" s="86" customFormat="1" ht="16.5" customHeight="1" thickBot="1">
      <c r="A25" s="167"/>
      <c r="B25" s="168"/>
      <c r="C25" s="169"/>
      <c r="D25" s="99"/>
      <c r="E25" s="100"/>
      <c r="F25" s="188"/>
      <c r="G25" s="81"/>
      <c r="H25" s="82"/>
      <c r="I25" s="182"/>
      <c r="J25" s="184"/>
      <c r="K25" s="184"/>
      <c r="L25" s="184"/>
      <c r="M25" s="184"/>
      <c r="N25" s="184"/>
      <c r="O25" s="164"/>
      <c r="P25" s="164"/>
      <c r="Q25" s="164"/>
      <c r="R25" s="164"/>
      <c r="S25" s="164"/>
      <c r="T25" s="164"/>
      <c r="U25" s="164"/>
      <c r="V25" s="164"/>
      <c r="W25" s="164"/>
      <c r="X25" s="164"/>
      <c r="Y25" s="164"/>
      <c r="Z25" s="164"/>
      <c r="AA25" s="164"/>
      <c r="AB25" s="164"/>
      <c r="AC25" s="164"/>
      <c r="AD25" s="164"/>
      <c r="AE25" s="164"/>
      <c r="AF25" s="164"/>
      <c r="AG25" s="164"/>
      <c r="AH25" s="164"/>
      <c r="AI25" s="164"/>
      <c r="AJ25" s="164"/>
      <c r="AK25" s="164"/>
      <c r="AL25" s="164"/>
      <c r="AM25" s="164"/>
      <c r="AN25" s="164"/>
      <c r="AO25" s="164"/>
      <c r="AP25" s="164"/>
      <c r="AQ25" s="164"/>
      <c r="AR25" s="164"/>
      <c r="AS25" s="164"/>
      <c r="AT25" s="164"/>
      <c r="AU25" s="166"/>
      <c r="AV25" s="101"/>
      <c r="AW25" s="101"/>
      <c r="AX25" s="101"/>
      <c r="AY25" s="102"/>
      <c r="AZ25" s="103" t="e">
        <f t="shared" ref="AZ25:BI25" si="69">IF(AZ24&lt;0,AZ19,"")</f>
        <v>#REF!</v>
      </c>
      <c r="BA25" s="103" t="e">
        <f t="shared" si="69"/>
        <v>#REF!</v>
      </c>
      <c r="BB25" s="103" t="e">
        <f t="shared" si="69"/>
        <v>#REF!</v>
      </c>
      <c r="BC25" s="103" t="e">
        <f t="shared" si="69"/>
        <v>#REF!</v>
      </c>
      <c r="BD25" s="103" t="e">
        <f t="shared" si="69"/>
        <v>#REF!</v>
      </c>
      <c r="BE25" s="103" t="e">
        <f t="shared" si="69"/>
        <v>#REF!</v>
      </c>
      <c r="BF25" s="103" t="e">
        <f t="shared" si="69"/>
        <v>#REF!</v>
      </c>
      <c r="BG25" s="103" t="e">
        <f t="shared" si="69"/>
        <v>#REF!</v>
      </c>
      <c r="BH25" s="103" t="e">
        <f t="shared" si="69"/>
        <v>#REF!</v>
      </c>
      <c r="BI25" s="103" t="e">
        <f t="shared" si="69"/>
        <v>#REF!</v>
      </c>
      <c r="BJ25" s="2"/>
      <c r="BK25" s="2"/>
      <c r="BL25" s="2"/>
      <c r="BM25" s="2"/>
      <c r="BN25" s="2"/>
      <c r="BO25" s="2"/>
    </row>
    <row r="26" spans="1:1267" s="96" customFormat="1" ht="18" hidden="1" customHeight="1" thickBot="1">
      <c r="A26" s="104"/>
      <c r="B26" s="104"/>
      <c r="C26" s="104"/>
      <c r="D26" s="105"/>
      <c r="E26" s="170"/>
      <c r="F26" s="106"/>
      <c r="G26" s="106"/>
      <c r="H26" s="107"/>
      <c r="I26" s="108"/>
      <c r="J26" s="108"/>
      <c r="K26" s="108"/>
      <c r="L26" s="108"/>
      <c r="M26" s="108"/>
      <c r="N26" s="108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10"/>
      <c r="AW26" s="111"/>
      <c r="AX26" s="111"/>
      <c r="AY26" s="111"/>
      <c r="AZ26" s="112" t="e">
        <f t="shared" ref="AZ26:BG26" ca="1" si="70">IF(AZ27&lt;0,+AZ27/SUM((AZ19-TODAY())/30.5),"")</f>
        <v>#REF!</v>
      </c>
      <c r="BA26" s="112" t="e">
        <f t="shared" ca="1" si="70"/>
        <v>#REF!</v>
      </c>
      <c r="BB26" s="112" t="e">
        <f t="shared" ca="1" si="70"/>
        <v>#REF!</v>
      </c>
      <c r="BC26" s="112" t="e">
        <f t="shared" ca="1" si="70"/>
        <v>#REF!</v>
      </c>
      <c r="BD26" s="112" t="e">
        <f t="shared" ca="1" si="70"/>
        <v>#REF!</v>
      </c>
      <c r="BE26" s="112" t="e">
        <f t="shared" ca="1" si="70"/>
        <v>#REF!</v>
      </c>
      <c r="BF26" s="112" t="e">
        <f t="shared" ca="1" si="70"/>
        <v>#REF!</v>
      </c>
      <c r="BG26" s="112" t="e">
        <f t="shared" ca="1" si="70"/>
        <v>#REF!</v>
      </c>
      <c r="BH26" s="112" t="e">
        <f ca="1">IF(BG27=0,0,IF(BH27&lt;0,+BH27/SUM((BH19-TODAY())/30.5),""))</f>
        <v>#REF!</v>
      </c>
      <c r="BI26" s="112" t="e">
        <f ca="1">IF(BH27=0,0,IF(BI27&lt;0,+BI27/SUM((BI19-TODAY())/30.5),""))</f>
        <v>#REF!</v>
      </c>
      <c r="BJ26" s="113"/>
      <c r="BK26" s="113"/>
      <c r="BL26" s="113"/>
      <c r="BM26" s="113"/>
      <c r="BN26" s="113"/>
      <c r="BO26" s="113"/>
    </row>
    <row r="27" spans="1:1267" s="86" customFormat="1" ht="19.5" customHeight="1" thickTop="1" thickBot="1">
      <c r="A27" s="114"/>
      <c r="B27" s="114"/>
      <c r="C27" s="173"/>
      <c r="D27" s="115"/>
      <c r="E27" s="171"/>
      <c r="F27" s="175"/>
      <c r="G27" s="176"/>
      <c r="H27" s="177"/>
      <c r="I27" s="116"/>
      <c r="J27" s="116"/>
      <c r="K27" s="116"/>
      <c r="L27" s="116"/>
      <c r="M27" s="116"/>
      <c r="N27" s="116" t="e">
        <f>#REF!</f>
        <v>#REF!</v>
      </c>
      <c r="O27" s="116" t="e">
        <f>#REF!</f>
        <v>#REF!</v>
      </c>
      <c r="P27" s="116" t="e">
        <f>#REF!</f>
        <v>#REF!</v>
      </c>
      <c r="Q27" s="116" t="e">
        <f>#REF!</f>
        <v>#REF!</v>
      </c>
      <c r="R27" s="116" t="e">
        <f>#REF!</f>
        <v>#REF!</v>
      </c>
      <c r="S27" s="116" t="e">
        <f>#REF!</f>
        <v>#REF!</v>
      </c>
      <c r="T27" s="116" t="e">
        <f>#REF!</f>
        <v>#REF!</v>
      </c>
      <c r="U27" s="116" t="e">
        <f>#REF!</f>
        <v>#REF!</v>
      </c>
      <c r="V27" s="116" t="e">
        <f>#REF!</f>
        <v>#REF!</v>
      </c>
      <c r="W27" s="116" t="e">
        <f>#REF!</f>
        <v>#REF!</v>
      </c>
      <c r="X27" s="116" t="e">
        <f>#REF!</f>
        <v>#REF!</v>
      </c>
      <c r="Y27" s="116" t="e">
        <f>#REF!</f>
        <v>#REF!</v>
      </c>
      <c r="Z27" s="116" t="e">
        <f>#REF!</f>
        <v>#REF!</v>
      </c>
      <c r="AA27" s="116" t="e">
        <f>#REF!</f>
        <v>#REF!</v>
      </c>
      <c r="AB27" s="116" t="e">
        <f>#REF!</f>
        <v>#REF!</v>
      </c>
      <c r="AC27" s="116" t="e">
        <f>#REF!</f>
        <v>#REF!</v>
      </c>
      <c r="AD27" s="116" t="e">
        <f>#REF!</f>
        <v>#REF!</v>
      </c>
      <c r="AE27" s="116" t="e">
        <f>#REF!</f>
        <v>#REF!</v>
      </c>
      <c r="AF27" s="116" t="e">
        <f>#REF!</f>
        <v>#REF!</v>
      </c>
      <c r="AG27" s="116" t="e">
        <f>#REF!</f>
        <v>#REF!</v>
      </c>
      <c r="AH27" s="116" t="e">
        <f>#REF!</f>
        <v>#REF!</v>
      </c>
      <c r="AI27" s="116" t="e">
        <f>#REF!</f>
        <v>#REF!</v>
      </c>
      <c r="AJ27" s="116" t="e">
        <f>#REF!</f>
        <v>#REF!</v>
      </c>
      <c r="AK27" s="116" t="e">
        <f>#REF!</f>
        <v>#REF!</v>
      </c>
      <c r="AL27" s="116" t="e">
        <f>#REF!</f>
        <v>#REF!</v>
      </c>
      <c r="AM27" s="116" t="e">
        <f>#REF!</f>
        <v>#REF!</v>
      </c>
      <c r="AN27" s="116" t="e">
        <f>#REF!</f>
        <v>#REF!</v>
      </c>
      <c r="AO27" s="116" t="e">
        <f>#REF!</f>
        <v>#REF!</v>
      </c>
      <c r="AP27" s="116" t="e">
        <f>#REF!</f>
        <v>#REF!</v>
      </c>
      <c r="AQ27" s="116" t="e">
        <f>#REF!</f>
        <v>#REF!</v>
      </c>
      <c r="AR27" s="116" t="e">
        <f>#REF!</f>
        <v>#REF!</v>
      </c>
      <c r="AS27" s="116" t="e">
        <f>#REF!</f>
        <v>#REF!</v>
      </c>
      <c r="AT27" s="116" t="e">
        <f>#REF!</f>
        <v>#REF!</v>
      </c>
      <c r="AU27" s="116" t="e">
        <f>#REF!</f>
        <v>#REF!</v>
      </c>
      <c r="AV27" s="117" t="e">
        <f>#REF!</f>
        <v>#REF!</v>
      </c>
      <c r="AW27" s="118" t="e">
        <f>#REF!</f>
        <v>#REF!</v>
      </c>
      <c r="AX27" s="118" t="e">
        <f>#REF!</f>
        <v>#REF!</v>
      </c>
      <c r="AY27" s="119" t="e">
        <f>#REF!</f>
        <v>#REF!</v>
      </c>
      <c r="AZ27" s="120" t="e">
        <f>#REF!</f>
        <v>#REF!</v>
      </c>
      <c r="BA27" s="120" t="e">
        <f>#REF!</f>
        <v>#REF!</v>
      </c>
      <c r="BB27" s="120" t="e">
        <f>#REF!</f>
        <v>#REF!</v>
      </c>
      <c r="BC27" s="120" t="e">
        <f>#REF!</f>
        <v>#REF!</v>
      </c>
      <c r="BD27" s="120" t="e">
        <f>#REF!</f>
        <v>#REF!</v>
      </c>
      <c r="BE27" s="120" t="e">
        <f>#REF!</f>
        <v>#REF!</v>
      </c>
      <c r="BF27" s="120" t="e">
        <f>#REF!</f>
        <v>#REF!</v>
      </c>
      <c r="BG27" s="120" t="e">
        <f>#REF!</f>
        <v>#REF!</v>
      </c>
      <c r="BH27" s="120" t="e">
        <f>#REF!</f>
        <v>#REF!</v>
      </c>
      <c r="BI27" s="120" t="e">
        <f>#REF!</f>
        <v>#REF!</v>
      </c>
      <c r="BJ27" s="2"/>
      <c r="BK27" s="2"/>
      <c r="BL27" s="2"/>
      <c r="BM27" s="2"/>
      <c r="BN27" s="2"/>
      <c r="BO27" s="2"/>
    </row>
    <row r="28" spans="1:1267" s="86" customFormat="1" ht="17.25" customHeight="1" thickBot="1">
      <c r="A28" s="121"/>
      <c r="B28" s="122"/>
      <c r="C28" s="174"/>
      <c r="D28" s="123"/>
      <c r="E28" s="172"/>
      <c r="F28" s="178"/>
      <c r="G28" s="179"/>
      <c r="H28" s="180"/>
      <c r="I28" s="124"/>
      <c r="J28" s="124"/>
      <c r="K28" s="124"/>
      <c r="L28" s="124"/>
      <c r="M28" s="124"/>
      <c r="N28" s="124" t="str">
        <f>IF(N29&gt;0,[2]Menus!$A$61,"")</f>
        <v/>
      </c>
      <c r="O28" s="124" t="str">
        <f>IF(O29&gt;0,[2]Menus!$A$61,"")</f>
        <v/>
      </c>
      <c r="P28" s="124" t="str">
        <f>IF(P29&gt;0,[2]Menus!$A$61,"")</f>
        <v/>
      </c>
      <c r="Q28" s="124" t="str">
        <f>IF(Q29&gt;0,[2]Menus!$A$61,"")</f>
        <v/>
      </c>
      <c r="R28" s="124" t="str">
        <f>IF(R29&gt;0,[2]Menus!$A$61,"")</f>
        <v/>
      </c>
      <c r="S28" s="124" t="str">
        <f>IF(S29&gt;0,[2]Menus!$A$61,"")</f>
        <v/>
      </c>
      <c r="T28" s="124" t="str">
        <f>IF(T29&gt;0,[2]Menus!$A$61,"")</f>
        <v/>
      </c>
      <c r="U28" s="124" t="str">
        <f>IF(U29&gt;0,[2]Menus!$A$61,"")</f>
        <v/>
      </c>
      <c r="V28" s="124" t="str">
        <f>IF(V29&gt;0,[2]Menus!$A$61,"")</f>
        <v/>
      </c>
      <c r="W28" s="124" t="str">
        <f>IF(W29&gt;0,[2]Menus!$A$61,"")</f>
        <v/>
      </c>
      <c r="X28" s="124" t="str">
        <f>IF(X29&gt;0,[2]Menus!$A$61,"")</f>
        <v/>
      </c>
      <c r="Y28" s="124" t="str">
        <f>IF(Y29&gt;0,[2]Menus!$A$61,"")</f>
        <v/>
      </c>
      <c r="Z28" s="124" t="str">
        <f>IF(Z29&gt;0,[2]Menus!$A$61,"")</f>
        <v/>
      </c>
      <c r="AA28" s="124" t="str">
        <f>IF(AA29&gt;0,[2]Menus!$A$61,"")</f>
        <v/>
      </c>
      <c r="AB28" s="124" t="str">
        <f>IF(AB29&gt;0,[2]Menus!$A$61,"")</f>
        <v/>
      </c>
      <c r="AC28" s="124" t="str">
        <f>IF(AC29&gt;0,[2]Menus!$A$61,"")</f>
        <v/>
      </c>
      <c r="AD28" s="124" t="str">
        <f>IF(AD29&gt;0,[2]Menus!$A$61,"")</f>
        <v/>
      </c>
      <c r="AE28" s="124" t="str">
        <f>IF(AE29&gt;0,[2]Menus!$A$61,"")</f>
        <v/>
      </c>
      <c r="AF28" s="124" t="str">
        <f>IF(AF29&gt;0,[2]Menus!$A$61,"")</f>
        <v/>
      </c>
      <c r="AG28" s="124" t="e">
        <f>IF(AG29&gt;0,[2]Menus!$A$61,"")</f>
        <v>#REF!</v>
      </c>
      <c r="AH28" s="124" t="e">
        <f>IF(AH29&gt;0,[2]Menus!$A$61,"")</f>
        <v>#REF!</v>
      </c>
      <c r="AI28" s="124" t="e">
        <f>IF(AI29&gt;0,[2]Menus!$A$61,"")</f>
        <v>#REF!</v>
      </c>
      <c r="AJ28" s="124" t="e">
        <f>IF(AJ29&gt;0,[2]Menus!$A$61,"")</f>
        <v>#REF!</v>
      </c>
      <c r="AK28" s="124" t="e">
        <f>IF(AK29&gt;0,[2]Menus!$A$61,"")</f>
        <v>#REF!</v>
      </c>
      <c r="AL28" s="124" t="e">
        <f>IF(AL29&gt;0,[2]Menus!$A$61,"")</f>
        <v>#REF!</v>
      </c>
      <c r="AM28" s="124" t="e">
        <f>IF(AM29&gt;0,[2]Menus!$A$61,"")</f>
        <v>#REF!</v>
      </c>
      <c r="AN28" s="124" t="e">
        <f>IF(AN29&gt;0,[2]Menus!$A$61,"")</f>
        <v>#REF!</v>
      </c>
      <c r="AO28" s="124" t="e">
        <f>IF(AO29&gt;0,[2]Menus!$A$61,"")</f>
        <v>#REF!</v>
      </c>
      <c r="AP28" s="124" t="e">
        <f>IF(AP29&gt;0,[2]Menus!$A$61,"")</f>
        <v>#REF!</v>
      </c>
      <c r="AQ28" s="124" t="e">
        <f>IF(AQ29&gt;0,[2]Menus!$A$61,"")</f>
        <v>#REF!</v>
      </c>
      <c r="AR28" s="124" t="e">
        <f>IF(AR29&gt;0,[2]Menus!$A$61,"")</f>
        <v>#REF!</v>
      </c>
      <c r="AS28" s="124" t="e">
        <f>IF(AS29&gt;0,[2]Menus!$A$61,"")</f>
        <v>#REF!</v>
      </c>
      <c r="AT28" s="124" t="e">
        <f>IF(AT29&gt;0,[2]Menus!$A$61,"")</f>
        <v>#REF!</v>
      </c>
      <c r="AU28" s="124" t="e">
        <f>IF(AU29&gt;0,[2]Menus!$A$61,"")</f>
        <v>#REF!</v>
      </c>
      <c r="AV28" s="125" t="e">
        <f>IF(AV29&gt;0,[2]Menus!$A$61,"")</f>
        <v>#REF!</v>
      </c>
      <c r="AW28" s="125" t="e">
        <f>IF(AW29&gt;0,[2]Menus!$A$61,"")</f>
        <v>#REF!</v>
      </c>
      <c r="AX28" s="125" t="e">
        <f>IF(AX29&gt;0,[2]Menus!$A$61,"")</f>
        <v>#REF!</v>
      </c>
      <c r="AY28" s="125" t="e">
        <f>IF(AY29&gt;0,[2]Menus!$A$61,"")</f>
        <v>#REF!</v>
      </c>
      <c r="AZ28" s="125" t="e">
        <f>IF(AZ29&gt;0,[2]Menus!$A$61,"")</f>
        <v>#REF!</v>
      </c>
      <c r="BA28" s="125" t="e">
        <f>IF(BA29&gt;0,[2]Menus!$A$61,"")</f>
        <v>#REF!</v>
      </c>
      <c r="BB28" s="125" t="e">
        <f>IF(BB29&gt;0,[2]Menus!$A$61,"")</f>
        <v>#REF!</v>
      </c>
      <c r="BC28" s="125" t="e">
        <f>IF(BC29&gt;0,[2]Menus!$A$61,"")</f>
        <v>#REF!</v>
      </c>
      <c r="BD28" s="125" t="e">
        <f>IF(BD29&gt;0,[2]Menus!$A$61,"")</f>
        <v>#REF!</v>
      </c>
      <c r="BE28" s="125" t="e">
        <f>IF(BE29&gt;0,[2]Menus!$A$61,"")</f>
        <v>#REF!</v>
      </c>
      <c r="BF28" s="125" t="e">
        <f>IF(BF29&gt;0,[2]Menus!$A$61,"")</f>
        <v>#REF!</v>
      </c>
      <c r="BG28" s="125" t="e">
        <f>IF(BG29&gt;0,[2]Menus!$A$61,"")</f>
        <v>#REF!</v>
      </c>
      <c r="BH28" s="125" t="e">
        <f>IF(BH29&gt;0,[2]Menus!$A$61,"")</f>
        <v>#REF!</v>
      </c>
      <c r="BI28" s="125" t="e">
        <f>IF(BI29&gt;0,[2]Menus!$A$61,"")</f>
        <v>#REF!</v>
      </c>
      <c r="BJ28" s="2"/>
      <c r="BK28" s="2"/>
      <c r="BL28" s="2"/>
      <c r="BM28" s="2"/>
      <c r="BN28" s="2"/>
      <c r="BO28" s="2"/>
    </row>
    <row r="29" spans="1:1267" s="131" customFormat="1" ht="16.5" customHeight="1" thickBot="1">
      <c r="A29" s="121"/>
      <c r="B29" s="122"/>
      <c r="C29" s="155"/>
      <c r="D29" s="126"/>
      <c r="E29" s="157"/>
      <c r="F29" s="158"/>
      <c r="G29" s="159"/>
      <c r="H29" s="127"/>
      <c r="I29" s="128"/>
      <c r="J29" s="128"/>
      <c r="K29" s="128"/>
      <c r="L29" s="128"/>
      <c r="M29" s="128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9"/>
      <c r="Y29" s="129"/>
      <c r="Z29" s="129"/>
      <c r="AA29" s="129"/>
      <c r="AB29" s="129"/>
      <c r="AC29" s="129"/>
      <c r="AD29" s="129"/>
      <c r="AE29" s="129"/>
      <c r="AF29" s="129"/>
      <c r="AG29" s="129" t="e">
        <f>IF(SUM(AG31:AG31)=0,0,IF(AND(#REF!=0,#REF!=0),#REF!,0))</f>
        <v>#REF!</v>
      </c>
      <c r="AH29" s="129" t="e">
        <f>IF(SUM(AH31:AH31)=0,0,IF(AND(#REF!=0,#REF!=0),#REF!,0))</f>
        <v>#REF!</v>
      </c>
      <c r="AI29" s="129" t="e">
        <f>IF(SUM(AI31:AI31)=0,0,IF(AND(#REF!=0,#REF!=0),#REF!,0))</f>
        <v>#REF!</v>
      </c>
      <c r="AJ29" s="129" t="e">
        <f>IF(SUM(AJ31:AJ31)=0,0,IF(AND(#REF!=0,#REF!=0),#REF!,0))</f>
        <v>#REF!</v>
      </c>
      <c r="AK29" s="129" t="e">
        <f>IF(SUM(AK31:AK31)=0,0,IF(AND(#REF!=0,#REF!=0),#REF!,0))</f>
        <v>#REF!</v>
      </c>
      <c r="AL29" s="129" t="e">
        <f>IF(SUM(AL31:AL31)=0,0,IF(AND(#REF!=0,#REF!=0),#REF!,0))</f>
        <v>#REF!</v>
      </c>
      <c r="AM29" s="129" t="e">
        <f>IF(SUM(AM31:AM31)=0,0,IF(AND(#REF!=0,#REF!=0),#REF!,0))</f>
        <v>#REF!</v>
      </c>
      <c r="AN29" s="129" t="e">
        <f>IF(SUM(AN31:AN31)=0,0,IF(AND(#REF!=0,#REF!=0),#REF!,0))</f>
        <v>#REF!</v>
      </c>
      <c r="AO29" s="129" t="e">
        <f>IF(SUM(AO31:AO31)=0,0,IF(AND(#REF!=0,#REF!=0),#REF!,0))</f>
        <v>#REF!</v>
      </c>
      <c r="AP29" s="129" t="e">
        <f>IF(SUM(AP31:AP31)=0,0,IF(AND(#REF!=0,#REF!=0),#REF!,0))</f>
        <v>#REF!</v>
      </c>
      <c r="AQ29" s="129" t="e">
        <f>IF(SUM(AQ31:AQ31)=0,0,IF(AND(#REF!=0,#REF!=0),#REF!,0))</f>
        <v>#REF!</v>
      </c>
      <c r="AR29" s="129" t="e">
        <f>IF(SUM(AR31:AR31)=0,0,IF(AND(#REF!=0,#REF!=0),#REF!,0))</f>
        <v>#REF!</v>
      </c>
      <c r="AS29" s="129" t="e">
        <f>IF(SUM(AS31:AS31)=0,0,IF(AND(#REF!=0,#REF!=0),#REF!,0))</f>
        <v>#REF!</v>
      </c>
      <c r="AT29" s="129" t="e">
        <f>IF(SUM(AT31:AT31)=0,0,IF(AND(#REF!=0,#REF!=0),#REF!,0))</f>
        <v>#REF!</v>
      </c>
      <c r="AU29" s="129" t="e">
        <f>IF(SUM(AU31:AU31)=0,0,IF(AND(#REF!=0,#REF!=0),#REF!,0))</f>
        <v>#REF!</v>
      </c>
      <c r="AV29" s="130" t="e">
        <f>IF(SUM(AV31:AV31)=0,0,IF(AND(#REF!=0,#REF!=0),#REF!,0))</f>
        <v>#REF!</v>
      </c>
      <c r="AW29" s="130" t="e">
        <f>IF(SUM(AW31:AW31)=0,0,IF(AND(#REF!=0,#REF!=0),#REF!,0))</f>
        <v>#REF!</v>
      </c>
      <c r="AX29" s="130" t="e">
        <f>IF(SUM(AX31:AX31)=0,0,IF(AND(#REF!=0,#REF!=0),F29,0))</f>
        <v>#REF!</v>
      </c>
      <c r="AY29" s="130" t="e">
        <f>IF(SUM(AY31:AY31)=0,0,IF(AND(#REF!=0,#REF!=0),G29,0))</f>
        <v>#REF!</v>
      </c>
      <c r="AZ29" s="130" t="e">
        <f>IF(SUM(AZ31:AZ31)=0,0,IF(AND(#REF!=0,#REF!=0),$H$29,0))</f>
        <v>#REF!</v>
      </c>
      <c r="BA29" s="130" t="e">
        <f>IF(SUM(BA31:BA31)=0,0,IF(AND(#REF!=0,#REF!=0),$H$29,0))</f>
        <v>#REF!</v>
      </c>
      <c r="BB29" s="130" t="e">
        <f>IF(SUM(BB31:BB31)=0,0,IF(AND(#REF!=0,#REF!=0),$H$29,0))</f>
        <v>#REF!</v>
      </c>
      <c r="BC29" s="130" t="e">
        <f>IF(SUM(BC31:BC31)=0,0,IF(AND(#REF!=0,#REF!=0),$H$29,0))</f>
        <v>#REF!</v>
      </c>
      <c r="BD29" s="130" t="e">
        <f>IF(SUM(BD31:BD31)=0,0,IF(AND(#REF!=0,#REF!=0),$H$29,0))</f>
        <v>#REF!</v>
      </c>
      <c r="BE29" s="130" t="e">
        <f>IF(SUM(BE31:BE31)=0,0,IF(AND(#REF!=0,#REF!=0),$H$29,0))</f>
        <v>#REF!</v>
      </c>
      <c r="BF29" s="130" t="e">
        <f>IF(SUM(BF31:BF31)=0,0,IF(AND(#REF!=0,#REF!=0),$H$29,0))</f>
        <v>#REF!</v>
      </c>
      <c r="BG29" s="130" t="e">
        <f>IF(SUM(BG31:BG31)=0,0,IF(AND(#REF!=0,#REF!=0),$H$29,0))</f>
        <v>#REF!</v>
      </c>
      <c r="BH29" s="130" t="e">
        <f>IF(SUM(BH31:BH31)=0,0,IF(AND(#REF!=0,#REF!=0),$H$29,0))</f>
        <v>#REF!</v>
      </c>
      <c r="BI29" s="130" t="e">
        <f>IF(SUM(BI31:BI31)=0,0,IF(AND(#REF!=0,#REF!=0),$H$29,0))</f>
        <v>#REF!</v>
      </c>
      <c r="BJ29" s="2"/>
      <c r="BK29" s="2"/>
      <c r="BL29" s="2"/>
      <c r="BM29" s="2"/>
      <c r="BN29" s="2"/>
      <c r="BO29" s="2"/>
    </row>
    <row r="30" spans="1:1267" s="131" customFormat="1" ht="16.5" customHeight="1" thickBot="1">
      <c r="A30" s="132"/>
      <c r="B30" s="133"/>
      <c r="C30" s="156"/>
      <c r="D30" s="134"/>
      <c r="H30" s="135"/>
      <c r="I30" s="136"/>
      <c r="J30" s="136"/>
      <c r="K30" s="136"/>
      <c r="L30" s="136"/>
      <c r="M30" s="136"/>
      <c r="N30" s="137"/>
      <c r="O30" s="137"/>
      <c r="P30" s="138"/>
      <c r="Q30" s="137"/>
      <c r="R30" s="137"/>
      <c r="S30" s="137"/>
      <c r="T30" s="137"/>
      <c r="U30" s="139"/>
      <c r="V30" s="140"/>
      <c r="W30" s="140"/>
      <c r="X30" s="140"/>
      <c r="Y30" s="140"/>
      <c r="Z30" s="141"/>
      <c r="AA30" s="141"/>
      <c r="AB30" s="141"/>
      <c r="AC30" s="141"/>
      <c r="AD30" s="141"/>
      <c r="AE30" s="142"/>
      <c r="AF30" s="142"/>
      <c r="AG30" s="142"/>
      <c r="AH30" s="142"/>
      <c r="AI30" s="142"/>
      <c r="AJ30" s="142"/>
      <c r="AK30" s="143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5" t="e">
        <f>IF(#REF!&gt;0,#REF!,"")</f>
        <v>#REF!</v>
      </c>
      <c r="AW30" s="145" t="e">
        <f>IF(#REF!&gt;0,#REF!,"")</f>
        <v>#REF!</v>
      </c>
      <c r="AX30" s="145" t="e">
        <f>IF(#REF!&gt;0,#REF!,"")</f>
        <v>#REF!</v>
      </c>
      <c r="AY30" s="145" t="e">
        <f>IF(#REF!&gt;0,#REF!,"")</f>
        <v>#REF!</v>
      </c>
      <c r="AZ30" s="145" t="e">
        <f>IF(#REF!&gt;0,#REF!,"")</f>
        <v>#REF!</v>
      </c>
      <c r="BA30" s="145" t="e">
        <f>IF(#REF!&gt;0,#REF!,"")</f>
        <v>#REF!</v>
      </c>
      <c r="BB30" s="145" t="e">
        <f>IF(#REF!&gt;0,#REF!,"")</f>
        <v>#REF!</v>
      </c>
      <c r="BC30" s="145" t="e">
        <f>IF(#REF!&gt;0,#REF!,"")</f>
        <v>#REF!</v>
      </c>
      <c r="BD30" s="145" t="e">
        <f>IF(#REF!&gt;0,#REF!,"")</f>
        <v>#REF!</v>
      </c>
      <c r="BE30" s="145" t="e">
        <f>IF(#REF!&gt;0,#REF!,"")</f>
        <v>#REF!</v>
      </c>
      <c r="BF30" s="145" t="e">
        <f>IF(#REF!&gt;0,#REF!,"")</f>
        <v>#REF!</v>
      </c>
      <c r="BG30" s="145" t="e">
        <f>IF(#REF!&gt;0,#REF!,"")</f>
        <v>#REF!</v>
      </c>
      <c r="BH30" s="145" t="e">
        <f>IF(#REF!&gt;0,#REF!,"")</f>
        <v>#REF!</v>
      </c>
      <c r="BI30" s="145" t="e">
        <f>IF(#REF!&gt;0,#REF!,"")</f>
        <v>#REF!</v>
      </c>
      <c r="BJ30" s="2"/>
      <c r="BK30" s="2"/>
      <c r="BL30" s="2"/>
      <c r="BM30" s="2"/>
      <c r="BN30" s="2"/>
      <c r="BO30" s="2"/>
    </row>
    <row r="31" spans="1:1267" ht="15" customHeight="1" thickBot="1">
      <c r="A31" s="146"/>
      <c r="B31" s="147"/>
      <c r="C31" s="148" t="s">
        <v>1</v>
      </c>
      <c r="D31" s="149" t="e">
        <f>IF(#REF!&gt;"",1,0)</f>
        <v>#REF!</v>
      </c>
      <c r="E31" s="160" t="str">
        <f>IF(SUM($BK$1:$GY$1)&gt;0,"HORMIS LA S.G, LES AUTRES COMPTES SONT A DEBLOQUER","")</f>
        <v>HORMIS LA S.G, LES AUTRES COMPTES SONT A DEBLOQUER</v>
      </c>
      <c r="F31" s="161"/>
      <c r="G31" s="162"/>
      <c r="H31" s="152"/>
      <c r="I31" s="150"/>
      <c r="J31" s="150"/>
      <c r="K31" s="150"/>
      <c r="L31" s="150"/>
      <c r="M31" s="150"/>
      <c r="N31" s="151" t="e">
        <f>SUM(#REF!)</f>
        <v>#REF!</v>
      </c>
      <c r="O31" s="151" t="e">
        <f>SUM(#REF!)</f>
        <v>#REF!</v>
      </c>
      <c r="P31" s="151"/>
      <c r="Q31" s="151" t="e">
        <f>SUM(#REF!)</f>
        <v>#REF!</v>
      </c>
      <c r="R31" s="151" t="e">
        <f>SUM(#REF!)</f>
        <v>#REF!</v>
      </c>
      <c r="S31" s="151" t="e">
        <f>SUM(#REF!)</f>
        <v>#REF!</v>
      </c>
      <c r="T31" s="151" t="e">
        <f>SUM(#REF!)</f>
        <v>#REF!</v>
      </c>
      <c r="U31" s="151" t="e">
        <f>SUM(#REF!)</f>
        <v>#REF!</v>
      </c>
      <c r="V31" s="151" t="e">
        <f>SUM(#REF!)</f>
        <v>#REF!</v>
      </c>
      <c r="W31" s="151" t="e">
        <f>SUM(#REF!)</f>
        <v>#REF!</v>
      </c>
      <c r="X31" s="151" t="e">
        <f>SUM(#REF!)</f>
        <v>#REF!</v>
      </c>
      <c r="Y31" s="151" t="e">
        <f>SUM(#REF!)</f>
        <v>#REF!</v>
      </c>
      <c r="Z31" s="151" t="e">
        <f>SUM(#REF!)</f>
        <v>#REF!</v>
      </c>
      <c r="AA31" s="151" t="e">
        <f>SUM(#REF!)</f>
        <v>#REF!</v>
      </c>
      <c r="AB31" s="151" t="e">
        <f>SUM(#REF!)</f>
        <v>#REF!</v>
      </c>
      <c r="AC31" s="151" t="e">
        <f>SUM(#REF!)</f>
        <v>#REF!</v>
      </c>
      <c r="AD31" s="151" t="e">
        <f>SUM(#REF!)</f>
        <v>#REF!</v>
      </c>
      <c r="AE31" s="151" t="e">
        <f>SUM(#REF!)</f>
        <v>#REF!</v>
      </c>
      <c r="AF31" s="151" t="e">
        <f>SUM(#REF!)</f>
        <v>#REF!</v>
      </c>
      <c r="AG31" s="151" t="e">
        <f>SUM(#REF!)</f>
        <v>#REF!</v>
      </c>
      <c r="AH31" s="151" t="e">
        <f>SUM(#REF!)</f>
        <v>#REF!</v>
      </c>
      <c r="AI31" s="151" t="e">
        <f>SUM(#REF!)</f>
        <v>#REF!</v>
      </c>
      <c r="AJ31" s="151" t="e">
        <f>SUM(#REF!)</f>
        <v>#REF!</v>
      </c>
      <c r="AK31" s="151" t="e">
        <f>SUM(#REF!)</f>
        <v>#REF!</v>
      </c>
      <c r="AL31" s="151" t="e">
        <f>SUM(#REF!)</f>
        <v>#REF!</v>
      </c>
      <c r="AM31" s="151" t="e">
        <f>SUM(#REF!)</f>
        <v>#REF!</v>
      </c>
      <c r="AN31" s="151" t="e">
        <f>SUM(#REF!)</f>
        <v>#REF!</v>
      </c>
      <c r="AO31" s="151" t="e">
        <f>SUM(#REF!)</f>
        <v>#REF!</v>
      </c>
      <c r="AP31" s="151" t="e">
        <f>SUM(#REF!)</f>
        <v>#REF!</v>
      </c>
      <c r="AQ31" s="151" t="e">
        <f>SUM(#REF!)</f>
        <v>#REF!</v>
      </c>
      <c r="AR31" s="151" t="e">
        <f>SUM(#REF!)</f>
        <v>#REF!</v>
      </c>
      <c r="AS31" s="151" t="e">
        <f>SUM(#REF!)</f>
        <v>#REF!</v>
      </c>
      <c r="AT31" s="151" t="e">
        <f>SUM(#REF!)</f>
        <v>#REF!</v>
      </c>
      <c r="AU31" s="151" t="e">
        <f>SUM(#REF!)</f>
        <v>#REF!</v>
      </c>
      <c r="AV31" s="151" t="e">
        <f>SUM(#REF!)</f>
        <v>#REF!</v>
      </c>
      <c r="AW31" s="151" t="e">
        <f>SUM(#REF!)</f>
        <v>#REF!</v>
      </c>
      <c r="AX31" s="151" t="e">
        <f>SUM(#REF!)</f>
        <v>#REF!</v>
      </c>
      <c r="AY31" s="151" t="e">
        <f>SUM(#REF!)</f>
        <v>#REF!</v>
      </c>
      <c r="AZ31" s="151" t="e">
        <f>SUM(#REF!)</f>
        <v>#REF!</v>
      </c>
      <c r="BA31" s="151" t="e">
        <f>SUM(#REF!)</f>
        <v>#REF!</v>
      </c>
      <c r="BB31" s="151" t="e">
        <f>SUM(#REF!)</f>
        <v>#REF!</v>
      </c>
      <c r="BC31" s="151" t="e">
        <f>SUM(#REF!)</f>
        <v>#REF!</v>
      </c>
      <c r="BD31" s="151" t="e">
        <f>SUM(#REF!)</f>
        <v>#REF!</v>
      </c>
      <c r="BE31" s="151" t="e">
        <f>SUM(#REF!)</f>
        <v>#REF!</v>
      </c>
      <c r="BF31" s="151" t="e">
        <f>SUM(#REF!)</f>
        <v>#REF!</v>
      </c>
      <c r="BG31" s="151" t="e">
        <f>SUM(#REF!)</f>
        <v>#REF!</v>
      </c>
      <c r="BH31" s="151" t="e">
        <f>SUM(#REF!)</f>
        <v>#REF!</v>
      </c>
      <c r="BI31" s="151" t="e">
        <f>SUM(#REF!)</f>
        <v>#REF!</v>
      </c>
    </row>
    <row r="32" spans="1:1267"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</row>
    <row r="33" spans="1:206"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</row>
    <row r="34" spans="1:206"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  <c r="BI34" s="89"/>
    </row>
    <row r="35" spans="1:206" ht="17.25">
      <c r="A35" s="2" t="s">
        <v>3</v>
      </c>
      <c r="C35" s="153" t="s">
        <v>2</v>
      </c>
      <c r="D35" s="153"/>
      <c r="E35" s="153"/>
      <c r="F35" s="153"/>
      <c r="G35" s="154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  <c r="BI35" s="89"/>
    </row>
    <row r="36" spans="1:206"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  <c r="BI36" s="89"/>
    </row>
    <row r="37" spans="1:206"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  <c r="BI37" s="89"/>
    </row>
    <row r="38" spans="1:206"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9"/>
      <c r="DE38" s="89"/>
      <c r="DF38" s="89"/>
      <c r="DG38" s="89"/>
      <c r="DH38" s="89"/>
      <c r="DI38" s="89"/>
      <c r="DJ38" s="89"/>
      <c r="DK38" s="89"/>
      <c r="DL38" s="89"/>
      <c r="DM38" s="89"/>
      <c r="DN38" s="89"/>
      <c r="DO38" s="89"/>
      <c r="DP38" s="89"/>
      <c r="DQ38" s="89"/>
      <c r="DR38" s="89"/>
      <c r="DS38" s="89"/>
      <c r="DT38" s="89"/>
      <c r="DU38" s="89"/>
      <c r="DV38" s="89"/>
      <c r="DW38" s="89"/>
      <c r="DX38" s="89"/>
      <c r="DY38" s="89"/>
      <c r="DZ38" s="89"/>
      <c r="EA38" s="89"/>
      <c r="EB38" s="89"/>
      <c r="EC38" s="89"/>
      <c r="ED38" s="89"/>
      <c r="EE38" s="89"/>
      <c r="EF38" s="89"/>
      <c r="EG38" s="89"/>
      <c r="EH38" s="89"/>
      <c r="EI38" s="89"/>
      <c r="EJ38" s="89"/>
      <c r="EK38" s="89"/>
      <c r="EL38" s="89"/>
      <c r="EM38" s="89"/>
      <c r="EN38" s="89"/>
      <c r="EO38" s="89"/>
      <c r="EP38" s="89"/>
      <c r="EQ38" s="89"/>
      <c r="ER38" s="89"/>
      <c r="ES38" s="89"/>
      <c r="ET38" s="89"/>
      <c r="EU38" s="89"/>
      <c r="EV38" s="89"/>
      <c r="EW38" s="89"/>
      <c r="EX38" s="89"/>
      <c r="EY38" s="89"/>
      <c r="EZ38" s="89"/>
      <c r="FA38" s="89"/>
      <c r="FB38" s="89"/>
      <c r="FC38" s="89"/>
      <c r="FD38" s="89"/>
      <c r="FE38" s="89"/>
      <c r="FF38" s="89"/>
      <c r="FG38" s="89"/>
      <c r="FH38" s="89"/>
      <c r="FI38" s="89"/>
      <c r="FJ38" s="89"/>
      <c r="FK38" s="89"/>
      <c r="FL38" s="89"/>
      <c r="FM38" s="89"/>
      <c r="FN38" s="89"/>
      <c r="FO38" s="89"/>
      <c r="FP38" s="89"/>
      <c r="FQ38" s="89"/>
      <c r="FR38" s="89"/>
      <c r="FS38" s="89"/>
      <c r="FT38" s="89"/>
      <c r="FU38" s="89"/>
      <c r="FV38" s="89"/>
      <c r="FW38" s="89"/>
      <c r="FX38" s="89"/>
      <c r="FY38" s="89"/>
      <c r="FZ38" s="89"/>
      <c r="GA38" s="89"/>
      <c r="GB38" s="89"/>
      <c r="GC38" s="89"/>
      <c r="GD38" s="89"/>
      <c r="GE38" s="89"/>
      <c r="GF38" s="89"/>
      <c r="GG38" s="89"/>
      <c r="GH38" s="89"/>
      <c r="GI38" s="89"/>
      <c r="GJ38" s="89"/>
      <c r="GK38" s="89"/>
      <c r="GL38" s="89"/>
      <c r="GM38" s="89"/>
      <c r="GN38" s="89"/>
      <c r="GO38" s="89"/>
      <c r="GP38" s="89"/>
      <c r="GQ38" s="89"/>
      <c r="GR38" s="89"/>
      <c r="GS38" s="89"/>
      <c r="GT38" s="89"/>
      <c r="GU38" s="89"/>
      <c r="GV38" s="89"/>
      <c r="GW38" s="89"/>
      <c r="GX38" s="89"/>
    </row>
    <row r="39" spans="1:206"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  <c r="BI39" s="89"/>
      <c r="BJ39" s="89"/>
      <c r="BK39" s="89"/>
      <c r="BL39" s="89"/>
      <c r="BM39" s="89"/>
      <c r="BN39" s="89"/>
      <c r="BO39" s="89"/>
      <c r="BP39" s="89"/>
      <c r="BQ39" s="89"/>
      <c r="BR39" s="89"/>
      <c r="BS39" s="89"/>
      <c r="BT39" s="89"/>
      <c r="BU39" s="89"/>
      <c r="BV39" s="89"/>
      <c r="BW39" s="89"/>
      <c r="BX39" s="89"/>
      <c r="BY39" s="89"/>
      <c r="BZ39" s="89"/>
      <c r="CA39" s="89"/>
      <c r="CB39" s="89"/>
      <c r="CC39" s="89"/>
      <c r="CD39" s="89"/>
      <c r="CE39" s="89"/>
      <c r="CF39" s="89"/>
      <c r="CG39" s="89"/>
      <c r="CH39" s="89"/>
      <c r="CI39" s="89"/>
      <c r="CJ39" s="89"/>
      <c r="CK39" s="89"/>
      <c r="CL39" s="89"/>
      <c r="CM39" s="89"/>
      <c r="CN39" s="89"/>
      <c r="CO39" s="89"/>
      <c r="CP39" s="89"/>
      <c r="CQ39" s="89"/>
      <c r="CR39" s="89"/>
      <c r="CS39" s="89"/>
      <c r="CT39" s="89"/>
      <c r="CU39" s="89"/>
      <c r="CV39" s="89"/>
      <c r="CW39" s="89"/>
      <c r="CX39" s="89"/>
      <c r="CY39" s="89"/>
      <c r="CZ39" s="89"/>
      <c r="DA39" s="89"/>
      <c r="DB39" s="89"/>
      <c r="DC39" s="89"/>
      <c r="DD39" s="89"/>
      <c r="DE39" s="89"/>
      <c r="DF39" s="89"/>
      <c r="DG39" s="89"/>
      <c r="DH39" s="89"/>
      <c r="DI39" s="89"/>
      <c r="DJ39" s="89"/>
      <c r="DK39" s="89"/>
      <c r="DL39" s="89"/>
      <c r="DM39" s="89"/>
      <c r="DN39" s="89"/>
      <c r="DO39" s="89"/>
      <c r="DP39" s="89"/>
      <c r="DQ39" s="89"/>
      <c r="DR39" s="89"/>
      <c r="DS39" s="89"/>
      <c r="DT39" s="89"/>
      <c r="DU39" s="89"/>
      <c r="DV39" s="89"/>
      <c r="DW39" s="89"/>
      <c r="DX39" s="89"/>
      <c r="DY39" s="89"/>
      <c r="DZ39" s="89"/>
      <c r="EA39" s="89"/>
      <c r="EB39" s="89"/>
      <c r="EC39" s="89"/>
      <c r="ED39" s="89"/>
      <c r="EE39" s="89"/>
      <c r="EF39" s="89"/>
      <c r="EG39" s="89"/>
      <c r="EH39" s="89"/>
      <c r="EI39" s="89"/>
      <c r="EJ39" s="89"/>
      <c r="EK39" s="89"/>
      <c r="EL39" s="89"/>
      <c r="EM39" s="89"/>
      <c r="EN39" s="89"/>
      <c r="EO39" s="89"/>
      <c r="EP39" s="89"/>
      <c r="EQ39" s="89"/>
      <c r="ER39" s="89"/>
      <c r="ES39" s="89"/>
      <c r="ET39" s="89"/>
      <c r="EU39" s="89"/>
      <c r="EV39" s="89"/>
      <c r="EW39" s="89"/>
      <c r="EX39" s="89"/>
      <c r="EY39" s="89"/>
      <c r="EZ39" s="89"/>
      <c r="FA39" s="89"/>
      <c r="FB39" s="89"/>
      <c r="FC39" s="89"/>
      <c r="FD39" s="89"/>
      <c r="FE39" s="89"/>
      <c r="FF39" s="89"/>
      <c r="FG39" s="89"/>
      <c r="FH39" s="89"/>
      <c r="FI39" s="89"/>
      <c r="FJ39" s="89"/>
      <c r="FK39" s="89"/>
      <c r="FL39" s="89"/>
      <c r="FM39" s="89"/>
      <c r="FN39" s="89"/>
      <c r="FO39" s="89"/>
      <c r="FP39" s="89"/>
      <c r="FQ39" s="89"/>
      <c r="FR39" s="89"/>
      <c r="FS39" s="89"/>
      <c r="FT39" s="89"/>
      <c r="FU39" s="89"/>
      <c r="FV39" s="89"/>
      <c r="FW39" s="89"/>
      <c r="FX39" s="89"/>
      <c r="FY39" s="89"/>
      <c r="FZ39" s="89"/>
      <c r="GA39" s="89"/>
      <c r="GB39" s="89"/>
      <c r="GC39" s="89"/>
      <c r="GD39" s="89"/>
      <c r="GE39" s="89"/>
      <c r="GF39" s="89"/>
      <c r="GG39" s="89"/>
      <c r="GH39" s="89"/>
      <c r="GI39" s="89"/>
      <c r="GJ39" s="89"/>
      <c r="GK39" s="89"/>
      <c r="GL39" s="89"/>
      <c r="GM39" s="89"/>
      <c r="GN39" s="89"/>
      <c r="GO39" s="89"/>
      <c r="GP39" s="89"/>
      <c r="GQ39" s="89"/>
      <c r="GR39" s="89"/>
      <c r="GS39" s="89"/>
      <c r="GT39" s="89"/>
      <c r="GU39" s="89"/>
      <c r="GV39" s="89"/>
      <c r="GW39" s="89"/>
      <c r="GX39" s="89"/>
    </row>
    <row r="40" spans="1:206"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  <c r="DG40" s="89"/>
      <c r="DH40" s="89"/>
      <c r="DI40" s="89"/>
      <c r="DJ40" s="89"/>
      <c r="DK40" s="89"/>
      <c r="DL40" s="89"/>
      <c r="DM40" s="89"/>
      <c r="DN40" s="89"/>
      <c r="DO40" s="89"/>
      <c r="DP40" s="89"/>
      <c r="DQ40" s="89"/>
      <c r="DR40" s="89"/>
      <c r="DS40" s="89"/>
      <c r="DT40" s="89"/>
      <c r="DU40" s="89"/>
      <c r="DV40" s="89"/>
      <c r="DW40" s="89"/>
      <c r="DX40" s="89"/>
      <c r="DY40" s="89"/>
      <c r="DZ40" s="89"/>
      <c r="EA40" s="89"/>
      <c r="EB40" s="89"/>
      <c r="EC40" s="89"/>
      <c r="ED40" s="89"/>
      <c r="EE40" s="89"/>
      <c r="EF40" s="89"/>
      <c r="EG40" s="89"/>
      <c r="EH40" s="89"/>
      <c r="EI40" s="89"/>
      <c r="EJ40" s="89"/>
      <c r="EK40" s="89"/>
      <c r="EL40" s="89"/>
      <c r="EM40" s="89"/>
      <c r="EN40" s="89"/>
      <c r="EO40" s="89"/>
      <c r="EP40" s="89"/>
      <c r="EQ40" s="89"/>
      <c r="ER40" s="89"/>
      <c r="ES40" s="89"/>
      <c r="ET40" s="89"/>
      <c r="EU40" s="89"/>
      <c r="EV40" s="89"/>
      <c r="EW40" s="89"/>
      <c r="EX40" s="89"/>
      <c r="EY40" s="89"/>
      <c r="EZ40" s="89"/>
      <c r="FA40" s="89"/>
      <c r="FB40" s="89"/>
      <c r="FC40" s="89"/>
      <c r="FD40" s="89"/>
      <c r="FE40" s="89"/>
      <c r="FF40" s="89"/>
      <c r="FG40" s="89"/>
      <c r="FH40" s="89"/>
      <c r="FI40" s="89"/>
      <c r="FJ40" s="89"/>
      <c r="FK40" s="89"/>
      <c r="FL40" s="89"/>
      <c r="FM40" s="89"/>
      <c r="FN40" s="89"/>
      <c r="FO40" s="89"/>
      <c r="FP40" s="89"/>
      <c r="FQ40" s="89"/>
      <c r="FR40" s="89"/>
      <c r="FS40" s="89"/>
      <c r="FT40" s="89"/>
      <c r="FU40" s="89"/>
      <c r="FV40" s="89"/>
      <c r="FW40" s="89"/>
      <c r="FX40" s="89"/>
      <c r="FY40" s="89"/>
      <c r="FZ40" s="89"/>
      <c r="GA40" s="89"/>
      <c r="GB40" s="89"/>
      <c r="GC40" s="89"/>
      <c r="GD40" s="89"/>
      <c r="GE40" s="89"/>
      <c r="GF40" s="89"/>
      <c r="GG40" s="89"/>
      <c r="GH40" s="89"/>
      <c r="GI40" s="89"/>
      <c r="GJ40" s="89"/>
      <c r="GK40" s="89"/>
      <c r="GL40" s="89"/>
      <c r="GM40" s="89"/>
      <c r="GN40" s="89"/>
      <c r="GO40" s="89"/>
      <c r="GP40" s="89"/>
      <c r="GQ40" s="89"/>
      <c r="GR40" s="89"/>
      <c r="GS40" s="89"/>
      <c r="GT40" s="89"/>
      <c r="GU40" s="89"/>
      <c r="GV40" s="89"/>
      <c r="GW40" s="89"/>
      <c r="GX40" s="89"/>
    </row>
    <row r="41" spans="1:206"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89"/>
      <c r="BM41" s="89"/>
      <c r="BN41" s="89"/>
      <c r="BO41" s="89"/>
      <c r="BP41" s="89"/>
      <c r="BQ41" s="89"/>
      <c r="BR41" s="89"/>
      <c r="BS41" s="89"/>
      <c r="BT41" s="89"/>
      <c r="BU41" s="89"/>
      <c r="BV41" s="89"/>
      <c r="BW41" s="89"/>
      <c r="BX41" s="89"/>
      <c r="BY41" s="89"/>
      <c r="BZ41" s="89"/>
      <c r="CA41" s="89"/>
      <c r="CB41" s="89"/>
      <c r="CC41" s="89"/>
      <c r="CD41" s="89"/>
      <c r="CE41" s="89"/>
      <c r="CF41" s="89"/>
      <c r="CG41" s="89"/>
      <c r="CH41" s="89"/>
      <c r="CI41" s="89"/>
      <c r="CJ41" s="89"/>
      <c r="CK41" s="89"/>
      <c r="CL41" s="89"/>
      <c r="CM41" s="89"/>
      <c r="CN41" s="89"/>
      <c r="CO41" s="89"/>
      <c r="CP41" s="89"/>
      <c r="CQ41" s="89"/>
      <c r="CR41" s="89"/>
      <c r="CS41" s="89"/>
      <c r="CT41" s="89"/>
      <c r="CU41" s="89"/>
      <c r="CV41" s="89"/>
      <c r="CW41" s="89"/>
      <c r="CX41" s="89"/>
      <c r="CY41" s="89"/>
      <c r="CZ41" s="89"/>
      <c r="DA41" s="89"/>
      <c r="DB41" s="89"/>
      <c r="DC41" s="89"/>
      <c r="DD41" s="89"/>
      <c r="DE41" s="89"/>
      <c r="DF41" s="89"/>
      <c r="DG41" s="89"/>
      <c r="DH41" s="89"/>
      <c r="DI41" s="89"/>
      <c r="DJ41" s="89"/>
      <c r="DK41" s="89"/>
      <c r="DL41" s="89"/>
      <c r="DM41" s="89"/>
      <c r="DN41" s="89"/>
      <c r="DO41" s="89"/>
      <c r="DP41" s="89"/>
      <c r="DQ41" s="89"/>
      <c r="DR41" s="89"/>
      <c r="DS41" s="89"/>
      <c r="DT41" s="89"/>
      <c r="DU41" s="89"/>
      <c r="DV41" s="89"/>
      <c r="DW41" s="89"/>
      <c r="DX41" s="89"/>
      <c r="DY41" s="89"/>
      <c r="DZ41" s="89"/>
      <c r="EA41" s="89"/>
      <c r="EB41" s="89"/>
      <c r="EC41" s="89"/>
      <c r="ED41" s="89"/>
      <c r="EE41" s="89"/>
      <c r="EF41" s="89"/>
      <c r="EG41" s="89"/>
      <c r="EH41" s="89"/>
      <c r="EI41" s="89"/>
      <c r="EJ41" s="89"/>
      <c r="EK41" s="89"/>
      <c r="EL41" s="89"/>
      <c r="EM41" s="89"/>
      <c r="EN41" s="89"/>
      <c r="EO41" s="89"/>
      <c r="EP41" s="89"/>
      <c r="EQ41" s="89"/>
      <c r="ER41" s="89"/>
      <c r="ES41" s="89"/>
      <c r="ET41" s="89"/>
      <c r="EU41" s="89"/>
      <c r="EV41" s="89"/>
      <c r="EW41" s="89"/>
      <c r="EX41" s="89"/>
      <c r="EY41" s="89"/>
      <c r="EZ41" s="89"/>
      <c r="FA41" s="89"/>
      <c r="FB41" s="89"/>
      <c r="FC41" s="89"/>
      <c r="FD41" s="89"/>
      <c r="FE41" s="89"/>
      <c r="FF41" s="89"/>
      <c r="FG41" s="89"/>
      <c r="FH41" s="89"/>
      <c r="FI41" s="89"/>
      <c r="FJ41" s="89"/>
      <c r="FK41" s="89"/>
      <c r="FL41" s="89"/>
      <c r="FM41" s="89"/>
      <c r="FN41" s="89"/>
      <c r="FO41" s="89"/>
      <c r="FP41" s="89"/>
      <c r="FQ41" s="89"/>
      <c r="FR41" s="89"/>
      <c r="FS41" s="89"/>
      <c r="FT41" s="89"/>
      <c r="FU41" s="89"/>
      <c r="FV41" s="89"/>
      <c r="FW41" s="89"/>
      <c r="FX41" s="89"/>
      <c r="FY41" s="89"/>
      <c r="FZ41" s="89"/>
      <c r="GA41" s="89"/>
      <c r="GB41" s="89"/>
      <c r="GC41" s="89"/>
      <c r="GD41" s="89"/>
      <c r="GE41" s="89"/>
      <c r="GF41" s="89"/>
      <c r="GG41" s="89"/>
      <c r="GH41" s="89"/>
      <c r="GI41" s="89"/>
      <c r="GJ41" s="89"/>
      <c r="GK41" s="89"/>
      <c r="GL41" s="89"/>
      <c r="GM41" s="89"/>
      <c r="GN41" s="89"/>
      <c r="GO41" s="89"/>
      <c r="GP41" s="89"/>
      <c r="GQ41" s="89"/>
      <c r="GR41" s="89"/>
      <c r="GS41" s="89"/>
      <c r="GT41" s="89"/>
      <c r="GU41" s="89"/>
      <c r="GV41" s="89"/>
      <c r="GW41" s="89"/>
      <c r="GX41" s="89"/>
    </row>
    <row r="42" spans="1:206"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9"/>
      <c r="DE42" s="89"/>
      <c r="DF42" s="89"/>
      <c r="DG42" s="89"/>
      <c r="DH42" s="89"/>
      <c r="DI42" s="89"/>
      <c r="DJ42" s="89"/>
      <c r="DK42" s="89"/>
      <c r="DL42" s="89"/>
      <c r="DM42" s="89"/>
      <c r="DN42" s="89"/>
      <c r="DO42" s="89"/>
      <c r="DP42" s="89"/>
      <c r="DQ42" s="89"/>
      <c r="DR42" s="89"/>
      <c r="DS42" s="89"/>
      <c r="DT42" s="89"/>
      <c r="DU42" s="89"/>
      <c r="DV42" s="89"/>
      <c r="DW42" s="89"/>
      <c r="DX42" s="89"/>
      <c r="DY42" s="89"/>
      <c r="DZ42" s="89"/>
      <c r="EA42" s="89"/>
      <c r="EB42" s="89"/>
      <c r="EC42" s="89"/>
      <c r="ED42" s="89"/>
      <c r="EE42" s="89"/>
      <c r="EF42" s="89"/>
      <c r="EG42" s="89"/>
      <c r="EH42" s="89"/>
      <c r="EI42" s="89"/>
      <c r="EJ42" s="89"/>
      <c r="EK42" s="89"/>
      <c r="EL42" s="89"/>
      <c r="EM42" s="89"/>
      <c r="EN42" s="89"/>
      <c r="EO42" s="89"/>
      <c r="EP42" s="89"/>
      <c r="EQ42" s="89"/>
      <c r="ER42" s="89"/>
      <c r="ES42" s="89"/>
      <c r="ET42" s="89"/>
      <c r="EU42" s="89"/>
      <c r="EV42" s="89"/>
      <c r="EW42" s="89"/>
      <c r="EX42" s="89"/>
      <c r="EY42" s="89"/>
      <c r="EZ42" s="89"/>
      <c r="FA42" s="89"/>
      <c r="FB42" s="89"/>
      <c r="FC42" s="89"/>
      <c r="FD42" s="89"/>
      <c r="FE42" s="89"/>
      <c r="FF42" s="89"/>
      <c r="FG42" s="89"/>
      <c r="FH42" s="89"/>
      <c r="FI42" s="89"/>
      <c r="FJ42" s="89"/>
      <c r="FK42" s="89"/>
      <c r="FL42" s="89"/>
      <c r="FM42" s="89"/>
      <c r="FN42" s="89"/>
      <c r="FO42" s="89"/>
      <c r="FP42" s="89"/>
      <c r="FQ42" s="89"/>
      <c r="FR42" s="89"/>
      <c r="FS42" s="89"/>
      <c r="FT42" s="89"/>
      <c r="FU42" s="89"/>
      <c r="FV42" s="89"/>
      <c r="FW42" s="89"/>
      <c r="FX42" s="89"/>
      <c r="FY42" s="89"/>
      <c r="FZ42" s="89"/>
      <c r="GA42" s="89"/>
      <c r="GB42" s="89"/>
      <c r="GC42" s="89"/>
      <c r="GD42" s="89"/>
      <c r="GE42" s="89"/>
      <c r="GF42" s="89"/>
      <c r="GG42" s="89"/>
      <c r="GH42" s="89"/>
      <c r="GI42" s="89"/>
      <c r="GJ42" s="89"/>
      <c r="GK42" s="89"/>
      <c r="GL42" s="89"/>
      <c r="GM42" s="89"/>
      <c r="GN42" s="89"/>
      <c r="GO42" s="89"/>
      <c r="GP42" s="89"/>
      <c r="GQ42" s="89"/>
      <c r="GR42" s="89"/>
      <c r="GS42" s="89"/>
      <c r="GT42" s="89"/>
      <c r="GU42" s="89"/>
      <c r="GV42" s="89"/>
      <c r="GW42" s="89"/>
      <c r="GX42" s="89"/>
    </row>
    <row r="43" spans="1:206"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89"/>
      <c r="BM43" s="89"/>
      <c r="BN43" s="89"/>
      <c r="BO43" s="89"/>
      <c r="BP43" s="89"/>
      <c r="BQ43" s="89"/>
      <c r="BR43" s="89"/>
      <c r="BS43" s="89"/>
      <c r="BT43" s="89"/>
      <c r="BU43" s="89"/>
      <c r="BV43" s="89"/>
      <c r="BW43" s="89"/>
      <c r="BX43" s="89"/>
      <c r="BY43" s="89"/>
      <c r="BZ43" s="89"/>
      <c r="CA43" s="89"/>
      <c r="CB43" s="89"/>
      <c r="CC43" s="89"/>
      <c r="CD43" s="89"/>
      <c r="CE43" s="89"/>
      <c r="CF43" s="89"/>
      <c r="CG43" s="89"/>
      <c r="CH43" s="89"/>
      <c r="CI43" s="89"/>
      <c r="CJ43" s="89"/>
      <c r="CK43" s="89"/>
      <c r="CL43" s="89"/>
      <c r="CM43" s="89"/>
      <c r="CN43" s="89"/>
      <c r="CO43" s="89"/>
      <c r="CP43" s="89"/>
      <c r="CQ43" s="89"/>
      <c r="CR43" s="89"/>
      <c r="CS43" s="89"/>
      <c r="CT43" s="89"/>
      <c r="CU43" s="89"/>
      <c r="CV43" s="89"/>
      <c r="CW43" s="89"/>
      <c r="CX43" s="89"/>
      <c r="CY43" s="89"/>
      <c r="CZ43" s="89"/>
      <c r="DA43" s="89"/>
      <c r="DB43" s="89"/>
      <c r="DC43" s="89"/>
      <c r="DD43" s="89"/>
      <c r="DE43" s="89"/>
      <c r="DF43" s="89"/>
      <c r="DG43" s="89"/>
      <c r="DH43" s="89"/>
      <c r="DI43" s="89"/>
      <c r="DJ43" s="89"/>
      <c r="DK43" s="89"/>
      <c r="DL43" s="89"/>
      <c r="DM43" s="89"/>
      <c r="DN43" s="89"/>
      <c r="DO43" s="89"/>
      <c r="DP43" s="89"/>
      <c r="DQ43" s="89"/>
      <c r="DR43" s="89"/>
      <c r="DS43" s="89"/>
      <c r="DT43" s="89"/>
      <c r="DU43" s="89"/>
      <c r="DV43" s="89"/>
      <c r="DW43" s="89"/>
      <c r="DX43" s="89"/>
      <c r="DY43" s="89"/>
      <c r="DZ43" s="89"/>
      <c r="EA43" s="89"/>
      <c r="EB43" s="89"/>
      <c r="EC43" s="89"/>
      <c r="ED43" s="89"/>
      <c r="EE43" s="89"/>
      <c r="EF43" s="89"/>
      <c r="EG43" s="89"/>
      <c r="EH43" s="89"/>
      <c r="EI43" s="89"/>
      <c r="EJ43" s="89"/>
      <c r="EK43" s="89"/>
      <c r="EL43" s="89"/>
      <c r="EM43" s="89"/>
      <c r="EN43" s="89"/>
      <c r="EO43" s="89"/>
      <c r="EP43" s="89"/>
      <c r="EQ43" s="89"/>
      <c r="ER43" s="89"/>
      <c r="ES43" s="89"/>
      <c r="ET43" s="89"/>
      <c r="EU43" s="89"/>
      <c r="EV43" s="89"/>
      <c r="EW43" s="89"/>
      <c r="EX43" s="89"/>
      <c r="EY43" s="89"/>
      <c r="EZ43" s="89"/>
      <c r="FA43" s="89"/>
      <c r="FB43" s="89"/>
      <c r="FC43" s="89"/>
      <c r="FD43" s="89"/>
      <c r="FE43" s="89"/>
      <c r="FF43" s="89"/>
      <c r="FG43" s="89"/>
      <c r="FH43" s="89"/>
      <c r="FI43" s="89"/>
      <c r="FJ43" s="89"/>
      <c r="FK43" s="89"/>
      <c r="FL43" s="89"/>
      <c r="FM43" s="89"/>
      <c r="FN43" s="89"/>
      <c r="FO43" s="89"/>
      <c r="FP43" s="89"/>
      <c r="FQ43" s="89"/>
      <c r="FR43" s="89"/>
      <c r="FS43" s="89"/>
      <c r="FT43" s="89"/>
      <c r="FU43" s="89"/>
      <c r="FV43" s="89"/>
      <c r="FW43" s="89"/>
      <c r="FX43" s="89"/>
      <c r="FY43" s="89"/>
      <c r="FZ43" s="89"/>
      <c r="GA43" s="89"/>
      <c r="GB43" s="89"/>
      <c r="GC43" s="89"/>
      <c r="GD43" s="89"/>
      <c r="GE43" s="89"/>
      <c r="GF43" s="89"/>
      <c r="GG43" s="89"/>
      <c r="GH43" s="89"/>
      <c r="GI43" s="89"/>
      <c r="GJ43" s="89"/>
      <c r="GK43" s="89"/>
      <c r="GL43" s="89"/>
      <c r="GM43" s="89"/>
      <c r="GN43" s="89"/>
      <c r="GO43" s="89"/>
      <c r="GP43" s="89"/>
      <c r="GQ43" s="89"/>
      <c r="GR43" s="89"/>
      <c r="GS43" s="89"/>
      <c r="GT43" s="89"/>
      <c r="GU43" s="89"/>
      <c r="GV43" s="89"/>
      <c r="GW43" s="89"/>
      <c r="GX43" s="89"/>
    </row>
    <row r="44" spans="1:206"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9"/>
      <c r="CK44" s="89"/>
      <c r="CL44" s="89"/>
      <c r="CM44" s="89"/>
      <c r="CN44" s="89"/>
      <c r="CO44" s="89"/>
      <c r="CP44" s="89"/>
      <c r="CQ44" s="89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9"/>
      <c r="DE44" s="89"/>
      <c r="DF44" s="89"/>
      <c r="DG44" s="89"/>
      <c r="DH44" s="89"/>
      <c r="DI44" s="89"/>
      <c r="DJ44" s="89"/>
      <c r="DK44" s="89"/>
      <c r="DL44" s="89"/>
      <c r="DM44" s="89"/>
      <c r="DN44" s="89"/>
      <c r="DO44" s="89"/>
      <c r="DP44" s="89"/>
      <c r="DQ44" s="89"/>
      <c r="DR44" s="89"/>
      <c r="DS44" s="89"/>
      <c r="DT44" s="89"/>
      <c r="DU44" s="89"/>
      <c r="DV44" s="89"/>
      <c r="DW44" s="89"/>
      <c r="DX44" s="89"/>
      <c r="DY44" s="89"/>
      <c r="DZ44" s="89"/>
      <c r="EA44" s="89"/>
      <c r="EB44" s="89"/>
      <c r="EC44" s="89"/>
      <c r="ED44" s="89"/>
      <c r="EE44" s="89"/>
      <c r="EF44" s="89"/>
      <c r="EG44" s="89"/>
      <c r="EH44" s="89"/>
      <c r="EI44" s="89"/>
      <c r="EJ44" s="89"/>
      <c r="EK44" s="89"/>
      <c r="EL44" s="89"/>
      <c r="EM44" s="89"/>
      <c r="EN44" s="89"/>
      <c r="EO44" s="89"/>
      <c r="EP44" s="89"/>
      <c r="EQ44" s="89"/>
      <c r="ER44" s="89"/>
      <c r="ES44" s="89"/>
      <c r="ET44" s="89"/>
      <c r="EU44" s="89"/>
      <c r="EV44" s="89"/>
      <c r="EW44" s="89"/>
      <c r="EX44" s="89"/>
      <c r="EY44" s="89"/>
      <c r="EZ44" s="89"/>
      <c r="FA44" s="89"/>
      <c r="FB44" s="89"/>
      <c r="FC44" s="89"/>
      <c r="FD44" s="89"/>
      <c r="FE44" s="89"/>
      <c r="FF44" s="89"/>
      <c r="FG44" s="89"/>
      <c r="FH44" s="89"/>
      <c r="FI44" s="89"/>
      <c r="FJ44" s="89"/>
      <c r="FK44" s="89"/>
      <c r="FL44" s="89"/>
      <c r="FM44" s="89"/>
      <c r="FN44" s="89"/>
      <c r="FO44" s="89"/>
      <c r="FP44" s="89"/>
      <c r="FQ44" s="89"/>
      <c r="FR44" s="89"/>
      <c r="FS44" s="89"/>
      <c r="FT44" s="89"/>
      <c r="FU44" s="89"/>
      <c r="FV44" s="89"/>
      <c r="FW44" s="89"/>
      <c r="FX44" s="89"/>
      <c r="FY44" s="89"/>
      <c r="FZ44" s="89"/>
      <c r="GA44" s="89"/>
      <c r="GB44" s="89"/>
      <c r="GC44" s="89"/>
      <c r="GD44" s="89"/>
      <c r="GE44" s="89"/>
      <c r="GF44" s="89"/>
      <c r="GG44" s="89"/>
      <c r="GH44" s="89"/>
      <c r="GI44" s="89"/>
      <c r="GJ44" s="89"/>
      <c r="GK44" s="89"/>
      <c r="GL44" s="89"/>
      <c r="GM44" s="89"/>
      <c r="GN44" s="89"/>
      <c r="GO44" s="89"/>
      <c r="GP44" s="89"/>
      <c r="GQ44" s="89"/>
      <c r="GR44" s="89"/>
      <c r="GS44" s="89"/>
      <c r="GT44" s="89"/>
      <c r="GU44" s="89"/>
      <c r="GV44" s="89"/>
      <c r="GW44" s="89"/>
      <c r="GX44" s="89"/>
    </row>
    <row r="45" spans="1:206"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  <c r="BI45" s="89"/>
      <c r="BJ45" s="89"/>
      <c r="BK45" s="89"/>
      <c r="BL45" s="89"/>
      <c r="BM45" s="89"/>
      <c r="BN45" s="89"/>
      <c r="BO45" s="89"/>
      <c r="BP45" s="89"/>
      <c r="BQ45" s="89"/>
      <c r="BR45" s="89"/>
      <c r="BS45" s="89"/>
      <c r="BT45" s="89"/>
      <c r="BU45" s="89"/>
      <c r="BV45" s="89"/>
      <c r="BW45" s="89"/>
      <c r="BX45" s="89"/>
      <c r="BY45" s="89"/>
      <c r="BZ45" s="89"/>
      <c r="CA45" s="89"/>
      <c r="CB45" s="89"/>
      <c r="CC45" s="89"/>
      <c r="CD45" s="89"/>
      <c r="CE45" s="89"/>
      <c r="CF45" s="89"/>
      <c r="CG45" s="89"/>
      <c r="CH45" s="89"/>
      <c r="CI45" s="89"/>
      <c r="CJ45" s="89"/>
      <c r="CK45" s="89"/>
      <c r="CL45" s="89"/>
      <c r="CM45" s="89"/>
      <c r="CN45" s="89"/>
      <c r="CO45" s="89"/>
      <c r="CP45" s="89"/>
      <c r="CQ45" s="89"/>
      <c r="CR45" s="89"/>
      <c r="CS45" s="89"/>
      <c r="CT45" s="89"/>
      <c r="CU45" s="89"/>
      <c r="CV45" s="89"/>
      <c r="CW45" s="89"/>
      <c r="CX45" s="89"/>
      <c r="CY45" s="89"/>
      <c r="CZ45" s="89"/>
      <c r="DA45" s="89"/>
      <c r="DB45" s="89"/>
      <c r="DC45" s="89"/>
      <c r="DD45" s="89"/>
      <c r="DE45" s="89"/>
      <c r="DF45" s="89"/>
      <c r="DG45" s="89"/>
      <c r="DH45" s="89"/>
      <c r="DI45" s="89"/>
      <c r="DJ45" s="89"/>
      <c r="DK45" s="89"/>
      <c r="DL45" s="89"/>
      <c r="DM45" s="89"/>
      <c r="DN45" s="89"/>
      <c r="DO45" s="89"/>
      <c r="DP45" s="89"/>
      <c r="DQ45" s="89"/>
      <c r="DR45" s="89"/>
      <c r="DS45" s="89"/>
      <c r="DT45" s="89"/>
      <c r="DU45" s="89"/>
      <c r="DV45" s="89"/>
      <c r="DW45" s="89"/>
      <c r="DX45" s="89"/>
      <c r="DY45" s="89"/>
      <c r="DZ45" s="89"/>
      <c r="EA45" s="89"/>
      <c r="EB45" s="89"/>
      <c r="EC45" s="89"/>
      <c r="ED45" s="89"/>
      <c r="EE45" s="89"/>
      <c r="EF45" s="89"/>
      <c r="EG45" s="89"/>
      <c r="EH45" s="89"/>
      <c r="EI45" s="89"/>
      <c r="EJ45" s="89"/>
      <c r="EK45" s="89"/>
      <c r="EL45" s="89"/>
      <c r="EM45" s="89"/>
      <c r="EN45" s="89"/>
      <c r="EO45" s="89"/>
      <c r="EP45" s="89"/>
      <c r="EQ45" s="89"/>
      <c r="ER45" s="89"/>
      <c r="ES45" s="89"/>
      <c r="ET45" s="89"/>
      <c r="EU45" s="89"/>
      <c r="EV45" s="89"/>
      <c r="EW45" s="89"/>
      <c r="EX45" s="89"/>
      <c r="EY45" s="89"/>
      <c r="EZ45" s="89"/>
      <c r="FA45" s="89"/>
      <c r="FB45" s="89"/>
      <c r="FC45" s="89"/>
      <c r="FD45" s="89"/>
      <c r="FE45" s="89"/>
      <c r="FF45" s="89"/>
      <c r="FG45" s="89"/>
      <c r="FH45" s="89"/>
      <c r="FI45" s="89"/>
      <c r="FJ45" s="89"/>
      <c r="FK45" s="89"/>
      <c r="FL45" s="89"/>
      <c r="FM45" s="89"/>
      <c r="FN45" s="89"/>
      <c r="FO45" s="89"/>
      <c r="FP45" s="89"/>
      <c r="FQ45" s="89"/>
      <c r="FR45" s="89"/>
      <c r="FS45" s="89"/>
      <c r="FT45" s="89"/>
      <c r="FU45" s="89"/>
      <c r="FV45" s="89"/>
      <c r="FW45" s="89"/>
      <c r="FX45" s="89"/>
      <c r="FY45" s="89"/>
      <c r="FZ45" s="89"/>
      <c r="GA45" s="89"/>
      <c r="GB45" s="89"/>
      <c r="GC45" s="89"/>
      <c r="GD45" s="89"/>
      <c r="GE45" s="89"/>
      <c r="GF45" s="89"/>
      <c r="GG45" s="89"/>
      <c r="GH45" s="89"/>
      <c r="GI45" s="89"/>
      <c r="GJ45" s="89"/>
      <c r="GK45" s="89"/>
      <c r="GL45" s="89"/>
      <c r="GM45" s="89"/>
      <c r="GN45" s="89"/>
      <c r="GO45" s="89"/>
      <c r="GP45" s="89"/>
      <c r="GQ45" s="89"/>
      <c r="GR45" s="89"/>
      <c r="GS45" s="89"/>
      <c r="GT45" s="89"/>
      <c r="GU45" s="89"/>
      <c r="GV45" s="89"/>
      <c r="GW45" s="89"/>
      <c r="GX45" s="89"/>
    </row>
    <row r="46" spans="1:206"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  <c r="BI46" s="89"/>
      <c r="BJ46" s="89"/>
      <c r="BK46" s="89"/>
      <c r="BL46" s="89"/>
      <c r="BM46" s="89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  <c r="CQ46" s="89"/>
      <c r="CR46" s="89"/>
      <c r="CS46" s="89"/>
      <c r="CT46" s="89"/>
      <c r="CU46" s="89"/>
      <c r="CV46" s="89"/>
      <c r="CW46" s="89"/>
      <c r="CX46" s="89"/>
      <c r="CY46" s="89"/>
      <c r="CZ46" s="89"/>
      <c r="DA46" s="89"/>
      <c r="DB46" s="89"/>
      <c r="DC46" s="89"/>
      <c r="DD46" s="89"/>
      <c r="DE46" s="89"/>
      <c r="DF46" s="89"/>
      <c r="DG46" s="89"/>
      <c r="DH46" s="89"/>
      <c r="DI46" s="89"/>
      <c r="DJ46" s="89"/>
      <c r="DK46" s="89"/>
      <c r="DL46" s="89"/>
      <c r="DM46" s="89"/>
      <c r="DN46" s="89"/>
      <c r="DO46" s="89"/>
      <c r="DP46" s="89"/>
      <c r="DQ46" s="89"/>
      <c r="DR46" s="89"/>
      <c r="DS46" s="89"/>
      <c r="DT46" s="89"/>
      <c r="DU46" s="89"/>
      <c r="DV46" s="89"/>
      <c r="DW46" s="89"/>
      <c r="DX46" s="89"/>
      <c r="DY46" s="89"/>
      <c r="DZ46" s="89"/>
      <c r="EA46" s="89"/>
      <c r="EB46" s="89"/>
      <c r="EC46" s="89"/>
      <c r="ED46" s="89"/>
      <c r="EE46" s="89"/>
      <c r="EF46" s="89"/>
      <c r="EG46" s="89"/>
      <c r="EH46" s="89"/>
      <c r="EI46" s="89"/>
      <c r="EJ46" s="89"/>
      <c r="EK46" s="89"/>
      <c r="EL46" s="89"/>
      <c r="EM46" s="89"/>
      <c r="EN46" s="89"/>
      <c r="EO46" s="89"/>
      <c r="EP46" s="89"/>
      <c r="EQ46" s="89"/>
      <c r="ER46" s="89"/>
      <c r="ES46" s="89"/>
      <c r="ET46" s="89"/>
      <c r="EU46" s="89"/>
      <c r="EV46" s="89"/>
      <c r="EW46" s="89"/>
      <c r="EX46" s="89"/>
      <c r="EY46" s="89"/>
      <c r="EZ46" s="89"/>
      <c r="FA46" s="89"/>
      <c r="FB46" s="89"/>
      <c r="FC46" s="89"/>
      <c r="FD46" s="89"/>
      <c r="FE46" s="89"/>
      <c r="FF46" s="89"/>
      <c r="FG46" s="89"/>
      <c r="FH46" s="89"/>
      <c r="FI46" s="89"/>
      <c r="FJ46" s="89"/>
      <c r="FK46" s="89"/>
      <c r="FL46" s="89"/>
      <c r="FM46" s="89"/>
      <c r="FN46" s="89"/>
      <c r="FO46" s="89"/>
      <c r="FP46" s="89"/>
      <c r="FQ46" s="89"/>
      <c r="FR46" s="89"/>
      <c r="FS46" s="89"/>
      <c r="FT46" s="89"/>
      <c r="FU46" s="89"/>
      <c r="FV46" s="89"/>
      <c r="FW46" s="89"/>
      <c r="FX46" s="89"/>
      <c r="FY46" s="89"/>
      <c r="FZ46" s="89"/>
      <c r="GA46" s="89"/>
      <c r="GB46" s="89"/>
      <c r="GC46" s="89"/>
      <c r="GD46" s="89"/>
      <c r="GE46" s="89"/>
      <c r="GF46" s="89"/>
      <c r="GG46" s="89"/>
      <c r="GH46" s="89"/>
      <c r="GI46" s="89"/>
      <c r="GJ46" s="89"/>
      <c r="GK46" s="89"/>
      <c r="GL46" s="89"/>
      <c r="GM46" s="89"/>
      <c r="GN46" s="89"/>
      <c r="GO46" s="89"/>
      <c r="GP46" s="89"/>
      <c r="GQ46" s="89"/>
      <c r="GR46" s="89"/>
      <c r="GS46" s="89"/>
      <c r="GT46" s="89"/>
      <c r="GU46" s="89"/>
      <c r="GV46" s="89"/>
      <c r="GW46" s="89"/>
      <c r="GX46" s="89"/>
    </row>
    <row r="47" spans="1:206"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89"/>
      <c r="BG47" s="89"/>
      <c r="BH47" s="89"/>
      <c r="BI47" s="89"/>
      <c r="BJ47" s="89"/>
      <c r="BK47" s="89"/>
      <c r="BL47" s="89"/>
      <c r="BM47" s="89"/>
      <c r="BN47" s="89"/>
      <c r="BO47" s="89"/>
      <c r="BP47" s="89"/>
      <c r="BQ47" s="89"/>
      <c r="BR47" s="89"/>
      <c r="BS47" s="89"/>
      <c r="BT47" s="89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89"/>
      <c r="DG47" s="89"/>
      <c r="DH47" s="89"/>
      <c r="DI47" s="89"/>
      <c r="DJ47" s="89"/>
      <c r="DK47" s="89"/>
      <c r="DL47" s="89"/>
      <c r="DM47" s="89"/>
      <c r="DN47" s="89"/>
      <c r="DO47" s="89"/>
      <c r="DP47" s="89"/>
      <c r="DQ47" s="89"/>
      <c r="DR47" s="89"/>
      <c r="DS47" s="89"/>
      <c r="DT47" s="89"/>
      <c r="DU47" s="89"/>
      <c r="DV47" s="89"/>
      <c r="DW47" s="89"/>
      <c r="DX47" s="89"/>
      <c r="DY47" s="89"/>
      <c r="DZ47" s="89"/>
      <c r="EA47" s="89"/>
      <c r="EB47" s="89"/>
      <c r="EC47" s="89"/>
      <c r="ED47" s="89"/>
      <c r="EE47" s="89"/>
      <c r="EF47" s="89"/>
      <c r="EG47" s="89"/>
      <c r="EH47" s="89"/>
      <c r="EI47" s="89"/>
      <c r="EJ47" s="89"/>
      <c r="EK47" s="89"/>
      <c r="EL47" s="89"/>
      <c r="EM47" s="89"/>
      <c r="EN47" s="89"/>
      <c r="EO47" s="89"/>
      <c r="EP47" s="89"/>
      <c r="EQ47" s="89"/>
      <c r="ER47" s="89"/>
      <c r="ES47" s="89"/>
      <c r="ET47" s="89"/>
      <c r="EU47" s="89"/>
      <c r="EV47" s="89"/>
      <c r="EW47" s="89"/>
      <c r="EX47" s="89"/>
      <c r="EY47" s="89"/>
      <c r="EZ47" s="89"/>
      <c r="FA47" s="89"/>
      <c r="FB47" s="89"/>
      <c r="FC47" s="89"/>
      <c r="FD47" s="89"/>
      <c r="FE47" s="89"/>
      <c r="FF47" s="89"/>
      <c r="FG47" s="89"/>
      <c r="FH47" s="89"/>
      <c r="FI47" s="89"/>
      <c r="FJ47" s="89"/>
      <c r="FK47" s="89"/>
      <c r="FL47" s="89"/>
      <c r="FM47" s="89"/>
      <c r="FN47" s="89"/>
      <c r="FO47" s="89"/>
      <c r="FP47" s="89"/>
      <c r="FQ47" s="89"/>
      <c r="FR47" s="89"/>
      <c r="FS47" s="89"/>
      <c r="FT47" s="89"/>
      <c r="FU47" s="89"/>
      <c r="FV47" s="89"/>
      <c r="FW47" s="89"/>
      <c r="FX47" s="89"/>
      <c r="FY47" s="89"/>
      <c r="FZ47" s="89"/>
      <c r="GA47" s="89"/>
      <c r="GB47" s="89"/>
      <c r="GC47" s="89"/>
      <c r="GD47" s="89"/>
      <c r="GE47" s="89"/>
      <c r="GF47" s="89"/>
      <c r="GG47" s="89"/>
      <c r="GH47" s="89"/>
      <c r="GI47" s="89"/>
      <c r="GJ47" s="89"/>
      <c r="GK47" s="89"/>
      <c r="GL47" s="89"/>
      <c r="GM47" s="89"/>
      <c r="GN47" s="89"/>
      <c r="GO47" s="89"/>
      <c r="GP47" s="89"/>
      <c r="GQ47" s="89"/>
      <c r="GR47" s="89"/>
      <c r="GS47" s="89"/>
      <c r="GT47" s="89"/>
      <c r="GU47" s="89"/>
      <c r="GV47" s="89"/>
      <c r="GW47" s="89"/>
      <c r="GX47" s="89"/>
    </row>
    <row r="48" spans="1:206"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89"/>
      <c r="BL48" s="89"/>
      <c r="BM48" s="89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89"/>
      <c r="DG48" s="89"/>
      <c r="DH48" s="89"/>
      <c r="DI48" s="89"/>
      <c r="DJ48" s="89"/>
      <c r="DK48" s="89"/>
      <c r="DL48" s="89"/>
      <c r="DM48" s="89"/>
      <c r="DN48" s="89"/>
      <c r="DO48" s="89"/>
      <c r="DP48" s="89"/>
      <c r="DQ48" s="89"/>
      <c r="DR48" s="89"/>
      <c r="DS48" s="89"/>
      <c r="DT48" s="89"/>
      <c r="DU48" s="89"/>
      <c r="DV48" s="89"/>
      <c r="DW48" s="89"/>
      <c r="DX48" s="89"/>
      <c r="DY48" s="89"/>
      <c r="DZ48" s="89"/>
      <c r="EA48" s="89"/>
      <c r="EB48" s="89"/>
      <c r="EC48" s="89"/>
      <c r="ED48" s="89"/>
      <c r="EE48" s="89"/>
      <c r="EF48" s="89"/>
      <c r="EG48" s="89"/>
      <c r="EH48" s="89"/>
      <c r="EI48" s="89"/>
      <c r="EJ48" s="89"/>
      <c r="EK48" s="89"/>
      <c r="EL48" s="89"/>
      <c r="EM48" s="89"/>
      <c r="EN48" s="89"/>
      <c r="EO48" s="89"/>
      <c r="EP48" s="89"/>
      <c r="EQ48" s="89"/>
      <c r="ER48" s="89"/>
      <c r="ES48" s="89"/>
      <c r="ET48" s="89"/>
      <c r="EU48" s="89"/>
      <c r="EV48" s="89"/>
      <c r="EW48" s="89"/>
      <c r="EX48" s="89"/>
      <c r="EY48" s="89"/>
      <c r="EZ48" s="89"/>
      <c r="FA48" s="89"/>
      <c r="FB48" s="89"/>
      <c r="FC48" s="89"/>
      <c r="FD48" s="89"/>
      <c r="FE48" s="89"/>
      <c r="FF48" s="89"/>
      <c r="FG48" s="89"/>
      <c r="FH48" s="89"/>
      <c r="FI48" s="89"/>
      <c r="FJ48" s="89"/>
      <c r="FK48" s="89"/>
      <c r="FL48" s="89"/>
      <c r="FM48" s="89"/>
      <c r="FN48" s="89"/>
      <c r="FO48" s="89"/>
      <c r="FP48" s="89"/>
      <c r="FQ48" s="89"/>
      <c r="FR48" s="89"/>
      <c r="FS48" s="89"/>
      <c r="FT48" s="89"/>
      <c r="FU48" s="89"/>
      <c r="FV48" s="89"/>
      <c r="FW48" s="89"/>
      <c r="FX48" s="89"/>
      <c r="FY48" s="89"/>
      <c r="FZ48" s="89"/>
      <c r="GA48" s="89"/>
      <c r="GB48" s="89"/>
      <c r="GC48" s="89"/>
      <c r="GD48" s="89"/>
      <c r="GE48" s="89"/>
      <c r="GF48" s="89"/>
      <c r="GG48" s="89"/>
      <c r="GH48" s="89"/>
      <c r="GI48" s="89"/>
      <c r="GJ48" s="89"/>
      <c r="GK48" s="89"/>
      <c r="GL48" s="89"/>
      <c r="GM48" s="89"/>
      <c r="GN48" s="89"/>
      <c r="GO48" s="89"/>
      <c r="GP48" s="89"/>
      <c r="GQ48" s="89"/>
      <c r="GR48" s="89"/>
      <c r="GS48" s="89"/>
      <c r="GT48" s="89"/>
      <c r="GU48" s="89"/>
      <c r="GV48" s="89"/>
      <c r="GW48" s="89"/>
      <c r="GX48" s="89"/>
    </row>
    <row r="49" spans="9:206"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  <c r="BI49" s="89"/>
      <c r="BJ49" s="89"/>
      <c r="BK49" s="89"/>
      <c r="BL49" s="89"/>
      <c r="BM49" s="89"/>
      <c r="BN49" s="89"/>
      <c r="BO49" s="89"/>
      <c r="BP49" s="89"/>
      <c r="BQ49" s="89"/>
      <c r="BR49" s="89"/>
      <c r="BS49" s="89"/>
      <c r="BT49" s="89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89"/>
      <c r="DG49" s="89"/>
      <c r="DH49" s="89"/>
      <c r="DI49" s="89"/>
      <c r="DJ49" s="89"/>
      <c r="DK49" s="89"/>
      <c r="DL49" s="89"/>
      <c r="DM49" s="89"/>
      <c r="DN49" s="89"/>
      <c r="DO49" s="89"/>
      <c r="DP49" s="89"/>
      <c r="DQ49" s="89"/>
      <c r="DR49" s="89"/>
      <c r="DS49" s="89"/>
      <c r="DT49" s="89"/>
      <c r="DU49" s="89"/>
      <c r="DV49" s="89"/>
      <c r="DW49" s="89"/>
      <c r="DX49" s="89"/>
      <c r="DY49" s="89"/>
      <c r="DZ49" s="89"/>
      <c r="EA49" s="89"/>
      <c r="EB49" s="89"/>
      <c r="EC49" s="89"/>
      <c r="ED49" s="89"/>
      <c r="EE49" s="89"/>
      <c r="EF49" s="89"/>
      <c r="EG49" s="89"/>
      <c r="EH49" s="89"/>
      <c r="EI49" s="89"/>
      <c r="EJ49" s="89"/>
      <c r="EK49" s="89"/>
      <c r="EL49" s="89"/>
      <c r="EM49" s="89"/>
      <c r="EN49" s="89"/>
      <c r="EO49" s="89"/>
      <c r="EP49" s="89"/>
      <c r="EQ49" s="89"/>
      <c r="ER49" s="89"/>
      <c r="ES49" s="89"/>
      <c r="ET49" s="89"/>
      <c r="EU49" s="89"/>
      <c r="EV49" s="89"/>
      <c r="EW49" s="89"/>
      <c r="EX49" s="89"/>
      <c r="EY49" s="89"/>
      <c r="EZ49" s="89"/>
      <c r="FA49" s="89"/>
      <c r="FB49" s="89"/>
      <c r="FC49" s="89"/>
      <c r="FD49" s="89"/>
      <c r="FE49" s="89"/>
      <c r="FF49" s="89"/>
      <c r="FG49" s="89"/>
      <c r="FH49" s="89"/>
      <c r="FI49" s="89"/>
      <c r="FJ49" s="89"/>
      <c r="FK49" s="89"/>
      <c r="FL49" s="89"/>
      <c r="FM49" s="89"/>
      <c r="FN49" s="89"/>
      <c r="FO49" s="89"/>
      <c r="FP49" s="89"/>
      <c r="FQ49" s="89"/>
      <c r="FR49" s="89"/>
      <c r="FS49" s="89"/>
      <c r="FT49" s="89"/>
      <c r="FU49" s="89"/>
      <c r="FV49" s="89"/>
      <c r="FW49" s="89"/>
      <c r="FX49" s="89"/>
      <c r="FY49" s="89"/>
      <c r="FZ49" s="89"/>
      <c r="GA49" s="89"/>
      <c r="GB49" s="89"/>
      <c r="GC49" s="89"/>
      <c r="GD49" s="89"/>
      <c r="GE49" s="89"/>
      <c r="GF49" s="89"/>
      <c r="GG49" s="89"/>
      <c r="GH49" s="89"/>
      <c r="GI49" s="89"/>
      <c r="GJ49" s="89"/>
      <c r="GK49" s="89"/>
      <c r="GL49" s="89"/>
      <c r="GM49" s="89"/>
      <c r="GN49" s="89"/>
      <c r="GO49" s="89"/>
      <c r="GP49" s="89"/>
      <c r="GQ49" s="89"/>
      <c r="GR49" s="89"/>
      <c r="GS49" s="89"/>
      <c r="GT49" s="89"/>
      <c r="GU49" s="89"/>
      <c r="GV49" s="89"/>
      <c r="GW49" s="89"/>
      <c r="GX49" s="89"/>
    </row>
    <row r="50" spans="9:206"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9"/>
      <c r="DN50" s="89"/>
      <c r="DO50" s="89"/>
      <c r="DP50" s="89"/>
      <c r="DQ50" s="89"/>
      <c r="DR50" s="89"/>
      <c r="DS50" s="89"/>
      <c r="DT50" s="89"/>
      <c r="DU50" s="89"/>
      <c r="DV50" s="89"/>
      <c r="DW50" s="89"/>
      <c r="DX50" s="89"/>
      <c r="DY50" s="89"/>
      <c r="DZ50" s="89"/>
      <c r="EA50" s="89"/>
      <c r="EB50" s="89"/>
      <c r="EC50" s="89"/>
      <c r="ED50" s="89"/>
      <c r="EE50" s="89"/>
      <c r="EF50" s="89"/>
      <c r="EG50" s="89"/>
      <c r="EH50" s="89"/>
      <c r="EI50" s="89"/>
      <c r="EJ50" s="89"/>
      <c r="EK50" s="89"/>
      <c r="EL50" s="89"/>
      <c r="EM50" s="89"/>
      <c r="EN50" s="89"/>
      <c r="EO50" s="89"/>
      <c r="EP50" s="89"/>
      <c r="EQ50" s="89"/>
      <c r="ER50" s="89"/>
      <c r="ES50" s="89"/>
      <c r="ET50" s="89"/>
      <c r="EU50" s="89"/>
      <c r="EV50" s="89"/>
      <c r="EW50" s="89"/>
      <c r="EX50" s="89"/>
      <c r="EY50" s="89"/>
      <c r="EZ50" s="89"/>
      <c r="FA50" s="89"/>
      <c r="FB50" s="89"/>
      <c r="FC50" s="89"/>
      <c r="FD50" s="89"/>
      <c r="FE50" s="89"/>
      <c r="FF50" s="89"/>
      <c r="FG50" s="89"/>
      <c r="FH50" s="89"/>
      <c r="FI50" s="89"/>
      <c r="FJ50" s="89"/>
      <c r="FK50" s="89"/>
      <c r="FL50" s="89"/>
      <c r="FM50" s="89"/>
      <c r="FN50" s="89"/>
      <c r="FO50" s="89"/>
      <c r="FP50" s="89"/>
      <c r="FQ50" s="89"/>
      <c r="FR50" s="89"/>
      <c r="FS50" s="89"/>
      <c r="FT50" s="89"/>
      <c r="FU50" s="89"/>
      <c r="FV50" s="89"/>
      <c r="FW50" s="89"/>
      <c r="FX50" s="89"/>
      <c r="FY50" s="89"/>
      <c r="FZ50" s="89"/>
      <c r="GA50" s="89"/>
      <c r="GB50" s="89"/>
      <c r="GC50" s="89"/>
      <c r="GD50" s="89"/>
      <c r="GE50" s="89"/>
      <c r="GF50" s="89"/>
      <c r="GG50" s="89"/>
      <c r="GH50" s="89"/>
      <c r="GI50" s="89"/>
      <c r="GJ50" s="89"/>
      <c r="GK50" s="89"/>
      <c r="GL50" s="89"/>
      <c r="GM50" s="89"/>
      <c r="GN50" s="89"/>
      <c r="GO50" s="89"/>
      <c r="GP50" s="89"/>
      <c r="GQ50" s="89"/>
      <c r="GR50" s="89"/>
      <c r="GS50" s="89"/>
      <c r="GT50" s="89"/>
      <c r="GU50" s="89"/>
      <c r="GV50" s="89"/>
      <c r="GW50" s="89"/>
      <c r="GX50" s="89"/>
    </row>
    <row r="51" spans="9:206"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89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  <c r="DG51" s="89"/>
      <c r="DH51" s="89"/>
      <c r="DI51" s="89"/>
      <c r="DJ51" s="89"/>
      <c r="DK51" s="89"/>
      <c r="DL51" s="89"/>
      <c r="DM51" s="89"/>
      <c r="DN51" s="89"/>
      <c r="DO51" s="89"/>
      <c r="DP51" s="89"/>
      <c r="DQ51" s="89"/>
      <c r="DR51" s="89"/>
      <c r="DS51" s="89"/>
      <c r="DT51" s="89"/>
      <c r="DU51" s="89"/>
      <c r="DV51" s="89"/>
      <c r="DW51" s="89"/>
      <c r="DX51" s="89"/>
      <c r="DY51" s="89"/>
      <c r="DZ51" s="89"/>
      <c r="EA51" s="89"/>
      <c r="EB51" s="89"/>
      <c r="EC51" s="89"/>
      <c r="ED51" s="89"/>
      <c r="EE51" s="89"/>
      <c r="EF51" s="89"/>
      <c r="EG51" s="89"/>
      <c r="EH51" s="89"/>
      <c r="EI51" s="89"/>
      <c r="EJ51" s="89"/>
      <c r="EK51" s="89"/>
      <c r="EL51" s="89"/>
      <c r="EM51" s="89"/>
      <c r="EN51" s="89"/>
      <c r="EO51" s="89"/>
      <c r="EP51" s="89"/>
      <c r="EQ51" s="89"/>
      <c r="ER51" s="89"/>
      <c r="ES51" s="89"/>
      <c r="ET51" s="89"/>
      <c r="EU51" s="89"/>
      <c r="EV51" s="89"/>
      <c r="EW51" s="89"/>
      <c r="EX51" s="89"/>
      <c r="EY51" s="89"/>
      <c r="EZ51" s="89"/>
      <c r="FA51" s="89"/>
      <c r="FB51" s="89"/>
      <c r="FC51" s="89"/>
      <c r="FD51" s="89"/>
      <c r="FE51" s="89"/>
      <c r="FF51" s="89"/>
      <c r="FG51" s="89"/>
      <c r="FH51" s="89"/>
      <c r="FI51" s="89"/>
      <c r="FJ51" s="89"/>
      <c r="FK51" s="89"/>
      <c r="FL51" s="89"/>
      <c r="FM51" s="89"/>
      <c r="FN51" s="89"/>
      <c r="FO51" s="89"/>
      <c r="FP51" s="89"/>
      <c r="FQ51" s="89"/>
      <c r="FR51" s="89"/>
      <c r="FS51" s="89"/>
      <c r="FT51" s="89"/>
      <c r="FU51" s="89"/>
      <c r="FV51" s="89"/>
      <c r="FW51" s="89"/>
      <c r="FX51" s="89"/>
      <c r="FY51" s="89"/>
      <c r="FZ51" s="89"/>
      <c r="GA51" s="89"/>
      <c r="GB51" s="89"/>
      <c r="GC51" s="89"/>
      <c r="GD51" s="89"/>
      <c r="GE51" s="89"/>
      <c r="GF51" s="89"/>
      <c r="GG51" s="89"/>
      <c r="GH51" s="89"/>
      <c r="GI51" s="89"/>
      <c r="GJ51" s="89"/>
      <c r="GK51" s="89"/>
      <c r="GL51" s="89"/>
      <c r="GM51" s="89"/>
      <c r="GN51" s="89"/>
      <c r="GO51" s="89"/>
      <c r="GP51" s="89"/>
      <c r="GQ51" s="89"/>
      <c r="GR51" s="89"/>
      <c r="GS51" s="89"/>
      <c r="GT51" s="89"/>
      <c r="GU51" s="89"/>
      <c r="GV51" s="89"/>
      <c r="GW51" s="89"/>
      <c r="GX51" s="89"/>
    </row>
    <row r="52" spans="9:206"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  <c r="BM52" s="89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  <c r="DG52" s="89"/>
      <c r="DH52" s="89"/>
      <c r="DI52" s="89"/>
      <c r="DJ52" s="89"/>
      <c r="DK52" s="89"/>
      <c r="DL52" s="89"/>
      <c r="DM52" s="89"/>
      <c r="DN52" s="89"/>
      <c r="DO52" s="89"/>
      <c r="DP52" s="89"/>
      <c r="DQ52" s="89"/>
      <c r="DR52" s="89"/>
      <c r="DS52" s="89"/>
      <c r="DT52" s="89"/>
      <c r="DU52" s="89"/>
      <c r="DV52" s="89"/>
      <c r="DW52" s="89"/>
      <c r="DX52" s="89"/>
      <c r="DY52" s="89"/>
      <c r="DZ52" s="89"/>
      <c r="EA52" s="89"/>
      <c r="EB52" s="89"/>
      <c r="EC52" s="89"/>
      <c r="ED52" s="89"/>
      <c r="EE52" s="89"/>
      <c r="EF52" s="89"/>
      <c r="EG52" s="89"/>
      <c r="EH52" s="89"/>
      <c r="EI52" s="89"/>
      <c r="EJ52" s="89"/>
      <c r="EK52" s="89"/>
      <c r="EL52" s="89"/>
      <c r="EM52" s="89"/>
      <c r="EN52" s="89"/>
      <c r="EO52" s="89"/>
      <c r="EP52" s="89"/>
      <c r="EQ52" s="89"/>
      <c r="ER52" s="89"/>
      <c r="ES52" s="89"/>
      <c r="ET52" s="89"/>
      <c r="EU52" s="89"/>
      <c r="EV52" s="89"/>
      <c r="EW52" s="89"/>
      <c r="EX52" s="89"/>
      <c r="EY52" s="89"/>
      <c r="EZ52" s="89"/>
      <c r="FA52" s="89"/>
      <c r="FB52" s="89"/>
      <c r="FC52" s="89"/>
      <c r="FD52" s="89"/>
      <c r="FE52" s="89"/>
      <c r="FF52" s="89"/>
      <c r="FG52" s="89"/>
      <c r="FH52" s="89"/>
      <c r="FI52" s="89"/>
      <c r="FJ52" s="89"/>
      <c r="FK52" s="89"/>
      <c r="FL52" s="89"/>
      <c r="FM52" s="89"/>
      <c r="FN52" s="89"/>
      <c r="FO52" s="89"/>
      <c r="FP52" s="89"/>
      <c r="FQ52" s="89"/>
      <c r="FR52" s="89"/>
      <c r="FS52" s="89"/>
      <c r="FT52" s="89"/>
      <c r="FU52" s="89"/>
      <c r="FV52" s="89"/>
      <c r="FW52" s="89"/>
      <c r="FX52" s="89"/>
      <c r="FY52" s="89"/>
      <c r="FZ52" s="89"/>
      <c r="GA52" s="89"/>
      <c r="GB52" s="89"/>
      <c r="GC52" s="89"/>
      <c r="GD52" s="89"/>
      <c r="GE52" s="89"/>
      <c r="GF52" s="89"/>
      <c r="GG52" s="89"/>
      <c r="GH52" s="89"/>
      <c r="GI52" s="89"/>
      <c r="GJ52" s="89"/>
      <c r="GK52" s="89"/>
      <c r="GL52" s="89"/>
      <c r="GM52" s="89"/>
      <c r="GN52" s="89"/>
      <c r="GO52" s="89"/>
      <c r="GP52" s="89"/>
      <c r="GQ52" s="89"/>
      <c r="GR52" s="89"/>
      <c r="GS52" s="89"/>
      <c r="GT52" s="89"/>
      <c r="GU52" s="89"/>
      <c r="GV52" s="89"/>
      <c r="GW52" s="89"/>
      <c r="GX52" s="89"/>
    </row>
    <row r="53" spans="9:206"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  <c r="BI53" s="89"/>
      <c r="BJ53" s="89"/>
      <c r="BK53" s="89"/>
      <c r="BL53" s="89"/>
      <c r="BM53" s="89"/>
      <c r="BN53" s="89"/>
      <c r="BO53" s="89"/>
      <c r="BP53" s="89"/>
      <c r="BQ53" s="89"/>
      <c r="BR53" s="89"/>
      <c r="BS53" s="89"/>
      <c r="BT53" s="89"/>
      <c r="BU53" s="89"/>
      <c r="BV53" s="89"/>
      <c r="BW53" s="89"/>
      <c r="BX53" s="89"/>
      <c r="BY53" s="89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89"/>
      <c r="DC53" s="89"/>
      <c r="DD53" s="89"/>
      <c r="DE53" s="89"/>
      <c r="DF53" s="89"/>
      <c r="DG53" s="89"/>
      <c r="DH53" s="89"/>
      <c r="DI53" s="89"/>
      <c r="DJ53" s="89"/>
      <c r="DK53" s="89"/>
      <c r="DL53" s="89"/>
      <c r="DM53" s="89"/>
      <c r="DN53" s="89"/>
      <c r="DO53" s="89"/>
      <c r="DP53" s="89"/>
      <c r="DQ53" s="89"/>
      <c r="DR53" s="89"/>
      <c r="DS53" s="89"/>
      <c r="DT53" s="89"/>
      <c r="DU53" s="89"/>
      <c r="DV53" s="89"/>
      <c r="DW53" s="89"/>
      <c r="DX53" s="89"/>
      <c r="DY53" s="89"/>
      <c r="DZ53" s="89"/>
      <c r="EA53" s="89"/>
      <c r="EB53" s="89"/>
      <c r="EC53" s="89"/>
      <c r="ED53" s="89"/>
      <c r="EE53" s="89"/>
      <c r="EF53" s="89"/>
      <c r="EG53" s="89"/>
      <c r="EH53" s="89"/>
      <c r="EI53" s="89"/>
      <c r="EJ53" s="89"/>
      <c r="EK53" s="89"/>
      <c r="EL53" s="89"/>
      <c r="EM53" s="89"/>
      <c r="EN53" s="89"/>
      <c r="EO53" s="89"/>
      <c r="EP53" s="89"/>
      <c r="EQ53" s="89"/>
      <c r="ER53" s="89"/>
      <c r="ES53" s="89"/>
      <c r="ET53" s="89"/>
      <c r="EU53" s="89"/>
      <c r="EV53" s="89"/>
      <c r="EW53" s="89"/>
      <c r="EX53" s="89"/>
      <c r="EY53" s="89"/>
      <c r="EZ53" s="89"/>
      <c r="FA53" s="89"/>
      <c r="FB53" s="89"/>
      <c r="FC53" s="89"/>
      <c r="FD53" s="89"/>
      <c r="FE53" s="89"/>
      <c r="FF53" s="89"/>
      <c r="FG53" s="89"/>
      <c r="FH53" s="89"/>
      <c r="FI53" s="89"/>
      <c r="FJ53" s="89"/>
      <c r="FK53" s="89"/>
      <c r="FL53" s="89"/>
      <c r="FM53" s="89"/>
      <c r="FN53" s="89"/>
      <c r="FO53" s="89"/>
      <c r="FP53" s="89"/>
      <c r="FQ53" s="89"/>
      <c r="FR53" s="89"/>
      <c r="FS53" s="89"/>
      <c r="FT53" s="89"/>
      <c r="FU53" s="89"/>
      <c r="FV53" s="89"/>
      <c r="FW53" s="89"/>
      <c r="FX53" s="89"/>
      <c r="FY53" s="89"/>
      <c r="FZ53" s="89"/>
      <c r="GA53" s="89"/>
      <c r="GB53" s="89"/>
      <c r="GC53" s="89"/>
      <c r="GD53" s="89"/>
      <c r="GE53" s="89"/>
      <c r="GF53" s="89"/>
      <c r="GG53" s="89"/>
      <c r="GH53" s="89"/>
      <c r="GI53" s="89"/>
      <c r="GJ53" s="89"/>
      <c r="GK53" s="89"/>
      <c r="GL53" s="89"/>
      <c r="GM53" s="89"/>
      <c r="GN53" s="89"/>
      <c r="GO53" s="89"/>
      <c r="GP53" s="89"/>
      <c r="GQ53" s="89"/>
      <c r="GR53" s="89"/>
      <c r="GS53" s="89"/>
      <c r="GT53" s="89"/>
      <c r="GU53" s="89"/>
      <c r="GV53" s="89"/>
      <c r="GW53" s="89"/>
      <c r="GX53" s="89"/>
    </row>
    <row r="54" spans="9:206"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  <c r="BM54" s="89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89"/>
      <c r="BY54" s="89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89"/>
      <c r="DC54" s="89"/>
      <c r="DD54" s="89"/>
      <c r="DE54" s="89"/>
      <c r="DF54" s="89"/>
      <c r="DG54" s="89"/>
      <c r="DH54" s="89"/>
      <c r="DI54" s="89"/>
      <c r="DJ54" s="89"/>
      <c r="DK54" s="89"/>
      <c r="DL54" s="89"/>
      <c r="DM54" s="89"/>
      <c r="DN54" s="89"/>
      <c r="DO54" s="89"/>
      <c r="DP54" s="89"/>
      <c r="DQ54" s="89"/>
      <c r="DR54" s="89"/>
      <c r="DS54" s="89"/>
      <c r="DT54" s="89"/>
      <c r="DU54" s="89"/>
      <c r="DV54" s="89"/>
      <c r="DW54" s="89"/>
      <c r="DX54" s="89"/>
      <c r="DY54" s="89"/>
      <c r="DZ54" s="89"/>
      <c r="EA54" s="89"/>
      <c r="EB54" s="89"/>
      <c r="EC54" s="89"/>
      <c r="ED54" s="89"/>
      <c r="EE54" s="89"/>
      <c r="EF54" s="89"/>
      <c r="EG54" s="89"/>
      <c r="EH54" s="89"/>
      <c r="EI54" s="89"/>
      <c r="EJ54" s="89"/>
      <c r="EK54" s="89"/>
      <c r="EL54" s="89"/>
      <c r="EM54" s="89"/>
      <c r="EN54" s="89"/>
      <c r="EO54" s="89"/>
      <c r="EP54" s="89"/>
      <c r="EQ54" s="89"/>
      <c r="ER54" s="89"/>
      <c r="ES54" s="89"/>
      <c r="ET54" s="89"/>
      <c r="EU54" s="89"/>
      <c r="EV54" s="89"/>
      <c r="EW54" s="89"/>
      <c r="EX54" s="89"/>
      <c r="EY54" s="89"/>
      <c r="EZ54" s="89"/>
      <c r="FA54" s="89"/>
      <c r="FB54" s="89"/>
      <c r="FC54" s="89"/>
      <c r="FD54" s="89"/>
      <c r="FE54" s="89"/>
      <c r="FF54" s="89"/>
      <c r="FG54" s="89"/>
      <c r="FH54" s="89"/>
      <c r="FI54" s="89"/>
      <c r="FJ54" s="89"/>
      <c r="FK54" s="89"/>
      <c r="FL54" s="89"/>
      <c r="FM54" s="89"/>
      <c r="FN54" s="89"/>
      <c r="FO54" s="89"/>
      <c r="FP54" s="89"/>
      <c r="FQ54" s="89"/>
      <c r="FR54" s="89"/>
      <c r="FS54" s="89"/>
      <c r="FT54" s="89"/>
      <c r="FU54" s="89"/>
      <c r="FV54" s="89"/>
      <c r="FW54" s="89"/>
      <c r="FX54" s="89"/>
      <c r="FY54" s="89"/>
      <c r="FZ54" s="89"/>
      <c r="GA54" s="89"/>
      <c r="GB54" s="89"/>
      <c r="GC54" s="89"/>
      <c r="GD54" s="89"/>
      <c r="GE54" s="89"/>
      <c r="GF54" s="89"/>
      <c r="GG54" s="89"/>
      <c r="GH54" s="89"/>
      <c r="GI54" s="89"/>
      <c r="GJ54" s="89"/>
      <c r="GK54" s="89"/>
      <c r="GL54" s="89"/>
      <c r="GM54" s="89"/>
      <c r="GN54" s="89"/>
      <c r="GO54" s="89"/>
      <c r="GP54" s="89"/>
      <c r="GQ54" s="89"/>
      <c r="GR54" s="89"/>
      <c r="GS54" s="89"/>
      <c r="GT54" s="89"/>
      <c r="GU54" s="89"/>
      <c r="GV54" s="89"/>
      <c r="GW54" s="89"/>
      <c r="GX54" s="89"/>
    </row>
    <row r="55" spans="9:206"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89"/>
      <c r="AY55" s="89"/>
      <c r="AZ55" s="89"/>
      <c r="BA55" s="89"/>
      <c r="BB55" s="89"/>
      <c r="BC55" s="89"/>
      <c r="BD55" s="89"/>
      <c r="BE55" s="89"/>
      <c r="BF55" s="89"/>
      <c r="BG55" s="89"/>
      <c r="BH55" s="89"/>
      <c r="BI55" s="89"/>
      <c r="BJ55" s="89"/>
      <c r="BK55" s="89"/>
      <c r="BL55" s="89"/>
      <c r="BM55" s="89"/>
      <c r="BN55" s="89"/>
      <c r="BO55" s="89"/>
      <c r="BP55" s="89"/>
      <c r="BQ55" s="89"/>
      <c r="BR55" s="89"/>
      <c r="BS55" s="89"/>
      <c r="BT55" s="89"/>
      <c r="BU55" s="89"/>
      <c r="BV55" s="89"/>
      <c r="BW55" s="89"/>
      <c r="BX55" s="89"/>
      <c r="BY55" s="89"/>
      <c r="BZ55" s="89"/>
      <c r="CA55" s="89"/>
      <c r="CB55" s="89"/>
      <c r="CC55" s="89"/>
      <c r="CD55" s="89"/>
      <c r="CE55" s="89"/>
      <c r="CF55" s="89"/>
      <c r="CG55" s="89"/>
      <c r="CH55" s="89"/>
      <c r="CI55" s="89"/>
      <c r="CJ55" s="89"/>
      <c r="CK55" s="89"/>
      <c r="CL55" s="89"/>
      <c r="CM55" s="89"/>
      <c r="CN55" s="89"/>
      <c r="CO55" s="89"/>
      <c r="CP55" s="89"/>
      <c r="CQ55" s="89"/>
      <c r="CR55" s="89"/>
      <c r="CS55" s="89"/>
      <c r="CT55" s="89"/>
      <c r="CU55" s="89"/>
      <c r="CV55" s="89"/>
      <c r="CW55" s="89"/>
      <c r="CX55" s="89"/>
      <c r="CY55" s="89"/>
      <c r="CZ55" s="89"/>
      <c r="DA55" s="89"/>
      <c r="DB55" s="89"/>
      <c r="DC55" s="89"/>
      <c r="DD55" s="89"/>
      <c r="DE55" s="89"/>
      <c r="DF55" s="89"/>
      <c r="DG55" s="89"/>
      <c r="DH55" s="89"/>
      <c r="DI55" s="89"/>
      <c r="DJ55" s="89"/>
      <c r="DK55" s="89"/>
      <c r="DL55" s="89"/>
      <c r="DM55" s="89"/>
      <c r="DN55" s="89"/>
      <c r="DO55" s="89"/>
      <c r="DP55" s="89"/>
      <c r="DQ55" s="89"/>
      <c r="DR55" s="89"/>
      <c r="DS55" s="89"/>
      <c r="DT55" s="89"/>
      <c r="DU55" s="89"/>
      <c r="DV55" s="89"/>
      <c r="DW55" s="89"/>
      <c r="DX55" s="89"/>
      <c r="DY55" s="89"/>
      <c r="DZ55" s="89"/>
      <c r="EA55" s="89"/>
      <c r="EB55" s="89"/>
      <c r="EC55" s="89"/>
      <c r="ED55" s="89"/>
      <c r="EE55" s="89"/>
      <c r="EF55" s="89"/>
      <c r="EG55" s="89"/>
      <c r="EH55" s="89"/>
      <c r="EI55" s="89"/>
      <c r="EJ55" s="89"/>
      <c r="EK55" s="89"/>
      <c r="EL55" s="89"/>
      <c r="EM55" s="89"/>
      <c r="EN55" s="89"/>
      <c r="EO55" s="89"/>
      <c r="EP55" s="89"/>
      <c r="EQ55" s="89"/>
      <c r="ER55" s="89"/>
      <c r="ES55" s="89"/>
      <c r="ET55" s="89"/>
      <c r="EU55" s="89"/>
      <c r="EV55" s="89"/>
      <c r="EW55" s="89"/>
      <c r="EX55" s="89"/>
      <c r="EY55" s="89"/>
      <c r="EZ55" s="89"/>
      <c r="FA55" s="89"/>
      <c r="FB55" s="89"/>
      <c r="FC55" s="89"/>
      <c r="FD55" s="89"/>
      <c r="FE55" s="89"/>
      <c r="FF55" s="89"/>
      <c r="FG55" s="89"/>
      <c r="FH55" s="89"/>
      <c r="FI55" s="89"/>
      <c r="FJ55" s="89"/>
      <c r="FK55" s="89"/>
      <c r="FL55" s="89"/>
      <c r="FM55" s="89"/>
      <c r="FN55" s="89"/>
      <c r="FO55" s="89"/>
      <c r="FP55" s="89"/>
      <c r="FQ55" s="89"/>
      <c r="FR55" s="89"/>
      <c r="FS55" s="89"/>
      <c r="FT55" s="89"/>
      <c r="FU55" s="89"/>
      <c r="FV55" s="89"/>
      <c r="FW55" s="89"/>
      <c r="FX55" s="89"/>
      <c r="FY55" s="89"/>
      <c r="FZ55" s="89"/>
      <c r="GA55" s="89"/>
      <c r="GB55" s="89"/>
      <c r="GC55" s="89"/>
      <c r="GD55" s="89"/>
      <c r="GE55" s="89"/>
      <c r="GF55" s="89"/>
      <c r="GG55" s="89"/>
      <c r="GH55" s="89"/>
      <c r="GI55" s="89"/>
      <c r="GJ55" s="89"/>
      <c r="GK55" s="89"/>
      <c r="GL55" s="89"/>
      <c r="GM55" s="89"/>
      <c r="GN55" s="89"/>
      <c r="GO55" s="89"/>
      <c r="GP55" s="89"/>
      <c r="GQ55" s="89"/>
      <c r="GR55" s="89"/>
      <c r="GS55" s="89"/>
      <c r="GT55" s="89"/>
      <c r="GU55" s="89"/>
      <c r="GV55" s="89"/>
      <c r="GW55" s="89"/>
      <c r="GX55" s="89"/>
    </row>
    <row r="56" spans="9:206"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  <c r="AX56" s="89"/>
      <c r="AY56" s="89"/>
      <c r="AZ56" s="89"/>
      <c r="BA56" s="89"/>
      <c r="BB56" s="89"/>
      <c r="BC56" s="89"/>
      <c r="BD56" s="89"/>
      <c r="BE56" s="89"/>
      <c r="BF56" s="89"/>
      <c r="BG56" s="89"/>
      <c r="BH56" s="89"/>
      <c r="BI56" s="89"/>
      <c r="BJ56" s="89"/>
      <c r="BK56" s="89"/>
      <c r="BL56" s="89"/>
      <c r="BM56" s="89"/>
      <c r="BN56" s="89"/>
      <c r="BO56" s="89"/>
      <c r="BP56" s="89"/>
      <c r="BQ56" s="89"/>
      <c r="BR56" s="89"/>
      <c r="BS56" s="89"/>
      <c r="BT56" s="89"/>
      <c r="BU56" s="89"/>
      <c r="BV56" s="89"/>
      <c r="BW56" s="89"/>
      <c r="BX56" s="89"/>
      <c r="BY56" s="89"/>
      <c r="BZ56" s="89"/>
      <c r="CA56" s="89"/>
      <c r="CB56" s="89"/>
      <c r="CC56" s="89"/>
      <c r="CD56" s="89"/>
      <c r="CE56" s="89"/>
      <c r="CF56" s="89"/>
      <c r="CG56" s="89"/>
      <c r="CH56" s="89"/>
      <c r="CI56" s="89"/>
      <c r="CJ56" s="89"/>
      <c r="CK56" s="89"/>
      <c r="CL56" s="89"/>
      <c r="CM56" s="89"/>
      <c r="CN56" s="89"/>
      <c r="CO56" s="89"/>
      <c r="CP56" s="89"/>
      <c r="CQ56" s="89"/>
      <c r="CR56" s="89"/>
      <c r="CS56" s="89"/>
      <c r="CT56" s="89"/>
      <c r="CU56" s="89"/>
      <c r="CV56" s="89"/>
      <c r="CW56" s="89"/>
      <c r="CX56" s="89"/>
      <c r="CY56" s="89"/>
      <c r="CZ56" s="89"/>
      <c r="DA56" s="89"/>
      <c r="DB56" s="89"/>
      <c r="DC56" s="89"/>
      <c r="DD56" s="89"/>
      <c r="DE56" s="89"/>
      <c r="DF56" s="89"/>
      <c r="DG56" s="89"/>
      <c r="DH56" s="89"/>
      <c r="DI56" s="89"/>
      <c r="DJ56" s="89"/>
      <c r="DK56" s="89"/>
      <c r="DL56" s="89"/>
      <c r="DM56" s="89"/>
      <c r="DN56" s="89"/>
      <c r="DO56" s="89"/>
      <c r="DP56" s="89"/>
      <c r="DQ56" s="89"/>
      <c r="DR56" s="89"/>
      <c r="DS56" s="89"/>
      <c r="DT56" s="89"/>
      <c r="DU56" s="89"/>
      <c r="DV56" s="89"/>
      <c r="DW56" s="89"/>
      <c r="DX56" s="89"/>
      <c r="DY56" s="89"/>
      <c r="DZ56" s="89"/>
      <c r="EA56" s="89"/>
      <c r="EB56" s="89"/>
      <c r="EC56" s="89"/>
      <c r="ED56" s="89"/>
      <c r="EE56" s="89"/>
      <c r="EF56" s="89"/>
      <c r="EG56" s="89"/>
      <c r="EH56" s="89"/>
      <c r="EI56" s="89"/>
      <c r="EJ56" s="89"/>
      <c r="EK56" s="89"/>
      <c r="EL56" s="89"/>
      <c r="EM56" s="89"/>
      <c r="EN56" s="89"/>
      <c r="EO56" s="89"/>
      <c r="EP56" s="89"/>
      <c r="EQ56" s="89"/>
      <c r="ER56" s="89"/>
      <c r="ES56" s="89"/>
      <c r="ET56" s="89"/>
      <c r="EU56" s="89"/>
      <c r="EV56" s="89"/>
      <c r="EW56" s="89"/>
      <c r="EX56" s="89"/>
      <c r="EY56" s="89"/>
      <c r="EZ56" s="89"/>
      <c r="FA56" s="89"/>
      <c r="FB56" s="89"/>
      <c r="FC56" s="89"/>
      <c r="FD56" s="89"/>
      <c r="FE56" s="89"/>
      <c r="FF56" s="89"/>
      <c r="FG56" s="89"/>
      <c r="FH56" s="89"/>
      <c r="FI56" s="89"/>
      <c r="FJ56" s="89"/>
      <c r="FK56" s="89"/>
      <c r="FL56" s="89"/>
      <c r="FM56" s="89"/>
      <c r="FN56" s="89"/>
      <c r="FO56" s="89"/>
      <c r="FP56" s="89"/>
      <c r="FQ56" s="89"/>
      <c r="FR56" s="89"/>
      <c r="FS56" s="89"/>
      <c r="FT56" s="89"/>
      <c r="FU56" s="89"/>
      <c r="FV56" s="89"/>
      <c r="FW56" s="89"/>
      <c r="FX56" s="89"/>
      <c r="FY56" s="89"/>
      <c r="FZ56" s="89"/>
      <c r="GA56" s="89"/>
      <c r="GB56" s="89"/>
      <c r="GC56" s="89"/>
      <c r="GD56" s="89"/>
      <c r="GE56" s="89"/>
      <c r="GF56" s="89"/>
      <c r="GG56" s="89"/>
      <c r="GH56" s="89"/>
      <c r="GI56" s="89"/>
      <c r="GJ56" s="89"/>
      <c r="GK56" s="89"/>
      <c r="GL56" s="89"/>
      <c r="GM56" s="89"/>
      <c r="GN56" s="89"/>
      <c r="GO56" s="89"/>
      <c r="GP56" s="89"/>
      <c r="GQ56" s="89"/>
      <c r="GR56" s="89"/>
      <c r="GS56" s="89"/>
      <c r="GT56" s="89"/>
      <c r="GU56" s="89"/>
      <c r="GV56" s="89"/>
      <c r="GW56" s="89"/>
      <c r="GX56" s="89"/>
    </row>
    <row r="57" spans="9:206"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  <c r="BI57" s="89"/>
      <c r="BJ57" s="89"/>
      <c r="BK57" s="89"/>
      <c r="BL57" s="89"/>
      <c r="BM57" s="89"/>
      <c r="BN57" s="89"/>
      <c r="BO57" s="89"/>
      <c r="BP57" s="89"/>
      <c r="BQ57" s="89"/>
      <c r="BR57" s="89"/>
      <c r="BS57" s="89"/>
      <c r="BT57" s="89"/>
      <c r="BU57" s="89"/>
      <c r="BV57" s="89"/>
      <c r="BW57" s="89"/>
      <c r="BX57" s="89"/>
      <c r="BY57" s="89"/>
      <c r="BZ57" s="89"/>
      <c r="CA57" s="89"/>
      <c r="CB57" s="89"/>
      <c r="CC57" s="89"/>
      <c r="CD57" s="89"/>
      <c r="CE57" s="89"/>
      <c r="CF57" s="89"/>
      <c r="CG57" s="89"/>
      <c r="CH57" s="89"/>
      <c r="CI57" s="89"/>
      <c r="CJ57" s="89"/>
      <c r="CK57" s="89"/>
      <c r="CL57" s="89"/>
      <c r="CM57" s="89"/>
      <c r="CN57" s="89"/>
      <c r="CO57" s="89"/>
      <c r="CP57" s="89"/>
      <c r="CQ57" s="89"/>
      <c r="CR57" s="89"/>
      <c r="CS57" s="89"/>
      <c r="CT57" s="89"/>
      <c r="CU57" s="89"/>
      <c r="CV57" s="89"/>
      <c r="CW57" s="89"/>
      <c r="CX57" s="89"/>
      <c r="CY57" s="89"/>
      <c r="CZ57" s="89"/>
      <c r="DA57" s="89"/>
      <c r="DB57" s="89"/>
      <c r="DC57" s="89"/>
      <c r="DD57" s="89"/>
      <c r="DE57" s="89"/>
      <c r="DF57" s="89"/>
      <c r="DG57" s="89"/>
      <c r="DH57" s="89"/>
      <c r="DI57" s="89"/>
      <c r="DJ57" s="89"/>
      <c r="DK57" s="89"/>
      <c r="DL57" s="89"/>
      <c r="DM57" s="89"/>
      <c r="DN57" s="89"/>
      <c r="DO57" s="89"/>
      <c r="DP57" s="89"/>
      <c r="DQ57" s="89"/>
      <c r="DR57" s="89"/>
      <c r="DS57" s="89"/>
      <c r="DT57" s="89"/>
      <c r="DU57" s="89"/>
      <c r="DV57" s="89"/>
      <c r="DW57" s="89"/>
      <c r="DX57" s="89"/>
      <c r="DY57" s="89"/>
      <c r="DZ57" s="89"/>
      <c r="EA57" s="89"/>
      <c r="EB57" s="89"/>
      <c r="EC57" s="89"/>
      <c r="ED57" s="89"/>
      <c r="EE57" s="89"/>
      <c r="EF57" s="89"/>
      <c r="EG57" s="89"/>
      <c r="EH57" s="89"/>
      <c r="EI57" s="89"/>
      <c r="EJ57" s="89"/>
      <c r="EK57" s="89"/>
      <c r="EL57" s="89"/>
      <c r="EM57" s="89"/>
      <c r="EN57" s="89"/>
      <c r="EO57" s="89"/>
      <c r="EP57" s="89"/>
      <c r="EQ57" s="89"/>
      <c r="ER57" s="89"/>
      <c r="ES57" s="89"/>
      <c r="ET57" s="89"/>
      <c r="EU57" s="89"/>
      <c r="EV57" s="89"/>
      <c r="EW57" s="89"/>
      <c r="EX57" s="89"/>
      <c r="EY57" s="89"/>
      <c r="EZ57" s="89"/>
      <c r="FA57" s="89"/>
      <c r="FB57" s="89"/>
      <c r="FC57" s="89"/>
      <c r="FD57" s="89"/>
      <c r="FE57" s="89"/>
      <c r="FF57" s="89"/>
      <c r="FG57" s="89"/>
      <c r="FH57" s="89"/>
      <c r="FI57" s="89"/>
      <c r="FJ57" s="89"/>
      <c r="FK57" s="89"/>
      <c r="FL57" s="89"/>
      <c r="FM57" s="89"/>
      <c r="FN57" s="89"/>
      <c r="FO57" s="89"/>
      <c r="FP57" s="89"/>
      <c r="FQ57" s="89"/>
      <c r="FR57" s="89"/>
      <c r="FS57" s="89"/>
      <c r="FT57" s="89"/>
      <c r="FU57" s="89"/>
      <c r="FV57" s="89"/>
      <c r="FW57" s="89"/>
      <c r="FX57" s="89"/>
      <c r="FY57" s="89"/>
      <c r="FZ57" s="89"/>
      <c r="GA57" s="89"/>
      <c r="GB57" s="89"/>
      <c r="GC57" s="89"/>
      <c r="GD57" s="89"/>
      <c r="GE57" s="89"/>
      <c r="GF57" s="89"/>
      <c r="GG57" s="89"/>
      <c r="GH57" s="89"/>
      <c r="GI57" s="89"/>
      <c r="GJ57" s="89"/>
      <c r="GK57" s="89"/>
      <c r="GL57" s="89"/>
      <c r="GM57" s="89"/>
      <c r="GN57" s="89"/>
      <c r="GO57" s="89"/>
      <c r="GP57" s="89"/>
      <c r="GQ57" s="89"/>
      <c r="GR57" s="89"/>
      <c r="GS57" s="89"/>
      <c r="GT57" s="89"/>
      <c r="GU57" s="89"/>
      <c r="GV57" s="89"/>
      <c r="GW57" s="89"/>
      <c r="GX57" s="89"/>
    </row>
    <row r="58" spans="9:206"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  <c r="BI58" s="89"/>
      <c r="BJ58" s="89"/>
      <c r="BK58" s="89"/>
      <c r="BL58" s="89"/>
      <c r="BM58" s="89"/>
      <c r="BN58" s="89"/>
      <c r="BO58" s="89"/>
      <c r="BP58" s="89"/>
      <c r="BQ58" s="89"/>
      <c r="BR58" s="89"/>
      <c r="BS58" s="89"/>
      <c r="BT58" s="89"/>
      <c r="BU58" s="89"/>
      <c r="BV58" s="89"/>
      <c r="BW58" s="89"/>
      <c r="BX58" s="89"/>
      <c r="BY58" s="89"/>
      <c r="BZ58" s="89"/>
      <c r="CA58" s="89"/>
      <c r="CB58" s="89"/>
      <c r="CC58" s="89"/>
      <c r="CD58" s="89"/>
      <c r="CE58" s="89"/>
      <c r="CF58" s="89"/>
      <c r="CG58" s="89"/>
      <c r="CH58" s="89"/>
      <c r="CI58" s="89"/>
      <c r="CJ58" s="89"/>
      <c r="CK58" s="89"/>
      <c r="CL58" s="89"/>
      <c r="CM58" s="89"/>
      <c r="CN58" s="89"/>
      <c r="CO58" s="89"/>
      <c r="CP58" s="89"/>
      <c r="CQ58" s="89"/>
      <c r="CR58" s="89"/>
      <c r="CS58" s="89"/>
      <c r="CT58" s="89"/>
      <c r="CU58" s="89"/>
      <c r="CV58" s="89"/>
      <c r="CW58" s="89"/>
      <c r="CX58" s="89"/>
      <c r="CY58" s="89"/>
      <c r="CZ58" s="89"/>
      <c r="DA58" s="89"/>
      <c r="DB58" s="89"/>
      <c r="DC58" s="89"/>
      <c r="DD58" s="89"/>
      <c r="DE58" s="89"/>
      <c r="DF58" s="89"/>
      <c r="DG58" s="89"/>
      <c r="DH58" s="89"/>
      <c r="DI58" s="89"/>
      <c r="DJ58" s="89"/>
      <c r="DK58" s="89"/>
      <c r="DL58" s="89"/>
      <c r="DM58" s="89"/>
      <c r="DN58" s="89"/>
      <c r="DO58" s="89"/>
      <c r="DP58" s="89"/>
      <c r="DQ58" s="89"/>
      <c r="DR58" s="89"/>
      <c r="DS58" s="89"/>
      <c r="DT58" s="89"/>
      <c r="DU58" s="89"/>
      <c r="DV58" s="89"/>
      <c r="DW58" s="89"/>
      <c r="DX58" s="89"/>
      <c r="DY58" s="89"/>
      <c r="DZ58" s="89"/>
      <c r="EA58" s="89"/>
      <c r="EB58" s="89"/>
      <c r="EC58" s="89"/>
      <c r="ED58" s="89"/>
      <c r="EE58" s="89"/>
      <c r="EF58" s="89"/>
      <c r="EG58" s="89"/>
      <c r="EH58" s="89"/>
      <c r="EI58" s="89"/>
      <c r="EJ58" s="89"/>
      <c r="EK58" s="89"/>
      <c r="EL58" s="89"/>
      <c r="EM58" s="89"/>
      <c r="EN58" s="89"/>
      <c r="EO58" s="89"/>
      <c r="EP58" s="89"/>
      <c r="EQ58" s="89"/>
      <c r="ER58" s="89"/>
      <c r="ES58" s="89"/>
      <c r="ET58" s="89"/>
      <c r="EU58" s="89"/>
      <c r="EV58" s="89"/>
      <c r="EW58" s="89"/>
      <c r="EX58" s="89"/>
      <c r="EY58" s="89"/>
      <c r="EZ58" s="89"/>
      <c r="FA58" s="89"/>
      <c r="FB58" s="89"/>
      <c r="FC58" s="89"/>
      <c r="FD58" s="89"/>
      <c r="FE58" s="89"/>
      <c r="FF58" s="89"/>
      <c r="FG58" s="89"/>
      <c r="FH58" s="89"/>
      <c r="FI58" s="89"/>
      <c r="FJ58" s="89"/>
      <c r="FK58" s="89"/>
      <c r="FL58" s="89"/>
      <c r="FM58" s="89"/>
      <c r="FN58" s="89"/>
      <c r="FO58" s="89"/>
      <c r="FP58" s="89"/>
      <c r="FQ58" s="89"/>
      <c r="FR58" s="89"/>
      <c r="FS58" s="89"/>
      <c r="FT58" s="89"/>
      <c r="FU58" s="89"/>
      <c r="FV58" s="89"/>
      <c r="FW58" s="89"/>
      <c r="FX58" s="89"/>
      <c r="FY58" s="89"/>
      <c r="FZ58" s="89"/>
      <c r="GA58" s="89"/>
      <c r="GB58" s="89"/>
      <c r="GC58" s="89"/>
      <c r="GD58" s="89"/>
      <c r="GE58" s="89"/>
      <c r="GF58" s="89"/>
      <c r="GG58" s="89"/>
      <c r="GH58" s="89"/>
      <c r="GI58" s="89"/>
      <c r="GJ58" s="89"/>
      <c r="GK58" s="89"/>
      <c r="GL58" s="89"/>
      <c r="GM58" s="89"/>
      <c r="GN58" s="89"/>
      <c r="GO58" s="89"/>
      <c r="GP58" s="89"/>
      <c r="GQ58" s="89"/>
      <c r="GR58" s="89"/>
      <c r="GS58" s="89"/>
      <c r="GT58" s="89"/>
      <c r="GU58" s="89"/>
      <c r="GV58" s="89"/>
      <c r="GW58" s="89"/>
      <c r="GX58" s="89"/>
    </row>
    <row r="59" spans="9:206"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  <c r="AT59" s="89"/>
      <c r="AU59" s="89"/>
      <c r="AV59" s="89"/>
      <c r="AW59" s="89"/>
      <c r="AX59" s="89"/>
      <c r="AY59" s="89"/>
      <c r="AZ59" s="89"/>
      <c r="BA59" s="89"/>
      <c r="BB59" s="89"/>
      <c r="BC59" s="89"/>
      <c r="BD59" s="89"/>
      <c r="BE59" s="89"/>
      <c r="BF59" s="89"/>
      <c r="BG59" s="89"/>
      <c r="BH59" s="89"/>
      <c r="BI59" s="89"/>
      <c r="BJ59" s="89"/>
      <c r="BK59" s="89"/>
      <c r="BL59" s="89"/>
      <c r="BM59" s="89"/>
      <c r="BN59" s="89"/>
      <c r="BO59" s="89"/>
      <c r="BP59" s="89"/>
      <c r="BQ59" s="89"/>
      <c r="BR59" s="89"/>
      <c r="BS59" s="89"/>
      <c r="BT59" s="89"/>
      <c r="BU59" s="89"/>
      <c r="BV59" s="89"/>
      <c r="BW59" s="89"/>
      <c r="BX59" s="89"/>
      <c r="BY59" s="89"/>
      <c r="BZ59" s="89"/>
      <c r="CA59" s="89"/>
      <c r="CB59" s="89"/>
      <c r="CC59" s="89"/>
      <c r="CD59" s="89"/>
      <c r="CE59" s="89"/>
      <c r="CF59" s="89"/>
      <c r="CG59" s="89"/>
      <c r="CH59" s="89"/>
      <c r="CI59" s="89"/>
      <c r="CJ59" s="89"/>
      <c r="CK59" s="89"/>
      <c r="CL59" s="89"/>
      <c r="CM59" s="89"/>
      <c r="CN59" s="89"/>
      <c r="CO59" s="89"/>
      <c r="CP59" s="89"/>
      <c r="CQ59" s="89"/>
      <c r="CR59" s="89"/>
      <c r="CS59" s="89"/>
      <c r="CT59" s="89"/>
      <c r="CU59" s="89"/>
      <c r="CV59" s="89"/>
      <c r="CW59" s="89"/>
      <c r="CX59" s="89"/>
      <c r="CY59" s="89"/>
      <c r="CZ59" s="89"/>
      <c r="DA59" s="89"/>
      <c r="DB59" s="89"/>
      <c r="DC59" s="89"/>
      <c r="DD59" s="89"/>
      <c r="DE59" s="89"/>
      <c r="DF59" s="89"/>
      <c r="DG59" s="89"/>
      <c r="DH59" s="89"/>
      <c r="DI59" s="89"/>
      <c r="DJ59" s="89"/>
      <c r="DK59" s="89"/>
      <c r="DL59" s="89"/>
      <c r="DM59" s="89"/>
      <c r="DN59" s="89"/>
      <c r="DO59" s="89"/>
      <c r="DP59" s="89"/>
      <c r="DQ59" s="89"/>
      <c r="DR59" s="89"/>
      <c r="DS59" s="89"/>
      <c r="DT59" s="89"/>
      <c r="DU59" s="89"/>
      <c r="DV59" s="89"/>
      <c r="DW59" s="89"/>
      <c r="DX59" s="89"/>
      <c r="DY59" s="89"/>
      <c r="DZ59" s="89"/>
      <c r="EA59" s="89"/>
      <c r="EB59" s="89"/>
      <c r="EC59" s="89"/>
      <c r="ED59" s="89"/>
      <c r="EE59" s="89"/>
      <c r="EF59" s="89"/>
      <c r="EG59" s="89"/>
      <c r="EH59" s="89"/>
      <c r="EI59" s="89"/>
      <c r="EJ59" s="89"/>
      <c r="EK59" s="89"/>
      <c r="EL59" s="89"/>
      <c r="EM59" s="89"/>
      <c r="EN59" s="89"/>
      <c r="EO59" s="89"/>
      <c r="EP59" s="89"/>
      <c r="EQ59" s="89"/>
      <c r="ER59" s="89"/>
      <c r="ES59" s="89"/>
      <c r="ET59" s="89"/>
      <c r="EU59" s="89"/>
      <c r="EV59" s="89"/>
      <c r="EW59" s="89"/>
      <c r="EX59" s="89"/>
      <c r="EY59" s="89"/>
      <c r="EZ59" s="89"/>
      <c r="FA59" s="89"/>
      <c r="FB59" s="89"/>
      <c r="FC59" s="89"/>
      <c r="FD59" s="89"/>
      <c r="FE59" s="89"/>
      <c r="FF59" s="89"/>
      <c r="FG59" s="89"/>
      <c r="FH59" s="89"/>
      <c r="FI59" s="89"/>
      <c r="FJ59" s="89"/>
      <c r="FK59" s="89"/>
      <c r="FL59" s="89"/>
      <c r="FM59" s="89"/>
      <c r="FN59" s="89"/>
      <c r="FO59" s="89"/>
      <c r="FP59" s="89"/>
      <c r="FQ59" s="89"/>
      <c r="FR59" s="89"/>
      <c r="FS59" s="89"/>
      <c r="FT59" s="89"/>
      <c r="FU59" s="89"/>
      <c r="FV59" s="89"/>
      <c r="FW59" s="89"/>
      <c r="FX59" s="89"/>
      <c r="FY59" s="89"/>
      <c r="FZ59" s="89"/>
      <c r="GA59" s="89"/>
      <c r="GB59" s="89"/>
      <c r="GC59" s="89"/>
      <c r="GD59" s="89"/>
      <c r="GE59" s="89"/>
      <c r="GF59" s="89"/>
      <c r="GG59" s="89"/>
      <c r="GH59" s="89"/>
      <c r="GI59" s="89"/>
      <c r="GJ59" s="89"/>
      <c r="GK59" s="89"/>
      <c r="GL59" s="89"/>
      <c r="GM59" s="89"/>
      <c r="GN59" s="89"/>
      <c r="GO59" s="89"/>
      <c r="GP59" s="89"/>
      <c r="GQ59" s="89"/>
      <c r="GR59" s="89"/>
      <c r="GS59" s="89"/>
      <c r="GT59" s="89"/>
      <c r="GU59" s="89"/>
      <c r="GV59" s="89"/>
      <c r="GW59" s="89"/>
      <c r="GX59" s="89"/>
    </row>
    <row r="60" spans="9:206"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89"/>
      <c r="BL60" s="89"/>
      <c r="BM60" s="89"/>
      <c r="BN60" s="89"/>
      <c r="BO60" s="89"/>
      <c r="BP60" s="89"/>
      <c r="BQ60" s="89"/>
      <c r="BR60" s="89"/>
      <c r="BS60" s="89"/>
      <c r="BT60" s="89"/>
      <c r="BU60" s="89"/>
      <c r="BV60" s="89"/>
      <c r="BW60" s="89"/>
      <c r="BX60" s="89"/>
      <c r="BY60" s="89"/>
      <c r="BZ60" s="89"/>
      <c r="CA60" s="89"/>
      <c r="CB60" s="89"/>
      <c r="CC60" s="89"/>
      <c r="CD60" s="89"/>
      <c r="CE60" s="89"/>
      <c r="CF60" s="89"/>
      <c r="CG60" s="89"/>
      <c r="CH60" s="89"/>
      <c r="CI60" s="89"/>
      <c r="CJ60" s="89"/>
      <c r="CK60" s="89"/>
      <c r="CL60" s="89"/>
      <c r="CM60" s="89"/>
      <c r="CN60" s="89"/>
      <c r="CO60" s="89"/>
      <c r="CP60" s="89"/>
      <c r="CQ60" s="89"/>
      <c r="CR60" s="89"/>
      <c r="CS60" s="89"/>
      <c r="CT60" s="89"/>
      <c r="CU60" s="89"/>
      <c r="CV60" s="89"/>
      <c r="CW60" s="89"/>
      <c r="CX60" s="89"/>
      <c r="CY60" s="89"/>
      <c r="CZ60" s="89"/>
      <c r="DA60" s="89"/>
      <c r="DB60" s="89"/>
      <c r="DC60" s="89"/>
      <c r="DD60" s="89"/>
      <c r="DE60" s="89"/>
      <c r="DF60" s="89"/>
      <c r="DG60" s="89"/>
      <c r="DH60" s="89"/>
      <c r="DI60" s="89"/>
      <c r="DJ60" s="89"/>
      <c r="DK60" s="89"/>
      <c r="DL60" s="89"/>
      <c r="DM60" s="89"/>
      <c r="DN60" s="89"/>
      <c r="DO60" s="89"/>
      <c r="DP60" s="89"/>
      <c r="DQ60" s="89"/>
      <c r="DR60" s="89"/>
      <c r="DS60" s="89"/>
      <c r="DT60" s="89"/>
      <c r="DU60" s="89"/>
      <c r="DV60" s="89"/>
      <c r="DW60" s="89"/>
      <c r="DX60" s="89"/>
      <c r="DY60" s="89"/>
      <c r="DZ60" s="89"/>
      <c r="EA60" s="89"/>
      <c r="EB60" s="89"/>
      <c r="EC60" s="89"/>
      <c r="ED60" s="89"/>
      <c r="EE60" s="89"/>
      <c r="EF60" s="89"/>
      <c r="EG60" s="89"/>
      <c r="EH60" s="89"/>
      <c r="EI60" s="89"/>
      <c r="EJ60" s="89"/>
      <c r="EK60" s="89"/>
      <c r="EL60" s="89"/>
      <c r="EM60" s="89"/>
      <c r="EN60" s="89"/>
      <c r="EO60" s="89"/>
      <c r="EP60" s="89"/>
      <c r="EQ60" s="89"/>
      <c r="ER60" s="89"/>
      <c r="ES60" s="89"/>
      <c r="ET60" s="89"/>
      <c r="EU60" s="89"/>
      <c r="EV60" s="89"/>
      <c r="EW60" s="89"/>
      <c r="EX60" s="89"/>
      <c r="EY60" s="89"/>
      <c r="EZ60" s="89"/>
      <c r="FA60" s="89"/>
      <c r="FB60" s="89"/>
      <c r="FC60" s="89"/>
      <c r="FD60" s="89"/>
      <c r="FE60" s="89"/>
      <c r="FF60" s="89"/>
      <c r="FG60" s="89"/>
      <c r="FH60" s="89"/>
      <c r="FI60" s="89"/>
      <c r="FJ60" s="89"/>
      <c r="FK60" s="89"/>
      <c r="FL60" s="89"/>
      <c r="FM60" s="89"/>
      <c r="FN60" s="89"/>
      <c r="FO60" s="89"/>
      <c r="FP60" s="89"/>
      <c r="FQ60" s="89"/>
      <c r="FR60" s="89"/>
      <c r="FS60" s="89"/>
      <c r="FT60" s="89"/>
      <c r="FU60" s="89"/>
      <c r="FV60" s="89"/>
      <c r="FW60" s="89"/>
      <c r="FX60" s="89"/>
      <c r="FY60" s="89"/>
      <c r="FZ60" s="89"/>
      <c r="GA60" s="89"/>
      <c r="GB60" s="89"/>
      <c r="GC60" s="89"/>
      <c r="GD60" s="89"/>
      <c r="GE60" s="89"/>
      <c r="GF60" s="89"/>
      <c r="GG60" s="89"/>
      <c r="GH60" s="89"/>
      <c r="GI60" s="89"/>
      <c r="GJ60" s="89"/>
      <c r="GK60" s="89"/>
      <c r="GL60" s="89"/>
      <c r="GM60" s="89"/>
      <c r="GN60" s="89"/>
      <c r="GO60" s="89"/>
      <c r="GP60" s="89"/>
      <c r="GQ60" s="89"/>
      <c r="GR60" s="89"/>
      <c r="GS60" s="89"/>
      <c r="GT60" s="89"/>
      <c r="GU60" s="89"/>
      <c r="GV60" s="89"/>
      <c r="GW60" s="89"/>
      <c r="GX60" s="89"/>
    </row>
    <row r="61" spans="9:206"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  <c r="AT61" s="89"/>
      <c r="AU61" s="89"/>
      <c r="AV61" s="89"/>
      <c r="AW61" s="89"/>
      <c r="AX61" s="89"/>
      <c r="AY61" s="89"/>
      <c r="AZ61" s="89"/>
      <c r="BA61" s="89"/>
      <c r="BB61" s="89"/>
      <c r="BC61" s="89"/>
      <c r="BD61" s="89"/>
      <c r="BE61" s="89"/>
      <c r="BF61" s="89"/>
      <c r="BG61" s="89"/>
      <c r="BH61" s="89"/>
      <c r="BI61" s="89"/>
      <c r="BJ61" s="89"/>
      <c r="BK61" s="89"/>
      <c r="BL61" s="89"/>
      <c r="BM61" s="89"/>
      <c r="BN61" s="89"/>
      <c r="BO61" s="89"/>
      <c r="BP61" s="89"/>
      <c r="BQ61" s="89"/>
      <c r="BR61" s="89"/>
      <c r="BS61" s="89"/>
      <c r="BT61" s="89"/>
      <c r="BU61" s="89"/>
      <c r="BV61" s="89"/>
      <c r="BW61" s="89"/>
      <c r="BX61" s="89"/>
      <c r="BY61" s="89"/>
      <c r="BZ61" s="89"/>
      <c r="CA61" s="89"/>
      <c r="CB61" s="89"/>
      <c r="CC61" s="89"/>
      <c r="CD61" s="89"/>
      <c r="CE61" s="89"/>
      <c r="CF61" s="89"/>
      <c r="CG61" s="89"/>
      <c r="CH61" s="89"/>
      <c r="CI61" s="89"/>
      <c r="CJ61" s="89"/>
      <c r="CK61" s="89"/>
      <c r="CL61" s="89"/>
      <c r="CM61" s="89"/>
      <c r="CN61" s="89"/>
      <c r="CO61" s="89"/>
      <c r="CP61" s="89"/>
      <c r="CQ61" s="89"/>
      <c r="CR61" s="89"/>
      <c r="CS61" s="89"/>
      <c r="CT61" s="89"/>
      <c r="CU61" s="89"/>
      <c r="CV61" s="89"/>
      <c r="CW61" s="89"/>
      <c r="CX61" s="89"/>
      <c r="CY61" s="89"/>
      <c r="CZ61" s="89"/>
      <c r="DA61" s="89"/>
      <c r="DB61" s="89"/>
      <c r="DC61" s="89"/>
      <c r="DD61" s="89"/>
      <c r="DE61" s="89"/>
      <c r="DF61" s="89"/>
      <c r="DG61" s="89"/>
      <c r="DH61" s="89"/>
      <c r="DI61" s="89"/>
      <c r="DJ61" s="89"/>
      <c r="DK61" s="89"/>
      <c r="DL61" s="89"/>
      <c r="DM61" s="89"/>
      <c r="DN61" s="89"/>
      <c r="DO61" s="89"/>
      <c r="DP61" s="89"/>
      <c r="DQ61" s="89"/>
      <c r="DR61" s="89"/>
      <c r="DS61" s="89"/>
      <c r="DT61" s="89"/>
      <c r="DU61" s="89"/>
      <c r="DV61" s="89"/>
      <c r="DW61" s="89"/>
      <c r="DX61" s="89"/>
      <c r="DY61" s="89"/>
      <c r="DZ61" s="89"/>
      <c r="EA61" s="89"/>
      <c r="EB61" s="89"/>
      <c r="EC61" s="89"/>
      <c r="ED61" s="89"/>
      <c r="EE61" s="89"/>
      <c r="EF61" s="89"/>
      <c r="EG61" s="89"/>
      <c r="EH61" s="89"/>
      <c r="EI61" s="89"/>
      <c r="EJ61" s="89"/>
      <c r="EK61" s="89"/>
      <c r="EL61" s="89"/>
      <c r="EM61" s="89"/>
      <c r="EN61" s="89"/>
      <c r="EO61" s="89"/>
      <c r="EP61" s="89"/>
      <c r="EQ61" s="89"/>
      <c r="ER61" s="89"/>
      <c r="ES61" s="89"/>
      <c r="ET61" s="89"/>
      <c r="EU61" s="89"/>
      <c r="EV61" s="89"/>
      <c r="EW61" s="89"/>
      <c r="EX61" s="89"/>
      <c r="EY61" s="89"/>
      <c r="EZ61" s="89"/>
      <c r="FA61" s="89"/>
      <c r="FB61" s="89"/>
      <c r="FC61" s="89"/>
      <c r="FD61" s="89"/>
      <c r="FE61" s="89"/>
      <c r="FF61" s="89"/>
      <c r="FG61" s="89"/>
      <c r="FH61" s="89"/>
      <c r="FI61" s="89"/>
      <c r="FJ61" s="89"/>
      <c r="FK61" s="89"/>
      <c r="FL61" s="89"/>
      <c r="FM61" s="89"/>
      <c r="FN61" s="89"/>
      <c r="FO61" s="89"/>
      <c r="FP61" s="89"/>
      <c r="FQ61" s="89"/>
      <c r="FR61" s="89"/>
      <c r="FS61" s="89"/>
      <c r="FT61" s="89"/>
      <c r="FU61" s="89"/>
      <c r="FV61" s="89"/>
      <c r="FW61" s="89"/>
      <c r="FX61" s="89"/>
      <c r="FY61" s="89"/>
      <c r="FZ61" s="89"/>
      <c r="GA61" s="89"/>
      <c r="GB61" s="89"/>
      <c r="GC61" s="89"/>
      <c r="GD61" s="89"/>
      <c r="GE61" s="89"/>
      <c r="GF61" s="89"/>
      <c r="GG61" s="89"/>
      <c r="GH61" s="89"/>
      <c r="GI61" s="89"/>
      <c r="GJ61" s="89"/>
      <c r="GK61" s="89"/>
      <c r="GL61" s="89"/>
      <c r="GM61" s="89"/>
      <c r="GN61" s="89"/>
      <c r="GO61" s="89"/>
      <c r="GP61" s="89"/>
      <c r="GQ61" s="89"/>
      <c r="GR61" s="89"/>
      <c r="GS61" s="89"/>
      <c r="GT61" s="89"/>
      <c r="GU61" s="89"/>
      <c r="GV61" s="89"/>
      <c r="GW61" s="89"/>
      <c r="GX61" s="89"/>
    </row>
    <row r="62" spans="9:206"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  <c r="BI62" s="89"/>
      <c r="BJ62" s="89"/>
      <c r="BK62" s="89"/>
      <c r="BL62" s="89"/>
      <c r="BM62" s="89"/>
      <c r="BN62" s="89"/>
      <c r="BO62" s="89"/>
      <c r="BP62" s="89"/>
      <c r="BQ62" s="89"/>
      <c r="BR62" s="89"/>
      <c r="BS62" s="89"/>
      <c r="BT62" s="89"/>
      <c r="BU62" s="89"/>
      <c r="BV62" s="89"/>
      <c r="BW62" s="89"/>
      <c r="BX62" s="89"/>
      <c r="BY62" s="89"/>
      <c r="BZ62" s="89"/>
      <c r="CA62" s="89"/>
      <c r="CB62" s="89"/>
      <c r="CC62" s="89"/>
      <c r="CD62" s="89"/>
      <c r="CE62" s="89"/>
      <c r="CF62" s="89"/>
      <c r="CG62" s="89"/>
      <c r="CH62" s="89"/>
      <c r="CI62" s="89"/>
      <c r="CJ62" s="89"/>
      <c r="CK62" s="89"/>
      <c r="CL62" s="89"/>
      <c r="CM62" s="89"/>
      <c r="CN62" s="89"/>
      <c r="CO62" s="89"/>
      <c r="CP62" s="89"/>
      <c r="CQ62" s="89"/>
      <c r="CR62" s="89"/>
      <c r="CS62" s="89"/>
      <c r="CT62" s="89"/>
      <c r="CU62" s="89"/>
      <c r="CV62" s="89"/>
      <c r="CW62" s="89"/>
      <c r="CX62" s="89"/>
      <c r="CY62" s="89"/>
      <c r="CZ62" s="89"/>
      <c r="DA62" s="89"/>
      <c r="DB62" s="89"/>
      <c r="DC62" s="89"/>
      <c r="DD62" s="89"/>
      <c r="DE62" s="89"/>
      <c r="DF62" s="89"/>
      <c r="DG62" s="89"/>
      <c r="DH62" s="89"/>
      <c r="DI62" s="89"/>
      <c r="DJ62" s="89"/>
      <c r="DK62" s="89"/>
      <c r="DL62" s="89"/>
      <c r="DM62" s="89"/>
      <c r="DN62" s="89"/>
      <c r="DO62" s="89"/>
      <c r="DP62" s="89"/>
      <c r="DQ62" s="89"/>
      <c r="DR62" s="89"/>
      <c r="DS62" s="89"/>
      <c r="DT62" s="89"/>
      <c r="DU62" s="89"/>
      <c r="DV62" s="89"/>
      <c r="DW62" s="89"/>
      <c r="DX62" s="89"/>
      <c r="DY62" s="89"/>
      <c r="DZ62" s="89"/>
      <c r="EA62" s="89"/>
      <c r="EB62" s="89"/>
      <c r="EC62" s="89"/>
      <c r="ED62" s="89"/>
      <c r="EE62" s="89"/>
      <c r="EF62" s="89"/>
      <c r="EG62" s="89"/>
      <c r="EH62" s="89"/>
      <c r="EI62" s="89"/>
      <c r="EJ62" s="89"/>
      <c r="EK62" s="89"/>
      <c r="EL62" s="89"/>
      <c r="EM62" s="89"/>
      <c r="EN62" s="89"/>
      <c r="EO62" s="89"/>
      <c r="EP62" s="89"/>
      <c r="EQ62" s="89"/>
      <c r="ER62" s="89"/>
      <c r="ES62" s="89"/>
      <c r="ET62" s="89"/>
      <c r="EU62" s="89"/>
      <c r="EV62" s="89"/>
      <c r="EW62" s="89"/>
      <c r="EX62" s="89"/>
      <c r="EY62" s="89"/>
      <c r="EZ62" s="89"/>
      <c r="FA62" s="89"/>
      <c r="FB62" s="89"/>
      <c r="FC62" s="89"/>
      <c r="FD62" s="89"/>
      <c r="FE62" s="89"/>
      <c r="FF62" s="89"/>
      <c r="FG62" s="89"/>
      <c r="FH62" s="89"/>
      <c r="FI62" s="89"/>
      <c r="FJ62" s="89"/>
      <c r="FK62" s="89"/>
      <c r="FL62" s="89"/>
      <c r="FM62" s="89"/>
      <c r="FN62" s="89"/>
      <c r="FO62" s="89"/>
      <c r="FP62" s="89"/>
      <c r="FQ62" s="89"/>
      <c r="FR62" s="89"/>
      <c r="FS62" s="89"/>
      <c r="FT62" s="89"/>
      <c r="FU62" s="89"/>
      <c r="FV62" s="89"/>
      <c r="FW62" s="89"/>
      <c r="FX62" s="89"/>
      <c r="FY62" s="89"/>
      <c r="FZ62" s="89"/>
      <c r="GA62" s="89"/>
      <c r="GB62" s="89"/>
      <c r="GC62" s="89"/>
      <c r="GD62" s="89"/>
      <c r="GE62" s="89"/>
      <c r="GF62" s="89"/>
      <c r="GG62" s="89"/>
      <c r="GH62" s="89"/>
      <c r="GI62" s="89"/>
      <c r="GJ62" s="89"/>
      <c r="GK62" s="89"/>
      <c r="GL62" s="89"/>
      <c r="GM62" s="89"/>
      <c r="GN62" s="89"/>
      <c r="GO62" s="89"/>
      <c r="GP62" s="89"/>
      <c r="GQ62" s="89"/>
      <c r="GR62" s="89"/>
      <c r="GS62" s="89"/>
      <c r="GT62" s="89"/>
      <c r="GU62" s="89"/>
      <c r="GV62" s="89"/>
      <c r="GW62" s="89"/>
      <c r="GX62" s="89"/>
    </row>
    <row r="63" spans="9:206"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89"/>
      <c r="AO63" s="89"/>
      <c r="AP63" s="89"/>
      <c r="AQ63" s="89"/>
      <c r="AR63" s="89"/>
      <c r="AS63" s="89"/>
      <c r="AT63" s="89"/>
      <c r="AU63" s="89"/>
      <c r="AV63" s="89"/>
      <c r="AW63" s="89"/>
      <c r="AX63" s="89"/>
      <c r="AY63" s="89"/>
      <c r="AZ63" s="89"/>
      <c r="BA63" s="89"/>
      <c r="BB63" s="89"/>
      <c r="BC63" s="89"/>
      <c r="BD63" s="89"/>
      <c r="BE63" s="89"/>
      <c r="BF63" s="89"/>
      <c r="BG63" s="89"/>
      <c r="BH63" s="89"/>
      <c r="BI63" s="89"/>
      <c r="BJ63" s="89"/>
      <c r="BK63" s="89"/>
      <c r="BL63" s="89"/>
      <c r="BM63" s="89"/>
      <c r="BN63" s="89"/>
      <c r="BO63" s="89"/>
      <c r="BP63" s="89"/>
      <c r="BQ63" s="89"/>
      <c r="BR63" s="89"/>
      <c r="BS63" s="89"/>
      <c r="BT63" s="89"/>
      <c r="BU63" s="89"/>
      <c r="BV63" s="89"/>
      <c r="BW63" s="89"/>
      <c r="BX63" s="89"/>
      <c r="BY63" s="89"/>
      <c r="BZ63" s="89"/>
      <c r="CA63" s="89"/>
      <c r="CB63" s="89"/>
      <c r="CC63" s="89"/>
      <c r="CD63" s="89"/>
      <c r="CE63" s="89"/>
      <c r="CF63" s="89"/>
      <c r="CG63" s="89"/>
      <c r="CH63" s="89"/>
      <c r="CI63" s="89"/>
      <c r="CJ63" s="89"/>
      <c r="CK63" s="89"/>
      <c r="CL63" s="89"/>
      <c r="CM63" s="89"/>
      <c r="CN63" s="89"/>
      <c r="CO63" s="89"/>
      <c r="CP63" s="89"/>
      <c r="CQ63" s="89"/>
      <c r="CR63" s="89"/>
      <c r="CS63" s="89"/>
      <c r="CT63" s="89"/>
      <c r="CU63" s="89"/>
      <c r="CV63" s="89"/>
      <c r="CW63" s="89"/>
      <c r="CX63" s="89"/>
      <c r="CY63" s="89"/>
      <c r="CZ63" s="89"/>
      <c r="DA63" s="89"/>
      <c r="DB63" s="89"/>
      <c r="DC63" s="89"/>
      <c r="DD63" s="89"/>
      <c r="DE63" s="89"/>
      <c r="DF63" s="89"/>
      <c r="DG63" s="89"/>
      <c r="DH63" s="89"/>
      <c r="DI63" s="89"/>
      <c r="DJ63" s="89"/>
      <c r="DK63" s="89"/>
      <c r="DL63" s="89"/>
      <c r="DM63" s="89"/>
      <c r="DN63" s="89"/>
      <c r="DO63" s="89"/>
      <c r="DP63" s="89"/>
      <c r="DQ63" s="89"/>
      <c r="DR63" s="89"/>
      <c r="DS63" s="89"/>
      <c r="DT63" s="89"/>
      <c r="DU63" s="89"/>
      <c r="DV63" s="89"/>
      <c r="DW63" s="89"/>
      <c r="DX63" s="89"/>
      <c r="DY63" s="89"/>
      <c r="DZ63" s="89"/>
      <c r="EA63" s="89"/>
      <c r="EB63" s="89"/>
      <c r="EC63" s="89"/>
      <c r="ED63" s="89"/>
      <c r="EE63" s="89"/>
      <c r="EF63" s="89"/>
      <c r="EG63" s="89"/>
      <c r="EH63" s="89"/>
      <c r="EI63" s="89"/>
      <c r="EJ63" s="89"/>
      <c r="EK63" s="89"/>
      <c r="EL63" s="89"/>
      <c r="EM63" s="89"/>
      <c r="EN63" s="89"/>
      <c r="EO63" s="89"/>
      <c r="EP63" s="89"/>
      <c r="EQ63" s="89"/>
      <c r="ER63" s="89"/>
      <c r="ES63" s="89"/>
      <c r="ET63" s="89"/>
      <c r="EU63" s="89"/>
      <c r="EV63" s="89"/>
      <c r="EW63" s="89"/>
      <c r="EX63" s="89"/>
      <c r="EY63" s="89"/>
      <c r="EZ63" s="89"/>
      <c r="FA63" s="89"/>
      <c r="FB63" s="89"/>
      <c r="FC63" s="89"/>
      <c r="FD63" s="89"/>
      <c r="FE63" s="89"/>
      <c r="FF63" s="89"/>
      <c r="FG63" s="89"/>
      <c r="FH63" s="89"/>
      <c r="FI63" s="89"/>
      <c r="FJ63" s="89"/>
      <c r="FK63" s="89"/>
      <c r="FL63" s="89"/>
      <c r="FM63" s="89"/>
      <c r="FN63" s="89"/>
      <c r="FO63" s="89"/>
      <c r="FP63" s="89"/>
      <c r="FQ63" s="89"/>
      <c r="FR63" s="89"/>
      <c r="FS63" s="89"/>
      <c r="FT63" s="89"/>
      <c r="FU63" s="89"/>
      <c r="FV63" s="89"/>
      <c r="FW63" s="89"/>
      <c r="FX63" s="89"/>
      <c r="FY63" s="89"/>
      <c r="FZ63" s="89"/>
      <c r="GA63" s="89"/>
      <c r="GB63" s="89"/>
      <c r="GC63" s="89"/>
      <c r="GD63" s="89"/>
      <c r="GE63" s="89"/>
      <c r="GF63" s="89"/>
      <c r="GG63" s="89"/>
      <c r="GH63" s="89"/>
      <c r="GI63" s="89"/>
      <c r="GJ63" s="89"/>
      <c r="GK63" s="89"/>
      <c r="GL63" s="89"/>
      <c r="GM63" s="89"/>
      <c r="GN63" s="89"/>
      <c r="GO63" s="89"/>
      <c r="GP63" s="89"/>
      <c r="GQ63" s="89"/>
      <c r="GR63" s="89"/>
      <c r="GS63" s="89"/>
      <c r="GT63" s="89"/>
      <c r="GU63" s="89"/>
      <c r="GV63" s="89"/>
      <c r="GW63" s="89"/>
      <c r="GX63" s="89"/>
    </row>
    <row r="64" spans="9:206"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89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  <c r="CD64" s="89"/>
      <c r="CE64" s="89"/>
      <c r="CF64" s="89"/>
      <c r="CG64" s="89"/>
      <c r="CH64" s="89"/>
      <c r="CI64" s="89"/>
      <c r="CJ64" s="89"/>
      <c r="CK64" s="89"/>
      <c r="CL64" s="89"/>
      <c r="CM64" s="89"/>
      <c r="CN64" s="89"/>
      <c r="CO64" s="89"/>
      <c r="CP64" s="89"/>
      <c r="CQ64" s="89"/>
      <c r="CR64" s="89"/>
      <c r="CS64" s="89"/>
      <c r="CT64" s="89"/>
      <c r="CU64" s="89"/>
      <c r="CV64" s="89"/>
      <c r="CW64" s="89"/>
      <c r="CX64" s="89"/>
      <c r="CY64" s="89"/>
      <c r="CZ64" s="89"/>
      <c r="DA64" s="89"/>
      <c r="DB64" s="89"/>
      <c r="DC64" s="89"/>
      <c r="DD64" s="89"/>
      <c r="DE64" s="89"/>
      <c r="DF64" s="89"/>
      <c r="DG64" s="89"/>
      <c r="DH64" s="89"/>
      <c r="DI64" s="89"/>
      <c r="DJ64" s="89"/>
      <c r="DK64" s="89"/>
      <c r="DL64" s="89"/>
      <c r="DM64" s="89"/>
      <c r="DN64" s="89"/>
      <c r="DO64" s="89"/>
      <c r="DP64" s="89"/>
      <c r="DQ64" s="89"/>
      <c r="DR64" s="89"/>
      <c r="DS64" s="89"/>
      <c r="DT64" s="89"/>
      <c r="DU64" s="89"/>
      <c r="DV64" s="89"/>
      <c r="DW64" s="89"/>
      <c r="DX64" s="89"/>
      <c r="DY64" s="89"/>
      <c r="DZ64" s="89"/>
      <c r="EA64" s="89"/>
      <c r="EB64" s="89"/>
      <c r="EC64" s="89"/>
      <c r="ED64" s="89"/>
      <c r="EE64" s="89"/>
      <c r="EF64" s="89"/>
      <c r="EG64" s="89"/>
      <c r="EH64" s="89"/>
      <c r="EI64" s="89"/>
      <c r="EJ64" s="89"/>
      <c r="EK64" s="89"/>
      <c r="EL64" s="89"/>
      <c r="EM64" s="89"/>
      <c r="EN64" s="89"/>
      <c r="EO64" s="89"/>
      <c r="EP64" s="89"/>
      <c r="EQ64" s="89"/>
      <c r="ER64" s="89"/>
      <c r="ES64" s="89"/>
      <c r="ET64" s="89"/>
      <c r="EU64" s="89"/>
      <c r="EV64" s="89"/>
      <c r="EW64" s="89"/>
      <c r="EX64" s="89"/>
      <c r="EY64" s="89"/>
      <c r="EZ64" s="89"/>
      <c r="FA64" s="89"/>
      <c r="FB64" s="89"/>
      <c r="FC64" s="89"/>
      <c r="FD64" s="89"/>
      <c r="FE64" s="89"/>
      <c r="FF64" s="89"/>
      <c r="FG64" s="89"/>
      <c r="FH64" s="89"/>
      <c r="FI64" s="89"/>
      <c r="FJ64" s="89"/>
      <c r="FK64" s="89"/>
      <c r="FL64" s="89"/>
      <c r="FM64" s="89"/>
      <c r="FN64" s="89"/>
      <c r="FO64" s="89"/>
      <c r="FP64" s="89"/>
      <c r="FQ64" s="89"/>
      <c r="FR64" s="89"/>
      <c r="FS64" s="89"/>
      <c r="FT64" s="89"/>
      <c r="FU64" s="89"/>
      <c r="FV64" s="89"/>
      <c r="FW64" s="89"/>
      <c r="FX64" s="89"/>
      <c r="FY64" s="89"/>
      <c r="FZ64" s="89"/>
      <c r="GA64" s="89"/>
      <c r="GB64" s="89"/>
      <c r="GC64" s="89"/>
      <c r="GD64" s="89"/>
      <c r="GE64" s="89"/>
      <c r="GF64" s="89"/>
      <c r="GG64" s="89"/>
      <c r="GH64" s="89"/>
      <c r="GI64" s="89"/>
      <c r="GJ64" s="89"/>
      <c r="GK64" s="89"/>
      <c r="GL64" s="89"/>
      <c r="GM64" s="89"/>
      <c r="GN64" s="89"/>
      <c r="GO64" s="89"/>
      <c r="GP64" s="89"/>
      <c r="GQ64" s="89"/>
      <c r="GR64" s="89"/>
      <c r="GS64" s="89"/>
      <c r="GT64" s="89"/>
      <c r="GU64" s="89"/>
      <c r="GV64" s="89"/>
      <c r="GW64" s="89"/>
      <c r="GX64" s="89"/>
    </row>
    <row r="65" spans="9:206"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89"/>
      <c r="AZ65" s="89"/>
      <c r="BA65" s="89"/>
      <c r="BB65" s="89"/>
      <c r="BC65" s="89"/>
      <c r="BD65" s="89"/>
      <c r="BE65" s="89"/>
      <c r="BF65" s="89"/>
      <c r="BG65" s="89"/>
      <c r="BH65" s="89"/>
      <c r="BI65" s="89"/>
      <c r="BJ65" s="89"/>
      <c r="BK65" s="89"/>
      <c r="BL65" s="89"/>
      <c r="BM65" s="89"/>
      <c r="BN65" s="89"/>
      <c r="BO65" s="89"/>
      <c r="BP65" s="89"/>
      <c r="BQ65" s="89"/>
      <c r="BR65" s="89"/>
      <c r="BS65" s="89"/>
      <c r="BT65" s="89"/>
      <c r="BU65" s="89"/>
      <c r="BV65" s="89"/>
      <c r="BW65" s="89"/>
      <c r="BX65" s="89"/>
      <c r="BY65" s="89"/>
      <c r="BZ65" s="89"/>
      <c r="CA65" s="89"/>
      <c r="CB65" s="89"/>
      <c r="CC65" s="89"/>
      <c r="CD65" s="89"/>
      <c r="CE65" s="89"/>
      <c r="CF65" s="89"/>
      <c r="CG65" s="89"/>
      <c r="CH65" s="89"/>
      <c r="CI65" s="89"/>
      <c r="CJ65" s="89"/>
      <c r="CK65" s="89"/>
      <c r="CL65" s="89"/>
      <c r="CM65" s="89"/>
      <c r="CN65" s="89"/>
      <c r="CO65" s="89"/>
      <c r="CP65" s="89"/>
      <c r="CQ65" s="89"/>
      <c r="CR65" s="89"/>
      <c r="CS65" s="89"/>
      <c r="CT65" s="89"/>
      <c r="CU65" s="89"/>
      <c r="CV65" s="89"/>
      <c r="CW65" s="89"/>
      <c r="CX65" s="89"/>
      <c r="CY65" s="89"/>
      <c r="CZ65" s="89"/>
      <c r="DA65" s="89"/>
      <c r="DB65" s="89"/>
      <c r="DC65" s="89"/>
      <c r="DD65" s="89"/>
      <c r="DE65" s="89"/>
      <c r="DF65" s="89"/>
      <c r="DG65" s="89"/>
      <c r="DH65" s="89"/>
      <c r="DI65" s="89"/>
      <c r="DJ65" s="89"/>
      <c r="DK65" s="89"/>
      <c r="DL65" s="89"/>
      <c r="DM65" s="89"/>
      <c r="DN65" s="89"/>
      <c r="DO65" s="89"/>
      <c r="DP65" s="89"/>
      <c r="DQ65" s="89"/>
      <c r="DR65" s="89"/>
      <c r="DS65" s="89"/>
      <c r="DT65" s="89"/>
      <c r="DU65" s="89"/>
      <c r="DV65" s="89"/>
      <c r="DW65" s="89"/>
      <c r="DX65" s="89"/>
      <c r="DY65" s="89"/>
      <c r="DZ65" s="89"/>
      <c r="EA65" s="89"/>
      <c r="EB65" s="89"/>
      <c r="EC65" s="89"/>
      <c r="ED65" s="89"/>
      <c r="EE65" s="89"/>
      <c r="EF65" s="89"/>
      <c r="EG65" s="89"/>
      <c r="EH65" s="89"/>
      <c r="EI65" s="89"/>
      <c r="EJ65" s="89"/>
      <c r="EK65" s="89"/>
      <c r="EL65" s="89"/>
      <c r="EM65" s="89"/>
      <c r="EN65" s="89"/>
      <c r="EO65" s="89"/>
      <c r="EP65" s="89"/>
      <c r="EQ65" s="89"/>
      <c r="ER65" s="89"/>
      <c r="ES65" s="89"/>
      <c r="ET65" s="89"/>
      <c r="EU65" s="89"/>
      <c r="EV65" s="89"/>
      <c r="EW65" s="89"/>
      <c r="EX65" s="89"/>
      <c r="EY65" s="89"/>
      <c r="EZ65" s="89"/>
      <c r="FA65" s="89"/>
      <c r="FB65" s="89"/>
      <c r="FC65" s="89"/>
      <c r="FD65" s="89"/>
      <c r="FE65" s="89"/>
      <c r="FF65" s="89"/>
      <c r="FG65" s="89"/>
      <c r="FH65" s="89"/>
      <c r="FI65" s="89"/>
      <c r="FJ65" s="89"/>
      <c r="FK65" s="89"/>
      <c r="FL65" s="89"/>
      <c r="FM65" s="89"/>
      <c r="FN65" s="89"/>
      <c r="FO65" s="89"/>
      <c r="FP65" s="89"/>
      <c r="FQ65" s="89"/>
      <c r="FR65" s="89"/>
      <c r="FS65" s="89"/>
      <c r="FT65" s="89"/>
      <c r="FU65" s="89"/>
      <c r="FV65" s="89"/>
      <c r="FW65" s="89"/>
      <c r="FX65" s="89"/>
      <c r="FY65" s="89"/>
      <c r="FZ65" s="89"/>
      <c r="GA65" s="89"/>
      <c r="GB65" s="89"/>
      <c r="GC65" s="89"/>
      <c r="GD65" s="89"/>
      <c r="GE65" s="89"/>
      <c r="GF65" s="89"/>
      <c r="GG65" s="89"/>
      <c r="GH65" s="89"/>
      <c r="GI65" s="89"/>
      <c r="GJ65" s="89"/>
      <c r="GK65" s="89"/>
      <c r="GL65" s="89"/>
      <c r="GM65" s="89"/>
      <c r="GN65" s="89"/>
      <c r="GO65" s="89"/>
      <c r="GP65" s="89"/>
      <c r="GQ65" s="89"/>
      <c r="GR65" s="89"/>
      <c r="GS65" s="89"/>
      <c r="GT65" s="89"/>
      <c r="GU65" s="89"/>
      <c r="GV65" s="89"/>
      <c r="GW65" s="89"/>
      <c r="GX65" s="89"/>
    </row>
    <row r="66" spans="9:206"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89"/>
      <c r="BA66" s="89"/>
      <c r="BB66" s="89"/>
      <c r="BC66" s="89"/>
      <c r="BD66" s="89"/>
      <c r="BE66" s="89"/>
      <c r="BF66" s="89"/>
      <c r="BG66" s="89"/>
      <c r="BH66" s="89"/>
      <c r="BI66" s="89"/>
      <c r="BJ66" s="89"/>
      <c r="BK66" s="89"/>
      <c r="BL66" s="89"/>
      <c r="BM66" s="89"/>
      <c r="BN66" s="89"/>
      <c r="BO66" s="89"/>
      <c r="BP66" s="89"/>
      <c r="BQ66" s="89"/>
      <c r="BR66" s="89"/>
      <c r="BS66" s="89"/>
      <c r="BT66" s="89"/>
      <c r="BU66" s="89"/>
      <c r="BV66" s="89"/>
      <c r="BW66" s="89"/>
      <c r="BX66" s="89"/>
      <c r="BY66" s="89"/>
      <c r="BZ66" s="89"/>
      <c r="CA66" s="89"/>
      <c r="CB66" s="89"/>
      <c r="CC66" s="89"/>
      <c r="CD66" s="89"/>
      <c r="CE66" s="89"/>
      <c r="CF66" s="89"/>
      <c r="CG66" s="89"/>
      <c r="CH66" s="89"/>
      <c r="CI66" s="89"/>
      <c r="CJ66" s="89"/>
      <c r="CK66" s="89"/>
      <c r="CL66" s="89"/>
      <c r="CM66" s="89"/>
      <c r="CN66" s="89"/>
      <c r="CO66" s="89"/>
      <c r="CP66" s="89"/>
      <c r="CQ66" s="89"/>
      <c r="CR66" s="89"/>
      <c r="CS66" s="89"/>
      <c r="CT66" s="89"/>
      <c r="CU66" s="89"/>
      <c r="CV66" s="89"/>
      <c r="CW66" s="89"/>
      <c r="CX66" s="89"/>
      <c r="CY66" s="89"/>
      <c r="CZ66" s="89"/>
      <c r="DA66" s="89"/>
      <c r="DB66" s="89"/>
      <c r="DC66" s="89"/>
      <c r="DD66" s="89"/>
      <c r="DE66" s="89"/>
      <c r="DF66" s="89"/>
      <c r="DG66" s="89"/>
      <c r="DH66" s="89"/>
      <c r="DI66" s="89"/>
      <c r="DJ66" s="89"/>
      <c r="DK66" s="89"/>
      <c r="DL66" s="89"/>
      <c r="DM66" s="89"/>
      <c r="DN66" s="89"/>
      <c r="DO66" s="89"/>
      <c r="DP66" s="89"/>
      <c r="DQ66" s="89"/>
      <c r="DR66" s="89"/>
      <c r="DS66" s="89"/>
      <c r="DT66" s="89"/>
      <c r="DU66" s="89"/>
      <c r="DV66" s="89"/>
      <c r="DW66" s="89"/>
      <c r="DX66" s="89"/>
      <c r="DY66" s="89"/>
      <c r="DZ66" s="89"/>
      <c r="EA66" s="89"/>
      <c r="EB66" s="89"/>
      <c r="EC66" s="89"/>
      <c r="ED66" s="89"/>
      <c r="EE66" s="89"/>
      <c r="EF66" s="89"/>
      <c r="EG66" s="89"/>
      <c r="EH66" s="89"/>
      <c r="EI66" s="89"/>
      <c r="EJ66" s="89"/>
      <c r="EK66" s="89"/>
      <c r="EL66" s="89"/>
      <c r="EM66" s="89"/>
      <c r="EN66" s="89"/>
      <c r="EO66" s="89"/>
      <c r="EP66" s="89"/>
      <c r="EQ66" s="89"/>
      <c r="ER66" s="89"/>
      <c r="ES66" s="89"/>
      <c r="ET66" s="89"/>
      <c r="EU66" s="89"/>
      <c r="EV66" s="89"/>
      <c r="EW66" s="89"/>
      <c r="EX66" s="89"/>
      <c r="EY66" s="89"/>
      <c r="EZ66" s="89"/>
      <c r="FA66" s="89"/>
      <c r="FB66" s="89"/>
      <c r="FC66" s="89"/>
      <c r="FD66" s="89"/>
      <c r="FE66" s="89"/>
      <c r="FF66" s="89"/>
      <c r="FG66" s="89"/>
      <c r="FH66" s="89"/>
      <c r="FI66" s="89"/>
      <c r="FJ66" s="89"/>
      <c r="FK66" s="89"/>
      <c r="FL66" s="89"/>
      <c r="FM66" s="89"/>
      <c r="FN66" s="89"/>
      <c r="FO66" s="89"/>
      <c r="FP66" s="89"/>
      <c r="FQ66" s="89"/>
      <c r="FR66" s="89"/>
      <c r="FS66" s="89"/>
      <c r="FT66" s="89"/>
      <c r="FU66" s="89"/>
      <c r="FV66" s="89"/>
      <c r="FW66" s="89"/>
      <c r="FX66" s="89"/>
      <c r="FY66" s="89"/>
      <c r="FZ66" s="89"/>
      <c r="GA66" s="89"/>
      <c r="GB66" s="89"/>
      <c r="GC66" s="89"/>
      <c r="GD66" s="89"/>
      <c r="GE66" s="89"/>
      <c r="GF66" s="89"/>
      <c r="GG66" s="89"/>
      <c r="GH66" s="89"/>
      <c r="GI66" s="89"/>
      <c r="GJ66" s="89"/>
      <c r="GK66" s="89"/>
      <c r="GL66" s="89"/>
      <c r="GM66" s="89"/>
      <c r="GN66" s="89"/>
      <c r="GO66" s="89"/>
      <c r="GP66" s="89"/>
      <c r="GQ66" s="89"/>
      <c r="GR66" s="89"/>
      <c r="GS66" s="89"/>
      <c r="GT66" s="89"/>
      <c r="GU66" s="89"/>
      <c r="GV66" s="89"/>
      <c r="GW66" s="89"/>
      <c r="GX66" s="89"/>
    </row>
    <row r="67" spans="9:206"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  <c r="AN67" s="89"/>
      <c r="AO67" s="89"/>
      <c r="AP67" s="89"/>
      <c r="AQ67" s="89"/>
      <c r="AR67" s="89"/>
      <c r="AS67" s="89"/>
      <c r="AT67" s="89"/>
      <c r="AU67" s="89"/>
      <c r="AV67" s="89"/>
      <c r="AW67" s="89"/>
      <c r="AX67" s="89"/>
      <c r="AY67" s="89"/>
      <c r="AZ67" s="89"/>
      <c r="BA67" s="89"/>
      <c r="BB67" s="89"/>
      <c r="BC67" s="89"/>
      <c r="BD67" s="89"/>
      <c r="BE67" s="89"/>
      <c r="BF67" s="89"/>
      <c r="BG67" s="89"/>
      <c r="BH67" s="89"/>
      <c r="BI67" s="89"/>
      <c r="BJ67" s="89"/>
      <c r="BK67" s="89"/>
      <c r="BL67" s="89"/>
      <c r="BM67" s="89"/>
      <c r="BN67" s="89"/>
      <c r="BO67" s="89"/>
      <c r="BP67" s="89"/>
      <c r="BQ67" s="89"/>
      <c r="BR67" s="89"/>
      <c r="BS67" s="89"/>
      <c r="BT67" s="89"/>
      <c r="BU67" s="89"/>
      <c r="BV67" s="89"/>
      <c r="BW67" s="89"/>
      <c r="BX67" s="89"/>
      <c r="BY67" s="89"/>
      <c r="BZ67" s="89"/>
      <c r="CA67" s="89"/>
      <c r="CB67" s="89"/>
      <c r="CC67" s="89"/>
      <c r="CD67" s="89"/>
      <c r="CE67" s="89"/>
      <c r="CF67" s="89"/>
      <c r="CG67" s="89"/>
      <c r="CH67" s="89"/>
      <c r="CI67" s="89"/>
      <c r="CJ67" s="89"/>
      <c r="CK67" s="89"/>
      <c r="CL67" s="89"/>
      <c r="CM67" s="89"/>
      <c r="CN67" s="89"/>
      <c r="CO67" s="89"/>
      <c r="CP67" s="89"/>
      <c r="CQ67" s="89"/>
      <c r="CR67" s="89"/>
      <c r="CS67" s="89"/>
      <c r="CT67" s="89"/>
      <c r="CU67" s="89"/>
      <c r="CV67" s="89"/>
      <c r="CW67" s="89"/>
      <c r="CX67" s="89"/>
      <c r="CY67" s="89"/>
      <c r="CZ67" s="89"/>
      <c r="DA67" s="89"/>
      <c r="DB67" s="89"/>
      <c r="DC67" s="89"/>
      <c r="DD67" s="89"/>
      <c r="DE67" s="89"/>
      <c r="DF67" s="89"/>
      <c r="DG67" s="89"/>
      <c r="DH67" s="89"/>
      <c r="DI67" s="89"/>
      <c r="DJ67" s="89"/>
      <c r="DK67" s="89"/>
      <c r="DL67" s="89"/>
      <c r="DM67" s="89"/>
      <c r="DN67" s="89"/>
      <c r="DO67" s="89"/>
      <c r="DP67" s="89"/>
      <c r="DQ67" s="89"/>
      <c r="DR67" s="89"/>
      <c r="DS67" s="89"/>
      <c r="DT67" s="89"/>
      <c r="DU67" s="89"/>
      <c r="DV67" s="89"/>
      <c r="DW67" s="89"/>
      <c r="DX67" s="89"/>
      <c r="DY67" s="89"/>
      <c r="DZ67" s="89"/>
      <c r="EA67" s="89"/>
      <c r="EB67" s="89"/>
      <c r="EC67" s="89"/>
      <c r="ED67" s="89"/>
      <c r="EE67" s="89"/>
      <c r="EF67" s="89"/>
      <c r="EG67" s="89"/>
      <c r="EH67" s="89"/>
      <c r="EI67" s="89"/>
      <c r="EJ67" s="89"/>
      <c r="EK67" s="89"/>
      <c r="EL67" s="89"/>
      <c r="EM67" s="89"/>
      <c r="EN67" s="89"/>
      <c r="EO67" s="89"/>
      <c r="EP67" s="89"/>
      <c r="EQ67" s="89"/>
      <c r="ER67" s="89"/>
      <c r="ES67" s="89"/>
      <c r="ET67" s="89"/>
      <c r="EU67" s="89"/>
      <c r="EV67" s="89"/>
      <c r="EW67" s="89"/>
      <c r="EX67" s="89"/>
      <c r="EY67" s="89"/>
      <c r="EZ67" s="89"/>
      <c r="FA67" s="89"/>
      <c r="FB67" s="89"/>
      <c r="FC67" s="89"/>
      <c r="FD67" s="89"/>
      <c r="FE67" s="89"/>
      <c r="FF67" s="89"/>
      <c r="FG67" s="89"/>
      <c r="FH67" s="89"/>
      <c r="FI67" s="89"/>
      <c r="FJ67" s="89"/>
      <c r="FK67" s="89"/>
      <c r="FL67" s="89"/>
      <c r="FM67" s="89"/>
      <c r="FN67" s="89"/>
      <c r="FO67" s="89"/>
      <c r="FP67" s="89"/>
      <c r="FQ67" s="89"/>
      <c r="FR67" s="89"/>
      <c r="FS67" s="89"/>
      <c r="FT67" s="89"/>
      <c r="FU67" s="89"/>
      <c r="FV67" s="89"/>
      <c r="FW67" s="89"/>
      <c r="FX67" s="89"/>
      <c r="FY67" s="89"/>
      <c r="FZ67" s="89"/>
      <c r="GA67" s="89"/>
      <c r="GB67" s="89"/>
      <c r="GC67" s="89"/>
      <c r="GD67" s="89"/>
      <c r="GE67" s="89"/>
      <c r="GF67" s="89"/>
      <c r="GG67" s="89"/>
      <c r="GH67" s="89"/>
      <c r="GI67" s="89"/>
      <c r="GJ67" s="89"/>
      <c r="GK67" s="89"/>
      <c r="GL67" s="89"/>
      <c r="GM67" s="89"/>
      <c r="GN67" s="89"/>
      <c r="GO67" s="89"/>
      <c r="GP67" s="89"/>
      <c r="GQ67" s="89"/>
      <c r="GR67" s="89"/>
      <c r="GS67" s="89"/>
      <c r="GT67" s="89"/>
      <c r="GU67" s="89"/>
      <c r="GV67" s="89"/>
      <c r="GW67" s="89"/>
      <c r="GX67" s="89"/>
    </row>
    <row r="68" spans="9:206"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  <c r="BI68" s="89"/>
      <c r="BJ68" s="89"/>
      <c r="BK68" s="89"/>
      <c r="BL68" s="89"/>
      <c r="BM68" s="89"/>
      <c r="BN68" s="89"/>
      <c r="BO68" s="89"/>
      <c r="BP68" s="89"/>
      <c r="BQ68" s="89"/>
      <c r="BR68" s="89"/>
      <c r="BS68" s="89"/>
      <c r="BT68" s="89"/>
      <c r="BU68" s="89"/>
      <c r="BV68" s="89"/>
      <c r="BW68" s="89"/>
      <c r="BX68" s="89"/>
      <c r="BY68" s="89"/>
      <c r="BZ68" s="89"/>
      <c r="CA68" s="89"/>
      <c r="CB68" s="89"/>
      <c r="CC68" s="89"/>
      <c r="CD68" s="89"/>
      <c r="CE68" s="89"/>
      <c r="CF68" s="89"/>
      <c r="CG68" s="89"/>
      <c r="CH68" s="89"/>
      <c r="CI68" s="89"/>
      <c r="CJ68" s="89"/>
      <c r="CK68" s="89"/>
      <c r="CL68" s="89"/>
      <c r="CM68" s="89"/>
      <c r="CN68" s="89"/>
      <c r="CO68" s="89"/>
      <c r="CP68" s="89"/>
      <c r="CQ68" s="89"/>
      <c r="CR68" s="89"/>
      <c r="CS68" s="89"/>
      <c r="CT68" s="89"/>
      <c r="CU68" s="89"/>
      <c r="CV68" s="89"/>
      <c r="CW68" s="89"/>
      <c r="CX68" s="89"/>
      <c r="CY68" s="89"/>
      <c r="CZ68" s="89"/>
      <c r="DA68" s="89"/>
      <c r="DB68" s="89"/>
      <c r="DC68" s="89"/>
      <c r="DD68" s="89"/>
      <c r="DE68" s="89"/>
      <c r="DF68" s="89"/>
      <c r="DG68" s="89"/>
      <c r="DH68" s="89"/>
      <c r="DI68" s="89"/>
      <c r="DJ68" s="89"/>
      <c r="DK68" s="89"/>
      <c r="DL68" s="89"/>
      <c r="DM68" s="89"/>
      <c r="DN68" s="89"/>
      <c r="DO68" s="89"/>
      <c r="DP68" s="89"/>
      <c r="DQ68" s="89"/>
      <c r="DR68" s="89"/>
      <c r="DS68" s="89"/>
      <c r="DT68" s="89"/>
      <c r="DU68" s="89"/>
      <c r="DV68" s="89"/>
      <c r="DW68" s="89"/>
      <c r="DX68" s="89"/>
      <c r="DY68" s="89"/>
      <c r="DZ68" s="89"/>
      <c r="EA68" s="89"/>
      <c r="EB68" s="89"/>
      <c r="EC68" s="89"/>
      <c r="ED68" s="89"/>
      <c r="EE68" s="89"/>
      <c r="EF68" s="89"/>
      <c r="EG68" s="89"/>
      <c r="EH68" s="89"/>
      <c r="EI68" s="89"/>
      <c r="EJ68" s="89"/>
      <c r="EK68" s="89"/>
      <c r="EL68" s="89"/>
      <c r="EM68" s="89"/>
      <c r="EN68" s="89"/>
      <c r="EO68" s="89"/>
      <c r="EP68" s="89"/>
      <c r="EQ68" s="89"/>
      <c r="ER68" s="89"/>
      <c r="ES68" s="89"/>
      <c r="ET68" s="89"/>
      <c r="EU68" s="89"/>
      <c r="EV68" s="89"/>
      <c r="EW68" s="89"/>
      <c r="EX68" s="89"/>
      <c r="EY68" s="89"/>
      <c r="EZ68" s="89"/>
      <c r="FA68" s="89"/>
      <c r="FB68" s="89"/>
      <c r="FC68" s="89"/>
      <c r="FD68" s="89"/>
      <c r="FE68" s="89"/>
      <c r="FF68" s="89"/>
      <c r="FG68" s="89"/>
      <c r="FH68" s="89"/>
      <c r="FI68" s="89"/>
      <c r="FJ68" s="89"/>
      <c r="FK68" s="89"/>
      <c r="FL68" s="89"/>
      <c r="FM68" s="89"/>
      <c r="FN68" s="89"/>
      <c r="FO68" s="89"/>
      <c r="FP68" s="89"/>
      <c r="FQ68" s="89"/>
      <c r="FR68" s="89"/>
      <c r="FS68" s="89"/>
      <c r="FT68" s="89"/>
      <c r="FU68" s="89"/>
      <c r="FV68" s="89"/>
      <c r="FW68" s="89"/>
      <c r="FX68" s="89"/>
      <c r="FY68" s="89"/>
      <c r="FZ68" s="89"/>
      <c r="GA68" s="89"/>
      <c r="GB68" s="89"/>
      <c r="GC68" s="89"/>
      <c r="GD68" s="89"/>
      <c r="GE68" s="89"/>
      <c r="GF68" s="89"/>
      <c r="GG68" s="89"/>
      <c r="GH68" s="89"/>
      <c r="GI68" s="89"/>
      <c r="GJ68" s="89"/>
      <c r="GK68" s="89"/>
      <c r="GL68" s="89"/>
      <c r="GM68" s="89"/>
      <c r="GN68" s="89"/>
      <c r="GO68" s="89"/>
      <c r="GP68" s="89"/>
      <c r="GQ68" s="89"/>
      <c r="GR68" s="89"/>
      <c r="GS68" s="89"/>
      <c r="GT68" s="89"/>
      <c r="GU68" s="89"/>
      <c r="GV68" s="89"/>
      <c r="GW68" s="89"/>
      <c r="GX68" s="89"/>
    </row>
    <row r="69" spans="9:206"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  <c r="AN69" s="89"/>
      <c r="AO69" s="89"/>
      <c r="AP69" s="89"/>
      <c r="AQ69" s="89"/>
      <c r="AR69" s="89"/>
      <c r="AS69" s="89"/>
      <c r="AT69" s="89"/>
      <c r="AU69" s="89"/>
      <c r="AV69" s="89"/>
      <c r="AW69" s="89"/>
      <c r="AX69" s="89"/>
      <c r="AY69" s="89"/>
      <c r="AZ69" s="89"/>
      <c r="BA69" s="89"/>
      <c r="BB69" s="89"/>
      <c r="BC69" s="89"/>
      <c r="BD69" s="89"/>
      <c r="BE69" s="89"/>
      <c r="BF69" s="89"/>
      <c r="BG69" s="89"/>
      <c r="BH69" s="89"/>
      <c r="BI69" s="89"/>
      <c r="BJ69" s="89"/>
      <c r="BK69" s="89"/>
      <c r="BL69" s="89"/>
      <c r="BM69" s="89"/>
      <c r="BN69" s="89"/>
      <c r="BO69" s="89"/>
      <c r="BP69" s="89"/>
      <c r="BQ69" s="89"/>
      <c r="BR69" s="89"/>
      <c r="BS69" s="89"/>
      <c r="BT69" s="89"/>
      <c r="BU69" s="89"/>
      <c r="BV69" s="89"/>
      <c r="BW69" s="89"/>
      <c r="BX69" s="89"/>
      <c r="BY69" s="89"/>
      <c r="BZ69" s="89"/>
      <c r="CA69" s="89"/>
      <c r="CB69" s="89"/>
      <c r="CC69" s="89"/>
      <c r="CD69" s="89"/>
      <c r="CE69" s="89"/>
      <c r="CF69" s="89"/>
      <c r="CG69" s="89"/>
      <c r="CH69" s="89"/>
      <c r="CI69" s="89"/>
      <c r="CJ69" s="89"/>
      <c r="CK69" s="89"/>
      <c r="CL69" s="89"/>
      <c r="CM69" s="89"/>
      <c r="CN69" s="89"/>
      <c r="CO69" s="89"/>
      <c r="CP69" s="89"/>
      <c r="CQ69" s="89"/>
      <c r="CR69" s="89"/>
      <c r="CS69" s="89"/>
      <c r="CT69" s="89"/>
      <c r="CU69" s="89"/>
      <c r="CV69" s="89"/>
      <c r="CW69" s="89"/>
      <c r="CX69" s="89"/>
      <c r="CY69" s="89"/>
      <c r="CZ69" s="89"/>
      <c r="DA69" s="89"/>
      <c r="DB69" s="89"/>
      <c r="DC69" s="89"/>
      <c r="DD69" s="89"/>
      <c r="DE69" s="89"/>
      <c r="DF69" s="89"/>
      <c r="DG69" s="89"/>
      <c r="DH69" s="89"/>
      <c r="DI69" s="89"/>
      <c r="DJ69" s="89"/>
      <c r="DK69" s="89"/>
      <c r="DL69" s="89"/>
      <c r="DM69" s="89"/>
      <c r="DN69" s="89"/>
      <c r="DO69" s="89"/>
      <c r="DP69" s="89"/>
      <c r="DQ69" s="89"/>
      <c r="DR69" s="89"/>
      <c r="DS69" s="89"/>
      <c r="DT69" s="89"/>
      <c r="DU69" s="89"/>
      <c r="DV69" s="89"/>
      <c r="DW69" s="89"/>
      <c r="DX69" s="89"/>
      <c r="DY69" s="89"/>
      <c r="DZ69" s="89"/>
      <c r="EA69" s="89"/>
      <c r="EB69" s="89"/>
      <c r="EC69" s="89"/>
      <c r="ED69" s="89"/>
      <c r="EE69" s="89"/>
      <c r="EF69" s="89"/>
      <c r="EG69" s="89"/>
      <c r="EH69" s="89"/>
      <c r="EI69" s="89"/>
      <c r="EJ69" s="89"/>
      <c r="EK69" s="89"/>
      <c r="EL69" s="89"/>
      <c r="EM69" s="89"/>
      <c r="EN69" s="89"/>
      <c r="EO69" s="89"/>
      <c r="EP69" s="89"/>
      <c r="EQ69" s="89"/>
      <c r="ER69" s="89"/>
      <c r="ES69" s="89"/>
      <c r="ET69" s="89"/>
      <c r="EU69" s="89"/>
      <c r="EV69" s="89"/>
      <c r="EW69" s="89"/>
      <c r="EX69" s="89"/>
      <c r="EY69" s="89"/>
      <c r="EZ69" s="89"/>
      <c r="FA69" s="89"/>
      <c r="FB69" s="89"/>
      <c r="FC69" s="89"/>
      <c r="FD69" s="89"/>
      <c r="FE69" s="89"/>
      <c r="FF69" s="89"/>
      <c r="FG69" s="89"/>
      <c r="FH69" s="89"/>
      <c r="FI69" s="89"/>
      <c r="FJ69" s="89"/>
      <c r="FK69" s="89"/>
      <c r="FL69" s="89"/>
      <c r="FM69" s="89"/>
      <c r="FN69" s="89"/>
      <c r="FO69" s="89"/>
      <c r="FP69" s="89"/>
      <c r="FQ69" s="89"/>
      <c r="FR69" s="89"/>
      <c r="FS69" s="89"/>
      <c r="FT69" s="89"/>
      <c r="FU69" s="89"/>
      <c r="FV69" s="89"/>
      <c r="FW69" s="89"/>
      <c r="FX69" s="89"/>
      <c r="FY69" s="89"/>
      <c r="FZ69" s="89"/>
      <c r="GA69" s="89"/>
      <c r="GB69" s="89"/>
      <c r="GC69" s="89"/>
      <c r="GD69" s="89"/>
      <c r="GE69" s="89"/>
      <c r="GF69" s="89"/>
      <c r="GG69" s="89"/>
      <c r="GH69" s="89"/>
      <c r="GI69" s="89"/>
      <c r="GJ69" s="89"/>
      <c r="GK69" s="89"/>
      <c r="GL69" s="89"/>
      <c r="GM69" s="89"/>
      <c r="GN69" s="89"/>
      <c r="GO69" s="89"/>
      <c r="GP69" s="89"/>
      <c r="GQ69" s="89"/>
      <c r="GR69" s="89"/>
      <c r="GS69" s="89"/>
      <c r="GT69" s="89"/>
      <c r="GU69" s="89"/>
      <c r="GV69" s="89"/>
      <c r="GW69" s="89"/>
      <c r="GX69" s="89"/>
    </row>
    <row r="70" spans="9:206"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89"/>
      <c r="BP70" s="89"/>
      <c r="BQ70" s="89"/>
      <c r="BR70" s="89"/>
      <c r="BS70" s="89"/>
      <c r="BT70" s="89"/>
      <c r="BU70" s="89"/>
      <c r="BV70" s="89"/>
      <c r="BW70" s="89"/>
      <c r="BX70" s="89"/>
      <c r="BY70" s="89"/>
      <c r="BZ70" s="89"/>
      <c r="CA70" s="89"/>
      <c r="CB70" s="89"/>
      <c r="CC70" s="89"/>
      <c r="CD70" s="89"/>
      <c r="CE70" s="89"/>
      <c r="CF70" s="89"/>
      <c r="CG70" s="89"/>
      <c r="CH70" s="89"/>
      <c r="CI70" s="89"/>
      <c r="CJ70" s="89"/>
      <c r="CK70" s="89"/>
      <c r="CL70" s="89"/>
      <c r="CM70" s="89"/>
      <c r="CN70" s="89"/>
      <c r="CO70" s="89"/>
      <c r="CP70" s="89"/>
      <c r="CQ70" s="89"/>
      <c r="CR70" s="89"/>
      <c r="CS70" s="89"/>
      <c r="CT70" s="89"/>
      <c r="CU70" s="89"/>
      <c r="CV70" s="89"/>
      <c r="CW70" s="89"/>
      <c r="CX70" s="89"/>
      <c r="CY70" s="89"/>
      <c r="CZ70" s="89"/>
      <c r="DA70" s="89"/>
      <c r="DB70" s="89"/>
      <c r="DC70" s="89"/>
      <c r="DD70" s="89"/>
      <c r="DE70" s="89"/>
      <c r="DF70" s="89"/>
      <c r="DG70" s="89"/>
      <c r="DH70" s="89"/>
      <c r="DI70" s="89"/>
      <c r="DJ70" s="89"/>
      <c r="DK70" s="89"/>
      <c r="DL70" s="89"/>
      <c r="DM70" s="89"/>
      <c r="DN70" s="89"/>
      <c r="DO70" s="89"/>
      <c r="DP70" s="89"/>
      <c r="DQ70" s="89"/>
      <c r="DR70" s="89"/>
      <c r="DS70" s="89"/>
      <c r="DT70" s="89"/>
      <c r="DU70" s="89"/>
      <c r="DV70" s="89"/>
      <c r="DW70" s="89"/>
      <c r="DX70" s="89"/>
      <c r="DY70" s="89"/>
      <c r="DZ70" s="89"/>
      <c r="EA70" s="89"/>
      <c r="EB70" s="89"/>
      <c r="EC70" s="89"/>
      <c r="ED70" s="89"/>
      <c r="EE70" s="89"/>
      <c r="EF70" s="89"/>
      <c r="EG70" s="89"/>
      <c r="EH70" s="89"/>
      <c r="EI70" s="89"/>
      <c r="EJ70" s="89"/>
      <c r="EK70" s="89"/>
      <c r="EL70" s="89"/>
      <c r="EM70" s="89"/>
      <c r="EN70" s="89"/>
      <c r="EO70" s="89"/>
      <c r="EP70" s="89"/>
      <c r="EQ70" s="89"/>
      <c r="ER70" s="89"/>
      <c r="ES70" s="89"/>
      <c r="ET70" s="89"/>
      <c r="EU70" s="89"/>
      <c r="EV70" s="89"/>
      <c r="EW70" s="89"/>
      <c r="EX70" s="89"/>
      <c r="EY70" s="89"/>
      <c r="EZ70" s="89"/>
      <c r="FA70" s="89"/>
      <c r="FB70" s="89"/>
      <c r="FC70" s="89"/>
      <c r="FD70" s="89"/>
      <c r="FE70" s="89"/>
      <c r="FF70" s="89"/>
      <c r="FG70" s="89"/>
      <c r="FH70" s="89"/>
      <c r="FI70" s="89"/>
      <c r="FJ70" s="89"/>
      <c r="FK70" s="89"/>
      <c r="FL70" s="89"/>
      <c r="FM70" s="89"/>
      <c r="FN70" s="89"/>
      <c r="FO70" s="89"/>
      <c r="FP70" s="89"/>
      <c r="FQ70" s="89"/>
      <c r="FR70" s="89"/>
      <c r="FS70" s="89"/>
      <c r="FT70" s="89"/>
      <c r="FU70" s="89"/>
      <c r="FV70" s="89"/>
      <c r="FW70" s="89"/>
      <c r="FX70" s="89"/>
      <c r="FY70" s="89"/>
      <c r="FZ70" s="89"/>
      <c r="GA70" s="89"/>
      <c r="GB70" s="89"/>
      <c r="GC70" s="89"/>
      <c r="GD70" s="89"/>
      <c r="GE70" s="89"/>
      <c r="GF70" s="89"/>
      <c r="GG70" s="89"/>
      <c r="GH70" s="89"/>
      <c r="GI70" s="89"/>
      <c r="GJ70" s="89"/>
      <c r="GK70" s="89"/>
      <c r="GL70" s="89"/>
      <c r="GM70" s="89"/>
      <c r="GN70" s="89"/>
      <c r="GO70" s="89"/>
      <c r="GP70" s="89"/>
      <c r="GQ70" s="89"/>
      <c r="GR70" s="89"/>
      <c r="GS70" s="89"/>
      <c r="GT70" s="89"/>
      <c r="GU70" s="89"/>
      <c r="GV70" s="89"/>
      <c r="GW70" s="89"/>
      <c r="GX70" s="89"/>
    </row>
    <row r="71" spans="9:206"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  <c r="CK71" s="89"/>
      <c r="CL71" s="89"/>
      <c r="CM71" s="89"/>
      <c r="CN71" s="89"/>
      <c r="CO71" s="89"/>
      <c r="CP71" s="89"/>
      <c r="CQ71" s="89"/>
      <c r="CR71" s="89"/>
      <c r="CS71" s="89"/>
      <c r="CT71" s="89"/>
      <c r="CU71" s="89"/>
      <c r="CV71" s="89"/>
      <c r="CW71" s="89"/>
      <c r="CX71" s="89"/>
      <c r="CY71" s="89"/>
      <c r="CZ71" s="89"/>
      <c r="DA71" s="89"/>
      <c r="DB71" s="89"/>
      <c r="DC71" s="89"/>
      <c r="DD71" s="89"/>
      <c r="DE71" s="89"/>
      <c r="DF71" s="89"/>
      <c r="DG71" s="89"/>
      <c r="DH71" s="89"/>
      <c r="DI71" s="89"/>
      <c r="DJ71" s="89"/>
      <c r="DK71" s="89"/>
      <c r="DL71" s="89"/>
      <c r="DM71" s="89"/>
      <c r="DN71" s="89"/>
      <c r="DO71" s="89"/>
      <c r="DP71" s="89"/>
      <c r="DQ71" s="89"/>
      <c r="DR71" s="89"/>
      <c r="DS71" s="89"/>
      <c r="DT71" s="89"/>
      <c r="DU71" s="89"/>
      <c r="DV71" s="89"/>
      <c r="DW71" s="89"/>
      <c r="DX71" s="89"/>
      <c r="DY71" s="89"/>
      <c r="DZ71" s="89"/>
      <c r="EA71" s="89"/>
      <c r="EB71" s="89"/>
      <c r="EC71" s="89"/>
      <c r="ED71" s="89"/>
      <c r="EE71" s="89"/>
      <c r="EF71" s="89"/>
      <c r="EG71" s="89"/>
      <c r="EH71" s="89"/>
      <c r="EI71" s="89"/>
      <c r="EJ71" s="89"/>
      <c r="EK71" s="89"/>
      <c r="EL71" s="89"/>
      <c r="EM71" s="89"/>
      <c r="EN71" s="89"/>
      <c r="EO71" s="89"/>
      <c r="EP71" s="89"/>
      <c r="EQ71" s="89"/>
      <c r="ER71" s="89"/>
      <c r="ES71" s="89"/>
      <c r="ET71" s="89"/>
      <c r="EU71" s="89"/>
      <c r="EV71" s="89"/>
      <c r="EW71" s="89"/>
      <c r="EX71" s="89"/>
      <c r="EY71" s="89"/>
      <c r="EZ71" s="89"/>
      <c r="FA71" s="89"/>
      <c r="FB71" s="89"/>
      <c r="FC71" s="89"/>
      <c r="FD71" s="89"/>
      <c r="FE71" s="89"/>
      <c r="FF71" s="89"/>
      <c r="FG71" s="89"/>
      <c r="FH71" s="89"/>
      <c r="FI71" s="89"/>
      <c r="FJ71" s="89"/>
      <c r="FK71" s="89"/>
      <c r="FL71" s="89"/>
      <c r="FM71" s="89"/>
      <c r="FN71" s="89"/>
      <c r="FO71" s="89"/>
      <c r="FP71" s="89"/>
      <c r="FQ71" s="89"/>
      <c r="FR71" s="89"/>
      <c r="FS71" s="89"/>
      <c r="FT71" s="89"/>
      <c r="FU71" s="89"/>
      <c r="FV71" s="89"/>
      <c r="FW71" s="89"/>
      <c r="FX71" s="89"/>
      <c r="FY71" s="89"/>
      <c r="FZ71" s="89"/>
      <c r="GA71" s="89"/>
      <c r="GB71" s="89"/>
      <c r="GC71" s="89"/>
      <c r="GD71" s="89"/>
      <c r="GE71" s="89"/>
      <c r="GF71" s="89"/>
      <c r="GG71" s="89"/>
      <c r="GH71" s="89"/>
      <c r="GI71" s="89"/>
      <c r="GJ71" s="89"/>
      <c r="GK71" s="89"/>
      <c r="GL71" s="89"/>
      <c r="GM71" s="89"/>
      <c r="GN71" s="89"/>
      <c r="GO71" s="89"/>
      <c r="GP71" s="89"/>
      <c r="GQ71" s="89"/>
      <c r="GR71" s="89"/>
      <c r="GS71" s="89"/>
      <c r="GT71" s="89"/>
      <c r="GU71" s="89"/>
      <c r="GV71" s="89"/>
      <c r="GW71" s="89"/>
      <c r="GX71" s="89"/>
    </row>
    <row r="72" spans="9:206"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89"/>
      <c r="BP72" s="89"/>
      <c r="BQ72" s="89"/>
      <c r="BR72" s="89"/>
      <c r="BS72" s="89"/>
      <c r="BT72" s="89"/>
      <c r="BU72" s="89"/>
      <c r="BV72" s="89"/>
      <c r="BW72" s="89"/>
      <c r="BX72" s="89"/>
      <c r="BY72" s="89"/>
      <c r="BZ72" s="89"/>
      <c r="CA72" s="89"/>
      <c r="CB72" s="89"/>
      <c r="CC72" s="89"/>
      <c r="CD72" s="89"/>
      <c r="CE72" s="89"/>
      <c r="CF72" s="89"/>
      <c r="CG72" s="89"/>
      <c r="CH72" s="89"/>
      <c r="CI72" s="89"/>
      <c r="CJ72" s="89"/>
      <c r="CK72" s="89"/>
      <c r="CL72" s="89"/>
      <c r="CM72" s="89"/>
      <c r="CN72" s="89"/>
      <c r="CO72" s="89"/>
      <c r="CP72" s="89"/>
      <c r="CQ72" s="89"/>
      <c r="CR72" s="89"/>
      <c r="CS72" s="89"/>
      <c r="CT72" s="89"/>
      <c r="CU72" s="89"/>
      <c r="CV72" s="89"/>
      <c r="CW72" s="89"/>
      <c r="CX72" s="89"/>
      <c r="CY72" s="89"/>
      <c r="CZ72" s="89"/>
      <c r="DA72" s="89"/>
      <c r="DB72" s="89"/>
      <c r="DC72" s="89"/>
      <c r="DD72" s="89"/>
      <c r="DE72" s="89"/>
      <c r="DF72" s="89"/>
      <c r="DG72" s="89"/>
      <c r="DH72" s="89"/>
      <c r="DI72" s="89"/>
      <c r="DJ72" s="89"/>
      <c r="DK72" s="89"/>
      <c r="DL72" s="89"/>
      <c r="DM72" s="89"/>
      <c r="DN72" s="89"/>
      <c r="DO72" s="89"/>
      <c r="DP72" s="89"/>
      <c r="DQ72" s="89"/>
      <c r="DR72" s="89"/>
      <c r="DS72" s="89"/>
      <c r="DT72" s="89"/>
      <c r="DU72" s="89"/>
      <c r="DV72" s="89"/>
      <c r="DW72" s="89"/>
      <c r="DX72" s="89"/>
      <c r="DY72" s="89"/>
      <c r="DZ72" s="89"/>
      <c r="EA72" s="89"/>
      <c r="EB72" s="89"/>
      <c r="EC72" s="89"/>
      <c r="ED72" s="89"/>
      <c r="EE72" s="89"/>
      <c r="EF72" s="89"/>
      <c r="EG72" s="89"/>
      <c r="EH72" s="89"/>
      <c r="EI72" s="89"/>
      <c r="EJ72" s="89"/>
      <c r="EK72" s="89"/>
      <c r="EL72" s="89"/>
      <c r="EM72" s="89"/>
      <c r="EN72" s="89"/>
      <c r="EO72" s="89"/>
      <c r="EP72" s="89"/>
      <c r="EQ72" s="89"/>
      <c r="ER72" s="89"/>
      <c r="ES72" s="89"/>
      <c r="ET72" s="89"/>
      <c r="EU72" s="89"/>
      <c r="EV72" s="89"/>
      <c r="EW72" s="89"/>
      <c r="EX72" s="89"/>
      <c r="EY72" s="89"/>
      <c r="EZ72" s="89"/>
      <c r="FA72" s="89"/>
      <c r="FB72" s="89"/>
      <c r="FC72" s="89"/>
      <c r="FD72" s="89"/>
      <c r="FE72" s="89"/>
      <c r="FF72" s="89"/>
      <c r="FG72" s="89"/>
      <c r="FH72" s="89"/>
      <c r="FI72" s="89"/>
      <c r="FJ72" s="89"/>
      <c r="FK72" s="89"/>
      <c r="FL72" s="89"/>
      <c r="FM72" s="89"/>
      <c r="FN72" s="89"/>
      <c r="FO72" s="89"/>
      <c r="FP72" s="89"/>
      <c r="FQ72" s="89"/>
      <c r="FR72" s="89"/>
      <c r="FS72" s="89"/>
      <c r="FT72" s="89"/>
      <c r="FU72" s="89"/>
      <c r="FV72" s="89"/>
      <c r="FW72" s="89"/>
      <c r="FX72" s="89"/>
      <c r="FY72" s="89"/>
      <c r="FZ72" s="89"/>
      <c r="GA72" s="89"/>
      <c r="GB72" s="89"/>
      <c r="GC72" s="89"/>
      <c r="GD72" s="89"/>
      <c r="GE72" s="89"/>
      <c r="GF72" s="89"/>
      <c r="GG72" s="89"/>
      <c r="GH72" s="89"/>
      <c r="GI72" s="89"/>
      <c r="GJ72" s="89"/>
      <c r="GK72" s="89"/>
      <c r="GL72" s="89"/>
      <c r="GM72" s="89"/>
      <c r="GN72" s="89"/>
      <c r="GO72" s="89"/>
      <c r="GP72" s="89"/>
      <c r="GQ72" s="89"/>
      <c r="GR72" s="89"/>
      <c r="GS72" s="89"/>
      <c r="GT72" s="89"/>
      <c r="GU72" s="89"/>
      <c r="GV72" s="89"/>
      <c r="GW72" s="89"/>
      <c r="GX72" s="89"/>
    </row>
    <row r="73" spans="9:206"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  <c r="BI73" s="89"/>
      <c r="BJ73" s="89"/>
      <c r="BK73" s="89"/>
      <c r="BL73" s="89"/>
      <c r="BM73" s="89"/>
      <c r="BN73" s="89"/>
      <c r="BO73" s="89"/>
      <c r="BP73" s="89"/>
      <c r="BQ73" s="89"/>
      <c r="BR73" s="89"/>
      <c r="BS73" s="89"/>
      <c r="BT73" s="89"/>
      <c r="BU73" s="89"/>
      <c r="BV73" s="89"/>
      <c r="BW73" s="89"/>
      <c r="BX73" s="89"/>
      <c r="BY73" s="89"/>
      <c r="BZ73" s="89"/>
      <c r="CA73" s="89"/>
      <c r="CB73" s="89"/>
      <c r="CC73" s="89"/>
      <c r="CD73" s="89"/>
      <c r="CE73" s="89"/>
      <c r="CF73" s="89"/>
      <c r="CG73" s="89"/>
      <c r="CH73" s="89"/>
      <c r="CI73" s="89"/>
      <c r="CJ73" s="89"/>
      <c r="CK73" s="89"/>
      <c r="CL73" s="89"/>
      <c r="CM73" s="89"/>
      <c r="CN73" s="89"/>
      <c r="CO73" s="89"/>
      <c r="CP73" s="89"/>
      <c r="CQ73" s="89"/>
      <c r="CR73" s="89"/>
      <c r="CS73" s="89"/>
      <c r="CT73" s="89"/>
      <c r="CU73" s="89"/>
      <c r="CV73" s="89"/>
      <c r="CW73" s="89"/>
      <c r="CX73" s="89"/>
      <c r="CY73" s="89"/>
      <c r="CZ73" s="89"/>
      <c r="DA73" s="89"/>
      <c r="DB73" s="89"/>
      <c r="DC73" s="89"/>
      <c r="DD73" s="89"/>
      <c r="DE73" s="89"/>
      <c r="DF73" s="89"/>
      <c r="DG73" s="89"/>
      <c r="DH73" s="89"/>
      <c r="DI73" s="89"/>
      <c r="DJ73" s="89"/>
      <c r="DK73" s="89"/>
      <c r="DL73" s="89"/>
      <c r="DM73" s="89"/>
      <c r="DN73" s="89"/>
      <c r="DO73" s="89"/>
      <c r="DP73" s="89"/>
      <c r="DQ73" s="89"/>
      <c r="DR73" s="89"/>
      <c r="DS73" s="89"/>
      <c r="DT73" s="89"/>
      <c r="DU73" s="89"/>
      <c r="DV73" s="89"/>
      <c r="DW73" s="89"/>
      <c r="DX73" s="89"/>
      <c r="DY73" s="89"/>
      <c r="DZ73" s="89"/>
      <c r="EA73" s="89"/>
      <c r="EB73" s="89"/>
      <c r="EC73" s="89"/>
      <c r="ED73" s="89"/>
      <c r="EE73" s="89"/>
      <c r="EF73" s="89"/>
      <c r="EG73" s="89"/>
      <c r="EH73" s="89"/>
      <c r="EI73" s="89"/>
      <c r="EJ73" s="89"/>
      <c r="EK73" s="89"/>
      <c r="EL73" s="89"/>
      <c r="EM73" s="89"/>
      <c r="EN73" s="89"/>
      <c r="EO73" s="89"/>
      <c r="EP73" s="89"/>
      <c r="EQ73" s="89"/>
      <c r="ER73" s="89"/>
      <c r="ES73" s="89"/>
      <c r="ET73" s="89"/>
      <c r="EU73" s="89"/>
      <c r="EV73" s="89"/>
      <c r="EW73" s="89"/>
      <c r="EX73" s="89"/>
      <c r="EY73" s="89"/>
      <c r="EZ73" s="89"/>
      <c r="FA73" s="89"/>
      <c r="FB73" s="89"/>
      <c r="FC73" s="89"/>
      <c r="FD73" s="89"/>
      <c r="FE73" s="89"/>
      <c r="FF73" s="89"/>
      <c r="FG73" s="89"/>
      <c r="FH73" s="89"/>
      <c r="FI73" s="89"/>
      <c r="FJ73" s="89"/>
      <c r="FK73" s="89"/>
      <c r="FL73" s="89"/>
      <c r="FM73" s="89"/>
      <c r="FN73" s="89"/>
      <c r="FO73" s="89"/>
      <c r="FP73" s="89"/>
      <c r="FQ73" s="89"/>
      <c r="FR73" s="89"/>
      <c r="FS73" s="89"/>
      <c r="FT73" s="89"/>
      <c r="FU73" s="89"/>
      <c r="FV73" s="89"/>
      <c r="FW73" s="89"/>
      <c r="FX73" s="89"/>
      <c r="FY73" s="89"/>
      <c r="FZ73" s="89"/>
      <c r="GA73" s="89"/>
      <c r="GB73" s="89"/>
      <c r="GC73" s="89"/>
      <c r="GD73" s="89"/>
      <c r="GE73" s="89"/>
      <c r="GF73" s="89"/>
      <c r="GG73" s="89"/>
      <c r="GH73" s="89"/>
      <c r="GI73" s="89"/>
      <c r="GJ73" s="89"/>
      <c r="GK73" s="89"/>
      <c r="GL73" s="89"/>
      <c r="GM73" s="89"/>
      <c r="GN73" s="89"/>
      <c r="GO73" s="89"/>
      <c r="GP73" s="89"/>
      <c r="GQ73" s="89"/>
      <c r="GR73" s="89"/>
      <c r="GS73" s="89"/>
      <c r="GT73" s="89"/>
      <c r="GU73" s="89"/>
      <c r="GV73" s="89"/>
      <c r="GW73" s="89"/>
      <c r="GX73" s="89"/>
    </row>
    <row r="74" spans="9:206"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89"/>
      <c r="BP74" s="89"/>
      <c r="BQ74" s="89"/>
      <c r="BR74" s="89"/>
      <c r="BS74" s="89"/>
      <c r="BT74" s="89"/>
      <c r="BU74" s="89"/>
      <c r="BV74" s="89"/>
      <c r="BW74" s="89"/>
      <c r="BX74" s="89"/>
      <c r="BY74" s="89"/>
      <c r="BZ74" s="89"/>
      <c r="CA74" s="89"/>
      <c r="CB74" s="89"/>
      <c r="CC74" s="89"/>
      <c r="CD74" s="89"/>
      <c r="CE74" s="89"/>
      <c r="CF74" s="89"/>
      <c r="CG74" s="89"/>
      <c r="CH74" s="89"/>
      <c r="CI74" s="89"/>
      <c r="CJ74" s="89"/>
      <c r="CK74" s="89"/>
      <c r="CL74" s="89"/>
      <c r="CM74" s="89"/>
      <c r="CN74" s="89"/>
      <c r="CO74" s="89"/>
      <c r="CP74" s="89"/>
      <c r="CQ74" s="89"/>
      <c r="CR74" s="89"/>
      <c r="CS74" s="89"/>
      <c r="CT74" s="89"/>
      <c r="CU74" s="89"/>
      <c r="CV74" s="89"/>
      <c r="CW74" s="89"/>
      <c r="CX74" s="89"/>
      <c r="CY74" s="89"/>
      <c r="CZ74" s="89"/>
      <c r="DA74" s="89"/>
      <c r="DB74" s="89"/>
      <c r="DC74" s="89"/>
      <c r="DD74" s="89"/>
      <c r="DE74" s="89"/>
      <c r="DF74" s="89"/>
      <c r="DG74" s="89"/>
      <c r="DH74" s="89"/>
      <c r="DI74" s="89"/>
      <c r="DJ74" s="89"/>
      <c r="DK74" s="89"/>
      <c r="DL74" s="89"/>
      <c r="DM74" s="89"/>
      <c r="DN74" s="89"/>
      <c r="DO74" s="89"/>
      <c r="DP74" s="89"/>
      <c r="DQ74" s="89"/>
      <c r="DR74" s="89"/>
      <c r="DS74" s="89"/>
      <c r="DT74" s="89"/>
      <c r="DU74" s="89"/>
      <c r="DV74" s="89"/>
      <c r="DW74" s="89"/>
      <c r="DX74" s="89"/>
      <c r="DY74" s="89"/>
      <c r="DZ74" s="89"/>
      <c r="EA74" s="89"/>
      <c r="EB74" s="89"/>
      <c r="EC74" s="89"/>
      <c r="ED74" s="89"/>
      <c r="EE74" s="89"/>
      <c r="EF74" s="89"/>
      <c r="EG74" s="89"/>
      <c r="EH74" s="89"/>
      <c r="EI74" s="89"/>
      <c r="EJ74" s="89"/>
      <c r="EK74" s="89"/>
      <c r="EL74" s="89"/>
      <c r="EM74" s="89"/>
      <c r="EN74" s="89"/>
      <c r="EO74" s="89"/>
      <c r="EP74" s="89"/>
      <c r="EQ74" s="89"/>
      <c r="ER74" s="89"/>
      <c r="ES74" s="89"/>
      <c r="ET74" s="89"/>
      <c r="EU74" s="89"/>
      <c r="EV74" s="89"/>
      <c r="EW74" s="89"/>
      <c r="EX74" s="89"/>
      <c r="EY74" s="89"/>
      <c r="EZ74" s="89"/>
      <c r="FA74" s="89"/>
      <c r="FB74" s="89"/>
      <c r="FC74" s="89"/>
      <c r="FD74" s="89"/>
      <c r="FE74" s="89"/>
      <c r="FF74" s="89"/>
      <c r="FG74" s="89"/>
      <c r="FH74" s="89"/>
      <c r="FI74" s="89"/>
      <c r="FJ74" s="89"/>
      <c r="FK74" s="89"/>
      <c r="FL74" s="89"/>
      <c r="FM74" s="89"/>
      <c r="FN74" s="89"/>
      <c r="FO74" s="89"/>
      <c r="FP74" s="89"/>
      <c r="FQ74" s="89"/>
      <c r="FR74" s="89"/>
      <c r="FS74" s="89"/>
      <c r="FT74" s="89"/>
      <c r="FU74" s="89"/>
      <c r="FV74" s="89"/>
      <c r="FW74" s="89"/>
      <c r="FX74" s="89"/>
      <c r="FY74" s="89"/>
      <c r="FZ74" s="89"/>
      <c r="GA74" s="89"/>
      <c r="GB74" s="89"/>
      <c r="GC74" s="89"/>
      <c r="GD74" s="89"/>
      <c r="GE74" s="89"/>
      <c r="GF74" s="89"/>
      <c r="GG74" s="89"/>
      <c r="GH74" s="89"/>
      <c r="GI74" s="89"/>
      <c r="GJ74" s="89"/>
      <c r="GK74" s="89"/>
      <c r="GL74" s="89"/>
      <c r="GM74" s="89"/>
      <c r="GN74" s="89"/>
      <c r="GO74" s="89"/>
      <c r="GP74" s="89"/>
      <c r="GQ74" s="89"/>
      <c r="GR74" s="89"/>
      <c r="GS74" s="89"/>
      <c r="GT74" s="89"/>
      <c r="GU74" s="89"/>
      <c r="GV74" s="89"/>
      <c r="GW74" s="89"/>
      <c r="GX74" s="89"/>
    </row>
    <row r="75" spans="9:206"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/>
      <c r="BF75" s="89"/>
      <c r="BG75" s="89"/>
      <c r="BH75" s="89"/>
      <c r="BI75" s="89"/>
      <c r="BJ75" s="89"/>
      <c r="BK75" s="89"/>
      <c r="BL75" s="89"/>
      <c r="BM75" s="89"/>
      <c r="BN75" s="89"/>
      <c r="BO75" s="89"/>
      <c r="BP75" s="89"/>
      <c r="BQ75" s="89"/>
      <c r="BR75" s="89"/>
      <c r="BS75" s="89"/>
      <c r="BT75" s="89"/>
      <c r="BU75" s="89"/>
      <c r="BV75" s="89"/>
      <c r="BW75" s="89"/>
      <c r="BX75" s="89"/>
      <c r="BY75" s="89"/>
      <c r="BZ75" s="89"/>
      <c r="CA75" s="89"/>
      <c r="CB75" s="89"/>
      <c r="CC75" s="89"/>
      <c r="CD75" s="89"/>
      <c r="CE75" s="89"/>
      <c r="CF75" s="89"/>
      <c r="CG75" s="89"/>
      <c r="CH75" s="89"/>
      <c r="CI75" s="89"/>
      <c r="CJ75" s="89"/>
      <c r="CK75" s="89"/>
      <c r="CL75" s="89"/>
      <c r="CM75" s="89"/>
      <c r="CN75" s="89"/>
      <c r="CO75" s="89"/>
      <c r="CP75" s="89"/>
      <c r="CQ75" s="89"/>
      <c r="CR75" s="89"/>
      <c r="CS75" s="89"/>
      <c r="CT75" s="89"/>
      <c r="CU75" s="89"/>
      <c r="CV75" s="89"/>
      <c r="CW75" s="89"/>
      <c r="CX75" s="89"/>
      <c r="CY75" s="89"/>
      <c r="CZ75" s="89"/>
      <c r="DA75" s="89"/>
      <c r="DB75" s="89"/>
      <c r="DC75" s="89"/>
      <c r="DD75" s="89"/>
      <c r="DE75" s="89"/>
      <c r="DF75" s="89"/>
      <c r="DG75" s="89"/>
      <c r="DH75" s="89"/>
      <c r="DI75" s="89"/>
      <c r="DJ75" s="89"/>
      <c r="DK75" s="89"/>
      <c r="DL75" s="89"/>
      <c r="DM75" s="89"/>
      <c r="DN75" s="89"/>
      <c r="DO75" s="89"/>
      <c r="DP75" s="89"/>
      <c r="DQ75" s="89"/>
      <c r="DR75" s="89"/>
      <c r="DS75" s="89"/>
      <c r="DT75" s="89"/>
      <c r="DU75" s="89"/>
      <c r="DV75" s="89"/>
      <c r="DW75" s="89"/>
      <c r="DX75" s="89"/>
      <c r="DY75" s="89"/>
      <c r="DZ75" s="89"/>
      <c r="EA75" s="89"/>
      <c r="EB75" s="89"/>
      <c r="EC75" s="89"/>
      <c r="ED75" s="89"/>
      <c r="EE75" s="89"/>
      <c r="EF75" s="89"/>
      <c r="EG75" s="89"/>
      <c r="EH75" s="89"/>
      <c r="EI75" s="89"/>
      <c r="EJ75" s="89"/>
      <c r="EK75" s="89"/>
      <c r="EL75" s="89"/>
      <c r="EM75" s="89"/>
      <c r="EN75" s="89"/>
      <c r="EO75" s="89"/>
      <c r="EP75" s="89"/>
      <c r="EQ75" s="89"/>
      <c r="ER75" s="89"/>
      <c r="ES75" s="89"/>
      <c r="ET75" s="89"/>
      <c r="EU75" s="89"/>
      <c r="EV75" s="89"/>
      <c r="EW75" s="89"/>
      <c r="EX75" s="89"/>
      <c r="EY75" s="89"/>
      <c r="EZ75" s="89"/>
      <c r="FA75" s="89"/>
      <c r="FB75" s="89"/>
      <c r="FC75" s="89"/>
      <c r="FD75" s="89"/>
      <c r="FE75" s="89"/>
      <c r="FF75" s="89"/>
      <c r="FG75" s="89"/>
      <c r="FH75" s="89"/>
      <c r="FI75" s="89"/>
      <c r="FJ75" s="89"/>
      <c r="FK75" s="89"/>
      <c r="FL75" s="89"/>
      <c r="FM75" s="89"/>
      <c r="FN75" s="89"/>
      <c r="FO75" s="89"/>
      <c r="FP75" s="89"/>
      <c r="FQ75" s="89"/>
      <c r="FR75" s="89"/>
      <c r="FS75" s="89"/>
      <c r="FT75" s="89"/>
      <c r="FU75" s="89"/>
      <c r="FV75" s="89"/>
      <c r="FW75" s="89"/>
      <c r="FX75" s="89"/>
      <c r="FY75" s="89"/>
      <c r="FZ75" s="89"/>
      <c r="GA75" s="89"/>
      <c r="GB75" s="89"/>
      <c r="GC75" s="89"/>
      <c r="GD75" s="89"/>
      <c r="GE75" s="89"/>
      <c r="GF75" s="89"/>
      <c r="GG75" s="89"/>
      <c r="GH75" s="89"/>
      <c r="GI75" s="89"/>
      <c r="GJ75" s="89"/>
      <c r="GK75" s="89"/>
      <c r="GL75" s="89"/>
      <c r="GM75" s="89"/>
      <c r="GN75" s="89"/>
      <c r="GO75" s="89"/>
      <c r="GP75" s="89"/>
      <c r="GQ75" s="89"/>
      <c r="GR75" s="89"/>
      <c r="GS75" s="89"/>
      <c r="GT75" s="89"/>
      <c r="GU75" s="89"/>
      <c r="GV75" s="89"/>
      <c r="GW75" s="89"/>
      <c r="GX75" s="89"/>
    </row>
    <row r="76" spans="9:206"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89"/>
      <c r="DP76" s="89"/>
      <c r="DQ76" s="89"/>
      <c r="DR76" s="89"/>
      <c r="DS76" s="89"/>
      <c r="DT76" s="89"/>
      <c r="DU76" s="89"/>
      <c r="DV76" s="89"/>
      <c r="DW76" s="89"/>
      <c r="DX76" s="89"/>
      <c r="DY76" s="89"/>
      <c r="DZ76" s="89"/>
      <c r="EA76" s="89"/>
      <c r="EB76" s="89"/>
      <c r="EC76" s="89"/>
      <c r="ED76" s="89"/>
      <c r="EE76" s="89"/>
      <c r="EF76" s="89"/>
      <c r="EG76" s="89"/>
      <c r="EH76" s="89"/>
      <c r="EI76" s="89"/>
      <c r="EJ76" s="89"/>
      <c r="EK76" s="89"/>
      <c r="EL76" s="89"/>
      <c r="EM76" s="89"/>
      <c r="EN76" s="89"/>
      <c r="EO76" s="89"/>
      <c r="EP76" s="89"/>
      <c r="EQ76" s="89"/>
      <c r="ER76" s="89"/>
      <c r="ES76" s="89"/>
      <c r="ET76" s="89"/>
      <c r="EU76" s="89"/>
      <c r="EV76" s="89"/>
      <c r="EW76" s="89"/>
      <c r="EX76" s="89"/>
      <c r="EY76" s="89"/>
      <c r="EZ76" s="89"/>
      <c r="FA76" s="89"/>
      <c r="FB76" s="89"/>
      <c r="FC76" s="89"/>
      <c r="FD76" s="89"/>
      <c r="FE76" s="89"/>
      <c r="FF76" s="89"/>
      <c r="FG76" s="89"/>
      <c r="FH76" s="89"/>
      <c r="FI76" s="89"/>
      <c r="FJ76" s="89"/>
      <c r="FK76" s="89"/>
      <c r="FL76" s="89"/>
      <c r="FM76" s="89"/>
      <c r="FN76" s="89"/>
      <c r="FO76" s="89"/>
      <c r="FP76" s="89"/>
      <c r="FQ76" s="89"/>
      <c r="FR76" s="89"/>
      <c r="FS76" s="89"/>
      <c r="FT76" s="89"/>
      <c r="FU76" s="89"/>
      <c r="FV76" s="89"/>
      <c r="FW76" s="89"/>
      <c r="FX76" s="89"/>
      <c r="FY76" s="89"/>
      <c r="FZ76" s="89"/>
      <c r="GA76" s="89"/>
      <c r="GB76" s="89"/>
      <c r="GC76" s="89"/>
      <c r="GD76" s="89"/>
      <c r="GE76" s="89"/>
      <c r="GF76" s="89"/>
      <c r="GG76" s="89"/>
      <c r="GH76" s="89"/>
      <c r="GI76" s="89"/>
      <c r="GJ76" s="89"/>
      <c r="GK76" s="89"/>
      <c r="GL76" s="89"/>
      <c r="GM76" s="89"/>
      <c r="GN76" s="89"/>
      <c r="GO76" s="89"/>
      <c r="GP76" s="89"/>
      <c r="GQ76" s="89"/>
      <c r="GR76" s="89"/>
      <c r="GS76" s="89"/>
      <c r="GT76" s="89"/>
      <c r="GU76" s="89"/>
      <c r="GV76" s="89"/>
      <c r="GW76" s="89"/>
      <c r="GX76" s="89"/>
    </row>
    <row r="77" spans="9:206"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89"/>
      <c r="BG77" s="89"/>
      <c r="BH77" s="89"/>
      <c r="BI77" s="89"/>
      <c r="BJ77" s="89"/>
      <c r="BK77" s="89"/>
      <c r="BL77" s="89"/>
      <c r="BM77" s="89"/>
      <c r="BN77" s="89"/>
      <c r="BO77" s="89"/>
      <c r="BP77" s="89"/>
      <c r="BQ77" s="89"/>
      <c r="BR77" s="89"/>
      <c r="BS77" s="89"/>
      <c r="BT77" s="89"/>
      <c r="BU77" s="89"/>
      <c r="BV77" s="89"/>
      <c r="BW77" s="89"/>
      <c r="BX77" s="89"/>
      <c r="BY77" s="89"/>
      <c r="BZ77" s="89"/>
      <c r="CA77" s="89"/>
      <c r="CB77" s="89"/>
      <c r="CC77" s="89"/>
      <c r="CD77" s="89"/>
      <c r="CE77" s="89"/>
      <c r="CF77" s="89"/>
      <c r="CG77" s="89"/>
      <c r="CH77" s="89"/>
      <c r="CI77" s="89"/>
      <c r="CJ77" s="89"/>
      <c r="CK77" s="89"/>
      <c r="CL77" s="89"/>
      <c r="CM77" s="89"/>
      <c r="CN77" s="89"/>
      <c r="CO77" s="89"/>
      <c r="CP77" s="89"/>
      <c r="CQ77" s="89"/>
      <c r="CR77" s="89"/>
      <c r="CS77" s="89"/>
      <c r="CT77" s="89"/>
      <c r="CU77" s="89"/>
      <c r="CV77" s="89"/>
      <c r="CW77" s="89"/>
      <c r="CX77" s="89"/>
      <c r="CY77" s="89"/>
      <c r="CZ77" s="89"/>
      <c r="DA77" s="89"/>
      <c r="DB77" s="89"/>
      <c r="DC77" s="89"/>
      <c r="DD77" s="89"/>
      <c r="DE77" s="89"/>
      <c r="DF77" s="89"/>
      <c r="DG77" s="89"/>
      <c r="DH77" s="89"/>
      <c r="DI77" s="89"/>
      <c r="DJ77" s="89"/>
      <c r="DK77" s="89"/>
      <c r="DL77" s="89"/>
      <c r="DM77" s="89"/>
      <c r="DN77" s="89"/>
      <c r="DO77" s="89"/>
      <c r="DP77" s="89"/>
      <c r="DQ77" s="89"/>
      <c r="DR77" s="89"/>
      <c r="DS77" s="89"/>
      <c r="DT77" s="89"/>
      <c r="DU77" s="89"/>
      <c r="DV77" s="89"/>
      <c r="DW77" s="89"/>
      <c r="DX77" s="89"/>
      <c r="DY77" s="89"/>
      <c r="DZ77" s="89"/>
      <c r="EA77" s="89"/>
      <c r="EB77" s="89"/>
      <c r="EC77" s="89"/>
      <c r="ED77" s="89"/>
      <c r="EE77" s="89"/>
      <c r="EF77" s="89"/>
      <c r="EG77" s="89"/>
      <c r="EH77" s="89"/>
      <c r="EI77" s="89"/>
      <c r="EJ77" s="89"/>
      <c r="EK77" s="89"/>
      <c r="EL77" s="89"/>
      <c r="EM77" s="89"/>
      <c r="EN77" s="89"/>
      <c r="EO77" s="89"/>
      <c r="EP77" s="89"/>
      <c r="EQ77" s="89"/>
      <c r="ER77" s="89"/>
      <c r="ES77" s="89"/>
      <c r="ET77" s="89"/>
      <c r="EU77" s="89"/>
      <c r="EV77" s="89"/>
      <c r="EW77" s="89"/>
      <c r="EX77" s="89"/>
      <c r="EY77" s="89"/>
      <c r="EZ77" s="89"/>
      <c r="FA77" s="89"/>
      <c r="FB77" s="89"/>
      <c r="FC77" s="89"/>
      <c r="FD77" s="89"/>
      <c r="FE77" s="89"/>
      <c r="FF77" s="89"/>
      <c r="FG77" s="89"/>
      <c r="FH77" s="89"/>
      <c r="FI77" s="89"/>
      <c r="FJ77" s="89"/>
      <c r="FK77" s="89"/>
      <c r="FL77" s="89"/>
      <c r="FM77" s="89"/>
      <c r="FN77" s="89"/>
      <c r="FO77" s="89"/>
      <c r="FP77" s="89"/>
      <c r="FQ77" s="89"/>
      <c r="FR77" s="89"/>
      <c r="FS77" s="89"/>
      <c r="FT77" s="89"/>
      <c r="FU77" s="89"/>
      <c r="FV77" s="89"/>
      <c r="FW77" s="89"/>
      <c r="FX77" s="89"/>
      <c r="FY77" s="89"/>
      <c r="FZ77" s="89"/>
      <c r="GA77" s="89"/>
      <c r="GB77" s="89"/>
      <c r="GC77" s="89"/>
      <c r="GD77" s="89"/>
      <c r="GE77" s="89"/>
      <c r="GF77" s="89"/>
      <c r="GG77" s="89"/>
      <c r="GH77" s="89"/>
      <c r="GI77" s="89"/>
      <c r="GJ77" s="89"/>
      <c r="GK77" s="89"/>
      <c r="GL77" s="89"/>
      <c r="GM77" s="89"/>
      <c r="GN77" s="89"/>
      <c r="GO77" s="89"/>
      <c r="GP77" s="89"/>
      <c r="GQ77" s="89"/>
      <c r="GR77" s="89"/>
      <c r="GS77" s="89"/>
      <c r="GT77" s="89"/>
      <c r="GU77" s="89"/>
      <c r="GV77" s="89"/>
      <c r="GW77" s="89"/>
      <c r="GX77" s="89"/>
    </row>
    <row r="78" spans="9:206"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  <c r="AW78" s="89"/>
      <c r="AX78" s="89"/>
      <c r="AY78" s="89"/>
      <c r="AZ78" s="89"/>
      <c r="BA78" s="89"/>
      <c r="BB78" s="89"/>
      <c r="BC78" s="89"/>
      <c r="BD78" s="89"/>
      <c r="BE78" s="89"/>
      <c r="BF78" s="89"/>
      <c r="BG78" s="89"/>
      <c r="BH78" s="89"/>
      <c r="BI78" s="89"/>
      <c r="BJ78" s="89"/>
      <c r="BK78" s="89"/>
      <c r="BL78" s="89"/>
      <c r="BM78" s="89"/>
      <c r="BN78" s="89"/>
      <c r="BO78" s="89"/>
      <c r="BP78" s="89"/>
      <c r="BQ78" s="89"/>
      <c r="BR78" s="89"/>
      <c r="BS78" s="89"/>
      <c r="BT78" s="89"/>
      <c r="BU78" s="89"/>
      <c r="BV78" s="89"/>
      <c r="BW78" s="89"/>
      <c r="BX78" s="89"/>
      <c r="BY78" s="89"/>
      <c r="BZ78" s="89"/>
      <c r="CA78" s="89"/>
      <c r="CB78" s="89"/>
      <c r="CC78" s="89"/>
      <c r="CD78" s="89"/>
      <c r="CE78" s="89"/>
      <c r="CF78" s="89"/>
      <c r="CG78" s="89"/>
      <c r="CH78" s="89"/>
      <c r="CI78" s="89"/>
      <c r="CJ78" s="89"/>
      <c r="CK78" s="89"/>
      <c r="CL78" s="89"/>
      <c r="CM78" s="89"/>
      <c r="CN78" s="89"/>
      <c r="CO78" s="89"/>
      <c r="CP78" s="89"/>
      <c r="CQ78" s="89"/>
      <c r="CR78" s="89"/>
      <c r="CS78" s="89"/>
      <c r="CT78" s="89"/>
      <c r="CU78" s="89"/>
      <c r="CV78" s="89"/>
      <c r="CW78" s="89"/>
      <c r="CX78" s="89"/>
      <c r="CY78" s="89"/>
      <c r="CZ78" s="89"/>
      <c r="DA78" s="89"/>
      <c r="DB78" s="89"/>
      <c r="DC78" s="89"/>
      <c r="DD78" s="89"/>
      <c r="DE78" s="89"/>
      <c r="DF78" s="89"/>
      <c r="DG78" s="89"/>
      <c r="DH78" s="89"/>
      <c r="DI78" s="89"/>
      <c r="DJ78" s="89"/>
      <c r="DK78" s="89"/>
      <c r="DL78" s="89"/>
      <c r="DM78" s="89"/>
      <c r="DN78" s="89"/>
      <c r="DO78" s="89"/>
      <c r="DP78" s="89"/>
      <c r="DQ78" s="89"/>
      <c r="DR78" s="89"/>
      <c r="DS78" s="89"/>
      <c r="DT78" s="89"/>
      <c r="DU78" s="89"/>
      <c r="DV78" s="89"/>
      <c r="DW78" s="89"/>
      <c r="DX78" s="89"/>
      <c r="DY78" s="89"/>
      <c r="DZ78" s="89"/>
      <c r="EA78" s="89"/>
      <c r="EB78" s="89"/>
      <c r="EC78" s="89"/>
      <c r="ED78" s="89"/>
      <c r="EE78" s="89"/>
      <c r="EF78" s="89"/>
      <c r="EG78" s="89"/>
      <c r="EH78" s="89"/>
      <c r="EI78" s="89"/>
      <c r="EJ78" s="89"/>
      <c r="EK78" s="89"/>
      <c r="EL78" s="89"/>
      <c r="EM78" s="89"/>
      <c r="EN78" s="89"/>
      <c r="EO78" s="89"/>
      <c r="EP78" s="89"/>
      <c r="EQ78" s="89"/>
      <c r="ER78" s="89"/>
      <c r="ES78" s="89"/>
      <c r="ET78" s="89"/>
      <c r="EU78" s="89"/>
      <c r="EV78" s="89"/>
      <c r="EW78" s="89"/>
      <c r="EX78" s="89"/>
      <c r="EY78" s="89"/>
      <c r="EZ78" s="89"/>
      <c r="FA78" s="89"/>
      <c r="FB78" s="89"/>
      <c r="FC78" s="89"/>
      <c r="FD78" s="89"/>
      <c r="FE78" s="89"/>
      <c r="FF78" s="89"/>
      <c r="FG78" s="89"/>
      <c r="FH78" s="89"/>
      <c r="FI78" s="89"/>
      <c r="FJ78" s="89"/>
      <c r="FK78" s="89"/>
      <c r="FL78" s="89"/>
      <c r="FM78" s="89"/>
      <c r="FN78" s="89"/>
      <c r="FO78" s="89"/>
      <c r="FP78" s="89"/>
      <c r="FQ78" s="89"/>
      <c r="FR78" s="89"/>
      <c r="FS78" s="89"/>
      <c r="FT78" s="89"/>
      <c r="FU78" s="89"/>
      <c r="FV78" s="89"/>
      <c r="FW78" s="89"/>
      <c r="FX78" s="89"/>
      <c r="FY78" s="89"/>
      <c r="FZ78" s="89"/>
      <c r="GA78" s="89"/>
      <c r="GB78" s="89"/>
      <c r="GC78" s="89"/>
      <c r="GD78" s="89"/>
      <c r="GE78" s="89"/>
      <c r="GF78" s="89"/>
      <c r="GG78" s="89"/>
      <c r="GH78" s="89"/>
      <c r="GI78" s="89"/>
      <c r="GJ78" s="89"/>
      <c r="GK78" s="89"/>
      <c r="GL78" s="89"/>
      <c r="GM78" s="89"/>
      <c r="GN78" s="89"/>
      <c r="GO78" s="89"/>
      <c r="GP78" s="89"/>
      <c r="GQ78" s="89"/>
      <c r="GR78" s="89"/>
      <c r="GS78" s="89"/>
      <c r="GT78" s="89"/>
      <c r="GU78" s="89"/>
      <c r="GV78" s="89"/>
      <c r="GW78" s="89"/>
      <c r="GX78" s="89"/>
    </row>
    <row r="79" spans="9:206"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  <c r="BI79" s="89"/>
      <c r="BJ79" s="89"/>
      <c r="BK79" s="89"/>
      <c r="BL79" s="89"/>
      <c r="BM79" s="89"/>
      <c r="BN79" s="89"/>
      <c r="BO79" s="89"/>
      <c r="BP79" s="89"/>
      <c r="BQ79" s="89"/>
      <c r="BR79" s="89"/>
      <c r="BS79" s="89"/>
      <c r="BT79" s="89"/>
      <c r="BU79" s="89"/>
      <c r="BV79" s="89"/>
      <c r="BW79" s="89"/>
      <c r="BX79" s="89"/>
      <c r="BY79" s="89"/>
      <c r="BZ79" s="89"/>
      <c r="CA79" s="89"/>
      <c r="CB79" s="89"/>
      <c r="CC79" s="89"/>
      <c r="CD79" s="89"/>
      <c r="CE79" s="89"/>
      <c r="CF79" s="89"/>
      <c r="CG79" s="89"/>
      <c r="CH79" s="89"/>
      <c r="CI79" s="89"/>
      <c r="CJ79" s="89"/>
      <c r="CK79" s="89"/>
      <c r="CL79" s="89"/>
      <c r="CM79" s="89"/>
      <c r="CN79" s="89"/>
      <c r="CO79" s="89"/>
      <c r="CP79" s="89"/>
      <c r="CQ79" s="89"/>
      <c r="CR79" s="89"/>
      <c r="CS79" s="89"/>
      <c r="CT79" s="89"/>
      <c r="CU79" s="89"/>
      <c r="CV79" s="89"/>
      <c r="CW79" s="89"/>
      <c r="CX79" s="89"/>
      <c r="CY79" s="89"/>
      <c r="CZ79" s="89"/>
      <c r="DA79" s="89"/>
      <c r="DB79" s="89"/>
      <c r="DC79" s="89"/>
      <c r="DD79" s="89"/>
      <c r="DE79" s="89"/>
      <c r="DF79" s="89"/>
      <c r="DG79" s="89"/>
      <c r="DH79" s="89"/>
      <c r="DI79" s="89"/>
      <c r="DJ79" s="89"/>
      <c r="DK79" s="89"/>
      <c r="DL79" s="89"/>
      <c r="DM79" s="89"/>
      <c r="DN79" s="89"/>
      <c r="DO79" s="89"/>
      <c r="DP79" s="89"/>
      <c r="DQ79" s="89"/>
      <c r="DR79" s="89"/>
      <c r="DS79" s="89"/>
      <c r="DT79" s="89"/>
      <c r="DU79" s="89"/>
      <c r="DV79" s="89"/>
      <c r="DW79" s="89"/>
      <c r="DX79" s="89"/>
      <c r="DY79" s="89"/>
      <c r="DZ79" s="89"/>
      <c r="EA79" s="89"/>
      <c r="EB79" s="89"/>
      <c r="EC79" s="89"/>
      <c r="ED79" s="89"/>
      <c r="EE79" s="89"/>
      <c r="EF79" s="89"/>
      <c r="EG79" s="89"/>
      <c r="EH79" s="89"/>
      <c r="EI79" s="89"/>
      <c r="EJ79" s="89"/>
      <c r="EK79" s="89"/>
      <c r="EL79" s="89"/>
      <c r="EM79" s="89"/>
      <c r="EN79" s="89"/>
      <c r="EO79" s="89"/>
      <c r="EP79" s="89"/>
      <c r="EQ79" s="89"/>
      <c r="ER79" s="89"/>
      <c r="ES79" s="89"/>
      <c r="ET79" s="89"/>
      <c r="EU79" s="89"/>
      <c r="EV79" s="89"/>
      <c r="EW79" s="89"/>
      <c r="EX79" s="89"/>
      <c r="EY79" s="89"/>
      <c r="EZ79" s="89"/>
      <c r="FA79" s="89"/>
      <c r="FB79" s="89"/>
      <c r="FC79" s="89"/>
      <c r="FD79" s="89"/>
      <c r="FE79" s="89"/>
      <c r="FF79" s="89"/>
      <c r="FG79" s="89"/>
      <c r="FH79" s="89"/>
      <c r="FI79" s="89"/>
      <c r="FJ79" s="89"/>
      <c r="FK79" s="89"/>
      <c r="FL79" s="89"/>
      <c r="FM79" s="89"/>
      <c r="FN79" s="89"/>
      <c r="FO79" s="89"/>
      <c r="FP79" s="89"/>
      <c r="FQ79" s="89"/>
      <c r="FR79" s="89"/>
      <c r="FS79" s="89"/>
      <c r="FT79" s="89"/>
      <c r="FU79" s="89"/>
      <c r="FV79" s="89"/>
      <c r="FW79" s="89"/>
      <c r="FX79" s="89"/>
      <c r="FY79" s="89"/>
      <c r="FZ79" s="89"/>
      <c r="GA79" s="89"/>
      <c r="GB79" s="89"/>
      <c r="GC79" s="89"/>
      <c r="GD79" s="89"/>
      <c r="GE79" s="89"/>
      <c r="GF79" s="89"/>
      <c r="GG79" s="89"/>
      <c r="GH79" s="89"/>
      <c r="GI79" s="89"/>
      <c r="GJ79" s="89"/>
      <c r="GK79" s="89"/>
      <c r="GL79" s="89"/>
      <c r="GM79" s="89"/>
      <c r="GN79" s="89"/>
      <c r="GO79" s="89"/>
      <c r="GP79" s="89"/>
      <c r="GQ79" s="89"/>
      <c r="GR79" s="89"/>
      <c r="GS79" s="89"/>
      <c r="GT79" s="89"/>
      <c r="GU79" s="89"/>
      <c r="GV79" s="89"/>
      <c r="GW79" s="89"/>
      <c r="GX79" s="89"/>
    </row>
    <row r="80" spans="9:206"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  <c r="BF80" s="89"/>
      <c r="BG80" s="89"/>
      <c r="BH80" s="89"/>
      <c r="BI80" s="89"/>
      <c r="BJ80" s="89"/>
      <c r="BK80" s="89"/>
      <c r="BL80" s="89"/>
      <c r="BM80" s="89"/>
      <c r="BN80" s="89"/>
      <c r="BO80" s="89"/>
      <c r="BP80" s="89"/>
      <c r="BQ80" s="89"/>
      <c r="BR80" s="89"/>
      <c r="BS80" s="89"/>
      <c r="BT80" s="89"/>
      <c r="BU80" s="89"/>
      <c r="BV80" s="89"/>
      <c r="BW80" s="89"/>
      <c r="BX80" s="89"/>
      <c r="BY80" s="89"/>
      <c r="BZ80" s="89"/>
      <c r="CA80" s="89"/>
      <c r="CB80" s="89"/>
      <c r="CC80" s="89"/>
      <c r="CD80" s="89"/>
      <c r="CE80" s="89"/>
      <c r="CF80" s="89"/>
      <c r="CG80" s="89"/>
      <c r="CH80" s="89"/>
      <c r="CI80" s="89"/>
      <c r="CJ80" s="89"/>
      <c r="CK80" s="89"/>
      <c r="CL80" s="89"/>
      <c r="CM80" s="89"/>
      <c r="CN80" s="89"/>
      <c r="CO80" s="89"/>
      <c r="CP80" s="89"/>
      <c r="CQ80" s="89"/>
      <c r="CR80" s="89"/>
      <c r="CS80" s="89"/>
      <c r="CT80" s="89"/>
      <c r="CU80" s="89"/>
      <c r="CV80" s="89"/>
      <c r="CW80" s="89"/>
      <c r="CX80" s="89"/>
      <c r="CY80" s="89"/>
      <c r="CZ80" s="89"/>
      <c r="DA80" s="89"/>
      <c r="DB80" s="89"/>
      <c r="DC80" s="89"/>
      <c r="DD80" s="89"/>
      <c r="DE80" s="89"/>
      <c r="DF80" s="89"/>
      <c r="DG80" s="89"/>
      <c r="DH80" s="89"/>
      <c r="DI80" s="89"/>
      <c r="DJ80" s="89"/>
      <c r="DK80" s="89"/>
      <c r="DL80" s="89"/>
      <c r="DM80" s="89"/>
      <c r="DN80" s="89"/>
      <c r="DO80" s="89"/>
      <c r="DP80" s="89"/>
      <c r="DQ80" s="89"/>
      <c r="DR80" s="89"/>
      <c r="DS80" s="89"/>
      <c r="DT80" s="89"/>
      <c r="DU80" s="89"/>
      <c r="DV80" s="89"/>
      <c r="DW80" s="89"/>
      <c r="DX80" s="89"/>
      <c r="DY80" s="89"/>
      <c r="DZ80" s="89"/>
      <c r="EA80" s="89"/>
      <c r="EB80" s="89"/>
      <c r="EC80" s="89"/>
      <c r="ED80" s="89"/>
      <c r="EE80" s="89"/>
      <c r="EF80" s="89"/>
      <c r="EG80" s="89"/>
      <c r="EH80" s="89"/>
      <c r="EI80" s="89"/>
      <c r="EJ80" s="89"/>
      <c r="EK80" s="89"/>
      <c r="EL80" s="89"/>
      <c r="EM80" s="89"/>
      <c r="EN80" s="89"/>
      <c r="EO80" s="89"/>
      <c r="EP80" s="89"/>
      <c r="EQ80" s="89"/>
      <c r="ER80" s="89"/>
      <c r="ES80" s="89"/>
      <c r="ET80" s="89"/>
      <c r="EU80" s="89"/>
      <c r="EV80" s="89"/>
      <c r="EW80" s="89"/>
      <c r="EX80" s="89"/>
      <c r="EY80" s="89"/>
      <c r="EZ80" s="89"/>
      <c r="FA80" s="89"/>
      <c r="FB80" s="89"/>
      <c r="FC80" s="89"/>
      <c r="FD80" s="89"/>
      <c r="FE80" s="89"/>
      <c r="FF80" s="89"/>
      <c r="FG80" s="89"/>
      <c r="FH80" s="89"/>
      <c r="FI80" s="89"/>
      <c r="FJ80" s="89"/>
      <c r="FK80" s="89"/>
      <c r="FL80" s="89"/>
      <c r="FM80" s="89"/>
      <c r="FN80" s="89"/>
      <c r="FO80" s="89"/>
      <c r="FP80" s="89"/>
      <c r="FQ80" s="89"/>
      <c r="FR80" s="89"/>
      <c r="FS80" s="89"/>
      <c r="FT80" s="89"/>
      <c r="FU80" s="89"/>
      <c r="FV80" s="89"/>
      <c r="FW80" s="89"/>
      <c r="FX80" s="89"/>
      <c r="FY80" s="89"/>
      <c r="FZ80" s="89"/>
      <c r="GA80" s="89"/>
      <c r="GB80" s="89"/>
      <c r="GC80" s="89"/>
      <c r="GD80" s="89"/>
      <c r="GE80" s="89"/>
      <c r="GF80" s="89"/>
      <c r="GG80" s="89"/>
      <c r="GH80" s="89"/>
      <c r="GI80" s="89"/>
      <c r="GJ80" s="89"/>
      <c r="GK80" s="89"/>
      <c r="GL80" s="89"/>
      <c r="GM80" s="89"/>
      <c r="GN80" s="89"/>
      <c r="GO80" s="89"/>
      <c r="GP80" s="89"/>
      <c r="GQ80" s="89"/>
      <c r="GR80" s="89"/>
      <c r="GS80" s="89"/>
      <c r="GT80" s="89"/>
      <c r="GU80" s="89"/>
      <c r="GV80" s="89"/>
      <c r="GW80" s="89"/>
      <c r="GX80" s="89"/>
    </row>
    <row r="81" spans="9:206"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  <c r="BI81" s="89"/>
      <c r="BJ81" s="89"/>
      <c r="BK81" s="89"/>
      <c r="BL81" s="89"/>
      <c r="BM81" s="89"/>
      <c r="BN81" s="89"/>
      <c r="BO81" s="89"/>
      <c r="BP81" s="89"/>
      <c r="BQ81" s="89"/>
      <c r="BR81" s="89"/>
      <c r="BS81" s="89"/>
      <c r="BT81" s="89"/>
      <c r="BU81" s="89"/>
      <c r="BV81" s="89"/>
      <c r="BW81" s="89"/>
      <c r="BX81" s="89"/>
      <c r="BY81" s="89"/>
      <c r="BZ81" s="89"/>
      <c r="CA81" s="89"/>
      <c r="CB81" s="89"/>
      <c r="CC81" s="89"/>
      <c r="CD81" s="89"/>
      <c r="CE81" s="89"/>
      <c r="CF81" s="89"/>
      <c r="CG81" s="89"/>
      <c r="CH81" s="89"/>
      <c r="CI81" s="89"/>
      <c r="CJ81" s="89"/>
      <c r="CK81" s="89"/>
      <c r="CL81" s="89"/>
      <c r="CM81" s="89"/>
      <c r="CN81" s="89"/>
      <c r="CO81" s="89"/>
      <c r="CP81" s="89"/>
      <c r="CQ81" s="89"/>
      <c r="CR81" s="89"/>
      <c r="CS81" s="89"/>
      <c r="CT81" s="89"/>
      <c r="CU81" s="89"/>
      <c r="CV81" s="89"/>
      <c r="CW81" s="89"/>
      <c r="CX81" s="89"/>
      <c r="CY81" s="89"/>
      <c r="CZ81" s="89"/>
      <c r="DA81" s="89"/>
      <c r="DB81" s="89"/>
      <c r="DC81" s="89"/>
      <c r="DD81" s="89"/>
      <c r="DE81" s="89"/>
      <c r="DF81" s="89"/>
      <c r="DG81" s="89"/>
      <c r="DH81" s="89"/>
      <c r="DI81" s="89"/>
      <c r="DJ81" s="89"/>
      <c r="DK81" s="89"/>
      <c r="DL81" s="89"/>
      <c r="DM81" s="89"/>
      <c r="DN81" s="89"/>
      <c r="DO81" s="89"/>
      <c r="DP81" s="89"/>
      <c r="DQ81" s="89"/>
      <c r="DR81" s="89"/>
      <c r="DS81" s="89"/>
      <c r="DT81" s="89"/>
      <c r="DU81" s="89"/>
      <c r="DV81" s="89"/>
      <c r="DW81" s="89"/>
      <c r="DX81" s="89"/>
      <c r="DY81" s="89"/>
      <c r="DZ81" s="89"/>
      <c r="EA81" s="89"/>
      <c r="EB81" s="89"/>
      <c r="EC81" s="89"/>
      <c r="ED81" s="89"/>
      <c r="EE81" s="89"/>
      <c r="EF81" s="89"/>
      <c r="EG81" s="89"/>
      <c r="EH81" s="89"/>
      <c r="EI81" s="89"/>
      <c r="EJ81" s="89"/>
      <c r="EK81" s="89"/>
      <c r="EL81" s="89"/>
      <c r="EM81" s="89"/>
      <c r="EN81" s="89"/>
      <c r="EO81" s="89"/>
      <c r="EP81" s="89"/>
      <c r="EQ81" s="89"/>
      <c r="ER81" s="89"/>
      <c r="ES81" s="89"/>
      <c r="ET81" s="89"/>
      <c r="EU81" s="89"/>
      <c r="EV81" s="89"/>
      <c r="EW81" s="89"/>
      <c r="EX81" s="89"/>
      <c r="EY81" s="89"/>
      <c r="EZ81" s="89"/>
      <c r="FA81" s="89"/>
      <c r="FB81" s="89"/>
      <c r="FC81" s="89"/>
      <c r="FD81" s="89"/>
      <c r="FE81" s="89"/>
      <c r="FF81" s="89"/>
      <c r="FG81" s="89"/>
      <c r="FH81" s="89"/>
      <c r="FI81" s="89"/>
      <c r="FJ81" s="89"/>
      <c r="FK81" s="89"/>
      <c r="FL81" s="89"/>
      <c r="FM81" s="89"/>
      <c r="FN81" s="89"/>
      <c r="FO81" s="89"/>
      <c r="FP81" s="89"/>
      <c r="FQ81" s="89"/>
      <c r="FR81" s="89"/>
      <c r="FS81" s="89"/>
      <c r="FT81" s="89"/>
      <c r="FU81" s="89"/>
      <c r="FV81" s="89"/>
      <c r="FW81" s="89"/>
      <c r="FX81" s="89"/>
      <c r="FY81" s="89"/>
      <c r="FZ81" s="89"/>
      <c r="GA81" s="89"/>
      <c r="GB81" s="89"/>
      <c r="GC81" s="89"/>
      <c r="GD81" s="89"/>
      <c r="GE81" s="89"/>
      <c r="GF81" s="89"/>
      <c r="GG81" s="89"/>
      <c r="GH81" s="89"/>
      <c r="GI81" s="89"/>
      <c r="GJ81" s="89"/>
      <c r="GK81" s="89"/>
      <c r="GL81" s="89"/>
      <c r="GM81" s="89"/>
      <c r="GN81" s="89"/>
      <c r="GO81" s="89"/>
      <c r="GP81" s="89"/>
      <c r="GQ81" s="89"/>
      <c r="GR81" s="89"/>
      <c r="GS81" s="89"/>
      <c r="GT81" s="89"/>
      <c r="GU81" s="89"/>
      <c r="GV81" s="89"/>
      <c r="GW81" s="89"/>
      <c r="GX81" s="89"/>
    </row>
    <row r="82" spans="9:206"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89"/>
      <c r="BA82" s="89"/>
      <c r="BB82" s="89"/>
      <c r="BC82" s="89"/>
      <c r="BD82" s="89"/>
      <c r="BE82" s="89"/>
      <c r="BF82" s="89"/>
      <c r="BG82" s="89"/>
      <c r="BH82" s="89"/>
      <c r="BI82" s="89"/>
      <c r="BJ82" s="89"/>
      <c r="BK82" s="89"/>
      <c r="BL82" s="89"/>
      <c r="BM82" s="89"/>
      <c r="BN82" s="89"/>
      <c r="BO82" s="89"/>
      <c r="BP82" s="89"/>
      <c r="BQ82" s="89"/>
      <c r="BR82" s="89"/>
      <c r="BS82" s="89"/>
      <c r="BT82" s="89"/>
      <c r="BU82" s="89"/>
      <c r="BV82" s="89"/>
      <c r="BW82" s="89"/>
      <c r="BX82" s="89"/>
      <c r="BY82" s="89"/>
      <c r="BZ82" s="89"/>
      <c r="CA82" s="89"/>
      <c r="CB82" s="89"/>
      <c r="CC82" s="89"/>
      <c r="CD82" s="89"/>
      <c r="CE82" s="89"/>
      <c r="CF82" s="89"/>
      <c r="CG82" s="89"/>
      <c r="CH82" s="89"/>
      <c r="CI82" s="89"/>
      <c r="CJ82" s="89"/>
      <c r="CK82" s="89"/>
      <c r="CL82" s="89"/>
      <c r="CM82" s="89"/>
      <c r="CN82" s="89"/>
      <c r="CO82" s="89"/>
      <c r="CP82" s="89"/>
      <c r="CQ82" s="89"/>
      <c r="CR82" s="89"/>
      <c r="CS82" s="89"/>
      <c r="CT82" s="89"/>
      <c r="CU82" s="89"/>
      <c r="CV82" s="89"/>
      <c r="CW82" s="89"/>
      <c r="CX82" s="89"/>
      <c r="CY82" s="89"/>
      <c r="CZ82" s="89"/>
      <c r="DA82" s="89"/>
      <c r="DB82" s="89"/>
      <c r="DC82" s="89"/>
      <c r="DD82" s="89"/>
      <c r="DE82" s="89"/>
      <c r="DF82" s="89"/>
      <c r="DG82" s="89"/>
      <c r="DH82" s="89"/>
      <c r="DI82" s="89"/>
      <c r="DJ82" s="89"/>
      <c r="DK82" s="89"/>
      <c r="DL82" s="89"/>
      <c r="DM82" s="89"/>
      <c r="DN82" s="89"/>
      <c r="DO82" s="89"/>
      <c r="DP82" s="89"/>
      <c r="DQ82" s="89"/>
      <c r="DR82" s="89"/>
      <c r="DS82" s="89"/>
      <c r="DT82" s="89"/>
      <c r="DU82" s="89"/>
      <c r="DV82" s="89"/>
      <c r="DW82" s="89"/>
      <c r="DX82" s="89"/>
      <c r="DY82" s="89"/>
      <c r="DZ82" s="89"/>
      <c r="EA82" s="89"/>
      <c r="EB82" s="89"/>
      <c r="EC82" s="89"/>
      <c r="ED82" s="89"/>
      <c r="EE82" s="89"/>
      <c r="EF82" s="89"/>
      <c r="EG82" s="89"/>
      <c r="EH82" s="89"/>
      <c r="EI82" s="89"/>
      <c r="EJ82" s="89"/>
      <c r="EK82" s="89"/>
      <c r="EL82" s="89"/>
      <c r="EM82" s="89"/>
      <c r="EN82" s="89"/>
      <c r="EO82" s="89"/>
      <c r="EP82" s="89"/>
      <c r="EQ82" s="89"/>
      <c r="ER82" s="89"/>
      <c r="ES82" s="89"/>
      <c r="ET82" s="89"/>
      <c r="EU82" s="89"/>
      <c r="EV82" s="89"/>
      <c r="EW82" s="89"/>
      <c r="EX82" s="89"/>
      <c r="EY82" s="89"/>
      <c r="EZ82" s="89"/>
      <c r="FA82" s="89"/>
      <c r="FB82" s="89"/>
      <c r="FC82" s="89"/>
      <c r="FD82" s="89"/>
      <c r="FE82" s="89"/>
      <c r="FF82" s="89"/>
      <c r="FG82" s="89"/>
      <c r="FH82" s="89"/>
      <c r="FI82" s="89"/>
      <c r="FJ82" s="89"/>
      <c r="FK82" s="89"/>
      <c r="FL82" s="89"/>
      <c r="FM82" s="89"/>
      <c r="FN82" s="89"/>
      <c r="FO82" s="89"/>
      <c r="FP82" s="89"/>
      <c r="FQ82" s="89"/>
      <c r="FR82" s="89"/>
      <c r="FS82" s="89"/>
      <c r="FT82" s="89"/>
      <c r="FU82" s="89"/>
      <c r="FV82" s="89"/>
      <c r="FW82" s="89"/>
      <c r="FX82" s="89"/>
      <c r="FY82" s="89"/>
      <c r="FZ82" s="89"/>
      <c r="GA82" s="89"/>
      <c r="GB82" s="89"/>
      <c r="GC82" s="89"/>
      <c r="GD82" s="89"/>
      <c r="GE82" s="89"/>
      <c r="GF82" s="89"/>
      <c r="GG82" s="89"/>
      <c r="GH82" s="89"/>
      <c r="GI82" s="89"/>
      <c r="GJ82" s="89"/>
      <c r="GK82" s="89"/>
      <c r="GL82" s="89"/>
      <c r="GM82" s="89"/>
      <c r="GN82" s="89"/>
      <c r="GO82" s="89"/>
      <c r="GP82" s="89"/>
      <c r="GQ82" s="89"/>
      <c r="GR82" s="89"/>
      <c r="GS82" s="89"/>
      <c r="GT82" s="89"/>
      <c r="GU82" s="89"/>
      <c r="GV82" s="89"/>
      <c r="GW82" s="89"/>
      <c r="GX82" s="89"/>
    </row>
    <row r="83" spans="9:206"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  <c r="BI83" s="89"/>
      <c r="BJ83" s="89"/>
      <c r="BK83" s="89"/>
      <c r="BL83" s="89"/>
      <c r="BM83" s="89"/>
      <c r="BN83" s="89"/>
      <c r="BO83" s="89"/>
      <c r="BP83" s="89"/>
      <c r="BQ83" s="89"/>
      <c r="BR83" s="89"/>
      <c r="BS83" s="89"/>
      <c r="BT83" s="89"/>
      <c r="BU83" s="89"/>
      <c r="BV83" s="89"/>
      <c r="BW83" s="89"/>
      <c r="BX83" s="89"/>
      <c r="BY83" s="89"/>
      <c r="BZ83" s="89"/>
      <c r="CA83" s="89"/>
      <c r="CB83" s="89"/>
      <c r="CC83" s="89"/>
      <c r="CD83" s="89"/>
      <c r="CE83" s="89"/>
      <c r="CF83" s="89"/>
      <c r="CG83" s="89"/>
      <c r="CH83" s="89"/>
      <c r="CI83" s="89"/>
      <c r="CJ83" s="89"/>
      <c r="CK83" s="89"/>
      <c r="CL83" s="89"/>
      <c r="CM83" s="89"/>
      <c r="CN83" s="89"/>
      <c r="CO83" s="89"/>
      <c r="CP83" s="89"/>
      <c r="CQ83" s="89"/>
      <c r="CR83" s="89"/>
      <c r="CS83" s="89"/>
      <c r="CT83" s="89"/>
      <c r="CU83" s="89"/>
      <c r="CV83" s="89"/>
      <c r="CW83" s="89"/>
      <c r="CX83" s="89"/>
      <c r="CY83" s="89"/>
      <c r="CZ83" s="89"/>
      <c r="DA83" s="89"/>
      <c r="DB83" s="89"/>
      <c r="DC83" s="89"/>
      <c r="DD83" s="89"/>
      <c r="DE83" s="89"/>
      <c r="DF83" s="89"/>
      <c r="DG83" s="89"/>
      <c r="DH83" s="89"/>
      <c r="DI83" s="89"/>
      <c r="DJ83" s="89"/>
      <c r="DK83" s="89"/>
      <c r="DL83" s="89"/>
      <c r="DM83" s="89"/>
      <c r="DN83" s="89"/>
      <c r="DO83" s="89"/>
      <c r="DP83" s="89"/>
      <c r="DQ83" s="89"/>
      <c r="DR83" s="89"/>
      <c r="DS83" s="89"/>
      <c r="DT83" s="89"/>
      <c r="DU83" s="89"/>
      <c r="DV83" s="89"/>
      <c r="DW83" s="89"/>
      <c r="DX83" s="89"/>
      <c r="DY83" s="89"/>
      <c r="DZ83" s="89"/>
      <c r="EA83" s="89"/>
      <c r="EB83" s="89"/>
      <c r="EC83" s="89"/>
      <c r="ED83" s="89"/>
      <c r="EE83" s="89"/>
      <c r="EF83" s="89"/>
      <c r="EG83" s="89"/>
      <c r="EH83" s="89"/>
      <c r="EI83" s="89"/>
      <c r="EJ83" s="89"/>
      <c r="EK83" s="89"/>
      <c r="EL83" s="89"/>
      <c r="EM83" s="89"/>
      <c r="EN83" s="89"/>
      <c r="EO83" s="89"/>
      <c r="EP83" s="89"/>
      <c r="EQ83" s="89"/>
      <c r="ER83" s="89"/>
      <c r="ES83" s="89"/>
      <c r="ET83" s="89"/>
      <c r="EU83" s="89"/>
      <c r="EV83" s="89"/>
      <c r="EW83" s="89"/>
      <c r="EX83" s="89"/>
      <c r="EY83" s="89"/>
      <c r="EZ83" s="89"/>
      <c r="FA83" s="89"/>
      <c r="FB83" s="89"/>
      <c r="FC83" s="89"/>
      <c r="FD83" s="89"/>
      <c r="FE83" s="89"/>
      <c r="FF83" s="89"/>
      <c r="FG83" s="89"/>
      <c r="FH83" s="89"/>
      <c r="FI83" s="89"/>
      <c r="FJ83" s="89"/>
      <c r="FK83" s="89"/>
      <c r="FL83" s="89"/>
      <c r="FM83" s="89"/>
      <c r="FN83" s="89"/>
      <c r="FO83" s="89"/>
      <c r="FP83" s="89"/>
      <c r="FQ83" s="89"/>
      <c r="FR83" s="89"/>
      <c r="FS83" s="89"/>
      <c r="FT83" s="89"/>
      <c r="FU83" s="89"/>
      <c r="FV83" s="89"/>
      <c r="FW83" s="89"/>
      <c r="FX83" s="89"/>
      <c r="FY83" s="89"/>
      <c r="FZ83" s="89"/>
      <c r="GA83" s="89"/>
      <c r="GB83" s="89"/>
      <c r="GC83" s="89"/>
      <c r="GD83" s="89"/>
      <c r="GE83" s="89"/>
      <c r="GF83" s="89"/>
      <c r="GG83" s="89"/>
      <c r="GH83" s="89"/>
      <c r="GI83" s="89"/>
      <c r="GJ83" s="89"/>
      <c r="GK83" s="89"/>
      <c r="GL83" s="89"/>
      <c r="GM83" s="89"/>
      <c r="GN83" s="89"/>
      <c r="GO83" s="89"/>
      <c r="GP83" s="89"/>
      <c r="GQ83" s="89"/>
      <c r="GR83" s="89"/>
      <c r="GS83" s="89"/>
      <c r="GT83" s="89"/>
      <c r="GU83" s="89"/>
      <c r="GV83" s="89"/>
      <c r="GW83" s="89"/>
      <c r="GX83" s="89"/>
    </row>
    <row r="84" spans="9:206"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  <c r="BI84" s="89"/>
      <c r="BJ84" s="89"/>
      <c r="BK84" s="89"/>
      <c r="BL84" s="89"/>
      <c r="BM84" s="89"/>
      <c r="BN84" s="89"/>
      <c r="BO84" s="89"/>
      <c r="BP84" s="89"/>
      <c r="BQ84" s="89"/>
      <c r="BR84" s="89"/>
      <c r="BS84" s="89"/>
      <c r="BT84" s="89"/>
      <c r="BU84" s="89"/>
      <c r="BV84" s="89"/>
      <c r="BW84" s="89"/>
      <c r="BX84" s="89"/>
      <c r="BY84" s="89"/>
      <c r="BZ84" s="89"/>
      <c r="CA84" s="89"/>
      <c r="CB84" s="89"/>
      <c r="CC84" s="89"/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89"/>
      <c r="CO84" s="89"/>
      <c r="CP84" s="89"/>
      <c r="CQ84" s="89"/>
      <c r="CR84" s="89"/>
      <c r="CS84" s="89"/>
      <c r="CT84" s="89"/>
      <c r="CU84" s="89"/>
      <c r="CV84" s="89"/>
      <c r="CW84" s="89"/>
      <c r="CX84" s="89"/>
      <c r="CY84" s="89"/>
      <c r="CZ84" s="89"/>
      <c r="DA84" s="89"/>
      <c r="DB84" s="89"/>
      <c r="DC84" s="89"/>
      <c r="DD84" s="89"/>
      <c r="DE84" s="89"/>
      <c r="DF84" s="89"/>
      <c r="DG84" s="89"/>
      <c r="DH84" s="89"/>
      <c r="DI84" s="89"/>
      <c r="DJ84" s="89"/>
      <c r="DK84" s="89"/>
      <c r="DL84" s="89"/>
      <c r="DM84" s="89"/>
      <c r="DN84" s="89"/>
      <c r="DO84" s="89"/>
      <c r="DP84" s="89"/>
      <c r="DQ84" s="89"/>
      <c r="DR84" s="89"/>
      <c r="DS84" s="89"/>
      <c r="DT84" s="89"/>
      <c r="DU84" s="89"/>
      <c r="DV84" s="89"/>
      <c r="DW84" s="89"/>
      <c r="DX84" s="89"/>
      <c r="DY84" s="89"/>
      <c r="DZ84" s="89"/>
      <c r="EA84" s="89"/>
      <c r="EB84" s="89"/>
      <c r="EC84" s="89"/>
      <c r="ED84" s="89"/>
      <c r="EE84" s="89"/>
      <c r="EF84" s="89"/>
      <c r="EG84" s="89"/>
      <c r="EH84" s="89"/>
      <c r="EI84" s="89"/>
      <c r="EJ84" s="89"/>
      <c r="EK84" s="89"/>
      <c r="EL84" s="89"/>
      <c r="EM84" s="89"/>
      <c r="EN84" s="89"/>
      <c r="EO84" s="89"/>
      <c r="EP84" s="89"/>
      <c r="EQ84" s="89"/>
      <c r="ER84" s="89"/>
      <c r="ES84" s="89"/>
      <c r="ET84" s="89"/>
      <c r="EU84" s="89"/>
      <c r="EV84" s="89"/>
      <c r="EW84" s="89"/>
      <c r="EX84" s="89"/>
      <c r="EY84" s="89"/>
      <c r="EZ84" s="89"/>
      <c r="FA84" s="89"/>
      <c r="FB84" s="89"/>
      <c r="FC84" s="89"/>
      <c r="FD84" s="89"/>
      <c r="FE84" s="89"/>
      <c r="FF84" s="89"/>
      <c r="FG84" s="89"/>
      <c r="FH84" s="89"/>
      <c r="FI84" s="89"/>
      <c r="FJ84" s="89"/>
      <c r="FK84" s="89"/>
      <c r="FL84" s="89"/>
      <c r="FM84" s="89"/>
      <c r="FN84" s="89"/>
      <c r="FO84" s="89"/>
      <c r="FP84" s="89"/>
      <c r="FQ84" s="89"/>
      <c r="FR84" s="89"/>
      <c r="FS84" s="89"/>
      <c r="FT84" s="89"/>
      <c r="FU84" s="89"/>
      <c r="FV84" s="89"/>
      <c r="FW84" s="89"/>
      <c r="FX84" s="89"/>
      <c r="FY84" s="89"/>
      <c r="FZ84" s="89"/>
      <c r="GA84" s="89"/>
      <c r="GB84" s="89"/>
      <c r="GC84" s="89"/>
      <c r="GD84" s="89"/>
      <c r="GE84" s="89"/>
      <c r="GF84" s="89"/>
      <c r="GG84" s="89"/>
      <c r="GH84" s="89"/>
      <c r="GI84" s="89"/>
      <c r="GJ84" s="89"/>
      <c r="GK84" s="89"/>
      <c r="GL84" s="89"/>
      <c r="GM84" s="89"/>
      <c r="GN84" s="89"/>
      <c r="GO84" s="89"/>
      <c r="GP84" s="89"/>
      <c r="GQ84" s="89"/>
      <c r="GR84" s="89"/>
      <c r="GS84" s="89"/>
      <c r="GT84" s="89"/>
      <c r="GU84" s="89"/>
      <c r="GV84" s="89"/>
      <c r="GW84" s="89"/>
      <c r="GX84" s="89"/>
    </row>
    <row r="85" spans="9:206"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  <c r="AT85" s="89"/>
      <c r="AU85" s="89"/>
      <c r="AV85" s="89"/>
      <c r="AW85" s="89"/>
      <c r="AX85" s="89"/>
      <c r="AY85" s="89"/>
      <c r="AZ85" s="89"/>
      <c r="BA85" s="89"/>
      <c r="BB85" s="89"/>
      <c r="BC85" s="89"/>
      <c r="BD85" s="89"/>
      <c r="BE85" s="89"/>
      <c r="BF85" s="89"/>
      <c r="BG85" s="89"/>
      <c r="BH85" s="89"/>
      <c r="BI85" s="89"/>
      <c r="BJ85" s="89"/>
      <c r="BK85" s="89"/>
      <c r="BL85" s="89"/>
      <c r="BM85" s="89"/>
      <c r="BN85" s="89"/>
      <c r="BO85" s="89"/>
      <c r="BP85" s="89"/>
      <c r="BQ85" s="89"/>
      <c r="BR85" s="89"/>
      <c r="BS85" s="89"/>
      <c r="BT85" s="89"/>
      <c r="BU85" s="89"/>
      <c r="BV85" s="89"/>
      <c r="BW85" s="89"/>
      <c r="BX85" s="89"/>
      <c r="BY85" s="89"/>
      <c r="BZ85" s="89"/>
      <c r="CA85" s="89"/>
      <c r="CB85" s="89"/>
      <c r="CC85" s="89"/>
      <c r="CD85" s="89"/>
      <c r="CE85" s="89"/>
      <c r="CF85" s="89"/>
      <c r="CG85" s="89"/>
      <c r="CH85" s="89"/>
      <c r="CI85" s="89"/>
      <c r="CJ85" s="89"/>
      <c r="CK85" s="89"/>
      <c r="CL85" s="89"/>
      <c r="CM85" s="89"/>
      <c r="CN85" s="89"/>
      <c r="CO85" s="89"/>
      <c r="CP85" s="89"/>
      <c r="CQ85" s="89"/>
      <c r="CR85" s="89"/>
      <c r="CS85" s="89"/>
      <c r="CT85" s="89"/>
      <c r="CU85" s="89"/>
      <c r="CV85" s="89"/>
      <c r="CW85" s="89"/>
      <c r="CX85" s="89"/>
      <c r="CY85" s="89"/>
      <c r="CZ85" s="89"/>
      <c r="DA85" s="89"/>
      <c r="DB85" s="89"/>
      <c r="DC85" s="89"/>
      <c r="DD85" s="89"/>
      <c r="DE85" s="89"/>
      <c r="DF85" s="89"/>
      <c r="DG85" s="89"/>
      <c r="DH85" s="89"/>
      <c r="DI85" s="89"/>
      <c r="DJ85" s="89"/>
      <c r="DK85" s="89"/>
      <c r="DL85" s="89"/>
      <c r="DM85" s="89"/>
      <c r="DN85" s="89"/>
      <c r="DO85" s="89"/>
      <c r="DP85" s="89"/>
      <c r="DQ85" s="89"/>
      <c r="DR85" s="89"/>
      <c r="DS85" s="89"/>
      <c r="DT85" s="89"/>
      <c r="DU85" s="89"/>
      <c r="DV85" s="89"/>
      <c r="DW85" s="89"/>
      <c r="DX85" s="89"/>
      <c r="DY85" s="89"/>
      <c r="DZ85" s="89"/>
      <c r="EA85" s="89"/>
      <c r="EB85" s="89"/>
      <c r="EC85" s="89"/>
      <c r="ED85" s="89"/>
      <c r="EE85" s="89"/>
      <c r="EF85" s="89"/>
      <c r="EG85" s="89"/>
      <c r="EH85" s="89"/>
      <c r="EI85" s="89"/>
      <c r="EJ85" s="89"/>
      <c r="EK85" s="89"/>
      <c r="EL85" s="89"/>
      <c r="EM85" s="89"/>
      <c r="EN85" s="89"/>
      <c r="EO85" s="89"/>
      <c r="EP85" s="89"/>
      <c r="EQ85" s="89"/>
      <c r="ER85" s="89"/>
      <c r="ES85" s="89"/>
      <c r="ET85" s="89"/>
      <c r="EU85" s="89"/>
      <c r="EV85" s="89"/>
      <c r="EW85" s="89"/>
      <c r="EX85" s="89"/>
      <c r="EY85" s="89"/>
      <c r="EZ85" s="89"/>
      <c r="FA85" s="89"/>
      <c r="FB85" s="89"/>
      <c r="FC85" s="89"/>
      <c r="FD85" s="89"/>
      <c r="FE85" s="89"/>
      <c r="FF85" s="89"/>
      <c r="FG85" s="89"/>
      <c r="FH85" s="89"/>
      <c r="FI85" s="89"/>
      <c r="FJ85" s="89"/>
      <c r="FK85" s="89"/>
      <c r="FL85" s="89"/>
      <c r="FM85" s="89"/>
      <c r="FN85" s="89"/>
      <c r="FO85" s="89"/>
      <c r="FP85" s="89"/>
      <c r="FQ85" s="89"/>
      <c r="FR85" s="89"/>
      <c r="FS85" s="89"/>
      <c r="FT85" s="89"/>
      <c r="FU85" s="89"/>
      <c r="FV85" s="89"/>
      <c r="FW85" s="89"/>
      <c r="FX85" s="89"/>
      <c r="FY85" s="89"/>
      <c r="FZ85" s="89"/>
      <c r="GA85" s="89"/>
      <c r="GB85" s="89"/>
      <c r="GC85" s="89"/>
      <c r="GD85" s="89"/>
      <c r="GE85" s="89"/>
      <c r="GF85" s="89"/>
      <c r="GG85" s="89"/>
      <c r="GH85" s="89"/>
      <c r="GI85" s="89"/>
      <c r="GJ85" s="89"/>
      <c r="GK85" s="89"/>
      <c r="GL85" s="89"/>
      <c r="GM85" s="89"/>
      <c r="GN85" s="89"/>
      <c r="GO85" s="89"/>
      <c r="GP85" s="89"/>
      <c r="GQ85" s="89"/>
      <c r="GR85" s="89"/>
      <c r="GS85" s="89"/>
      <c r="GT85" s="89"/>
      <c r="GU85" s="89"/>
      <c r="GV85" s="89"/>
      <c r="GW85" s="89"/>
      <c r="GX85" s="89"/>
    </row>
    <row r="86" spans="9:206"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89"/>
      <c r="AW86" s="89"/>
      <c r="AX86" s="89"/>
      <c r="AY86" s="89"/>
      <c r="AZ86" s="89"/>
      <c r="BA86" s="89"/>
      <c r="BB86" s="89"/>
      <c r="BC86" s="89"/>
      <c r="BD86" s="89"/>
      <c r="BE86" s="89"/>
      <c r="BF86" s="89"/>
      <c r="BG86" s="89"/>
      <c r="BH86" s="89"/>
      <c r="BI86" s="89"/>
      <c r="BJ86" s="89"/>
      <c r="BK86" s="89"/>
      <c r="BL86" s="89"/>
      <c r="BM86" s="89"/>
      <c r="BN86" s="89"/>
      <c r="BO86" s="89"/>
      <c r="BP86" s="89"/>
      <c r="BQ86" s="89"/>
      <c r="BR86" s="89"/>
      <c r="BS86" s="89"/>
      <c r="BT86" s="89"/>
      <c r="BU86" s="89"/>
      <c r="BV86" s="89"/>
      <c r="BW86" s="89"/>
      <c r="BX86" s="89"/>
      <c r="BY86" s="89"/>
      <c r="BZ86" s="89"/>
      <c r="CA86" s="89"/>
      <c r="CB86" s="89"/>
      <c r="CC86" s="89"/>
      <c r="CD86" s="89"/>
      <c r="CE86" s="89"/>
      <c r="CF86" s="89"/>
      <c r="CG86" s="89"/>
      <c r="CH86" s="89"/>
      <c r="CI86" s="89"/>
      <c r="CJ86" s="89"/>
      <c r="CK86" s="89"/>
      <c r="CL86" s="89"/>
      <c r="CM86" s="89"/>
      <c r="CN86" s="89"/>
      <c r="CO86" s="89"/>
      <c r="CP86" s="89"/>
      <c r="CQ86" s="89"/>
      <c r="CR86" s="89"/>
      <c r="CS86" s="89"/>
      <c r="CT86" s="89"/>
      <c r="CU86" s="89"/>
      <c r="CV86" s="89"/>
      <c r="CW86" s="89"/>
      <c r="CX86" s="89"/>
      <c r="CY86" s="89"/>
      <c r="CZ86" s="89"/>
      <c r="DA86" s="89"/>
      <c r="DB86" s="89"/>
      <c r="DC86" s="89"/>
      <c r="DD86" s="89"/>
      <c r="DE86" s="89"/>
      <c r="DF86" s="89"/>
      <c r="DG86" s="89"/>
      <c r="DH86" s="89"/>
      <c r="DI86" s="89"/>
      <c r="DJ86" s="89"/>
      <c r="DK86" s="89"/>
      <c r="DL86" s="89"/>
      <c r="DM86" s="89"/>
      <c r="DN86" s="89"/>
      <c r="DO86" s="89"/>
      <c r="DP86" s="89"/>
      <c r="DQ86" s="89"/>
      <c r="DR86" s="89"/>
      <c r="DS86" s="89"/>
      <c r="DT86" s="89"/>
      <c r="DU86" s="89"/>
      <c r="DV86" s="89"/>
      <c r="DW86" s="89"/>
      <c r="DX86" s="89"/>
      <c r="DY86" s="89"/>
      <c r="DZ86" s="89"/>
      <c r="EA86" s="89"/>
      <c r="EB86" s="89"/>
      <c r="EC86" s="89"/>
      <c r="ED86" s="89"/>
      <c r="EE86" s="89"/>
      <c r="EF86" s="89"/>
      <c r="EG86" s="89"/>
      <c r="EH86" s="89"/>
      <c r="EI86" s="89"/>
      <c r="EJ86" s="89"/>
      <c r="EK86" s="89"/>
      <c r="EL86" s="89"/>
      <c r="EM86" s="89"/>
      <c r="EN86" s="89"/>
      <c r="EO86" s="89"/>
      <c r="EP86" s="89"/>
      <c r="EQ86" s="89"/>
      <c r="ER86" s="89"/>
      <c r="ES86" s="89"/>
      <c r="ET86" s="89"/>
      <c r="EU86" s="89"/>
      <c r="EV86" s="89"/>
      <c r="EW86" s="89"/>
      <c r="EX86" s="89"/>
      <c r="EY86" s="89"/>
      <c r="EZ86" s="89"/>
      <c r="FA86" s="89"/>
      <c r="FB86" s="89"/>
      <c r="FC86" s="89"/>
      <c r="FD86" s="89"/>
      <c r="FE86" s="89"/>
      <c r="FF86" s="89"/>
      <c r="FG86" s="89"/>
      <c r="FH86" s="89"/>
      <c r="FI86" s="89"/>
      <c r="FJ86" s="89"/>
      <c r="FK86" s="89"/>
      <c r="FL86" s="89"/>
      <c r="FM86" s="89"/>
      <c r="FN86" s="89"/>
      <c r="FO86" s="89"/>
      <c r="FP86" s="89"/>
      <c r="FQ86" s="89"/>
      <c r="FR86" s="89"/>
      <c r="FS86" s="89"/>
      <c r="FT86" s="89"/>
      <c r="FU86" s="89"/>
      <c r="FV86" s="89"/>
      <c r="FW86" s="89"/>
      <c r="FX86" s="89"/>
      <c r="FY86" s="89"/>
      <c r="FZ86" s="89"/>
      <c r="GA86" s="89"/>
      <c r="GB86" s="89"/>
      <c r="GC86" s="89"/>
      <c r="GD86" s="89"/>
      <c r="GE86" s="89"/>
      <c r="GF86" s="89"/>
      <c r="GG86" s="89"/>
      <c r="GH86" s="89"/>
      <c r="GI86" s="89"/>
      <c r="GJ86" s="89"/>
      <c r="GK86" s="89"/>
      <c r="GL86" s="89"/>
      <c r="GM86" s="89"/>
      <c r="GN86" s="89"/>
      <c r="GO86" s="89"/>
      <c r="GP86" s="89"/>
      <c r="GQ86" s="89"/>
      <c r="GR86" s="89"/>
      <c r="GS86" s="89"/>
      <c r="GT86" s="89"/>
      <c r="GU86" s="89"/>
      <c r="GV86" s="89"/>
      <c r="GW86" s="89"/>
      <c r="GX86" s="89"/>
    </row>
    <row r="87" spans="9:206"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E87" s="89"/>
      <c r="BF87" s="89"/>
      <c r="BG87" s="89"/>
      <c r="BH87" s="89"/>
      <c r="BI87" s="89"/>
      <c r="BJ87" s="89"/>
      <c r="BK87" s="89"/>
      <c r="BL87" s="89"/>
      <c r="BM87" s="89"/>
      <c r="BN87" s="89"/>
      <c r="BO87" s="89"/>
      <c r="BP87" s="89"/>
      <c r="BQ87" s="89"/>
      <c r="BR87" s="89"/>
      <c r="BS87" s="89"/>
      <c r="BT87" s="89"/>
      <c r="BU87" s="89"/>
      <c r="BV87" s="89"/>
      <c r="BW87" s="89"/>
      <c r="BX87" s="89"/>
      <c r="BY87" s="89"/>
      <c r="BZ87" s="89"/>
      <c r="CA87" s="89"/>
      <c r="CB87" s="89"/>
      <c r="CC87" s="89"/>
      <c r="CD87" s="89"/>
      <c r="CE87" s="89"/>
      <c r="CF87" s="89"/>
      <c r="CG87" s="89"/>
      <c r="CH87" s="89"/>
      <c r="CI87" s="89"/>
      <c r="CJ87" s="89"/>
      <c r="CK87" s="89"/>
      <c r="CL87" s="89"/>
      <c r="CM87" s="89"/>
      <c r="CN87" s="89"/>
      <c r="CO87" s="89"/>
      <c r="CP87" s="89"/>
      <c r="CQ87" s="89"/>
      <c r="CR87" s="89"/>
      <c r="CS87" s="89"/>
      <c r="CT87" s="89"/>
      <c r="CU87" s="89"/>
      <c r="CV87" s="89"/>
      <c r="CW87" s="89"/>
      <c r="CX87" s="89"/>
      <c r="CY87" s="89"/>
      <c r="CZ87" s="89"/>
      <c r="DA87" s="89"/>
      <c r="DB87" s="89"/>
      <c r="DC87" s="89"/>
      <c r="DD87" s="89"/>
      <c r="DE87" s="89"/>
      <c r="DF87" s="89"/>
      <c r="DG87" s="89"/>
      <c r="DH87" s="89"/>
      <c r="DI87" s="89"/>
      <c r="DJ87" s="89"/>
      <c r="DK87" s="89"/>
      <c r="DL87" s="89"/>
      <c r="DM87" s="89"/>
      <c r="DN87" s="89"/>
      <c r="DO87" s="89"/>
      <c r="DP87" s="89"/>
      <c r="DQ87" s="89"/>
      <c r="DR87" s="89"/>
      <c r="DS87" s="89"/>
      <c r="DT87" s="89"/>
      <c r="DU87" s="89"/>
      <c r="DV87" s="89"/>
      <c r="DW87" s="89"/>
      <c r="DX87" s="89"/>
      <c r="DY87" s="89"/>
      <c r="DZ87" s="89"/>
      <c r="EA87" s="89"/>
      <c r="EB87" s="89"/>
      <c r="EC87" s="89"/>
      <c r="ED87" s="89"/>
      <c r="EE87" s="89"/>
      <c r="EF87" s="89"/>
      <c r="EG87" s="89"/>
      <c r="EH87" s="89"/>
      <c r="EI87" s="89"/>
      <c r="EJ87" s="89"/>
      <c r="EK87" s="89"/>
      <c r="EL87" s="89"/>
      <c r="EM87" s="89"/>
      <c r="EN87" s="89"/>
      <c r="EO87" s="89"/>
      <c r="EP87" s="89"/>
      <c r="EQ87" s="89"/>
      <c r="ER87" s="89"/>
      <c r="ES87" s="89"/>
      <c r="ET87" s="89"/>
      <c r="EU87" s="89"/>
      <c r="EV87" s="89"/>
      <c r="EW87" s="89"/>
      <c r="EX87" s="89"/>
      <c r="EY87" s="89"/>
      <c r="EZ87" s="89"/>
      <c r="FA87" s="89"/>
      <c r="FB87" s="89"/>
      <c r="FC87" s="89"/>
      <c r="FD87" s="89"/>
      <c r="FE87" s="89"/>
      <c r="FF87" s="89"/>
      <c r="FG87" s="89"/>
      <c r="FH87" s="89"/>
      <c r="FI87" s="89"/>
      <c r="FJ87" s="89"/>
      <c r="FK87" s="89"/>
      <c r="FL87" s="89"/>
      <c r="FM87" s="89"/>
      <c r="FN87" s="89"/>
      <c r="FO87" s="89"/>
      <c r="FP87" s="89"/>
      <c r="FQ87" s="89"/>
      <c r="FR87" s="89"/>
      <c r="FS87" s="89"/>
      <c r="FT87" s="89"/>
      <c r="FU87" s="89"/>
      <c r="FV87" s="89"/>
      <c r="FW87" s="89"/>
      <c r="FX87" s="89"/>
      <c r="FY87" s="89"/>
      <c r="FZ87" s="89"/>
      <c r="GA87" s="89"/>
      <c r="GB87" s="89"/>
      <c r="GC87" s="89"/>
      <c r="GD87" s="89"/>
      <c r="GE87" s="89"/>
      <c r="GF87" s="89"/>
      <c r="GG87" s="89"/>
      <c r="GH87" s="89"/>
      <c r="GI87" s="89"/>
      <c r="GJ87" s="89"/>
      <c r="GK87" s="89"/>
      <c r="GL87" s="89"/>
      <c r="GM87" s="89"/>
      <c r="GN87" s="89"/>
      <c r="GO87" s="89"/>
      <c r="GP87" s="89"/>
      <c r="GQ87" s="89"/>
      <c r="GR87" s="89"/>
      <c r="GS87" s="89"/>
      <c r="GT87" s="89"/>
      <c r="GU87" s="89"/>
      <c r="GV87" s="89"/>
      <c r="GW87" s="89"/>
      <c r="GX87" s="89"/>
    </row>
    <row r="88" spans="9:206"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  <c r="AT88" s="89"/>
      <c r="AU88" s="89"/>
      <c r="AV88" s="89"/>
      <c r="AW88" s="89"/>
      <c r="AX88" s="89"/>
      <c r="AY88" s="89"/>
      <c r="AZ88" s="89"/>
      <c r="BA88" s="89"/>
      <c r="BB88" s="89"/>
      <c r="BC88" s="89"/>
      <c r="BD88" s="89"/>
      <c r="BE88" s="89"/>
      <c r="BF88" s="89"/>
      <c r="BG88" s="89"/>
      <c r="BH88" s="89"/>
      <c r="BI88" s="89"/>
      <c r="BJ88" s="89"/>
      <c r="BK88" s="89"/>
      <c r="BL88" s="89"/>
      <c r="BM88" s="89"/>
      <c r="BN88" s="89"/>
      <c r="BO88" s="89"/>
      <c r="BP88" s="89"/>
      <c r="BQ88" s="89"/>
      <c r="BR88" s="89"/>
      <c r="BS88" s="89"/>
      <c r="BT88" s="89"/>
      <c r="BU88" s="89"/>
      <c r="BV88" s="89"/>
      <c r="BW88" s="89"/>
      <c r="BX88" s="89"/>
      <c r="BY88" s="89"/>
      <c r="BZ88" s="89"/>
      <c r="CA88" s="89"/>
      <c r="CB88" s="89"/>
      <c r="CC88" s="89"/>
      <c r="CD88" s="89"/>
      <c r="CE88" s="89"/>
      <c r="CF88" s="89"/>
      <c r="CG88" s="89"/>
      <c r="CH88" s="89"/>
      <c r="CI88" s="89"/>
      <c r="CJ88" s="89"/>
      <c r="CK88" s="89"/>
      <c r="CL88" s="89"/>
      <c r="CM88" s="89"/>
      <c r="CN88" s="89"/>
      <c r="CO88" s="89"/>
      <c r="CP88" s="89"/>
      <c r="CQ88" s="89"/>
      <c r="CR88" s="89"/>
      <c r="CS88" s="89"/>
      <c r="CT88" s="89"/>
      <c r="CU88" s="89"/>
      <c r="CV88" s="89"/>
      <c r="CW88" s="89"/>
      <c r="CX88" s="89"/>
      <c r="CY88" s="89"/>
      <c r="CZ88" s="89"/>
      <c r="DA88" s="89"/>
      <c r="DB88" s="89"/>
      <c r="DC88" s="89"/>
      <c r="DD88" s="89"/>
      <c r="DE88" s="89"/>
      <c r="DF88" s="89"/>
      <c r="DG88" s="89"/>
      <c r="DH88" s="89"/>
      <c r="DI88" s="89"/>
      <c r="DJ88" s="89"/>
      <c r="DK88" s="89"/>
      <c r="DL88" s="89"/>
      <c r="DM88" s="89"/>
      <c r="DN88" s="89"/>
      <c r="DO88" s="89"/>
      <c r="DP88" s="89"/>
      <c r="DQ88" s="89"/>
      <c r="DR88" s="89"/>
      <c r="DS88" s="89"/>
      <c r="DT88" s="89"/>
      <c r="DU88" s="89"/>
      <c r="DV88" s="89"/>
      <c r="DW88" s="89"/>
      <c r="DX88" s="89"/>
      <c r="DY88" s="89"/>
      <c r="DZ88" s="89"/>
      <c r="EA88" s="89"/>
      <c r="EB88" s="89"/>
      <c r="EC88" s="89"/>
      <c r="ED88" s="89"/>
      <c r="EE88" s="89"/>
      <c r="EF88" s="89"/>
      <c r="EG88" s="89"/>
      <c r="EH88" s="89"/>
      <c r="EI88" s="89"/>
      <c r="EJ88" s="89"/>
      <c r="EK88" s="89"/>
      <c r="EL88" s="89"/>
      <c r="EM88" s="89"/>
      <c r="EN88" s="89"/>
      <c r="EO88" s="89"/>
      <c r="EP88" s="89"/>
      <c r="EQ88" s="89"/>
      <c r="ER88" s="89"/>
      <c r="ES88" s="89"/>
      <c r="ET88" s="89"/>
      <c r="EU88" s="89"/>
      <c r="EV88" s="89"/>
      <c r="EW88" s="89"/>
      <c r="EX88" s="89"/>
      <c r="EY88" s="89"/>
      <c r="EZ88" s="89"/>
      <c r="FA88" s="89"/>
      <c r="FB88" s="89"/>
      <c r="FC88" s="89"/>
      <c r="FD88" s="89"/>
      <c r="FE88" s="89"/>
      <c r="FF88" s="89"/>
      <c r="FG88" s="89"/>
      <c r="FH88" s="89"/>
      <c r="FI88" s="89"/>
      <c r="FJ88" s="89"/>
      <c r="FK88" s="89"/>
      <c r="FL88" s="89"/>
      <c r="FM88" s="89"/>
      <c r="FN88" s="89"/>
      <c r="FO88" s="89"/>
      <c r="FP88" s="89"/>
      <c r="FQ88" s="89"/>
      <c r="FR88" s="89"/>
      <c r="FS88" s="89"/>
      <c r="FT88" s="89"/>
      <c r="FU88" s="89"/>
      <c r="FV88" s="89"/>
      <c r="FW88" s="89"/>
      <c r="FX88" s="89"/>
      <c r="FY88" s="89"/>
      <c r="FZ88" s="89"/>
      <c r="GA88" s="89"/>
      <c r="GB88" s="89"/>
      <c r="GC88" s="89"/>
      <c r="GD88" s="89"/>
      <c r="GE88" s="89"/>
      <c r="GF88" s="89"/>
      <c r="GG88" s="89"/>
      <c r="GH88" s="89"/>
      <c r="GI88" s="89"/>
      <c r="GJ88" s="89"/>
      <c r="GK88" s="89"/>
      <c r="GL88" s="89"/>
      <c r="GM88" s="89"/>
      <c r="GN88" s="89"/>
      <c r="GO88" s="89"/>
      <c r="GP88" s="89"/>
      <c r="GQ88" s="89"/>
      <c r="GR88" s="89"/>
      <c r="GS88" s="89"/>
      <c r="GT88" s="89"/>
      <c r="GU88" s="89"/>
      <c r="GV88" s="89"/>
      <c r="GW88" s="89"/>
      <c r="GX88" s="89"/>
    </row>
    <row r="89" spans="9:206"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  <c r="BE89" s="89"/>
      <c r="BF89" s="89"/>
      <c r="BG89" s="89"/>
      <c r="BH89" s="89"/>
      <c r="BI89" s="89"/>
      <c r="BJ89" s="89"/>
      <c r="BK89" s="89"/>
      <c r="BL89" s="89"/>
      <c r="BM89" s="89"/>
      <c r="BN89" s="89"/>
      <c r="BO89" s="89"/>
      <c r="BP89" s="89"/>
      <c r="BQ89" s="89"/>
      <c r="BR89" s="89"/>
      <c r="BS89" s="89"/>
      <c r="BT89" s="89"/>
      <c r="BU89" s="89"/>
      <c r="BV89" s="89"/>
      <c r="BW89" s="89"/>
      <c r="BX89" s="89"/>
      <c r="BY89" s="89"/>
      <c r="BZ89" s="89"/>
      <c r="CA89" s="89"/>
      <c r="CB89" s="89"/>
      <c r="CC89" s="89"/>
      <c r="CD89" s="89"/>
      <c r="CE89" s="89"/>
      <c r="CF89" s="89"/>
      <c r="CG89" s="89"/>
      <c r="CH89" s="89"/>
      <c r="CI89" s="89"/>
      <c r="CJ89" s="89"/>
      <c r="CK89" s="89"/>
      <c r="CL89" s="89"/>
      <c r="CM89" s="89"/>
      <c r="CN89" s="89"/>
      <c r="CO89" s="89"/>
      <c r="CP89" s="89"/>
      <c r="CQ89" s="89"/>
      <c r="CR89" s="89"/>
      <c r="CS89" s="89"/>
      <c r="CT89" s="89"/>
      <c r="CU89" s="89"/>
      <c r="CV89" s="89"/>
      <c r="CW89" s="89"/>
      <c r="CX89" s="89"/>
      <c r="CY89" s="89"/>
      <c r="CZ89" s="89"/>
      <c r="DA89" s="89"/>
      <c r="DB89" s="89"/>
      <c r="DC89" s="89"/>
      <c r="DD89" s="89"/>
      <c r="DE89" s="89"/>
      <c r="DF89" s="89"/>
      <c r="DG89" s="89"/>
      <c r="DH89" s="89"/>
      <c r="DI89" s="89"/>
      <c r="DJ89" s="89"/>
      <c r="DK89" s="89"/>
      <c r="DL89" s="89"/>
      <c r="DM89" s="89"/>
      <c r="DN89" s="89"/>
      <c r="DO89" s="89"/>
      <c r="DP89" s="89"/>
      <c r="DQ89" s="89"/>
      <c r="DR89" s="89"/>
      <c r="DS89" s="89"/>
      <c r="DT89" s="89"/>
      <c r="DU89" s="89"/>
      <c r="DV89" s="89"/>
      <c r="DW89" s="89"/>
      <c r="DX89" s="89"/>
      <c r="DY89" s="89"/>
      <c r="DZ89" s="89"/>
      <c r="EA89" s="89"/>
      <c r="EB89" s="89"/>
      <c r="EC89" s="89"/>
      <c r="ED89" s="89"/>
      <c r="EE89" s="89"/>
      <c r="EF89" s="89"/>
      <c r="EG89" s="89"/>
      <c r="EH89" s="89"/>
      <c r="EI89" s="89"/>
      <c r="EJ89" s="89"/>
      <c r="EK89" s="89"/>
      <c r="EL89" s="89"/>
      <c r="EM89" s="89"/>
      <c r="EN89" s="89"/>
      <c r="EO89" s="89"/>
      <c r="EP89" s="89"/>
      <c r="EQ89" s="89"/>
      <c r="ER89" s="89"/>
      <c r="ES89" s="89"/>
      <c r="ET89" s="89"/>
      <c r="EU89" s="89"/>
      <c r="EV89" s="89"/>
      <c r="EW89" s="89"/>
      <c r="EX89" s="89"/>
      <c r="EY89" s="89"/>
      <c r="EZ89" s="89"/>
      <c r="FA89" s="89"/>
      <c r="FB89" s="89"/>
      <c r="FC89" s="89"/>
      <c r="FD89" s="89"/>
      <c r="FE89" s="89"/>
      <c r="FF89" s="89"/>
      <c r="FG89" s="89"/>
      <c r="FH89" s="89"/>
      <c r="FI89" s="89"/>
      <c r="FJ89" s="89"/>
      <c r="FK89" s="89"/>
      <c r="FL89" s="89"/>
      <c r="FM89" s="89"/>
      <c r="FN89" s="89"/>
      <c r="FO89" s="89"/>
      <c r="FP89" s="89"/>
      <c r="FQ89" s="89"/>
      <c r="FR89" s="89"/>
      <c r="FS89" s="89"/>
      <c r="FT89" s="89"/>
      <c r="FU89" s="89"/>
      <c r="FV89" s="89"/>
      <c r="FW89" s="89"/>
      <c r="FX89" s="89"/>
      <c r="FY89" s="89"/>
      <c r="FZ89" s="89"/>
      <c r="GA89" s="89"/>
      <c r="GB89" s="89"/>
      <c r="GC89" s="89"/>
      <c r="GD89" s="89"/>
      <c r="GE89" s="89"/>
      <c r="GF89" s="89"/>
      <c r="GG89" s="89"/>
      <c r="GH89" s="89"/>
      <c r="GI89" s="89"/>
      <c r="GJ89" s="89"/>
      <c r="GK89" s="89"/>
      <c r="GL89" s="89"/>
      <c r="GM89" s="89"/>
      <c r="GN89" s="89"/>
      <c r="GO89" s="89"/>
      <c r="GP89" s="89"/>
      <c r="GQ89" s="89"/>
      <c r="GR89" s="89"/>
      <c r="GS89" s="89"/>
      <c r="GT89" s="89"/>
      <c r="GU89" s="89"/>
      <c r="GV89" s="89"/>
      <c r="GW89" s="89"/>
      <c r="GX89" s="89"/>
    </row>
    <row r="90" spans="9:206"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  <c r="AT90" s="89"/>
      <c r="AU90" s="89"/>
      <c r="AV90" s="89"/>
      <c r="AW90" s="89"/>
      <c r="AX90" s="89"/>
      <c r="AY90" s="89"/>
      <c r="AZ90" s="89"/>
      <c r="BA90" s="89"/>
      <c r="BB90" s="89"/>
      <c r="BC90" s="89"/>
      <c r="BD90" s="89"/>
      <c r="BE90" s="89"/>
      <c r="BF90" s="89"/>
      <c r="BG90" s="89"/>
      <c r="BH90" s="89"/>
      <c r="BI90" s="89"/>
      <c r="BJ90" s="89"/>
      <c r="BK90" s="89"/>
      <c r="BL90" s="89"/>
      <c r="BM90" s="89"/>
      <c r="BN90" s="89"/>
      <c r="BO90" s="89"/>
      <c r="BP90" s="89"/>
      <c r="BQ90" s="89"/>
      <c r="BR90" s="89"/>
      <c r="BS90" s="89"/>
      <c r="BT90" s="89"/>
      <c r="BU90" s="89"/>
      <c r="BV90" s="89"/>
      <c r="BW90" s="89"/>
      <c r="BX90" s="89"/>
      <c r="BY90" s="89"/>
      <c r="BZ90" s="89"/>
      <c r="CA90" s="89"/>
      <c r="CB90" s="89"/>
      <c r="CC90" s="89"/>
      <c r="CD90" s="89"/>
      <c r="CE90" s="89"/>
      <c r="CF90" s="89"/>
      <c r="CG90" s="89"/>
      <c r="CH90" s="89"/>
      <c r="CI90" s="89"/>
      <c r="CJ90" s="89"/>
      <c r="CK90" s="89"/>
      <c r="CL90" s="89"/>
      <c r="CM90" s="89"/>
      <c r="CN90" s="89"/>
      <c r="CO90" s="89"/>
      <c r="CP90" s="89"/>
      <c r="CQ90" s="89"/>
      <c r="CR90" s="89"/>
      <c r="CS90" s="89"/>
      <c r="CT90" s="89"/>
      <c r="CU90" s="89"/>
      <c r="CV90" s="89"/>
      <c r="CW90" s="89"/>
      <c r="CX90" s="89"/>
      <c r="CY90" s="89"/>
      <c r="CZ90" s="89"/>
      <c r="DA90" s="89"/>
      <c r="DB90" s="89"/>
      <c r="DC90" s="89"/>
      <c r="DD90" s="89"/>
      <c r="DE90" s="89"/>
      <c r="DF90" s="89"/>
      <c r="DG90" s="89"/>
      <c r="DH90" s="89"/>
      <c r="DI90" s="89"/>
      <c r="DJ90" s="89"/>
      <c r="DK90" s="89"/>
      <c r="DL90" s="89"/>
      <c r="DM90" s="89"/>
      <c r="DN90" s="89"/>
      <c r="DO90" s="89"/>
      <c r="DP90" s="89"/>
      <c r="DQ90" s="89"/>
      <c r="DR90" s="89"/>
      <c r="DS90" s="89"/>
      <c r="DT90" s="89"/>
      <c r="DU90" s="89"/>
      <c r="DV90" s="89"/>
      <c r="DW90" s="89"/>
      <c r="DX90" s="89"/>
      <c r="DY90" s="89"/>
      <c r="DZ90" s="89"/>
      <c r="EA90" s="89"/>
      <c r="EB90" s="89"/>
      <c r="EC90" s="89"/>
      <c r="ED90" s="89"/>
      <c r="EE90" s="89"/>
      <c r="EF90" s="89"/>
      <c r="EG90" s="89"/>
      <c r="EH90" s="89"/>
      <c r="EI90" s="89"/>
      <c r="EJ90" s="89"/>
      <c r="EK90" s="89"/>
      <c r="EL90" s="89"/>
      <c r="EM90" s="89"/>
      <c r="EN90" s="89"/>
      <c r="EO90" s="89"/>
      <c r="EP90" s="89"/>
      <c r="EQ90" s="89"/>
      <c r="ER90" s="89"/>
      <c r="ES90" s="89"/>
      <c r="ET90" s="89"/>
      <c r="EU90" s="89"/>
      <c r="EV90" s="89"/>
      <c r="EW90" s="89"/>
      <c r="EX90" s="89"/>
      <c r="EY90" s="89"/>
      <c r="EZ90" s="89"/>
      <c r="FA90" s="89"/>
      <c r="FB90" s="89"/>
      <c r="FC90" s="89"/>
      <c r="FD90" s="89"/>
      <c r="FE90" s="89"/>
      <c r="FF90" s="89"/>
      <c r="FG90" s="89"/>
      <c r="FH90" s="89"/>
      <c r="FI90" s="89"/>
      <c r="FJ90" s="89"/>
      <c r="FK90" s="89"/>
      <c r="FL90" s="89"/>
      <c r="FM90" s="89"/>
      <c r="FN90" s="89"/>
      <c r="FO90" s="89"/>
      <c r="FP90" s="89"/>
      <c r="FQ90" s="89"/>
      <c r="FR90" s="89"/>
      <c r="FS90" s="89"/>
      <c r="FT90" s="89"/>
      <c r="FU90" s="89"/>
      <c r="FV90" s="89"/>
      <c r="FW90" s="89"/>
      <c r="FX90" s="89"/>
      <c r="FY90" s="89"/>
      <c r="FZ90" s="89"/>
      <c r="GA90" s="89"/>
      <c r="GB90" s="89"/>
      <c r="GC90" s="89"/>
      <c r="GD90" s="89"/>
      <c r="GE90" s="89"/>
      <c r="GF90" s="89"/>
      <c r="GG90" s="89"/>
      <c r="GH90" s="89"/>
      <c r="GI90" s="89"/>
      <c r="GJ90" s="89"/>
      <c r="GK90" s="89"/>
      <c r="GL90" s="89"/>
      <c r="GM90" s="89"/>
      <c r="GN90" s="89"/>
      <c r="GO90" s="89"/>
      <c r="GP90" s="89"/>
      <c r="GQ90" s="89"/>
      <c r="GR90" s="89"/>
      <c r="GS90" s="89"/>
      <c r="GT90" s="89"/>
      <c r="GU90" s="89"/>
      <c r="GV90" s="89"/>
      <c r="GW90" s="89"/>
      <c r="GX90" s="89"/>
    </row>
    <row r="91" spans="9:206"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89"/>
      <c r="AY91" s="89"/>
      <c r="AZ91" s="89"/>
      <c r="BA91" s="89"/>
      <c r="BB91" s="89"/>
      <c r="BC91" s="89"/>
      <c r="BD91" s="89"/>
      <c r="BE91" s="89"/>
      <c r="BF91" s="89"/>
      <c r="BG91" s="89"/>
      <c r="BH91" s="89"/>
      <c r="BI91" s="89"/>
      <c r="BJ91" s="89"/>
      <c r="BK91" s="89"/>
      <c r="BL91" s="89"/>
      <c r="BM91" s="89"/>
      <c r="BN91" s="89"/>
      <c r="BO91" s="89"/>
      <c r="BP91" s="89"/>
      <c r="BQ91" s="89"/>
      <c r="BR91" s="89"/>
      <c r="BS91" s="89"/>
      <c r="BT91" s="89"/>
      <c r="BU91" s="89"/>
      <c r="BV91" s="89"/>
      <c r="BW91" s="89"/>
      <c r="BX91" s="89"/>
      <c r="BY91" s="89"/>
      <c r="BZ91" s="89"/>
      <c r="CA91" s="89"/>
      <c r="CB91" s="89"/>
      <c r="CC91" s="89"/>
      <c r="CD91" s="89"/>
      <c r="CE91" s="89"/>
      <c r="CF91" s="89"/>
      <c r="CG91" s="89"/>
      <c r="CH91" s="89"/>
      <c r="CI91" s="89"/>
      <c r="CJ91" s="89"/>
      <c r="CK91" s="89"/>
      <c r="CL91" s="89"/>
      <c r="CM91" s="89"/>
      <c r="CN91" s="89"/>
      <c r="CO91" s="89"/>
      <c r="CP91" s="89"/>
      <c r="CQ91" s="89"/>
      <c r="CR91" s="89"/>
      <c r="CS91" s="89"/>
      <c r="CT91" s="89"/>
      <c r="CU91" s="89"/>
      <c r="CV91" s="89"/>
      <c r="CW91" s="89"/>
      <c r="CX91" s="89"/>
      <c r="CY91" s="89"/>
      <c r="CZ91" s="89"/>
      <c r="DA91" s="89"/>
      <c r="DB91" s="89"/>
      <c r="DC91" s="89"/>
      <c r="DD91" s="89"/>
      <c r="DE91" s="89"/>
      <c r="DF91" s="89"/>
      <c r="DG91" s="89"/>
      <c r="DH91" s="89"/>
      <c r="DI91" s="89"/>
      <c r="DJ91" s="89"/>
      <c r="DK91" s="89"/>
      <c r="DL91" s="89"/>
      <c r="DM91" s="89"/>
      <c r="DN91" s="89"/>
      <c r="DO91" s="89"/>
      <c r="DP91" s="89"/>
      <c r="DQ91" s="89"/>
      <c r="DR91" s="89"/>
      <c r="DS91" s="89"/>
      <c r="DT91" s="89"/>
      <c r="DU91" s="89"/>
      <c r="DV91" s="89"/>
      <c r="DW91" s="89"/>
      <c r="DX91" s="89"/>
      <c r="DY91" s="89"/>
      <c r="DZ91" s="89"/>
      <c r="EA91" s="89"/>
      <c r="EB91" s="89"/>
      <c r="EC91" s="89"/>
      <c r="ED91" s="89"/>
      <c r="EE91" s="89"/>
      <c r="EF91" s="89"/>
      <c r="EG91" s="89"/>
      <c r="EH91" s="89"/>
      <c r="EI91" s="89"/>
      <c r="EJ91" s="89"/>
      <c r="EK91" s="89"/>
      <c r="EL91" s="89"/>
      <c r="EM91" s="89"/>
      <c r="EN91" s="89"/>
      <c r="EO91" s="89"/>
      <c r="EP91" s="89"/>
      <c r="EQ91" s="89"/>
      <c r="ER91" s="89"/>
      <c r="ES91" s="89"/>
      <c r="ET91" s="89"/>
      <c r="EU91" s="89"/>
      <c r="EV91" s="89"/>
      <c r="EW91" s="89"/>
      <c r="EX91" s="89"/>
      <c r="EY91" s="89"/>
      <c r="EZ91" s="89"/>
      <c r="FA91" s="89"/>
      <c r="FB91" s="89"/>
      <c r="FC91" s="89"/>
      <c r="FD91" s="89"/>
      <c r="FE91" s="89"/>
      <c r="FF91" s="89"/>
      <c r="FG91" s="89"/>
      <c r="FH91" s="89"/>
      <c r="FI91" s="89"/>
      <c r="FJ91" s="89"/>
      <c r="FK91" s="89"/>
      <c r="FL91" s="89"/>
      <c r="FM91" s="89"/>
      <c r="FN91" s="89"/>
      <c r="FO91" s="89"/>
      <c r="FP91" s="89"/>
      <c r="FQ91" s="89"/>
      <c r="FR91" s="89"/>
      <c r="FS91" s="89"/>
      <c r="FT91" s="89"/>
      <c r="FU91" s="89"/>
      <c r="FV91" s="89"/>
      <c r="FW91" s="89"/>
      <c r="FX91" s="89"/>
      <c r="FY91" s="89"/>
      <c r="FZ91" s="89"/>
      <c r="GA91" s="89"/>
      <c r="GB91" s="89"/>
      <c r="GC91" s="89"/>
      <c r="GD91" s="89"/>
      <c r="GE91" s="89"/>
      <c r="GF91" s="89"/>
      <c r="GG91" s="89"/>
      <c r="GH91" s="89"/>
      <c r="GI91" s="89"/>
      <c r="GJ91" s="89"/>
      <c r="GK91" s="89"/>
      <c r="GL91" s="89"/>
      <c r="GM91" s="89"/>
      <c r="GN91" s="89"/>
      <c r="GO91" s="89"/>
      <c r="GP91" s="89"/>
      <c r="GQ91" s="89"/>
      <c r="GR91" s="89"/>
      <c r="GS91" s="89"/>
      <c r="GT91" s="89"/>
      <c r="GU91" s="89"/>
      <c r="GV91" s="89"/>
      <c r="GW91" s="89"/>
      <c r="GX91" s="89"/>
    </row>
    <row r="92" spans="9:206"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  <c r="AT92" s="89"/>
      <c r="AU92" s="89"/>
      <c r="AV92" s="89"/>
      <c r="AW92" s="89"/>
      <c r="AX92" s="89"/>
      <c r="AY92" s="89"/>
      <c r="AZ92" s="89"/>
      <c r="BA92" s="89"/>
      <c r="BB92" s="89"/>
      <c r="BC92" s="89"/>
      <c r="BD92" s="89"/>
      <c r="BE92" s="89"/>
      <c r="BF92" s="89"/>
      <c r="BG92" s="89"/>
      <c r="BH92" s="89"/>
      <c r="BI92" s="89"/>
      <c r="BJ92" s="89"/>
      <c r="BK92" s="89"/>
      <c r="BL92" s="89"/>
      <c r="BM92" s="89"/>
      <c r="BN92" s="89"/>
      <c r="BO92" s="89"/>
      <c r="BP92" s="89"/>
      <c r="BQ92" s="89"/>
      <c r="BR92" s="89"/>
      <c r="BS92" s="89"/>
      <c r="BT92" s="89"/>
      <c r="BU92" s="89"/>
      <c r="BV92" s="89"/>
      <c r="BW92" s="89"/>
      <c r="BX92" s="89"/>
      <c r="BY92" s="89"/>
      <c r="BZ92" s="89"/>
      <c r="CA92" s="89"/>
      <c r="CB92" s="89"/>
      <c r="CC92" s="89"/>
      <c r="CD92" s="89"/>
      <c r="CE92" s="89"/>
      <c r="CF92" s="89"/>
      <c r="CG92" s="89"/>
      <c r="CH92" s="89"/>
      <c r="CI92" s="89"/>
      <c r="CJ92" s="89"/>
      <c r="CK92" s="89"/>
      <c r="CL92" s="89"/>
      <c r="CM92" s="89"/>
      <c r="CN92" s="89"/>
      <c r="CO92" s="89"/>
      <c r="CP92" s="89"/>
      <c r="CQ92" s="89"/>
      <c r="CR92" s="89"/>
      <c r="CS92" s="89"/>
      <c r="CT92" s="89"/>
      <c r="CU92" s="89"/>
      <c r="CV92" s="89"/>
      <c r="CW92" s="89"/>
      <c r="CX92" s="89"/>
      <c r="CY92" s="89"/>
      <c r="CZ92" s="89"/>
      <c r="DA92" s="89"/>
      <c r="DB92" s="89"/>
      <c r="DC92" s="89"/>
      <c r="DD92" s="89"/>
      <c r="DE92" s="89"/>
      <c r="DF92" s="89"/>
      <c r="DG92" s="89"/>
      <c r="DH92" s="89"/>
      <c r="DI92" s="89"/>
      <c r="DJ92" s="89"/>
      <c r="DK92" s="89"/>
      <c r="DL92" s="89"/>
      <c r="DM92" s="89"/>
      <c r="DN92" s="89"/>
      <c r="DO92" s="89"/>
      <c r="DP92" s="89"/>
      <c r="DQ92" s="89"/>
      <c r="DR92" s="89"/>
      <c r="DS92" s="89"/>
      <c r="DT92" s="89"/>
      <c r="DU92" s="89"/>
      <c r="DV92" s="89"/>
      <c r="DW92" s="89"/>
      <c r="DX92" s="89"/>
      <c r="DY92" s="89"/>
      <c r="DZ92" s="89"/>
      <c r="EA92" s="89"/>
      <c r="EB92" s="89"/>
      <c r="EC92" s="89"/>
      <c r="ED92" s="89"/>
      <c r="EE92" s="89"/>
      <c r="EF92" s="89"/>
      <c r="EG92" s="89"/>
      <c r="EH92" s="89"/>
      <c r="EI92" s="89"/>
      <c r="EJ92" s="89"/>
      <c r="EK92" s="89"/>
      <c r="EL92" s="89"/>
      <c r="EM92" s="89"/>
      <c r="EN92" s="89"/>
      <c r="EO92" s="89"/>
      <c r="EP92" s="89"/>
      <c r="EQ92" s="89"/>
      <c r="ER92" s="89"/>
      <c r="ES92" s="89"/>
      <c r="ET92" s="89"/>
      <c r="EU92" s="89"/>
      <c r="EV92" s="89"/>
      <c r="EW92" s="89"/>
      <c r="EX92" s="89"/>
      <c r="EY92" s="89"/>
      <c r="EZ92" s="89"/>
      <c r="FA92" s="89"/>
      <c r="FB92" s="89"/>
      <c r="FC92" s="89"/>
      <c r="FD92" s="89"/>
      <c r="FE92" s="89"/>
      <c r="FF92" s="89"/>
      <c r="FG92" s="89"/>
      <c r="FH92" s="89"/>
      <c r="FI92" s="89"/>
      <c r="FJ92" s="89"/>
      <c r="FK92" s="89"/>
      <c r="FL92" s="89"/>
      <c r="FM92" s="89"/>
      <c r="FN92" s="89"/>
      <c r="FO92" s="89"/>
      <c r="FP92" s="89"/>
      <c r="FQ92" s="89"/>
      <c r="FR92" s="89"/>
      <c r="FS92" s="89"/>
      <c r="FT92" s="89"/>
      <c r="FU92" s="89"/>
      <c r="FV92" s="89"/>
      <c r="FW92" s="89"/>
      <c r="FX92" s="89"/>
      <c r="FY92" s="89"/>
      <c r="FZ92" s="89"/>
      <c r="GA92" s="89"/>
      <c r="GB92" s="89"/>
      <c r="GC92" s="89"/>
      <c r="GD92" s="89"/>
      <c r="GE92" s="89"/>
      <c r="GF92" s="89"/>
      <c r="GG92" s="89"/>
      <c r="GH92" s="89"/>
      <c r="GI92" s="89"/>
      <c r="GJ92" s="89"/>
      <c r="GK92" s="89"/>
      <c r="GL92" s="89"/>
      <c r="GM92" s="89"/>
      <c r="GN92" s="89"/>
      <c r="GO92" s="89"/>
      <c r="GP92" s="89"/>
      <c r="GQ92" s="89"/>
      <c r="GR92" s="89"/>
      <c r="GS92" s="89"/>
      <c r="GT92" s="89"/>
      <c r="GU92" s="89"/>
      <c r="GV92" s="89"/>
      <c r="GW92" s="89"/>
      <c r="GX92" s="89"/>
    </row>
    <row r="93" spans="9:206"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89"/>
      <c r="AR93" s="89"/>
      <c r="AS93" s="89"/>
      <c r="AT93" s="89"/>
      <c r="AU93" s="89"/>
      <c r="AV93" s="89"/>
      <c r="AW93" s="89"/>
      <c r="AX93" s="89"/>
      <c r="AY93" s="89"/>
      <c r="AZ93" s="89"/>
      <c r="BA93" s="89"/>
      <c r="BB93" s="89"/>
      <c r="BC93" s="89"/>
      <c r="BD93" s="89"/>
      <c r="BE93" s="89"/>
      <c r="BF93" s="89"/>
      <c r="BG93" s="89"/>
      <c r="BH93" s="89"/>
      <c r="BI93" s="89"/>
      <c r="BJ93" s="89"/>
      <c r="BK93" s="89"/>
      <c r="BL93" s="89"/>
      <c r="BM93" s="89"/>
      <c r="BN93" s="89"/>
      <c r="BO93" s="89"/>
      <c r="BP93" s="89"/>
      <c r="BQ93" s="89"/>
      <c r="BR93" s="89"/>
      <c r="BS93" s="89"/>
      <c r="BT93" s="89"/>
      <c r="BU93" s="89"/>
      <c r="BV93" s="89"/>
      <c r="BW93" s="89"/>
      <c r="BX93" s="89"/>
      <c r="BY93" s="89"/>
      <c r="BZ93" s="89"/>
      <c r="CA93" s="89"/>
      <c r="CB93" s="89"/>
      <c r="CC93" s="89"/>
      <c r="CD93" s="89"/>
      <c r="CE93" s="89"/>
      <c r="CF93" s="89"/>
      <c r="CG93" s="89"/>
      <c r="CH93" s="89"/>
      <c r="CI93" s="89"/>
      <c r="CJ93" s="89"/>
      <c r="CK93" s="89"/>
      <c r="CL93" s="89"/>
      <c r="CM93" s="89"/>
      <c r="CN93" s="89"/>
      <c r="CO93" s="89"/>
      <c r="CP93" s="89"/>
      <c r="CQ93" s="89"/>
      <c r="CR93" s="89"/>
      <c r="CS93" s="89"/>
      <c r="CT93" s="89"/>
      <c r="CU93" s="89"/>
      <c r="CV93" s="89"/>
      <c r="CW93" s="89"/>
      <c r="CX93" s="89"/>
      <c r="CY93" s="89"/>
      <c r="CZ93" s="89"/>
      <c r="DA93" s="89"/>
      <c r="DB93" s="89"/>
      <c r="DC93" s="89"/>
      <c r="DD93" s="89"/>
      <c r="DE93" s="89"/>
      <c r="DF93" s="89"/>
      <c r="DG93" s="89"/>
      <c r="DH93" s="89"/>
      <c r="DI93" s="89"/>
      <c r="DJ93" s="89"/>
      <c r="DK93" s="89"/>
      <c r="DL93" s="89"/>
      <c r="DM93" s="89"/>
      <c r="DN93" s="89"/>
      <c r="DO93" s="89"/>
      <c r="DP93" s="89"/>
      <c r="DQ93" s="89"/>
      <c r="DR93" s="89"/>
      <c r="DS93" s="89"/>
      <c r="DT93" s="89"/>
      <c r="DU93" s="89"/>
      <c r="DV93" s="89"/>
      <c r="DW93" s="89"/>
      <c r="DX93" s="89"/>
      <c r="DY93" s="89"/>
      <c r="DZ93" s="89"/>
      <c r="EA93" s="89"/>
      <c r="EB93" s="89"/>
      <c r="EC93" s="89"/>
      <c r="ED93" s="89"/>
      <c r="EE93" s="89"/>
      <c r="EF93" s="89"/>
      <c r="EG93" s="89"/>
      <c r="EH93" s="89"/>
      <c r="EI93" s="89"/>
      <c r="EJ93" s="89"/>
      <c r="EK93" s="89"/>
      <c r="EL93" s="89"/>
      <c r="EM93" s="89"/>
      <c r="EN93" s="89"/>
      <c r="EO93" s="89"/>
      <c r="EP93" s="89"/>
      <c r="EQ93" s="89"/>
      <c r="ER93" s="89"/>
      <c r="ES93" s="89"/>
      <c r="ET93" s="89"/>
      <c r="EU93" s="89"/>
      <c r="EV93" s="89"/>
      <c r="EW93" s="89"/>
      <c r="EX93" s="89"/>
      <c r="EY93" s="89"/>
      <c r="EZ93" s="89"/>
      <c r="FA93" s="89"/>
      <c r="FB93" s="89"/>
      <c r="FC93" s="89"/>
      <c r="FD93" s="89"/>
      <c r="FE93" s="89"/>
      <c r="FF93" s="89"/>
      <c r="FG93" s="89"/>
      <c r="FH93" s="89"/>
      <c r="FI93" s="89"/>
      <c r="FJ93" s="89"/>
      <c r="FK93" s="89"/>
      <c r="FL93" s="89"/>
      <c r="FM93" s="89"/>
      <c r="FN93" s="89"/>
      <c r="FO93" s="89"/>
      <c r="FP93" s="89"/>
      <c r="FQ93" s="89"/>
      <c r="FR93" s="89"/>
      <c r="FS93" s="89"/>
      <c r="FT93" s="89"/>
      <c r="FU93" s="89"/>
      <c r="FV93" s="89"/>
      <c r="FW93" s="89"/>
      <c r="FX93" s="89"/>
      <c r="FY93" s="89"/>
      <c r="FZ93" s="89"/>
      <c r="GA93" s="89"/>
      <c r="GB93" s="89"/>
      <c r="GC93" s="89"/>
      <c r="GD93" s="89"/>
      <c r="GE93" s="89"/>
      <c r="GF93" s="89"/>
      <c r="GG93" s="89"/>
      <c r="GH93" s="89"/>
      <c r="GI93" s="89"/>
      <c r="GJ93" s="89"/>
      <c r="GK93" s="89"/>
      <c r="GL93" s="89"/>
      <c r="GM93" s="89"/>
      <c r="GN93" s="89"/>
      <c r="GO93" s="89"/>
      <c r="GP93" s="89"/>
      <c r="GQ93" s="89"/>
      <c r="GR93" s="89"/>
      <c r="GS93" s="89"/>
      <c r="GT93" s="89"/>
      <c r="GU93" s="89"/>
      <c r="GV93" s="89"/>
      <c r="GW93" s="89"/>
      <c r="GX93" s="89"/>
    </row>
    <row r="94" spans="9:206"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89"/>
      <c r="AW94" s="89"/>
      <c r="AX94" s="89"/>
      <c r="AY94" s="89"/>
      <c r="AZ94" s="89"/>
      <c r="BA94" s="89"/>
      <c r="BB94" s="89"/>
      <c r="BC94" s="89"/>
      <c r="BD94" s="89"/>
      <c r="BE94" s="89"/>
      <c r="BF94" s="89"/>
      <c r="BG94" s="89"/>
      <c r="BH94" s="89"/>
      <c r="BI94" s="89"/>
      <c r="BJ94" s="89"/>
      <c r="BK94" s="89"/>
      <c r="BL94" s="89"/>
      <c r="BM94" s="89"/>
      <c r="BN94" s="89"/>
      <c r="BO94" s="89"/>
      <c r="BP94" s="89"/>
      <c r="BQ94" s="89"/>
      <c r="BR94" s="89"/>
      <c r="BS94" s="89"/>
      <c r="BT94" s="89"/>
      <c r="BU94" s="89"/>
      <c r="BV94" s="89"/>
      <c r="BW94" s="89"/>
      <c r="BX94" s="89"/>
      <c r="BY94" s="89"/>
      <c r="BZ94" s="89"/>
      <c r="CA94" s="89"/>
      <c r="CB94" s="89"/>
      <c r="CC94" s="89"/>
      <c r="CD94" s="89"/>
      <c r="CE94" s="89"/>
      <c r="CF94" s="89"/>
      <c r="CG94" s="89"/>
      <c r="CH94" s="89"/>
      <c r="CI94" s="89"/>
      <c r="CJ94" s="89"/>
      <c r="CK94" s="89"/>
      <c r="CL94" s="89"/>
      <c r="CM94" s="89"/>
      <c r="CN94" s="89"/>
      <c r="CO94" s="89"/>
      <c r="CP94" s="89"/>
      <c r="CQ94" s="89"/>
      <c r="CR94" s="89"/>
      <c r="CS94" s="89"/>
      <c r="CT94" s="89"/>
      <c r="CU94" s="89"/>
      <c r="CV94" s="89"/>
      <c r="CW94" s="89"/>
      <c r="CX94" s="89"/>
      <c r="CY94" s="89"/>
      <c r="CZ94" s="89"/>
      <c r="DA94" s="89"/>
      <c r="DB94" s="89"/>
      <c r="DC94" s="89"/>
      <c r="DD94" s="89"/>
      <c r="DE94" s="89"/>
      <c r="DF94" s="89"/>
      <c r="DG94" s="89"/>
      <c r="DH94" s="89"/>
      <c r="DI94" s="89"/>
      <c r="DJ94" s="89"/>
      <c r="DK94" s="89"/>
      <c r="DL94" s="89"/>
      <c r="DM94" s="89"/>
      <c r="DN94" s="89"/>
      <c r="DO94" s="89"/>
      <c r="DP94" s="89"/>
      <c r="DQ94" s="89"/>
      <c r="DR94" s="89"/>
      <c r="DS94" s="89"/>
      <c r="DT94" s="89"/>
      <c r="DU94" s="89"/>
      <c r="DV94" s="89"/>
      <c r="DW94" s="89"/>
      <c r="DX94" s="89"/>
      <c r="DY94" s="89"/>
      <c r="DZ94" s="89"/>
      <c r="EA94" s="89"/>
      <c r="EB94" s="89"/>
      <c r="EC94" s="89"/>
      <c r="ED94" s="89"/>
      <c r="EE94" s="89"/>
      <c r="EF94" s="89"/>
      <c r="EG94" s="89"/>
      <c r="EH94" s="89"/>
      <c r="EI94" s="89"/>
      <c r="EJ94" s="89"/>
      <c r="EK94" s="89"/>
      <c r="EL94" s="89"/>
      <c r="EM94" s="89"/>
      <c r="EN94" s="89"/>
      <c r="EO94" s="89"/>
      <c r="EP94" s="89"/>
      <c r="EQ94" s="89"/>
      <c r="ER94" s="89"/>
      <c r="ES94" s="89"/>
      <c r="ET94" s="89"/>
      <c r="EU94" s="89"/>
      <c r="EV94" s="89"/>
      <c r="EW94" s="89"/>
      <c r="EX94" s="89"/>
      <c r="EY94" s="89"/>
      <c r="EZ94" s="89"/>
      <c r="FA94" s="89"/>
      <c r="FB94" s="89"/>
      <c r="FC94" s="89"/>
      <c r="FD94" s="89"/>
      <c r="FE94" s="89"/>
      <c r="FF94" s="89"/>
      <c r="FG94" s="89"/>
      <c r="FH94" s="89"/>
      <c r="FI94" s="89"/>
      <c r="FJ94" s="89"/>
      <c r="FK94" s="89"/>
      <c r="FL94" s="89"/>
      <c r="FM94" s="89"/>
      <c r="FN94" s="89"/>
      <c r="FO94" s="89"/>
      <c r="FP94" s="89"/>
      <c r="FQ94" s="89"/>
      <c r="FR94" s="89"/>
      <c r="FS94" s="89"/>
      <c r="FT94" s="89"/>
      <c r="FU94" s="89"/>
      <c r="FV94" s="89"/>
      <c r="FW94" s="89"/>
      <c r="FX94" s="89"/>
      <c r="FY94" s="89"/>
      <c r="FZ94" s="89"/>
      <c r="GA94" s="89"/>
      <c r="GB94" s="89"/>
      <c r="GC94" s="89"/>
      <c r="GD94" s="89"/>
      <c r="GE94" s="89"/>
      <c r="GF94" s="89"/>
      <c r="GG94" s="89"/>
      <c r="GH94" s="89"/>
      <c r="GI94" s="89"/>
      <c r="GJ94" s="89"/>
      <c r="GK94" s="89"/>
      <c r="GL94" s="89"/>
      <c r="GM94" s="89"/>
      <c r="GN94" s="89"/>
      <c r="GO94" s="89"/>
      <c r="GP94" s="89"/>
      <c r="GQ94" s="89"/>
      <c r="GR94" s="89"/>
      <c r="GS94" s="89"/>
      <c r="GT94" s="89"/>
      <c r="GU94" s="89"/>
      <c r="GV94" s="89"/>
      <c r="GW94" s="89"/>
      <c r="GX94" s="89"/>
    </row>
    <row r="95" spans="9:206"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  <c r="BI95" s="89"/>
      <c r="BJ95" s="89"/>
      <c r="BK95" s="89"/>
      <c r="BL95" s="89"/>
      <c r="BM95" s="89"/>
      <c r="BN95" s="89"/>
      <c r="BO95" s="89"/>
      <c r="BP95" s="89"/>
      <c r="BQ95" s="89"/>
      <c r="BR95" s="89"/>
      <c r="BS95" s="89"/>
      <c r="BT95" s="89"/>
      <c r="BU95" s="89"/>
      <c r="BV95" s="89"/>
      <c r="BW95" s="89"/>
      <c r="BX95" s="89"/>
      <c r="BY95" s="89"/>
      <c r="BZ95" s="89"/>
      <c r="CA95" s="89"/>
      <c r="CB95" s="89"/>
      <c r="CC95" s="89"/>
      <c r="CD95" s="89"/>
      <c r="CE95" s="89"/>
      <c r="CF95" s="89"/>
      <c r="CG95" s="89"/>
      <c r="CH95" s="89"/>
      <c r="CI95" s="89"/>
      <c r="CJ95" s="89"/>
      <c r="CK95" s="89"/>
      <c r="CL95" s="89"/>
      <c r="CM95" s="89"/>
      <c r="CN95" s="89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89"/>
      <c r="DJ95" s="89"/>
      <c r="DK95" s="89"/>
      <c r="DL95" s="89"/>
      <c r="DM95" s="89"/>
      <c r="DN95" s="89"/>
      <c r="DO95" s="89"/>
      <c r="DP95" s="89"/>
      <c r="DQ95" s="89"/>
      <c r="DR95" s="89"/>
      <c r="DS95" s="89"/>
      <c r="DT95" s="89"/>
      <c r="DU95" s="89"/>
      <c r="DV95" s="89"/>
      <c r="DW95" s="89"/>
      <c r="DX95" s="89"/>
      <c r="DY95" s="89"/>
      <c r="DZ95" s="89"/>
      <c r="EA95" s="89"/>
      <c r="EB95" s="89"/>
      <c r="EC95" s="89"/>
      <c r="ED95" s="89"/>
      <c r="EE95" s="89"/>
      <c r="EF95" s="89"/>
      <c r="EG95" s="89"/>
      <c r="EH95" s="89"/>
      <c r="EI95" s="89"/>
      <c r="EJ95" s="89"/>
      <c r="EK95" s="89"/>
      <c r="EL95" s="89"/>
      <c r="EM95" s="89"/>
      <c r="EN95" s="89"/>
      <c r="EO95" s="89"/>
      <c r="EP95" s="89"/>
      <c r="EQ95" s="89"/>
      <c r="ER95" s="89"/>
      <c r="ES95" s="89"/>
      <c r="ET95" s="89"/>
      <c r="EU95" s="89"/>
      <c r="EV95" s="89"/>
      <c r="EW95" s="89"/>
      <c r="EX95" s="89"/>
      <c r="EY95" s="89"/>
      <c r="EZ95" s="89"/>
      <c r="FA95" s="89"/>
      <c r="FB95" s="89"/>
      <c r="FC95" s="89"/>
      <c r="FD95" s="89"/>
      <c r="FE95" s="89"/>
      <c r="FF95" s="89"/>
      <c r="FG95" s="89"/>
      <c r="FH95" s="89"/>
      <c r="FI95" s="89"/>
      <c r="FJ95" s="89"/>
      <c r="FK95" s="89"/>
      <c r="FL95" s="89"/>
      <c r="FM95" s="89"/>
      <c r="FN95" s="89"/>
      <c r="FO95" s="89"/>
      <c r="FP95" s="89"/>
      <c r="FQ95" s="89"/>
      <c r="FR95" s="89"/>
      <c r="FS95" s="89"/>
      <c r="FT95" s="89"/>
      <c r="FU95" s="89"/>
      <c r="FV95" s="89"/>
      <c r="FW95" s="89"/>
      <c r="FX95" s="89"/>
      <c r="FY95" s="89"/>
      <c r="FZ95" s="89"/>
      <c r="GA95" s="89"/>
      <c r="GB95" s="89"/>
      <c r="GC95" s="89"/>
      <c r="GD95" s="89"/>
      <c r="GE95" s="89"/>
      <c r="GF95" s="89"/>
      <c r="GG95" s="89"/>
      <c r="GH95" s="89"/>
      <c r="GI95" s="89"/>
      <c r="GJ95" s="89"/>
      <c r="GK95" s="89"/>
      <c r="GL95" s="89"/>
      <c r="GM95" s="89"/>
      <c r="GN95" s="89"/>
      <c r="GO95" s="89"/>
      <c r="GP95" s="89"/>
      <c r="GQ95" s="89"/>
      <c r="GR95" s="89"/>
      <c r="GS95" s="89"/>
      <c r="GT95" s="89"/>
      <c r="GU95" s="89"/>
      <c r="GV95" s="89"/>
      <c r="GW95" s="89"/>
      <c r="GX95" s="89"/>
    </row>
    <row r="96" spans="9:206"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  <c r="BI96" s="89"/>
      <c r="BJ96" s="89"/>
      <c r="BK96" s="89"/>
      <c r="BL96" s="89"/>
      <c r="BM96" s="89"/>
      <c r="BN96" s="89"/>
      <c r="BO96" s="89"/>
      <c r="BP96" s="89"/>
      <c r="BQ96" s="89"/>
      <c r="BR96" s="89"/>
      <c r="BS96" s="89"/>
      <c r="BT96" s="89"/>
      <c r="BU96" s="8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89"/>
      <c r="CV96" s="89"/>
      <c r="CW96" s="89"/>
      <c r="CX96" s="89"/>
      <c r="CY96" s="89"/>
      <c r="CZ96" s="89"/>
      <c r="DA96" s="89"/>
      <c r="DB96" s="89"/>
      <c r="DC96" s="89"/>
      <c r="DD96" s="89"/>
      <c r="DE96" s="89"/>
      <c r="DF96" s="89"/>
      <c r="DG96" s="89"/>
      <c r="DH96" s="89"/>
      <c r="DI96" s="89"/>
      <c r="DJ96" s="89"/>
      <c r="DK96" s="89"/>
      <c r="DL96" s="89"/>
      <c r="DM96" s="89"/>
      <c r="DN96" s="89"/>
      <c r="DO96" s="89"/>
      <c r="DP96" s="89"/>
      <c r="DQ96" s="89"/>
      <c r="DR96" s="89"/>
      <c r="DS96" s="89"/>
      <c r="DT96" s="89"/>
      <c r="DU96" s="89"/>
      <c r="DV96" s="89"/>
      <c r="DW96" s="89"/>
      <c r="DX96" s="89"/>
      <c r="DY96" s="89"/>
      <c r="DZ96" s="89"/>
      <c r="EA96" s="89"/>
      <c r="EB96" s="89"/>
      <c r="EC96" s="89"/>
      <c r="ED96" s="89"/>
      <c r="EE96" s="89"/>
      <c r="EF96" s="89"/>
      <c r="EG96" s="89"/>
      <c r="EH96" s="89"/>
      <c r="EI96" s="89"/>
      <c r="EJ96" s="89"/>
      <c r="EK96" s="89"/>
      <c r="EL96" s="89"/>
      <c r="EM96" s="89"/>
      <c r="EN96" s="89"/>
      <c r="EO96" s="89"/>
      <c r="EP96" s="89"/>
      <c r="EQ96" s="89"/>
      <c r="ER96" s="89"/>
      <c r="ES96" s="89"/>
      <c r="ET96" s="89"/>
      <c r="EU96" s="89"/>
      <c r="EV96" s="89"/>
      <c r="EW96" s="89"/>
      <c r="EX96" s="89"/>
      <c r="EY96" s="89"/>
      <c r="EZ96" s="89"/>
      <c r="FA96" s="89"/>
      <c r="FB96" s="89"/>
      <c r="FC96" s="89"/>
      <c r="FD96" s="89"/>
      <c r="FE96" s="89"/>
      <c r="FF96" s="89"/>
      <c r="FG96" s="89"/>
      <c r="FH96" s="89"/>
      <c r="FI96" s="89"/>
      <c r="FJ96" s="89"/>
      <c r="FK96" s="89"/>
      <c r="FL96" s="89"/>
      <c r="FM96" s="89"/>
      <c r="FN96" s="89"/>
      <c r="FO96" s="89"/>
      <c r="FP96" s="89"/>
      <c r="FQ96" s="89"/>
      <c r="FR96" s="89"/>
      <c r="FS96" s="89"/>
      <c r="FT96" s="89"/>
      <c r="FU96" s="89"/>
      <c r="FV96" s="89"/>
      <c r="FW96" s="89"/>
      <c r="FX96" s="89"/>
      <c r="FY96" s="89"/>
      <c r="FZ96" s="89"/>
      <c r="GA96" s="89"/>
      <c r="GB96" s="89"/>
      <c r="GC96" s="89"/>
      <c r="GD96" s="89"/>
      <c r="GE96" s="89"/>
      <c r="GF96" s="89"/>
      <c r="GG96" s="89"/>
      <c r="GH96" s="89"/>
      <c r="GI96" s="89"/>
      <c r="GJ96" s="89"/>
      <c r="GK96" s="89"/>
      <c r="GL96" s="89"/>
      <c r="GM96" s="89"/>
      <c r="GN96" s="89"/>
      <c r="GO96" s="89"/>
      <c r="GP96" s="89"/>
      <c r="GQ96" s="89"/>
      <c r="GR96" s="89"/>
      <c r="GS96" s="89"/>
      <c r="GT96" s="89"/>
      <c r="GU96" s="89"/>
      <c r="GV96" s="89"/>
      <c r="GW96" s="89"/>
      <c r="GX96" s="89"/>
    </row>
    <row r="97" spans="9:206"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  <c r="AT97" s="89"/>
      <c r="AU97" s="89"/>
      <c r="AV97" s="89"/>
      <c r="AW97" s="89"/>
      <c r="AX97" s="89"/>
      <c r="AY97" s="89"/>
      <c r="AZ97" s="89"/>
      <c r="BA97" s="89"/>
      <c r="BB97" s="89"/>
      <c r="BC97" s="89"/>
      <c r="BD97" s="89"/>
      <c r="BE97" s="89"/>
      <c r="BF97" s="89"/>
      <c r="BG97" s="89"/>
      <c r="BH97" s="89"/>
      <c r="BI97" s="89"/>
      <c r="BJ97" s="89"/>
      <c r="BK97" s="89"/>
      <c r="BL97" s="89"/>
      <c r="BM97" s="89"/>
      <c r="BN97" s="89"/>
      <c r="BO97" s="89"/>
      <c r="BP97" s="89"/>
      <c r="BQ97" s="89"/>
      <c r="BR97" s="89"/>
      <c r="BS97" s="89"/>
      <c r="BT97" s="89"/>
      <c r="BU97" s="89"/>
      <c r="BV97" s="89"/>
      <c r="BW97" s="89"/>
      <c r="BX97" s="89"/>
      <c r="BY97" s="89"/>
      <c r="BZ97" s="89"/>
      <c r="CA97" s="89"/>
      <c r="CB97" s="89"/>
      <c r="CC97" s="89"/>
      <c r="CD97" s="89"/>
      <c r="CE97" s="89"/>
      <c r="CF97" s="89"/>
      <c r="CG97" s="89"/>
      <c r="CH97" s="89"/>
      <c r="CI97" s="89"/>
      <c r="CJ97" s="89"/>
      <c r="CK97" s="89"/>
      <c r="CL97" s="89"/>
      <c r="CM97" s="89"/>
      <c r="CN97" s="89"/>
      <c r="CO97" s="89"/>
      <c r="CP97" s="89"/>
      <c r="CQ97" s="89"/>
      <c r="CR97" s="89"/>
      <c r="CS97" s="89"/>
      <c r="CT97" s="89"/>
      <c r="CU97" s="89"/>
      <c r="CV97" s="89"/>
      <c r="CW97" s="89"/>
      <c r="CX97" s="89"/>
      <c r="CY97" s="89"/>
      <c r="CZ97" s="89"/>
      <c r="DA97" s="89"/>
      <c r="DB97" s="89"/>
      <c r="DC97" s="89"/>
      <c r="DD97" s="89"/>
      <c r="DE97" s="89"/>
      <c r="DF97" s="89"/>
      <c r="DG97" s="89"/>
      <c r="DH97" s="89"/>
      <c r="DI97" s="89"/>
      <c r="DJ97" s="89"/>
      <c r="DK97" s="89"/>
      <c r="DL97" s="89"/>
      <c r="DM97" s="89"/>
      <c r="DN97" s="89"/>
      <c r="DO97" s="89"/>
      <c r="DP97" s="89"/>
      <c r="DQ97" s="89"/>
      <c r="DR97" s="89"/>
      <c r="DS97" s="89"/>
      <c r="DT97" s="89"/>
      <c r="DU97" s="89"/>
      <c r="DV97" s="89"/>
      <c r="DW97" s="89"/>
      <c r="DX97" s="89"/>
      <c r="DY97" s="89"/>
      <c r="DZ97" s="89"/>
      <c r="EA97" s="89"/>
      <c r="EB97" s="89"/>
      <c r="EC97" s="89"/>
      <c r="ED97" s="89"/>
      <c r="EE97" s="89"/>
      <c r="EF97" s="89"/>
      <c r="EG97" s="89"/>
      <c r="EH97" s="89"/>
      <c r="EI97" s="89"/>
      <c r="EJ97" s="89"/>
      <c r="EK97" s="89"/>
      <c r="EL97" s="89"/>
      <c r="EM97" s="89"/>
      <c r="EN97" s="89"/>
      <c r="EO97" s="89"/>
      <c r="EP97" s="89"/>
      <c r="EQ97" s="89"/>
      <c r="ER97" s="89"/>
      <c r="ES97" s="89"/>
      <c r="ET97" s="89"/>
      <c r="EU97" s="89"/>
      <c r="EV97" s="89"/>
      <c r="EW97" s="89"/>
      <c r="EX97" s="89"/>
      <c r="EY97" s="89"/>
      <c r="EZ97" s="89"/>
      <c r="FA97" s="89"/>
      <c r="FB97" s="89"/>
      <c r="FC97" s="89"/>
      <c r="FD97" s="89"/>
      <c r="FE97" s="89"/>
      <c r="FF97" s="89"/>
      <c r="FG97" s="89"/>
      <c r="FH97" s="89"/>
      <c r="FI97" s="89"/>
      <c r="FJ97" s="89"/>
      <c r="FK97" s="89"/>
      <c r="FL97" s="89"/>
      <c r="FM97" s="89"/>
      <c r="FN97" s="89"/>
      <c r="FO97" s="89"/>
      <c r="FP97" s="89"/>
      <c r="FQ97" s="89"/>
      <c r="FR97" s="89"/>
      <c r="FS97" s="89"/>
      <c r="FT97" s="89"/>
      <c r="FU97" s="89"/>
      <c r="FV97" s="89"/>
      <c r="FW97" s="89"/>
      <c r="FX97" s="89"/>
      <c r="FY97" s="89"/>
      <c r="FZ97" s="89"/>
      <c r="GA97" s="89"/>
      <c r="GB97" s="89"/>
      <c r="GC97" s="89"/>
      <c r="GD97" s="89"/>
      <c r="GE97" s="89"/>
      <c r="GF97" s="89"/>
      <c r="GG97" s="89"/>
      <c r="GH97" s="89"/>
      <c r="GI97" s="89"/>
      <c r="GJ97" s="89"/>
      <c r="GK97" s="89"/>
      <c r="GL97" s="89"/>
      <c r="GM97" s="89"/>
      <c r="GN97" s="89"/>
      <c r="GO97" s="89"/>
      <c r="GP97" s="89"/>
      <c r="GQ97" s="89"/>
      <c r="GR97" s="89"/>
      <c r="GS97" s="89"/>
      <c r="GT97" s="89"/>
      <c r="GU97" s="89"/>
      <c r="GV97" s="89"/>
      <c r="GW97" s="89"/>
      <c r="GX97" s="89"/>
    </row>
    <row r="98" spans="9:206"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  <c r="BI98" s="89"/>
      <c r="BJ98" s="89"/>
      <c r="BK98" s="89"/>
      <c r="BL98" s="89"/>
      <c r="BM98" s="89"/>
      <c r="BN98" s="89"/>
      <c r="BO98" s="89"/>
      <c r="BP98" s="89"/>
      <c r="BQ98" s="89"/>
      <c r="BR98" s="89"/>
      <c r="BS98" s="89"/>
      <c r="BT98" s="89"/>
      <c r="BU98" s="89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89"/>
      <c r="DM98" s="89"/>
      <c r="DN98" s="89"/>
      <c r="DO98" s="89"/>
      <c r="DP98" s="89"/>
      <c r="DQ98" s="89"/>
      <c r="DR98" s="89"/>
      <c r="DS98" s="89"/>
      <c r="DT98" s="89"/>
      <c r="DU98" s="89"/>
      <c r="DV98" s="89"/>
      <c r="DW98" s="89"/>
      <c r="DX98" s="89"/>
      <c r="DY98" s="89"/>
      <c r="DZ98" s="89"/>
      <c r="EA98" s="89"/>
      <c r="EB98" s="89"/>
      <c r="EC98" s="89"/>
      <c r="ED98" s="89"/>
      <c r="EE98" s="89"/>
      <c r="EF98" s="89"/>
      <c r="EG98" s="89"/>
      <c r="EH98" s="89"/>
      <c r="EI98" s="89"/>
      <c r="EJ98" s="89"/>
      <c r="EK98" s="89"/>
      <c r="EL98" s="89"/>
      <c r="EM98" s="89"/>
      <c r="EN98" s="89"/>
      <c r="EO98" s="89"/>
      <c r="EP98" s="89"/>
      <c r="EQ98" s="89"/>
      <c r="ER98" s="89"/>
      <c r="ES98" s="89"/>
      <c r="ET98" s="89"/>
      <c r="EU98" s="89"/>
      <c r="EV98" s="89"/>
      <c r="EW98" s="89"/>
      <c r="EX98" s="89"/>
      <c r="EY98" s="89"/>
      <c r="EZ98" s="89"/>
      <c r="FA98" s="89"/>
      <c r="FB98" s="89"/>
      <c r="FC98" s="89"/>
      <c r="FD98" s="89"/>
      <c r="FE98" s="89"/>
      <c r="FF98" s="89"/>
      <c r="FG98" s="89"/>
      <c r="FH98" s="89"/>
      <c r="FI98" s="89"/>
      <c r="FJ98" s="89"/>
      <c r="FK98" s="89"/>
      <c r="FL98" s="89"/>
      <c r="FM98" s="89"/>
      <c r="FN98" s="89"/>
      <c r="FO98" s="89"/>
      <c r="FP98" s="89"/>
      <c r="FQ98" s="89"/>
      <c r="FR98" s="89"/>
      <c r="FS98" s="89"/>
      <c r="FT98" s="89"/>
      <c r="FU98" s="89"/>
      <c r="FV98" s="89"/>
      <c r="FW98" s="89"/>
      <c r="FX98" s="89"/>
      <c r="FY98" s="89"/>
      <c r="FZ98" s="89"/>
      <c r="GA98" s="89"/>
      <c r="GB98" s="89"/>
      <c r="GC98" s="89"/>
      <c r="GD98" s="89"/>
      <c r="GE98" s="89"/>
      <c r="GF98" s="89"/>
      <c r="GG98" s="89"/>
      <c r="GH98" s="89"/>
      <c r="GI98" s="89"/>
      <c r="GJ98" s="89"/>
      <c r="GK98" s="89"/>
      <c r="GL98" s="89"/>
      <c r="GM98" s="89"/>
      <c r="GN98" s="89"/>
      <c r="GO98" s="89"/>
      <c r="GP98" s="89"/>
      <c r="GQ98" s="89"/>
      <c r="GR98" s="89"/>
      <c r="GS98" s="89"/>
      <c r="GT98" s="89"/>
      <c r="GU98" s="89"/>
      <c r="GV98" s="89"/>
      <c r="GW98" s="89"/>
      <c r="GX98" s="89"/>
    </row>
    <row r="99" spans="9:206"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  <c r="AT99" s="89"/>
      <c r="AU99" s="89"/>
      <c r="AV99" s="89"/>
      <c r="AW99" s="89"/>
      <c r="AX99" s="89"/>
      <c r="AY99" s="89"/>
      <c r="AZ99" s="89"/>
      <c r="BA99" s="89"/>
      <c r="BB99" s="89"/>
      <c r="BC99" s="89"/>
      <c r="BD99" s="89"/>
      <c r="BE99" s="89"/>
      <c r="BF99" s="89"/>
      <c r="BG99" s="89"/>
      <c r="BH99" s="89"/>
      <c r="BI99" s="89"/>
      <c r="BJ99" s="89"/>
      <c r="BK99" s="89"/>
      <c r="BL99" s="89"/>
      <c r="BM99" s="89"/>
      <c r="BN99" s="89"/>
      <c r="BO99" s="89"/>
      <c r="BP99" s="89"/>
      <c r="BQ99" s="89"/>
      <c r="BR99" s="89"/>
      <c r="BS99" s="89"/>
      <c r="BT99" s="89"/>
      <c r="BU99" s="89"/>
      <c r="BV99" s="89"/>
      <c r="BW99" s="89"/>
      <c r="BX99" s="89"/>
      <c r="BY99" s="89"/>
      <c r="BZ99" s="89"/>
      <c r="CA99" s="89"/>
      <c r="CB99" s="89"/>
      <c r="CC99" s="89"/>
      <c r="CD99" s="89"/>
      <c r="CE99" s="89"/>
      <c r="CF99" s="89"/>
      <c r="CG99" s="89"/>
      <c r="CH99" s="89"/>
      <c r="CI99" s="89"/>
      <c r="CJ99" s="89"/>
      <c r="CK99" s="89"/>
      <c r="CL99" s="89"/>
      <c r="CM99" s="89"/>
      <c r="CN99" s="89"/>
      <c r="CO99" s="89"/>
      <c r="CP99" s="89"/>
      <c r="CQ99" s="89"/>
      <c r="CR99" s="89"/>
      <c r="CS99" s="89"/>
      <c r="CT99" s="89"/>
      <c r="CU99" s="89"/>
      <c r="CV99" s="89"/>
      <c r="CW99" s="89"/>
      <c r="CX99" s="89"/>
      <c r="CY99" s="89"/>
      <c r="CZ99" s="89"/>
      <c r="DA99" s="89"/>
      <c r="DB99" s="89"/>
      <c r="DC99" s="89"/>
      <c r="DD99" s="89"/>
      <c r="DE99" s="89"/>
      <c r="DF99" s="89"/>
      <c r="DG99" s="89"/>
      <c r="DH99" s="89"/>
      <c r="DI99" s="89"/>
      <c r="DJ99" s="89"/>
      <c r="DK99" s="89"/>
      <c r="DL99" s="89"/>
      <c r="DM99" s="89"/>
      <c r="DN99" s="89"/>
      <c r="DO99" s="89"/>
      <c r="DP99" s="89"/>
      <c r="DQ99" s="89"/>
      <c r="DR99" s="89"/>
      <c r="DS99" s="89"/>
      <c r="DT99" s="89"/>
      <c r="DU99" s="89"/>
      <c r="DV99" s="89"/>
      <c r="DW99" s="89"/>
      <c r="DX99" s="89"/>
      <c r="DY99" s="89"/>
      <c r="DZ99" s="89"/>
      <c r="EA99" s="89"/>
      <c r="EB99" s="89"/>
      <c r="EC99" s="89"/>
      <c r="ED99" s="89"/>
      <c r="EE99" s="89"/>
      <c r="EF99" s="89"/>
      <c r="EG99" s="89"/>
      <c r="EH99" s="89"/>
      <c r="EI99" s="89"/>
      <c r="EJ99" s="89"/>
      <c r="EK99" s="89"/>
      <c r="EL99" s="89"/>
      <c r="EM99" s="89"/>
      <c r="EN99" s="89"/>
      <c r="EO99" s="89"/>
      <c r="EP99" s="89"/>
      <c r="EQ99" s="89"/>
      <c r="ER99" s="89"/>
      <c r="ES99" s="89"/>
      <c r="ET99" s="89"/>
      <c r="EU99" s="89"/>
      <c r="EV99" s="89"/>
      <c r="EW99" s="89"/>
      <c r="EX99" s="89"/>
      <c r="EY99" s="89"/>
      <c r="EZ99" s="89"/>
      <c r="FA99" s="89"/>
      <c r="FB99" s="89"/>
      <c r="FC99" s="89"/>
      <c r="FD99" s="89"/>
      <c r="FE99" s="89"/>
      <c r="FF99" s="89"/>
      <c r="FG99" s="89"/>
      <c r="FH99" s="89"/>
      <c r="FI99" s="89"/>
      <c r="FJ99" s="89"/>
      <c r="FK99" s="89"/>
      <c r="FL99" s="89"/>
      <c r="FM99" s="89"/>
      <c r="FN99" s="89"/>
      <c r="FO99" s="89"/>
      <c r="FP99" s="89"/>
      <c r="FQ99" s="89"/>
      <c r="FR99" s="89"/>
      <c r="FS99" s="89"/>
      <c r="FT99" s="89"/>
      <c r="FU99" s="89"/>
      <c r="FV99" s="89"/>
      <c r="FW99" s="89"/>
      <c r="FX99" s="89"/>
      <c r="FY99" s="89"/>
      <c r="FZ99" s="89"/>
      <c r="GA99" s="89"/>
      <c r="GB99" s="89"/>
      <c r="GC99" s="89"/>
      <c r="GD99" s="89"/>
      <c r="GE99" s="89"/>
      <c r="GF99" s="89"/>
      <c r="GG99" s="89"/>
      <c r="GH99" s="89"/>
      <c r="GI99" s="89"/>
      <c r="GJ99" s="89"/>
      <c r="GK99" s="89"/>
      <c r="GL99" s="89"/>
      <c r="GM99" s="89"/>
      <c r="GN99" s="89"/>
      <c r="GO99" s="89"/>
      <c r="GP99" s="89"/>
      <c r="GQ99" s="89"/>
      <c r="GR99" s="89"/>
      <c r="GS99" s="89"/>
      <c r="GT99" s="89"/>
      <c r="GU99" s="89"/>
      <c r="GV99" s="89"/>
      <c r="GW99" s="89"/>
      <c r="GX99" s="89"/>
    </row>
    <row r="100" spans="9:206"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  <c r="BI100" s="89"/>
      <c r="BJ100" s="89"/>
      <c r="BK100" s="89"/>
      <c r="BL100" s="89"/>
      <c r="BM100" s="89"/>
      <c r="BN100" s="89"/>
      <c r="BO100" s="89"/>
      <c r="BP100" s="89"/>
      <c r="BQ100" s="89"/>
      <c r="BR100" s="89"/>
      <c r="BS100" s="89"/>
      <c r="BT100" s="89"/>
      <c r="BU100" s="89"/>
      <c r="BV100" s="89"/>
      <c r="BW100" s="89"/>
      <c r="BX100" s="89"/>
      <c r="BY100" s="89"/>
      <c r="BZ100" s="89"/>
      <c r="CA100" s="89"/>
      <c r="CB100" s="89"/>
      <c r="CC100" s="89"/>
      <c r="CD100" s="89"/>
      <c r="CE100" s="89"/>
      <c r="CF100" s="89"/>
      <c r="CG100" s="89"/>
      <c r="CH100" s="89"/>
      <c r="CI100" s="89"/>
      <c r="CJ100" s="89"/>
      <c r="CK100" s="89"/>
      <c r="CL100" s="89"/>
      <c r="CM100" s="89"/>
      <c r="CN100" s="89"/>
      <c r="CO100" s="89"/>
      <c r="CP100" s="89"/>
      <c r="CQ100" s="89"/>
      <c r="CR100" s="89"/>
      <c r="CS100" s="89"/>
      <c r="CT100" s="89"/>
      <c r="CU100" s="89"/>
      <c r="CV100" s="89"/>
      <c r="CW100" s="89"/>
      <c r="CX100" s="89"/>
      <c r="CY100" s="89"/>
      <c r="CZ100" s="89"/>
      <c r="DA100" s="89"/>
      <c r="DB100" s="89"/>
      <c r="DC100" s="89"/>
      <c r="DD100" s="89"/>
      <c r="DE100" s="89"/>
      <c r="DF100" s="89"/>
      <c r="DG100" s="89"/>
      <c r="DH100" s="89"/>
      <c r="DI100" s="89"/>
      <c r="DJ100" s="89"/>
      <c r="DK100" s="89"/>
      <c r="DL100" s="89"/>
      <c r="DM100" s="89"/>
      <c r="DN100" s="89"/>
      <c r="DO100" s="89"/>
      <c r="DP100" s="89"/>
      <c r="DQ100" s="89"/>
      <c r="DR100" s="89"/>
      <c r="DS100" s="89"/>
      <c r="DT100" s="89"/>
      <c r="DU100" s="89"/>
      <c r="DV100" s="89"/>
      <c r="DW100" s="89"/>
      <c r="DX100" s="89"/>
      <c r="DY100" s="89"/>
      <c r="DZ100" s="89"/>
      <c r="EA100" s="89"/>
      <c r="EB100" s="89"/>
      <c r="EC100" s="89"/>
      <c r="ED100" s="89"/>
      <c r="EE100" s="89"/>
      <c r="EF100" s="89"/>
      <c r="EG100" s="89"/>
      <c r="EH100" s="89"/>
      <c r="EI100" s="89"/>
      <c r="EJ100" s="89"/>
      <c r="EK100" s="89"/>
      <c r="EL100" s="89"/>
      <c r="EM100" s="89"/>
      <c r="EN100" s="89"/>
      <c r="EO100" s="89"/>
      <c r="EP100" s="89"/>
      <c r="EQ100" s="89"/>
      <c r="ER100" s="89"/>
      <c r="ES100" s="89"/>
      <c r="ET100" s="89"/>
      <c r="EU100" s="89"/>
      <c r="EV100" s="89"/>
      <c r="EW100" s="89"/>
      <c r="EX100" s="89"/>
      <c r="EY100" s="89"/>
      <c r="EZ100" s="89"/>
      <c r="FA100" s="89"/>
      <c r="FB100" s="89"/>
      <c r="FC100" s="89"/>
      <c r="FD100" s="89"/>
      <c r="FE100" s="89"/>
      <c r="FF100" s="89"/>
      <c r="FG100" s="89"/>
      <c r="FH100" s="89"/>
      <c r="FI100" s="89"/>
      <c r="FJ100" s="89"/>
      <c r="FK100" s="89"/>
      <c r="FL100" s="89"/>
      <c r="FM100" s="89"/>
      <c r="FN100" s="89"/>
      <c r="FO100" s="89"/>
      <c r="FP100" s="89"/>
      <c r="FQ100" s="89"/>
      <c r="FR100" s="89"/>
      <c r="FS100" s="89"/>
      <c r="FT100" s="89"/>
      <c r="FU100" s="89"/>
      <c r="FV100" s="89"/>
      <c r="FW100" s="89"/>
      <c r="FX100" s="89"/>
      <c r="FY100" s="89"/>
      <c r="FZ100" s="89"/>
      <c r="GA100" s="89"/>
      <c r="GB100" s="89"/>
      <c r="GC100" s="89"/>
      <c r="GD100" s="89"/>
      <c r="GE100" s="89"/>
      <c r="GF100" s="89"/>
      <c r="GG100" s="89"/>
      <c r="GH100" s="89"/>
      <c r="GI100" s="89"/>
      <c r="GJ100" s="89"/>
      <c r="GK100" s="89"/>
      <c r="GL100" s="89"/>
      <c r="GM100" s="89"/>
      <c r="GN100" s="89"/>
      <c r="GO100" s="89"/>
      <c r="GP100" s="89"/>
      <c r="GQ100" s="89"/>
      <c r="GR100" s="89"/>
      <c r="GS100" s="89"/>
      <c r="GT100" s="89"/>
      <c r="GU100" s="89"/>
      <c r="GV100" s="89"/>
      <c r="GW100" s="89"/>
      <c r="GX100" s="89"/>
    </row>
    <row r="101" spans="9:206"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89"/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  <c r="BI101" s="89"/>
      <c r="BJ101" s="89"/>
      <c r="BK101" s="89"/>
      <c r="BL101" s="89"/>
      <c r="BM101" s="89"/>
      <c r="BN101" s="89"/>
      <c r="BO101" s="89"/>
      <c r="BP101" s="89"/>
      <c r="BQ101" s="89"/>
      <c r="BR101" s="89"/>
      <c r="BS101" s="89"/>
      <c r="BT101" s="89"/>
      <c r="BU101" s="89"/>
      <c r="BV101" s="89"/>
      <c r="BW101" s="89"/>
      <c r="BX101" s="89"/>
      <c r="BY101" s="89"/>
      <c r="BZ101" s="89"/>
      <c r="CA101" s="89"/>
      <c r="CB101" s="89"/>
      <c r="CC101" s="89"/>
      <c r="CD101" s="89"/>
      <c r="CE101" s="89"/>
      <c r="CF101" s="89"/>
      <c r="CG101" s="89"/>
      <c r="CH101" s="89"/>
      <c r="CI101" s="89"/>
      <c r="CJ101" s="89"/>
      <c r="CK101" s="89"/>
      <c r="CL101" s="89"/>
      <c r="CM101" s="89"/>
      <c r="CN101" s="89"/>
      <c r="CO101" s="89"/>
      <c r="CP101" s="89"/>
      <c r="CQ101" s="89"/>
      <c r="CR101" s="89"/>
      <c r="CS101" s="89"/>
      <c r="CT101" s="89"/>
      <c r="CU101" s="89"/>
      <c r="CV101" s="89"/>
      <c r="CW101" s="89"/>
      <c r="CX101" s="89"/>
      <c r="CY101" s="89"/>
      <c r="CZ101" s="89"/>
      <c r="DA101" s="89"/>
      <c r="DB101" s="89"/>
      <c r="DC101" s="89"/>
      <c r="DD101" s="89"/>
      <c r="DE101" s="89"/>
      <c r="DF101" s="89"/>
      <c r="DG101" s="89"/>
      <c r="DH101" s="89"/>
      <c r="DI101" s="89"/>
      <c r="DJ101" s="89"/>
      <c r="DK101" s="89"/>
      <c r="DL101" s="89"/>
      <c r="DM101" s="89"/>
      <c r="DN101" s="89"/>
      <c r="DO101" s="89"/>
      <c r="DP101" s="89"/>
      <c r="DQ101" s="89"/>
      <c r="DR101" s="89"/>
      <c r="DS101" s="89"/>
      <c r="DT101" s="89"/>
      <c r="DU101" s="89"/>
      <c r="DV101" s="89"/>
      <c r="DW101" s="89"/>
      <c r="DX101" s="89"/>
      <c r="DY101" s="89"/>
      <c r="DZ101" s="89"/>
      <c r="EA101" s="89"/>
      <c r="EB101" s="89"/>
      <c r="EC101" s="89"/>
      <c r="ED101" s="89"/>
      <c r="EE101" s="89"/>
      <c r="EF101" s="89"/>
      <c r="EG101" s="89"/>
      <c r="EH101" s="89"/>
      <c r="EI101" s="89"/>
      <c r="EJ101" s="89"/>
      <c r="EK101" s="89"/>
      <c r="EL101" s="89"/>
      <c r="EM101" s="89"/>
      <c r="EN101" s="89"/>
      <c r="EO101" s="89"/>
      <c r="EP101" s="89"/>
      <c r="EQ101" s="89"/>
      <c r="ER101" s="89"/>
      <c r="ES101" s="89"/>
      <c r="ET101" s="89"/>
      <c r="EU101" s="89"/>
      <c r="EV101" s="89"/>
      <c r="EW101" s="89"/>
      <c r="EX101" s="89"/>
      <c r="EY101" s="89"/>
      <c r="EZ101" s="89"/>
      <c r="FA101" s="89"/>
      <c r="FB101" s="89"/>
      <c r="FC101" s="89"/>
      <c r="FD101" s="89"/>
      <c r="FE101" s="89"/>
      <c r="FF101" s="89"/>
      <c r="FG101" s="89"/>
      <c r="FH101" s="89"/>
      <c r="FI101" s="89"/>
      <c r="FJ101" s="89"/>
      <c r="FK101" s="89"/>
      <c r="FL101" s="89"/>
      <c r="FM101" s="89"/>
      <c r="FN101" s="89"/>
      <c r="FO101" s="89"/>
      <c r="FP101" s="89"/>
      <c r="FQ101" s="89"/>
      <c r="FR101" s="89"/>
      <c r="FS101" s="89"/>
      <c r="FT101" s="89"/>
      <c r="FU101" s="89"/>
      <c r="FV101" s="89"/>
      <c r="FW101" s="89"/>
      <c r="FX101" s="89"/>
      <c r="FY101" s="89"/>
      <c r="FZ101" s="89"/>
      <c r="GA101" s="89"/>
      <c r="GB101" s="89"/>
      <c r="GC101" s="89"/>
      <c r="GD101" s="89"/>
      <c r="GE101" s="89"/>
      <c r="GF101" s="89"/>
      <c r="GG101" s="89"/>
      <c r="GH101" s="89"/>
      <c r="GI101" s="89"/>
      <c r="GJ101" s="89"/>
      <c r="GK101" s="89"/>
      <c r="GL101" s="89"/>
      <c r="GM101" s="89"/>
      <c r="GN101" s="89"/>
      <c r="GO101" s="89"/>
      <c r="GP101" s="89"/>
      <c r="GQ101" s="89"/>
      <c r="GR101" s="89"/>
      <c r="GS101" s="89"/>
      <c r="GT101" s="89"/>
      <c r="GU101" s="89"/>
      <c r="GV101" s="89"/>
      <c r="GW101" s="89"/>
      <c r="GX101" s="89"/>
    </row>
    <row r="102" spans="9:206"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89"/>
      <c r="DM102" s="89"/>
      <c r="DN102" s="89"/>
      <c r="DO102" s="89"/>
      <c r="DP102" s="89"/>
      <c r="DQ102" s="89"/>
      <c r="DR102" s="89"/>
      <c r="DS102" s="89"/>
      <c r="DT102" s="89"/>
      <c r="DU102" s="89"/>
      <c r="DV102" s="89"/>
      <c r="DW102" s="89"/>
      <c r="DX102" s="89"/>
      <c r="DY102" s="89"/>
      <c r="DZ102" s="89"/>
      <c r="EA102" s="89"/>
      <c r="EB102" s="89"/>
      <c r="EC102" s="89"/>
      <c r="ED102" s="89"/>
      <c r="EE102" s="89"/>
      <c r="EF102" s="89"/>
      <c r="EG102" s="89"/>
      <c r="EH102" s="89"/>
      <c r="EI102" s="89"/>
      <c r="EJ102" s="89"/>
      <c r="EK102" s="89"/>
      <c r="EL102" s="89"/>
      <c r="EM102" s="89"/>
      <c r="EN102" s="89"/>
      <c r="EO102" s="89"/>
      <c r="EP102" s="89"/>
      <c r="EQ102" s="89"/>
      <c r="ER102" s="89"/>
      <c r="ES102" s="89"/>
      <c r="ET102" s="89"/>
      <c r="EU102" s="89"/>
      <c r="EV102" s="89"/>
      <c r="EW102" s="89"/>
      <c r="EX102" s="89"/>
      <c r="EY102" s="89"/>
      <c r="EZ102" s="89"/>
      <c r="FA102" s="89"/>
      <c r="FB102" s="89"/>
      <c r="FC102" s="89"/>
      <c r="FD102" s="89"/>
      <c r="FE102" s="89"/>
      <c r="FF102" s="89"/>
      <c r="FG102" s="89"/>
      <c r="FH102" s="89"/>
      <c r="FI102" s="89"/>
      <c r="FJ102" s="89"/>
      <c r="FK102" s="89"/>
      <c r="FL102" s="89"/>
      <c r="FM102" s="89"/>
      <c r="FN102" s="89"/>
      <c r="FO102" s="89"/>
      <c r="FP102" s="89"/>
      <c r="FQ102" s="89"/>
      <c r="FR102" s="89"/>
      <c r="FS102" s="89"/>
      <c r="FT102" s="89"/>
      <c r="FU102" s="89"/>
      <c r="FV102" s="89"/>
      <c r="FW102" s="89"/>
      <c r="FX102" s="89"/>
      <c r="FY102" s="89"/>
      <c r="FZ102" s="89"/>
      <c r="GA102" s="89"/>
      <c r="GB102" s="89"/>
      <c r="GC102" s="89"/>
      <c r="GD102" s="89"/>
      <c r="GE102" s="89"/>
      <c r="GF102" s="89"/>
      <c r="GG102" s="89"/>
      <c r="GH102" s="89"/>
      <c r="GI102" s="89"/>
      <c r="GJ102" s="89"/>
      <c r="GK102" s="89"/>
      <c r="GL102" s="89"/>
      <c r="GM102" s="89"/>
      <c r="GN102" s="89"/>
      <c r="GO102" s="89"/>
      <c r="GP102" s="89"/>
      <c r="GQ102" s="89"/>
      <c r="GR102" s="89"/>
      <c r="GS102" s="89"/>
      <c r="GT102" s="89"/>
      <c r="GU102" s="89"/>
      <c r="GV102" s="89"/>
      <c r="GW102" s="89"/>
      <c r="GX102" s="89"/>
    </row>
    <row r="103" spans="9:206"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  <c r="BI103" s="89"/>
      <c r="BJ103" s="89"/>
      <c r="BK103" s="89"/>
      <c r="BL103" s="89"/>
      <c r="BM103" s="89"/>
      <c r="BN103" s="89"/>
      <c r="BO103" s="89"/>
      <c r="BP103" s="89"/>
      <c r="BQ103" s="89"/>
      <c r="BR103" s="89"/>
      <c r="BS103" s="89"/>
      <c r="BT103" s="89"/>
      <c r="BU103" s="89"/>
      <c r="BV103" s="89"/>
      <c r="BW103" s="89"/>
      <c r="BX103" s="89"/>
      <c r="BY103" s="89"/>
      <c r="BZ103" s="89"/>
      <c r="CA103" s="89"/>
      <c r="CB103" s="89"/>
      <c r="CC103" s="89"/>
      <c r="CD103" s="89"/>
      <c r="CE103" s="89"/>
      <c r="CF103" s="89"/>
      <c r="CG103" s="89"/>
      <c r="CH103" s="89"/>
      <c r="CI103" s="89"/>
      <c r="CJ103" s="89"/>
      <c r="CK103" s="89"/>
      <c r="CL103" s="89"/>
      <c r="CM103" s="89"/>
      <c r="CN103" s="89"/>
      <c r="CO103" s="89"/>
      <c r="CP103" s="89"/>
      <c r="CQ103" s="89"/>
      <c r="CR103" s="89"/>
      <c r="CS103" s="89"/>
      <c r="CT103" s="89"/>
      <c r="CU103" s="89"/>
      <c r="CV103" s="89"/>
      <c r="CW103" s="89"/>
      <c r="CX103" s="89"/>
      <c r="CY103" s="89"/>
      <c r="CZ103" s="89"/>
      <c r="DA103" s="89"/>
      <c r="DB103" s="89"/>
      <c r="DC103" s="89"/>
      <c r="DD103" s="89"/>
      <c r="DE103" s="89"/>
      <c r="DF103" s="89"/>
      <c r="DG103" s="89"/>
      <c r="DH103" s="89"/>
      <c r="DI103" s="89"/>
      <c r="DJ103" s="89"/>
      <c r="DK103" s="89"/>
      <c r="DL103" s="89"/>
      <c r="DM103" s="89"/>
      <c r="DN103" s="89"/>
      <c r="DO103" s="89"/>
      <c r="DP103" s="89"/>
      <c r="DQ103" s="89"/>
      <c r="DR103" s="89"/>
      <c r="DS103" s="89"/>
      <c r="DT103" s="89"/>
      <c r="DU103" s="89"/>
      <c r="DV103" s="89"/>
      <c r="DW103" s="89"/>
      <c r="DX103" s="89"/>
      <c r="DY103" s="89"/>
      <c r="DZ103" s="89"/>
      <c r="EA103" s="89"/>
      <c r="EB103" s="89"/>
      <c r="EC103" s="89"/>
      <c r="ED103" s="89"/>
      <c r="EE103" s="89"/>
      <c r="EF103" s="89"/>
      <c r="EG103" s="89"/>
      <c r="EH103" s="89"/>
      <c r="EI103" s="89"/>
      <c r="EJ103" s="89"/>
      <c r="EK103" s="89"/>
      <c r="EL103" s="89"/>
      <c r="EM103" s="89"/>
      <c r="EN103" s="89"/>
      <c r="EO103" s="89"/>
      <c r="EP103" s="89"/>
      <c r="EQ103" s="89"/>
      <c r="ER103" s="89"/>
      <c r="ES103" s="89"/>
      <c r="ET103" s="89"/>
      <c r="EU103" s="89"/>
      <c r="EV103" s="89"/>
      <c r="EW103" s="89"/>
      <c r="EX103" s="89"/>
      <c r="EY103" s="89"/>
      <c r="EZ103" s="89"/>
      <c r="FA103" s="89"/>
      <c r="FB103" s="89"/>
      <c r="FC103" s="89"/>
      <c r="FD103" s="89"/>
      <c r="FE103" s="89"/>
      <c r="FF103" s="89"/>
      <c r="FG103" s="89"/>
      <c r="FH103" s="89"/>
      <c r="FI103" s="89"/>
      <c r="FJ103" s="89"/>
      <c r="FK103" s="89"/>
      <c r="FL103" s="89"/>
      <c r="FM103" s="89"/>
      <c r="FN103" s="89"/>
      <c r="FO103" s="89"/>
      <c r="FP103" s="89"/>
      <c r="FQ103" s="89"/>
      <c r="FR103" s="89"/>
      <c r="FS103" s="89"/>
      <c r="FT103" s="89"/>
      <c r="FU103" s="89"/>
      <c r="FV103" s="89"/>
      <c r="FW103" s="89"/>
      <c r="FX103" s="89"/>
      <c r="FY103" s="89"/>
      <c r="FZ103" s="89"/>
      <c r="GA103" s="89"/>
      <c r="GB103" s="89"/>
      <c r="GC103" s="89"/>
      <c r="GD103" s="89"/>
      <c r="GE103" s="89"/>
      <c r="GF103" s="89"/>
      <c r="GG103" s="89"/>
      <c r="GH103" s="89"/>
      <c r="GI103" s="89"/>
      <c r="GJ103" s="89"/>
      <c r="GK103" s="89"/>
      <c r="GL103" s="89"/>
      <c r="GM103" s="89"/>
      <c r="GN103" s="89"/>
      <c r="GO103" s="89"/>
      <c r="GP103" s="89"/>
      <c r="GQ103" s="89"/>
      <c r="GR103" s="89"/>
      <c r="GS103" s="89"/>
      <c r="GT103" s="89"/>
      <c r="GU103" s="89"/>
      <c r="GV103" s="89"/>
      <c r="GW103" s="89"/>
      <c r="GX103" s="89"/>
    </row>
    <row r="104" spans="9:206"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  <c r="BI104" s="89"/>
      <c r="BJ104" s="89"/>
      <c r="BK104" s="89"/>
      <c r="BL104" s="89"/>
      <c r="BM104" s="89"/>
      <c r="BN104" s="89"/>
      <c r="BO104" s="89"/>
      <c r="BP104" s="89"/>
      <c r="BQ104" s="89"/>
      <c r="BR104" s="89"/>
      <c r="BS104" s="89"/>
      <c r="BT104" s="89"/>
      <c r="BU104" s="89"/>
      <c r="BV104" s="89"/>
      <c r="BW104" s="89"/>
      <c r="BX104" s="89"/>
      <c r="BY104" s="89"/>
      <c r="BZ104" s="89"/>
      <c r="CA104" s="89"/>
      <c r="CB104" s="89"/>
      <c r="CC104" s="89"/>
      <c r="CD104" s="89"/>
      <c r="CE104" s="89"/>
      <c r="CF104" s="89"/>
      <c r="CG104" s="89"/>
      <c r="CH104" s="89"/>
      <c r="CI104" s="89"/>
      <c r="CJ104" s="89"/>
      <c r="CK104" s="89"/>
      <c r="CL104" s="89"/>
      <c r="CM104" s="89"/>
      <c r="CN104" s="89"/>
      <c r="CO104" s="89"/>
      <c r="CP104" s="89"/>
      <c r="CQ104" s="89"/>
      <c r="CR104" s="89"/>
      <c r="CS104" s="89"/>
      <c r="CT104" s="89"/>
      <c r="CU104" s="89"/>
      <c r="CV104" s="89"/>
      <c r="CW104" s="89"/>
      <c r="CX104" s="89"/>
      <c r="CY104" s="89"/>
      <c r="CZ104" s="89"/>
      <c r="DA104" s="89"/>
      <c r="DB104" s="89"/>
      <c r="DC104" s="89"/>
      <c r="DD104" s="89"/>
      <c r="DE104" s="89"/>
      <c r="DF104" s="89"/>
      <c r="DG104" s="89"/>
      <c r="DH104" s="89"/>
      <c r="DI104" s="89"/>
      <c r="DJ104" s="89"/>
      <c r="DK104" s="89"/>
      <c r="DL104" s="89"/>
      <c r="DM104" s="89"/>
      <c r="DN104" s="89"/>
      <c r="DO104" s="89"/>
      <c r="DP104" s="89"/>
      <c r="DQ104" s="89"/>
      <c r="DR104" s="89"/>
      <c r="DS104" s="89"/>
      <c r="DT104" s="89"/>
      <c r="DU104" s="89"/>
      <c r="DV104" s="89"/>
      <c r="DW104" s="89"/>
      <c r="DX104" s="89"/>
      <c r="DY104" s="89"/>
      <c r="DZ104" s="89"/>
      <c r="EA104" s="89"/>
      <c r="EB104" s="89"/>
      <c r="EC104" s="89"/>
      <c r="ED104" s="89"/>
      <c r="EE104" s="89"/>
      <c r="EF104" s="89"/>
      <c r="EG104" s="89"/>
      <c r="EH104" s="89"/>
      <c r="EI104" s="89"/>
      <c r="EJ104" s="89"/>
      <c r="EK104" s="89"/>
      <c r="EL104" s="89"/>
      <c r="EM104" s="89"/>
      <c r="EN104" s="89"/>
      <c r="EO104" s="89"/>
      <c r="EP104" s="89"/>
      <c r="EQ104" s="89"/>
      <c r="ER104" s="89"/>
      <c r="ES104" s="89"/>
      <c r="ET104" s="89"/>
      <c r="EU104" s="89"/>
      <c r="EV104" s="89"/>
      <c r="EW104" s="89"/>
      <c r="EX104" s="89"/>
      <c r="EY104" s="89"/>
      <c r="EZ104" s="89"/>
      <c r="FA104" s="89"/>
      <c r="FB104" s="89"/>
      <c r="FC104" s="89"/>
      <c r="FD104" s="89"/>
      <c r="FE104" s="89"/>
      <c r="FF104" s="89"/>
      <c r="FG104" s="89"/>
      <c r="FH104" s="89"/>
      <c r="FI104" s="89"/>
      <c r="FJ104" s="89"/>
      <c r="FK104" s="89"/>
      <c r="FL104" s="89"/>
      <c r="FM104" s="89"/>
      <c r="FN104" s="89"/>
      <c r="FO104" s="89"/>
      <c r="FP104" s="89"/>
      <c r="FQ104" s="89"/>
      <c r="FR104" s="89"/>
      <c r="FS104" s="89"/>
      <c r="FT104" s="89"/>
      <c r="FU104" s="89"/>
      <c r="FV104" s="89"/>
      <c r="FW104" s="89"/>
      <c r="FX104" s="89"/>
      <c r="FY104" s="89"/>
      <c r="FZ104" s="89"/>
      <c r="GA104" s="89"/>
      <c r="GB104" s="89"/>
      <c r="GC104" s="89"/>
      <c r="GD104" s="89"/>
      <c r="GE104" s="89"/>
      <c r="GF104" s="89"/>
      <c r="GG104" s="89"/>
      <c r="GH104" s="89"/>
      <c r="GI104" s="89"/>
      <c r="GJ104" s="89"/>
      <c r="GK104" s="89"/>
      <c r="GL104" s="89"/>
      <c r="GM104" s="89"/>
      <c r="GN104" s="89"/>
      <c r="GO104" s="89"/>
      <c r="GP104" s="89"/>
      <c r="GQ104" s="89"/>
      <c r="GR104" s="89"/>
      <c r="GS104" s="89"/>
      <c r="GT104" s="89"/>
      <c r="GU104" s="89"/>
      <c r="GV104" s="89"/>
      <c r="GW104" s="89"/>
      <c r="GX104" s="89"/>
    </row>
    <row r="105" spans="9:206"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  <c r="BI105" s="89"/>
      <c r="BJ105" s="89"/>
      <c r="BK105" s="89"/>
      <c r="BL105" s="89"/>
      <c r="BM105" s="89"/>
      <c r="BN105" s="89"/>
      <c r="BO105" s="89"/>
      <c r="BP105" s="89"/>
      <c r="BQ105" s="89"/>
      <c r="BR105" s="89"/>
      <c r="BS105" s="89"/>
      <c r="BT105" s="89"/>
      <c r="BU105" s="89"/>
      <c r="BV105" s="89"/>
      <c r="BW105" s="89"/>
      <c r="BX105" s="89"/>
      <c r="BY105" s="89"/>
      <c r="BZ105" s="89"/>
      <c r="CA105" s="89"/>
      <c r="CB105" s="89"/>
      <c r="CC105" s="89"/>
      <c r="CD105" s="89"/>
      <c r="CE105" s="89"/>
      <c r="CF105" s="89"/>
      <c r="CG105" s="89"/>
      <c r="CH105" s="89"/>
      <c r="CI105" s="89"/>
      <c r="CJ105" s="89"/>
      <c r="CK105" s="89"/>
      <c r="CL105" s="89"/>
      <c r="CM105" s="89"/>
      <c r="CN105" s="89"/>
      <c r="CO105" s="89"/>
      <c r="CP105" s="89"/>
      <c r="CQ105" s="89"/>
      <c r="CR105" s="89"/>
      <c r="CS105" s="89"/>
      <c r="CT105" s="89"/>
      <c r="CU105" s="89"/>
      <c r="CV105" s="89"/>
      <c r="CW105" s="89"/>
      <c r="CX105" s="89"/>
      <c r="CY105" s="89"/>
      <c r="CZ105" s="89"/>
      <c r="DA105" s="89"/>
      <c r="DB105" s="89"/>
      <c r="DC105" s="89"/>
      <c r="DD105" s="89"/>
      <c r="DE105" s="89"/>
      <c r="DF105" s="89"/>
      <c r="DG105" s="89"/>
      <c r="DH105" s="89"/>
      <c r="DI105" s="89"/>
      <c r="DJ105" s="89"/>
      <c r="DK105" s="89"/>
      <c r="DL105" s="89"/>
      <c r="DM105" s="89"/>
      <c r="DN105" s="89"/>
      <c r="DO105" s="89"/>
      <c r="DP105" s="89"/>
      <c r="DQ105" s="89"/>
      <c r="DR105" s="89"/>
      <c r="DS105" s="89"/>
      <c r="DT105" s="89"/>
      <c r="DU105" s="89"/>
      <c r="DV105" s="89"/>
      <c r="DW105" s="89"/>
      <c r="DX105" s="89"/>
      <c r="DY105" s="89"/>
      <c r="DZ105" s="89"/>
      <c r="EA105" s="89"/>
      <c r="EB105" s="89"/>
      <c r="EC105" s="89"/>
      <c r="ED105" s="89"/>
      <c r="EE105" s="89"/>
      <c r="EF105" s="89"/>
      <c r="EG105" s="89"/>
      <c r="EH105" s="89"/>
      <c r="EI105" s="89"/>
      <c r="EJ105" s="89"/>
      <c r="EK105" s="89"/>
      <c r="EL105" s="89"/>
      <c r="EM105" s="89"/>
      <c r="EN105" s="89"/>
      <c r="EO105" s="89"/>
      <c r="EP105" s="89"/>
      <c r="EQ105" s="89"/>
      <c r="ER105" s="89"/>
      <c r="ES105" s="89"/>
      <c r="ET105" s="89"/>
      <c r="EU105" s="89"/>
      <c r="EV105" s="89"/>
      <c r="EW105" s="89"/>
      <c r="EX105" s="89"/>
      <c r="EY105" s="89"/>
      <c r="EZ105" s="89"/>
      <c r="FA105" s="89"/>
      <c r="FB105" s="89"/>
      <c r="FC105" s="89"/>
      <c r="FD105" s="89"/>
      <c r="FE105" s="89"/>
      <c r="FF105" s="89"/>
      <c r="FG105" s="89"/>
      <c r="FH105" s="89"/>
      <c r="FI105" s="89"/>
      <c r="FJ105" s="89"/>
      <c r="FK105" s="89"/>
      <c r="FL105" s="89"/>
      <c r="FM105" s="89"/>
      <c r="FN105" s="89"/>
      <c r="FO105" s="89"/>
      <c r="FP105" s="89"/>
      <c r="FQ105" s="89"/>
      <c r="FR105" s="89"/>
      <c r="FS105" s="89"/>
      <c r="FT105" s="89"/>
      <c r="FU105" s="89"/>
      <c r="FV105" s="89"/>
      <c r="FW105" s="89"/>
      <c r="FX105" s="89"/>
      <c r="FY105" s="89"/>
      <c r="FZ105" s="89"/>
      <c r="GA105" s="89"/>
      <c r="GB105" s="89"/>
      <c r="GC105" s="89"/>
      <c r="GD105" s="89"/>
      <c r="GE105" s="89"/>
      <c r="GF105" s="89"/>
      <c r="GG105" s="89"/>
      <c r="GH105" s="89"/>
      <c r="GI105" s="89"/>
      <c r="GJ105" s="89"/>
      <c r="GK105" s="89"/>
      <c r="GL105" s="89"/>
      <c r="GM105" s="89"/>
      <c r="GN105" s="89"/>
      <c r="GO105" s="89"/>
      <c r="GP105" s="89"/>
      <c r="GQ105" s="89"/>
      <c r="GR105" s="89"/>
      <c r="GS105" s="89"/>
      <c r="GT105" s="89"/>
      <c r="GU105" s="89"/>
      <c r="GV105" s="89"/>
      <c r="GW105" s="89"/>
      <c r="GX105" s="89"/>
    </row>
    <row r="106" spans="9:206"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9"/>
      <c r="DM106" s="89"/>
      <c r="DN106" s="89"/>
      <c r="DO106" s="89"/>
      <c r="DP106" s="89"/>
      <c r="DQ106" s="89"/>
      <c r="DR106" s="89"/>
      <c r="DS106" s="89"/>
      <c r="DT106" s="89"/>
      <c r="DU106" s="89"/>
      <c r="DV106" s="89"/>
      <c r="DW106" s="89"/>
      <c r="DX106" s="89"/>
      <c r="DY106" s="89"/>
      <c r="DZ106" s="89"/>
      <c r="EA106" s="89"/>
      <c r="EB106" s="89"/>
      <c r="EC106" s="89"/>
      <c r="ED106" s="89"/>
      <c r="EE106" s="89"/>
      <c r="EF106" s="89"/>
      <c r="EG106" s="89"/>
      <c r="EH106" s="89"/>
      <c r="EI106" s="89"/>
      <c r="EJ106" s="89"/>
      <c r="EK106" s="89"/>
      <c r="EL106" s="89"/>
      <c r="EM106" s="89"/>
      <c r="EN106" s="89"/>
      <c r="EO106" s="89"/>
      <c r="EP106" s="89"/>
      <c r="EQ106" s="89"/>
      <c r="ER106" s="89"/>
      <c r="ES106" s="89"/>
      <c r="ET106" s="89"/>
      <c r="EU106" s="89"/>
      <c r="EV106" s="89"/>
      <c r="EW106" s="89"/>
      <c r="EX106" s="89"/>
      <c r="EY106" s="89"/>
      <c r="EZ106" s="89"/>
      <c r="FA106" s="89"/>
      <c r="FB106" s="89"/>
      <c r="FC106" s="89"/>
      <c r="FD106" s="89"/>
      <c r="FE106" s="89"/>
      <c r="FF106" s="89"/>
      <c r="FG106" s="89"/>
      <c r="FH106" s="89"/>
      <c r="FI106" s="89"/>
      <c r="FJ106" s="89"/>
      <c r="FK106" s="89"/>
      <c r="FL106" s="89"/>
      <c r="FM106" s="89"/>
      <c r="FN106" s="89"/>
      <c r="FO106" s="89"/>
      <c r="FP106" s="89"/>
      <c r="FQ106" s="89"/>
      <c r="FR106" s="89"/>
      <c r="FS106" s="89"/>
      <c r="FT106" s="89"/>
      <c r="FU106" s="89"/>
      <c r="FV106" s="89"/>
      <c r="FW106" s="89"/>
      <c r="FX106" s="89"/>
      <c r="FY106" s="89"/>
      <c r="FZ106" s="89"/>
      <c r="GA106" s="89"/>
      <c r="GB106" s="89"/>
      <c r="GC106" s="89"/>
      <c r="GD106" s="89"/>
      <c r="GE106" s="89"/>
      <c r="GF106" s="89"/>
      <c r="GG106" s="89"/>
      <c r="GH106" s="89"/>
      <c r="GI106" s="89"/>
      <c r="GJ106" s="89"/>
      <c r="GK106" s="89"/>
      <c r="GL106" s="89"/>
      <c r="GM106" s="89"/>
      <c r="GN106" s="89"/>
      <c r="GO106" s="89"/>
      <c r="GP106" s="89"/>
      <c r="GQ106" s="89"/>
      <c r="GR106" s="89"/>
      <c r="GS106" s="89"/>
      <c r="GT106" s="89"/>
      <c r="GU106" s="89"/>
      <c r="GV106" s="89"/>
      <c r="GW106" s="89"/>
      <c r="GX106" s="89"/>
    </row>
    <row r="107" spans="9:206"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  <c r="BI107" s="89"/>
      <c r="BJ107" s="89"/>
      <c r="BK107" s="89"/>
      <c r="BL107" s="89"/>
      <c r="BM107" s="89"/>
      <c r="BN107" s="89"/>
      <c r="BO107" s="89"/>
      <c r="BP107" s="89"/>
      <c r="BQ107" s="89"/>
      <c r="BR107" s="89"/>
      <c r="BS107" s="89"/>
      <c r="BT107" s="89"/>
      <c r="BU107" s="89"/>
      <c r="BV107" s="89"/>
      <c r="BW107" s="89"/>
      <c r="BX107" s="89"/>
      <c r="BY107" s="89"/>
      <c r="BZ107" s="89"/>
      <c r="CA107" s="89"/>
      <c r="CB107" s="89"/>
      <c r="CC107" s="89"/>
      <c r="CD107" s="89"/>
      <c r="CE107" s="89"/>
      <c r="CF107" s="89"/>
      <c r="CG107" s="89"/>
      <c r="CH107" s="89"/>
      <c r="CI107" s="89"/>
      <c r="CJ107" s="89"/>
      <c r="CK107" s="89"/>
      <c r="CL107" s="89"/>
      <c r="CM107" s="89"/>
      <c r="CN107" s="89"/>
      <c r="CO107" s="89"/>
      <c r="CP107" s="89"/>
      <c r="CQ107" s="89"/>
      <c r="CR107" s="89"/>
      <c r="CS107" s="89"/>
      <c r="CT107" s="89"/>
      <c r="CU107" s="89"/>
      <c r="CV107" s="89"/>
      <c r="CW107" s="89"/>
      <c r="CX107" s="89"/>
      <c r="CY107" s="89"/>
      <c r="CZ107" s="89"/>
      <c r="DA107" s="89"/>
      <c r="DB107" s="89"/>
      <c r="DC107" s="89"/>
      <c r="DD107" s="89"/>
      <c r="DE107" s="89"/>
      <c r="DF107" s="89"/>
      <c r="DG107" s="89"/>
      <c r="DH107" s="89"/>
      <c r="DI107" s="89"/>
      <c r="DJ107" s="89"/>
      <c r="DK107" s="89"/>
      <c r="DL107" s="89"/>
      <c r="DM107" s="89"/>
      <c r="DN107" s="89"/>
      <c r="DO107" s="89"/>
      <c r="DP107" s="89"/>
      <c r="DQ107" s="89"/>
      <c r="DR107" s="89"/>
      <c r="DS107" s="89"/>
      <c r="DT107" s="89"/>
      <c r="DU107" s="89"/>
      <c r="DV107" s="89"/>
      <c r="DW107" s="89"/>
      <c r="DX107" s="89"/>
      <c r="DY107" s="89"/>
      <c r="DZ107" s="89"/>
      <c r="EA107" s="89"/>
      <c r="EB107" s="89"/>
      <c r="EC107" s="89"/>
      <c r="ED107" s="89"/>
      <c r="EE107" s="89"/>
      <c r="EF107" s="89"/>
      <c r="EG107" s="89"/>
      <c r="EH107" s="89"/>
      <c r="EI107" s="89"/>
      <c r="EJ107" s="89"/>
      <c r="EK107" s="89"/>
      <c r="EL107" s="89"/>
      <c r="EM107" s="89"/>
      <c r="EN107" s="89"/>
      <c r="EO107" s="89"/>
      <c r="EP107" s="89"/>
      <c r="EQ107" s="89"/>
      <c r="ER107" s="89"/>
      <c r="ES107" s="89"/>
      <c r="ET107" s="89"/>
      <c r="EU107" s="89"/>
      <c r="EV107" s="89"/>
      <c r="EW107" s="89"/>
      <c r="EX107" s="89"/>
      <c r="EY107" s="89"/>
      <c r="EZ107" s="89"/>
      <c r="FA107" s="89"/>
      <c r="FB107" s="89"/>
      <c r="FC107" s="89"/>
      <c r="FD107" s="89"/>
      <c r="FE107" s="89"/>
      <c r="FF107" s="89"/>
      <c r="FG107" s="89"/>
      <c r="FH107" s="89"/>
      <c r="FI107" s="89"/>
      <c r="FJ107" s="89"/>
      <c r="FK107" s="89"/>
      <c r="FL107" s="89"/>
      <c r="FM107" s="89"/>
      <c r="FN107" s="89"/>
      <c r="FO107" s="89"/>
      <c r="FP107" s="89"/>
      <c r="FQ107" s="89"/>
      <c r="FR107" s="89"/>
      <c r="FS107" s="89"/>
      <c r="FT107" s="89"/>
      <c r="FU107" s="89"/>
      <c r="FV107" s="89"/>
      <c r="FW107" s="89"/>
      <c r="FX107" s="89"/>
      <c r="FY107" s="89"/>
      <c r="FZ107" s="89"/>
      <c r="GA107" s="89"/>
      <c r="GB107" s="89"/>
      <c r="GC107" s="89"/>
      <c r="GD107" s="89"/>
      <c r="GE107" s="89"/>
      <c r="GF107" s="89"/>
      <c r="GG107" s="89"/>
      <c r="GH107" s="89"/>
      <c r="GI107" s="89"/>
      <c r="GJ107" s="89"/>
      <c r="GK107" s="89"/>
      <c r="GL107" s="89"/>
      <c r="GM107" s="89"/>
      <c r="GN107" s="89"/>
      <c r="GO107" s="89"/>
      <c r="GP107" s="89"/>
      <c r="GQ107" s="89"/>
      <c r="GR107" s="89"/>
      <c r="GS107" s="89"/>
      <c r="GT107" s="89"/>
      <c r="GU107" s="89"/>
      <c r="GV107" s="89"/>
      <c r="GW107" s="89"/>
      <c r="GX107" s="89"/>
    </row>
    <row r="108" spans="9:206"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  <c r="BI108" s="89"/>
      <c r="BJ108" s="89"/>
      <c r="BK108" s="89"/>
      <c r="BL108" s="89"/>
      <c r="BM108" s="89"/>
      <c r="BN108" s="89"/>
      <c r="BO108" s="89"/>
      <c r="BP108" s="89"/>
      <c r="BQ108" s="89"/>
      <c r="BR108" s="89"/>
      <c r="BS108" s="89"/>
      <c r="BT108" s="89"/>
      <c r="BU108" s="89"/>
      <c r="BV108" s="89"/>
      <c r="BW108" s="89"/>
      <c r="BX108" s="89"/>
      <c r="BY108" s="89"/>
      <c r="BZ108" s="89"/>
      <c r="CA108" s="89"/>
      <c r="CB108" s="89"/>
      <c r="CC108" s="89"/>
      <c r="CD108" s="89"/>
      <c r="CE108" s="89"/>
      <c r="CF108" s="89"/>
      <c r="CG108" s="89"/>
      <c r="CH108" s="89"/>
      <c r="CI108" s="89"/>
      <c r="CJ108" s="89"/>
      <c r="CK108" s="89"/>
      <c r="CL108" s="89"/>
      <c r="CM108" s="89"/>
      <c r="CN108" s="89"/>
      <c r="CO108" s="89"/>
      <c r="CP108" s="89"/>
      <c r="CQ108" s="89"/>
      <c r="CR108" s="89"/>
      <c r="CS108" s="89"/>
      <c r="CT108" s="89"/>
      <c r="CU108" s="89"/>
      <c r="CV108" s="89"/>
      <c r="CW108" s="89"/>
      <c r="CX108" s="89"/>
      <c r="CY108" s="89"/>
      <c r="CZ108" s="89"/>
      <c r="DA108" s="89"/>
      <c r="DB108" s="89"/>
      <c r="DC108" s="89"/>
      <c r="DD108" s="89"/>
      <c r="DE108" s="89"/>
      <c r="DF108" s="89"/>
      <c r="DG108" s="89"/>
      <c r="DH108" s="89"/>
      <c r="DI108" s="89"/>
      <c r="DJ108" s="89"/>
      <c r="DK108" s="89"/>
      <c r="DL108" s="89"/>
      <c r="DM108" s="89"/>
      <c r="DN108" s="89"/>
      <c r="DO108" s="89"/>
      <c r="DP108" s="89"/>
      <c r="DQ108" s="89"/>
      <c r="DR108" s="89"/>
      <c r="DS108" s="89"/>
      <c r="DT108" s="89"/>
      <c r="DU108" s="89"/>
      <c r="DV108" s="89"/>
      <c r="DW108" s="89"/>
      <c r="DX108" s="89"/>
      <c r="DY108" s="89"/>
      <c r="DZ108" s="89"/>
      <c r="EA108" s="89"/>
      <c r="EB108" s="89"/>
      <c r="EC108" s="89"/>
      <c r="ED108" s="89"/>
      <c r="EE108" s="89"/>
      <c r="EF108" s="89"/>
      <c r="EG108" s="89"/>
      <c r="EH108" s="89"/>
      <c r="EI108" s="89"/>
      <c r="EJ108" s="89"/>
      <c r="EK108" s="89"/>
      <c r="EL108" s="89"/>
      <c r="EM108" s="89"/>
      <c r="EN108" s="89"/>
      <c r="EO108" s="89"/>
      <c r="EP108" s="89"/>
      <c r="EQ108" s="89"/>
      <c r="ER108" s="89"/>
      <c r="ES108" s="89"/>
      <c r="ET108" s="89"/>
      <c r="EU108" s="89"/>
      <c r="EV108" s="89"/>
      <c r="EW108" s="89"/>
      <c r="EX108" s="89"/>
      <c r="EY108" s="89"/>
      <c r="EZ108" s="89"/>
      <c r="FA108" s="89"/>
      <c r="FB108" s="89"/>
      <c r="FC108" s="89"/>
      <c r="FD108" s="89"/>
      <c r="FE108" s="89"/>
      <c r="FF108" s="89"/>
      <c r="FG108" s="89"/>
      <c r="FH108" s="89"/>
      <c r="FI108" s="89"/>
      <c r="FJ108" s="89"/>
      <c r="FK108" s="89"/>
      <c r="FL108" s="89"/>
      <c r="FM108" s="89"/>
      <c r="FN108" s="89"/>
      <c r="FO108" s="89"/>
      <c r="FP108" s="89"/>
      <c r="FQ108" s="89"/>
      <c r="FR108" s="89"/>
      <c r="FS108" s="89"/>
      <c r="FT108" s="89"/>
      <c r="FU108" s="89"/>
      <c r="FV108" s="89"/>
      <c r="FW108" s="89"/>
      <c r="FX108" s="89"/>
      <c r="FY108" s="89"/>
      <c r="FZ108" s="89"/>
      <c r="GA108" s="89"/>
      <c r="GB108" s="89"/>
      <c r="GC108" s="89"/>
      <c r="GD108" s="89"/>
      <c r="GE108" s="89"/>
      <c r="GF108" s="89"/>
      <c r="GG108" s="89"/>
      <c r="GH108" s="89"/>
      <c r="GI108" s="89"/>
      <c r="GJ108" s="89"/>
      <c r="GK108" s="89"/>
      <c r="GL108" s="89"/>
      <c r="GM108" s="89"/>
      <c r="GN108" s="89"/>
      <c r="GO108" s="89"/>
      <c r="GP108" s="89"/>
      <c r="GQ108" s="89"/>
      <c r="GR108" s="89"/>
      <c r="GS108" s="89"/>
      <c r="GT108" s="89"/>
      <c r="GU108" s="89"/>
      <c r="GV108" s="89"/>
      <c r="GW108" s="89"/>
      <c r="GX108" s="89"/>
    </row>
    <row r="109" spans="9:206"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  <c r="BI109" s="89"/>
      <c r="BJ109" s="89"/>
      <c r="BK109" s="89"/>
      <c r="BL109" s="89"/>
      <c r="BM109" s="89"/>
      <c r="BN109" s="89"/>
      <c r="BO109" s="89"/>
      <c r="BP109" s="89"/>
      <c r="BQ109" s="89"/>
      <c r="BR109" s="89"/>
      <c r="BS109" s="89"/>
      <c r="BT109" s="89"/>
      <c r="BU109" s="89"/>
      <c r="BV109" s="89"/>
      <c r="BW109" s="89"/>
      <c r="BX109" s="89"/>
      <c r="BY109" s="89"/>
      <c r="BZ109" s="89"/>
      <c r="CA109" s="89"/>
      <c r="CB109" s="89"/>
      <c r="CC109" s="89"/>
      <c r="CD109" s="89"/>
      <c r="CE109" s="89"/>
      <c r="CF109" s="89"/>
      <c r="CG109" s="89"/>
      <c r="CH109" s="89"/>
      <c r="CI109" s="89"/>
      <c r="CJ109" s="89"/>
      <c r="CK109" s="89"/>
      <c r="CL109" s="89"/>
      <c r="CM109" s="89"/>
      <c r="CN109" s="89"/>
      <c r="CO109" s="89"/>
      <c r="CP109" s="89"/>
      <c r="CQ109" s="89"/>
      <c r="CR109" s="89"/>
      <c r="CS109" s="89"/>
      <c r="CT109" s="89"/>
      <c r="CU109" s="89"/>
      <c r="CV109" s="89"/>
      <c r="CW109" s="89"/>
      <c r="CX109" s="89"/>
      <c r="CY109" s="89"/>
      <c r="CZ109" s="89"/>
      <c r="DA109" s="89"/>
      <c r="DB109" s="89"/>
      <c r="DC109" s="89"/>
      <c r="DD109" s="89"/>
      <c r="DE109" s="89"/>
      <c r="DF109" s="89"/>
      <c r="DG109" s="89"/>
      <c r="DH109" s="89"/>
      <c r="DI109" s="89"/>
      <c r="DJ109" s="89"/>
      <c r="DK109" s="89"/>
      <c r="DL109" s="89"/>
      <c r="DM109" s="89"/>
      <c r="DN109" s="89"/>
      <c r="DO109" s="89"/>
      <c r="DP109" s="89"/>
      <c r="DQ109" s="89"/>
      <c r="DR109" s="89"/>
      <c r="DS109" s="89"/>
      <c r="DT109" s="89"/>
      <c r="DU109" s="89"/>
      <c r="DV109" s="89"/>
      <c r="DW109" s="89"/>
      <c r="DX109" s="89"/>
      <c r="DY109" s="89"/>
      <c r="DZ109" s="89"/>
      <c r="EA109" s="89"/>
      <c r="EB109" s="89"/>
      <c r="EC109" s="89"/>
      <c r="ED109" s="89"/>
      <c r="EE109" s="89"/>
      <c r="EF109" s="89"/>
      <c r="EG109" s="89"/>
      <c r="EH109" s="89"/>
      <c r="EI109" s="89"/>
      <c r="EJ109" s="89"/>
      <c r="EK109" s="89"/>
      <c r="EL109" s="89"/>
      <c r="EM109" s="89"/>
      <c r="EN109" s="89"/>
      <c r="EO109" s="89"/>
      <c r="EP109" s="89"/>
      <c r="EQ109" s="89"/>
      <c r="ER109" s="89"/>
      <c r="ES109" s="89"/>
      <c r="ET109" s="89"/>
      <c r="EU109" s="89"/>
      <c r="EV109" s="89"/>
      <c r="EW109" s="89"/>
      <c r="EX109" s="89"/>
      <c r="EY109" s="89"/>
      <c r="EZ109" s="89"/>
      <c r="FA109" s="89"/>
      <c r="FB109" s="89"/>
      <c r="FC109" s="89"/>
      <c r="FD109" s="89"/>
      <c r="FE109" s="89"/>
      <c r="FF109" s="89"/>
      <c r="FG109" s="89"/>
      <c r="FH109" s="89"/>
      <c r="FI109" s="89"/>
      <c r="FJ109" s="89"/>
      <c r="FK109" s="89"/>
      <c r="FL109" s="89"/>
      <c r="FM109" s="89"/>
      <c r="FN109" s="89"/>
      <c r="FO109" s="89"/>
      <c r="FP109" s="89"/>
      <c r="FQ109" s="89"/>
      <c r="FR109" s="89"/>
      <c r="FS109" s="89"/>
      <c r="FT109" s="89"/>
      <c r="FU109" s="89"/>
      <c r="FV109" s="89"/>
      <c r="FW109" s="89"/>
      <c r="FX109" s="89"/>
      <c r="FY109" s="89"/>
      <c r="FZ109" s="89"/>
      <c r="GA109" s="89"/>
      <c r="GB109" s="89"/>
      <c r="GC109" s="89"/>
      <c r="GD109" s="89"/>
      <c r="GE109" s="89"/>
      <c r="GF109" s="89"/>
      <c r="GG109" s="89"/>
      <c r="GH109" s="89"/>
      <c r="GI109" s="89"/>
      <c r="GJ109" s="89"/>
      <c r="GK109" s="89"/>
      <c r="GL109" s="89"/>
      <c r="GM109" s="89"/>
      <c r="GN109" s="89"/>
      <c r="GO109" s="89"/>
      <c r="GP109" s="89"/>
      <c r="GQ109" s="89"/>
      <c r="GR109" s="89"/>
      <c r="GS109" s="89"/>
      <c r="GT109" s="89"/>
      <c r="GU109" s="89"/>
      <c r="GV109" s="89"/>
      <c r="GW109" s="89"/>
      <c r="GX109" s="89"/>
    </row>
    <row r="110" spans="9:206"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9"/>
      <c r="BD110" s="89"/>
      <c r="BE110" s="89"/>
      <c r="BF110" s="89"/>
      <c r="BG110" s="89"/>
      <c r="BH110" s="89"/>
      <c r="BI110" s="89"/>
      <c r="BJ110" s="89"/>
      <c r="BK110" s="89"/>
      <c r="BL110" s="89"/>
      <c r="BM110" s="89"/>
      <c r="BN110" s="89"/>
      <c r="BO110" s="89"/>
      <c r="BP110" s="89"/>
      <c r="BQ110" s="89"/>
      <c r="BR110" s="89"/>
      <c r="BS110" s="89"/>
      <c r="BT110" s="89"/>
      <c r="BU110" s="89"/>
      <c r="BV110" s="89"/>
      <c r="BW110" s="89"/>
      <c r="BX110" s="89"/>
      <c r="BY110" s="89"/>
      <c r="BZ110" s="89"/>
      <c r="CA110" s="89"/>
      <c r="CB110" s="89"/>
      <c r="CC110" s="89"/>
      <c r="CD110" s="89"/>
      <c r="CE110" s="89"/>
      <c r="CF110" s="89"/>
      <c r="CG110" s="89"/>
      <c r="CH110" s="89"/>
      <c r="CI110" s="89"/>
      <c r="CJ110" s="89"/>
      <c r="CK110" s="89"/>
      <c r="CL110" s="89"/>
      <c r="CM110" s="89"/>
      <c r="CN110" s="89"/>
      <c r="CO110" s="89"/>
      <c r="CP110" s="89"/>
      <c r="CQ110" s="89"/>
      <c r="CR110" s="89"/>
      <c r="CS110" s="89"/>
      <c r="CT110" s="89"/>
      <c r="CU110" s="89"/>
      <c r="CV110" s="89"/>
      <c r="CW110" s="89"/>
      <c r="CX110" s="89"/>
      <c r="CY110" s="89"/>
      <c r="CZ110" s="89"/>
      <c r="DA110" s="89"/>
      <c r="DB110" s="89"/>
      <c r="DC110" s="89"/>
      <c r="DD110" s="89"/>
      <c r="DE110" s="89"/>
      <c r="DF110" s="89"/>
      <c r="DG110" s="89"/>
      <c r="DH110" s="89"/>
      <c r="DI110" s="89"/>
      <c r="DJ110" s="89"/>
      <c r="DK110" s="89"/>
      <c r="DL110" s="89"/>
      <c r="DM110" s="89"/>
      <c r="DN110" s="89"/>
      <c r="DO110" s="89"/>
      <c r="DP110" s="89"/>
      <c r="DQ110" s="89"/>
      <c r="DR110" s="89"/>
      <c r="DS110" s="89"/>
      <c r="DT110" s="89"/>
      <c r="DU110" s="89"/>
      <c r="DV110" s="89"/>
      <c r="DW110" s="89"/>
      <c r="DX110" s="89"/>
      <c r="DY110" s="89"/>
      <c r="DZ110" s="89"/>
      <c r="EA110" s="89"/>
      <c r="EB110" s="89"/>
      <c r="EC110" s="89"/>
      <c r="ED110" s="89"/>
      <c r="EE110" s="89"/>
      <c r="EF110" s="89"/>
      <c r="EG110" s="89"/>
      <c r="EH110" s="89"/>
      <c r="EI110" s="89"/>
      <c r="EJ110" s="89"/>
      <c r="EK110" s="89"/>
      <c r="EL110" s="89"/>
      <c r="EM110" s="89"/>
      <c r="EN110" s="89"/>
      <c r="EO110" s="89"/>
      <c r="EP110" s="89"/>
      <c r="EQ110" s="89"/>
      <c r="ER110" s="89"/>
      <c r="ES110" s="89"/>
      <c r="ET110" s="89"/>
      <c r="EU110" s="89"/>
      <c r="EV110" s="89"/>
      <c r="EW110" s="89"/>
      <c r="EX110" s="89"/>
      <c r="EY110" s="89"/>
      <c r="EZ110" s="89"/>
      <c r="FA110" s="89"/>
      <c r="FB110" s="89"/>
      <c r="FC110" s="89"/>
      <c r="FD110" s="89"/>
      <c r="FE110" s="89"/>
      <c r="FF110" s="89"/>
      <c r="FG110" s="89"/>
      <c r="FH110" s="89"/>
      <c r="FI110" s="89"/>
      <c r="FJ110" s="89"/>
      <c r="FK110" s="89"/>
      <c r="FL110" s="89"/>
      <c r="FM110" s="89"/>
      <c r="FN110" s="89"/>
      <c r="FO110" s="89"/>
      <c r="FP110" s="89"/>
      <c r="FQ110" s="89"/>
      <c r="FR110" s="89"/>
      <c r="FS110" s="89"/>
      <c r="FT110" s="89"/>
      <c r="FU110" s="89"/>
      <c r="FV110" s="89"/>
      <c r="FW110" s="89"/>
      <c r="FX110" s="89"/>
      <c r="FY110" s="89"/>
      <c r="FZ110" s="89"/>
      <c r="GA110" s="89"/>
      <c r="GB110" s="89"/>
      <c r="GC110" s="89"/>
      <c r="GD110" s="89"/>
      <c r="GE110" s="89"/>
      <c r="GF110" s="89"/>
      <c r="GG110" s="89"/>
      <c r="GH110" s="89"/>
      <c r="GI110" s="89"/>
      <c r="GJ110" s="89"/>
      <c r="GK110" s="89"/>
      <c r="GL110" s="89"/>
      <c r="GM110" s="89"/>
      <c r="GN110" s="89"/>
      <c r="GO110" s="89"/>
      <c r="GP110" s="89"/>
      <c r="GQ110" s="89"/>
      <c r="GR110" s="89"/>
      <c r="GS110" s="89"/>
      <c r="GT110" s="89"/>
      <c r="GU110" s="89"/>
      <c r="GV110" s="89"/>
      <c r="GW110" s="89"/>
      <c r="GX110" s="89"/>
    </row>
    <row r="111" spans="9:206"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9"/>
      <c r="BD111" s="89"/>
      <c r="BE111" s="89"/>
      <c r="BF111" s="89"/>
      <c r="BG111" s="89"/>
      <c r="BH111" s="89"/>
      <c r="BI111" s="89"/>
      <c r="BJ111" s="89"/>
      <c r="BK111" s="89"/>
      <c r="BL111" s="89"/>
      <c r="BM111" s="89"/>
      <c r="BN111" s="89"/>
      <c r="BO111" s="89"/>
      <c r="BP111" s="89"/>
      <c r="BQ111" s="89"/>
      <c r="BR111" s="89"/>
      <c r="BS111" s="89"/>
      <c r="BT111" s="89"/>
      <c r="BU111" s="89"/>
      <c r="BV111" s="89"/>
      <c r="BW111" s="89"/>
      <c r="BX111" s="89"/>
      <c r="BY111" s="89"/>
      <c r="BZ111" s="89"/>
      <c r="CA111" s="89"/>
      <c r="CB111" s="89"/>
      <c r="CC111" s="89"/>
      <c r="CD111" s="89"/>
      <c r="CE111" s="89"/>
      <c r="CF111" s="89"/>
      <c r="CG111" s="89"/>
      <c r="CH111" s="89"/>
      <c r="CI111" s="89"/>
      <c r="CJ111" s="89"/>
      <c r="CK111" s="89"/>
      <c r="CL111" s="89"/>
      <c r="CM111" s="89"/>
      <c r="CN111" s="89"/>
      <c r="CO111" s="89"/>
      <c r="CP111" s="89"/>
      <c r="CQ111" s="89"/>
      <c r="CR111" s="89"/>
      <c r="CS111" s="89"/>
      <c r="CT111" s="89"/>
      <c r="CU111" s="89"/>
      <c r="CV111" s="89"/>
      <c r="CW111" s="89"/>
      <c r="CX111" s="89"/>
      <c r="CY111" s="89"/>
      <c r="CZ111" s="89"/>
      <c r="DA111" s="89"/>
      <c r="DB111" s="89"/>
      <c r="DC111" s="89"/>
      <c r="DD111" s="89"/>
      <c r="DE111" s="89"/>
      <c r="DF111" s="89"/>
      <c r="DG111" s="89"/>
      <c r="DH111" s="89"/>
      <c r="DI111" s="89"/>
      <c r="DJ111" s="89"/>
      <c r="DK111" s="89"/>
      <c r="DL111" s="89"/>
      <c r="DM111" s="89"/>
      <c r="DN111" s="89"/>
      <c r="DO111" s="89"/>
      <c r="DP111" s="89"/>
      <c r="DQ111" s="89"/>
      <c r="DR111" s="89"/>
      <c r="DS111" s="89"/>
      <c r="DT111" s="89"/>
      <c r="DU111" s="89"/>
      <c r="DV111" s="89"/>
      <c r="DW111" s="89"/>
      <c r="DX111" s="89"/>
      <c r="DY111" s="89"/>
      <c r="DZ111" s="89"/>
      <c r="EA111" s="89"/>
      <c r="EB111" s="89"/>
      <c r="EC111" s="89"/>
      <c r="ED111" s="89"/>
      <c r="EE111" s="89"/>
      <c r="EF111" s="89"/>
      <c r="EG111" s="89"/>
      <c r="EH111" s="89"/>
      <c r="EI111" s="89"/>
      <c r="EJ111" s="89"/>
      <c r="EK111" s="89"/>
      <c r="EL111" s="89"/>
      <c r="EM111" s="89"/>
      <c r="EN111" s="89"/>
      <c r="EO111" s="89"/>
      <c r="EP111" s="89"/>
      <c r="EQ111" s="89"/>
      <c r="ER111" s="89"/>
      <c r="ES111" s="89"/>
      <c r="ET111" s="89"/>
      <c r="EU111" s="89"/>
      <c r="EV111" s="89"/>
      <c r="EW111" s="89"/>
      <c r="EX111" s="89"/>
      <c r="EY111" s="89"/>
      <c r="EZ111" s="89"/>
      <c r="FA111" s="89"/>
      <c r="FB111" s="89"/>
      <c r="FC111" s="89"/>
      <c r="FD111" s="89"/>
      <c r="FE111" s="89"/>
      <c r="FF111" s="89"/>
      <c r="FG111" s="89"/>
      <c r="FH111" s="89"/>
      <c r="FI111" s="89"/>
      <c r="FJ111" s="89"/>
      <c r="FK111" s="89"/>
      <c r="FL111" s="89"/>
      <c r="FM111" s="89"/>
      <c r="FN111" s="89"/>
      <c r="FO111" s="89"/>
      <c r="FP111" s="89"/>
      <c r="FQ111" s="89"/>
      <c r="FR111" s="89"/>
      <c r="FS111" s="89"/>
      <c r="FT111" s="89"/>
      <c r="FU111" s="89"/>
      <c r="FV111" s="89"/>
      <c r="FW111" s="89"/>
      <c r="FX111" s="89"/>
      <c r="FY111" s="89"/>
      <c r="FZ111" s="89"/>
      <c r="GA111" s="89"/>
      <c r="GB111" s="89"/>
      <c r="GC111" s="89"/>
      <c r="GD111" s="89"/>
      <c r="GE111" s="89"/>
      <c r="GF111" s="89"/>
      <c r="GG111" s="89"/>
      <c r="GH111" s="89"/>
      <c r="GI111" s="89"/>
      <c r="GJ111" s="89"/>
      <c r="GK111" s="89"/>
      <c r="GL111" s="89"/>
      <c r="GM111" s="89"/>
      <c r="GN111" s="89"/>
      <c r="GO111" s="89"/>
      <c r="GP111" s="89"/>
      <c r="GQ111" s="89"/>
      <c r="GR111" s="89"/>
      <c r="GS111" s="89"/>
      <c r="GT111" s="89"/>
      <c r="GU111" s="89"/>
      <c r="GV111" s="89"/>
      <c r="GW111" s="89"/>
      <c r="GX111" s="89"/>
    </row>
    <row r="112" spans="9:206"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  <c r="BI112" s="89"/>
      <c r="BJ112" s="89"/>
      <c r="BK112" s="89"/>
      <c r="BL112" s="89"/>
      <c r="BM112" s="89"/>
      <c r="BN112" s="89"/>
      <c r="BO112" s="89"/>
      <c r="BP112" s="89"/>
      <c r="BQ112" s="89"/>
      <c r="BR112" s="89"/>
      <c r="BS112" s="89"/>
      <c r="BT112" s="89"/>
      <c r="BU112" s="89"/>
      <c r="BV112" s="89"/>
      <c r="BW112" s="89"/>
      <c r="BX112" s="89"/>
      <c r="BY112" s="89"/>
      <c r="BZ112" s="89"/>
      <c r="CA112" s="89"/>
      <c r="CB112" s="89"/>
      <c r="CC112" s="89"/>
      <c r="CD112" s="89"/>
      <c r="CE112" s="89"/>
      <c r="CF112" s="89"/>
      <c r="CG112" s="89"/>
      <c r="CH112" s="89"/>
      <c r="CI112" s="89"/>
      <c r="CJ112" s="89"/>
      <c r="CK112" s="89"/>
      <c r="CL112" s="89"/>
      <c r="CM112" s="89"/>
      <c r="CN112" s="89"/>
      <c r="CO112" s="89"/>
      <c r="CP112" s="89"/>
      <c r="CQ112" s="89"/>
      <c r="CR112" s="89"/>
      <c r="CS112" s="89"/>
      <c r="CT112" s="89"/>
      <c r="CU112" s="89"/>
      <c r="CV112" s="89"/>
      <c r="CW112" s="89"/>
      <c r="CX112" s="89"/>
      <c r="CY112" s="89"/>
      <c r="CZ112" s="89"/>
      <c r="DA112" s="89"/>
      <c r="DB112" s="89"/>
      <c r="DC112" s="89"/>
      <c r="DD112" s="89"/>
      <c r="DE112" s="89"/>
      <c r="DF112" s="89"/>
      <c r="DG112" s="89"/>
      <c r="DH112" s="89"/>
      <c r="DI112" s="89"/>
      <c r="DJ112" s="89"/>
      <c r="DK112" s="89"/>
      <c r="DL112" s="89"/>
      <c r="DM112" s="89"/>
      <c r="DN112" s="89"/>
      <c r="DO112" s="89"/>
      <c r="DP112" s="89"/>
      <c r="DQ112" s="89"/>
      <c r="DR112" s="89"/>
      <c r="DS112" s="89"/>
      <c r="DT112" s="89"/>
      <c r="DU112" s="89"/>
      <c r="DV112" s="89"/>
      <c r="DW112" s="89"/>
      <c r="DX112" s="89"/>
      <c r="DY112" s="89"/>
      <c r="DZ112" s="89"/>
      <c r="EA112" s="89"/>
      <c r="EB112" s="89"/>
      <c r="EC112" s="89"/>
      <c r="ED112" s="89"/>
      <c r="EE112" s="89"/>
      <c r="EF112" s="89"/>
      <c r="EG112" s="89"/>
      <c r="EH112" s="89"/>
      <c r="EI112" s="89"/>
      <c r="EJ112" s="89"/>
      <c r="EK112" s="89"/>
      <c r="EL112" s="89"/>
      <c r="EM112" s="89"/>
      <c r="EN112" s="89"/>
      <c r="EO112" s="89"/>
      <c r="EP112" s="89"/>
      <c r="EQ112" s="89"/>
      <c r="ER112" s="89"/>
      <c r="ES112" s="89"/>
      <c r="ET112" s="89"/>
      <c r="EU112" s="89"/>
      <c r="EV112" s="89"/>
      <c r="EW112" s="89"/>
      <c r="EX112" s="89"/>
      <c r="EY112" s="89"/>
      <c r="EZ112" s="89"/>
      <c r="FA112" s="89"/>
      <c r="FB112" s="89"/>
      <c r="FC112" s="89"/>
      <c r="FD112" s="89"/>
      <c r="FE112" s="89"/>
      <c r="FF112" s="89"/>
      <c r="FG112" s="89"/>
      <c r="FH112" s="89"/>
      <c r="FI112" s="89"/>
      <c r="FJ112" s="89"/>
      <c r="FK112" s="89"/>
      <c r="FL112" s="89"/>
      <c r="FM112" s="89"/>
      <c r="FN112" s="89"/>
      <c r="FO112" s="89"/>
      <c r="FP112" s="89"/>
      <c r="FQ112" s="89"/>
      <c r="FR112" s="89"/>
      <c r="FS112" s="89"/>
      <c r="FT112" s="89"/>
      <c r="FU112" s="89"/>
      <c r="FV112" s="89"/>
      <c r="FW112" s="89"/>
      <c r="FX112" s="89"/>
      <c r="FY112" s="89"/>
      <c r="FZ112" s="89"/>
      <c r="GA112" s="89"/>
      <c r="GB112" s="89"/>
      <c r="GC112" s="89"/>
      <c r="GD112" s="89"/>
      <c r="GE112" s="89"/>
      <c r="GF112" s="89"/>
      <c r="GG112" s="89"/>
      <c r="GH112" s="89"/>
      <c r="GI112" s="89"/>
      <c r="GJ112" s="89"/>
      <c r="GK112" s="89"/>
      <c r="GL112" s="89"/>
      <c r="GM112" s="89"/>
      <c r="GN112" s="89"/>
      <c r="GO112" s="89"/>
      <c r="GP112" s="89"/>
      <c r="GQ112" s="89"/>
      <c r="GR112" s="89"/>
      <c r="GS112" s="89"/>
      <c r="GT112" s="89"/>
      <c r="GU112" s="89"/>
      <c r="GV112" s="89"/>
      <c r="GW112" s="89"/>
      <c r="GX112" s="89"/>
    </row>
    <row r="113" spans="9:206"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  <c r="BI113" s="89"/>
      <c r="BJ113" s="89"/>
      <c r="BK113" s="89"/>
      <c r="BL113" s="89"/>
      <c r="BM113" s="89"/>
      <c r="BN113" s="89"/>
      <c r="BO113" s="89"/>
      <c r="BP113" s="89"/>
      <c r="BQ113" s="89"/>
      <c r="BR113" s="89"/>
      <c r="BS113" s="89"/>
      <c r="BT113" s="89"/>
      <c r="BU113" s="89"/>
      <c r="BV113" s="89"/>
      <c r="BW113" s="89"/>
      <c r="BX113" s="89"/>
      <c r="BY113" s="89"/>
      <c r="BZ113" s="89"/>
      <c r="CA113" s="89"/>
      <c r="CB113" s="89"/>
      <c r="CC113" s="89"/>
      <c r="CD113" s="89"/>
      <c r="CE113" s="89"/>
      <c r="CF113" s="89"/>
      <c r="CG113" s="89"/>
      <c r="CH113" s="89"/>
      <c r="CI113" s="89"/>
      <c r="CJ113" s="89"/>
      <c r="CK113" s="89"/>
      <c r="CL113" s="89"/>
      <c r="CM113" s="89"/>
      <c r="CN113" s="89"/>
      <c r="CO113" s="89"/>
      <c r="CP113" s="89"/>
      <c r="CQ113" s="89"/>
      <c r="CR113" s="89"/>
      <c r="CS113" s="89"/>
      <c r="CT113" s="89"/>
      <c r="CU113" s="89"/>
      <c r="CV113" s="89"/>
      <c r="CW113" s="89"/>
      <c r="CX113" s="89"/>
      <c r="CY113" s="89"/>
      <c r="CZ113" s="89"/>
      <c r="DA113" s="89"/>
      <c r="DB113" s="89"/>
      <c r="DC113" s="89"/>
      <c r="DD113" s="89"/>
      <c r="DE113" s="89"/>
      <c r="DF113" s="89"/>
      <c r="DG113" s="89"/>
      <c r="DH113" s="89"/>
      <c r="DI113" s="89"/>
      <c r="DJ113" s="89"/>
      <c r="DK113" s="89"/>
      <c r="DL113" s="89"/>
      <c r="DM113" s="89"/>
      <c r="DN113" s="89"/>
      <c r="DO113" s="89"/>
      <c r="DP113" s="89"/>
      <c r="DQ113" s="89"/>
      <c r="DR113" s="89"/>
      <c r="DS113" s="89"/>
      <c r="DT113" s="89"/>
      <c r="DU113" s="89"/>
      <c r="DV113" s="89"/>
      <c r="DW113" s="89"/>
      <c r="DX113" s="89"/>
      <c r="DY113" s="89"/>
      <c r="DZ113" s="89"/>
      <c r="EA113" s="89"/>
      <c r="EB113" s="89"/>
      <c r="EC113" s="89"/>
      <c r="ED113" s="89"/>
      <c r="EE113" s="89"/>
      <c r="EF113" s="89"/>
      <c r="EG113" s="89"/>
      <c r="EH113" s="89"/>
      <c r="EI113" s="89"/>
      <c r="EJ113" s="89"/>
      <c r="EK113" s="89"/>
      <c r="EL113" s="89"/>
      <c r="EM113" s="89"/>
      <c r="EN113" s="89"/>
      <c r="EO113" s="89"/>
      <c r="EP113" s="89"/>
      <c r="EQ113" s="89"/>
      <c r="ER113" s="89"/>
      <c r="ES113" s="89"/>
      <c r="ET113" s="89"/>
      <c r="EU113" s="89"/>
      <c r="EV113" s="89"/>
      <c r="EW113" s="89"/>
      <c r="EX113" s="89"/>
      <c r="EY113" s="89"/>
      <c r="EZ113" s="89"/>
      <c r="FA113" s="89"/>
      <c r="FB113" s="89"/>
      <c r="FC113" s="89"/>
      <c r="FD113" s="89"/>
      <c r="FE113" s="89"/>
      <c r="FF113" s="89"/>
      <c r="FG113" s="89"/>
      <c r="FH113" s="89"/>
      <c r="FI113" s="89"/>
      <c r="FJ113" s="89"/>
      <c r="FK113" s="89"/>
      <c r="FL113" s="89"/>
      <c r="FM113" s="89"/>
      <c r="FN113" s="89"/>
      <c r="FO113" s="89"/>
      <c r="FP113" s="89"/>
      <c r="FQ113" s="89"/>
      <c r="FR113" s="89"/>
      <c r="FS113" s="89"/>
      <c r="FT113" s="89"/>
      <c r="FU113" s="89"/>
      <c r="FV113" s="89"/>
      <c r="FW113" s="89"/>
      <c r="FX113" s="89"/>
      <c r="FY113" s="89"/>
      <c r="FZ113" s="89"/>
      <c r="GA113" s="89"/>
      <c r="GB113" s="89"/>
      <c r="GC113" s="89"/>
      <c r="GD113" s="89"/>
      <c r="GE113" s="89"/>
      <c r="GF113" s="89"/>
      <c r="GG113" s="89"/>
      <c r="GH113" s="89"/>
      <c r="GI113" s="89"/>
      <c r="GJ113" s="89"/>
      <c r="GK113" s="89"/>
      <c r="GL113" s="89"/>
      <c r="GM113" s="89"/>
      <c r="GN113" s="89"/>
      <c r="GO113" s="89"/>
      <c r="GP113" s="89"/>
      <c r="GQ113" s="89"/>
      <c r="GR113" s="89"/>
      <c r="GS113" s="89"/>
      <c r="GT113" s="89"/>
      <c r="GU113" s="89"/>
      <c r="GV113" s="89"/>
      <c r="GW113" s="89"/>
      <c r="GX113" s="89"/>
    </row>
    <row r="114" spans="9:206"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  <c r="BI114" s="89"/>
      <c r="BJ114" s="89"/>
      <c r="BK114" s="89"/>
      <c r="BL114" s="89"/>
      <c r="BM114" s="89"/>
      <c r="BN114" s="89"/>
      <c r="BO114" s="89"/>
      <c r="BP114" s="89"/>
      <c r="BQ114" s="89"/>
      <c r="BR114" s="89"/>
      <c r="BS114" s="89"/>
      <c r="BT114" s="89"/>
      <c r="BU114" s="89"/>
      <c r="BV114" s="89"/>
      <c r="BW114" s="89"/>
      <c r="BX114" s="89"/>
      <c r="BY114" s="89"/>
      <c r="BZ114" s="89"/>
      <c r="CA114" s="89"/>
      <c r="CB114" s="89"/>
      <c r="CC114" s="89"/>
      <c r="CD114" s="89"/>
      <c r="CE114" s="89"/>
      <c r="CF114" s="89"/>
      <c r="CG114" s="89"/>
      <c r="CH114" s="89"/>
      <c r="CI114" s="89"/>
      <c r="CJ114" s="89"/>
      <c r="CK114" s="89"/>
      <c r="CL114" s="89"/>
      <c r="CM114" s="89"/>
      <c r="CN114" s="89"/>
      <c r="CO114" s="89"/>
      <c r="CP114" s="89"/>
      <c r="CQ114" s="89"/>
      <c r="CR114" s="89"/>
      <c r="CS114" s="89"/>
      <c r="CT114" s="89"/>
      <c r="CU114" s="89"/>
      <c r="CV114" s="89"/>
      <c r="CW114" s="89"/>
      <c r="CX114" s="89"/>
      <c r="CY114" s="89"/>
      <c r="CZ114" s="89"/>
      <c r="DA114" s="89"/>
      <c r="DB114" s="89"/>
      <c r="DC114" s="89"/>
      <c r="DD114" s="89"/>
      <c r="DE114" s="89"/>
      <c r="DF114" s="89"/>
      <c r="DG114" s="89"/>
      <c r="DH114" s="89"/>
      <c r="DI114" s="89"/>
      <c r="DJ114" s="89"/>
      <c r="DK114" s="89"/>
      <c r="DL114" s="89"/>
      <c r="DM114" s="89"/>
      <c r="DN114" s="89"/>
      <c r="DO114" s="89"/>
      <c r="DP114" s="89"/>
      <c r="DQ114" s="89"/>
      <c r="DR114" s="89"/>
      <c r="DS114" s="89"/>
      <c r="DT114" s="89"/>
      <c r="DU114" s="89"/>
      <c r="DV114" s="89"/>
      <c r="DW114" s="89"/>
      <c r="DX114" s="89"/>
      <c r="DY114" s="89"/>
      <c r="DZ114" s="89"/>
      <c r="EA114" s="89"/>
      <c r="EB114" s="89"/>
      <c r="EC114" s="89"/>
      <c r="ED114" s="89"/>
      <c r="EE114" s="89"/>
      <c r="EF114" s="89"/>
      <c r="EG114" s="89"/>
      <c r="EH114" s="89"/>
      <c r="EI114" s="89"/>
      <c r="EJ114" s="89"/>
      <c r="EK114" s="89"/>
      <c r="EL114" s="89"/>
      <c r="EM114" s="89"/>
      <c r="EN114" s="89"/>
      <c r="EO114" s="89"/>
      <c r="EP114" s="89"/>
      <c r="EQ114" s="89"/>
      <c r="ER114" s="89"/>
      <c r="ES114" s="89"/>
      <c r="ET114" s="89"/>
      <c r="EU114" s="89"/>
      <c r="EV114" s="89"/>
      <c r="EW114" s="89"/>
      <c r="EX114" s="89"/>
      <c r="EY114" s="89"/>
      <c r="EZ114" s="89"/>
      <c r="FA114" s="89"/>
      <c r="FB114" s="89"/>
      <c r="FC114" s="89"/>
      <c r="FD114" s="89"/>
      <c r="FE114" s="89"/>
      <c r="FF114" s="89"/>
      <c r="FG114" s="89"/>
      <c r="FH114" s="89"/>
      <c r="FI114" s="89"/>
      <c r="FJ114" s="89"/>
      <c r="FK114" s="89"/>
      <c r="FL114" s="89"/>
      <c r="FM114" s="89"/>
      <c r="FN114" s="89"/>
      <c r="FO114" s="89"/>
      <c r="FP114" s="89"/>
      <c r="FQ114" s="89"/>
      <c r="FR114" s="89"/>
      <c r="FS114" s="89"/>
      <c r="FT114" s="89"/>
      <c r="FU114" s="89"/>
      <c r="FV114" s="89"/>
      <c r="FW114" s="89"/>
      <c r="FX114" s="89"/>
      <c r="FY114" s="89"/>
      <c r="FZ114" s="89"/>
      <c r="GA114" s="89"/>
      <c r="GB114" s="89"/>
      <c r="GC114" s="89"/>
      <c r="GD114" s="89"/>
      <c r="GE114" s="89"/>
      <c r="GF114" s="89"/>
      <c r="GG114" s="89"/>
      <c r="GH114" s="89"/>
      <c r="GI114" s="89"/>
      <c r="GJ114" s="89"/>
      <c r="GK114" s="89"/>
      <c r="GL114" s="89"/>
      <c r="GM114" s="89"/>
      <c r="GN114" s="89"/>
      <c r="GO114" s="89"/>
      <c r="GP114" s="89"/>
      <c r="GQ114" s="89"/>
      <c r="GR114" s="89"/>
      <c r="GS114" s="89"/>
      <c r="GT114" s="89"/>
      <c r="GU114" s="89"/>
      <c r="GV114" s="89"/>
      <c r="GW114" s="89"/>
      <c r="GX114" s="89"/>
    </row>
    <row r="115" spans="9:206"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89"/>
      <c r="AO115" s="89"/>
      <c r="AP115" s="89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  <c r="BI115" s="89"/>
      <c r="BJ115" s="89"/>
      <c r="BK115" s="89"/>
      <c r="BL115" s="89"/>
      <c r="BM115" s="89"/>
      <c r="BN115" s="89"/>
      <c r="BO115" s="89"/>
      <c r="BP115" s="89"/>
      <c r="BQ115" s="89"/>
      <c r="BR115" s="89"/>
      <c r="BS115" s="89"/>
      <c r="BT115" s="89"/>
      <c r="BU115" s="89"/>
      <c r="BV115" s="89"/>
      <c r="BW115" s="89"/>
      <c r="BX115" s="89"/>
      <c r="BY115" s="89"/>
      <c r="BZ115" s="89"/>
      <c r="CA115" s="89"/>
      <c r="CB115" s="89"/>
      <c r="CC115" s="89"/>
      <c r="CD115" s="89"/>
      <c r="CE115" s="89"/>
      <c r="CF115" s="89"/>
      <c r="CG115" s="89"/>
      <c r="CH115" s="89"/>
      <c r="CI115" s="89"/>
      <c r="CJ115" s="89"/>
      <c r="CK115" s="89"/>
      <c r="CL115" s="89"/>
      <c r="CM115" s="89"/>
      <c r="CN115" s="89"/>
      <c r="CO115" s="89"/>
      <c r="CP115" s="89"/>
      <c r="CQ115" s="89"/>
      <c r="CR115" s="89"/>
      <c r="CS115" s="89"/>
      <c r="CT115" s="89"/>
      <c r="CU115" s="89"/>
      <c r="CV115" s="89"/>
      <c r="CW115" s="89"/>
      <c r="CX115" s="89"/>
      <c r="CY115" s="89"/>
      <c r="CZ115" s="89"/>
      <c r="DA115" s="89"/>
      <c r="DB115" s="89"/>
      <c r="DC115" s="89"/>
      <c r="DD115" s="89"/>
      <c r="DE115" s="89"/>
      <c r="DF115" s="89"/>
      <c r="DG115" s="89"/>
      <c r="DH115" s="89"/>
      <c r="DI115" s="89"/>
      <c r="DJ115" s="89"/>
      <c r="DK115" s="89"/>
      <c r="DL115" s="89"/>
      <c r="DM115" s="89"/>
      <c r="DN115" s="89"/>
      <c r="DO115" s="89"/>
      <c r="DP115" s="89"/>
      <c r="DQ115" s="89"/>
      <c r="DR115" s="89"/>
      <c r="DS115" s="89"/>
      <c r="DT115" s="89"/>
      <c r="DU115" s="89"/>
      <c r="DV115" s="89"/>
      <c r="DW115" s="89"/>
      <c r="DX115" s="89"/>
      <c r="DY115" s="89"/>
      <c r="DZ115" s="89"/>
      <c r="EA115" s="89"/>
      <c r="EB115" s="89"/>
      <c r="EC115" s="89"/>
      <c r="ED115" s="89"/>
      <c r="EE115" s="89"/>
      <c r="EF115" s="89"/>
      <c r="EG115" s="89"/>
      <c r="EH115" s="89"/>
      <c r="EI115" s="89"/>
      <c r="EJ115" s="89"/>
      <c r="EK115" s="89"/>
      <c r="EL115" s="89"/>
      <c r="EM115" s="89"/>
      <c r="EN115" s="89"/>
      <c r="EO115" s="89"/>
      <c r="EP115" s="89"/>
      <c r="EQ115" s="89"/>
      <c r="ER115" s="89"/>
      <c r="ES115" s="89"/>
      <c r="ET115" s="89"/>
      <c r="EU115" s="89"/>
      <c r="EV115" s="89"/>
      <c r="EW115" s="89"/>
      <c r="EX115" s="89"/>
      <c r="EY115" s="89"/>
      <c r="EZ115" s="89"/>
      <c r="FA115" s="89"/>
      <c r="FB115" s="89"/>
      <c r="FC115" s="89"/>
      <c r="FD115" s="89"/>
      <c r="FE115" s="89"/>
      <c r="FF115" s="89"/>
      <c r="FG115" s="89"/>
      <c r="FH115" s="89"/>
      <c r="FI115" s="89"/>
      <c r="FJ115" s="89"/>
      <c r="FK115" s="89"/>
      <c r="FL115" s="89"/>
      <c r="FM115" s="89"/>
      <c r="FN115" s="89"/>
      <c r="FO115" s="89"/>
      <c r="FP115" s="89"/>
      <c r="FQ115" s="89"/>
      <c r="FR115" s="89"/>
      <c r="FS115" s="89"/>
      <c r="FT115" s="89"/>
      <c r="FU115" s="89"/>
      <c r="FV115" s="89"/>
      <c r="FW115" s="89"/>
      <c r="FX115" s="89"/>
      <c r="FY115" s="89"/>
      <c r="FZ115" s="89"/>
      <c r="GA115" s="89"/>
      <c r="GB115" s="89"/>
      <c r="GC115" s="89"/>
      <c r="GD115" s="89"/>
      <c r="GE115" s="89"/>
      <c r="GF115" s="89"/>
      <c r="GG115" s="89"/>
      <c r="GH115" s="89"/>
      <c r="GI115" s="89"/>
      <c r="GJ115" s="89"/>
      <c r="GK115" s="89"/>
      <c r="GL115" s="89"/>
      <c r="GM115" s="89"/>
      <c r="GN115" s="89"/>
      <c r="GO115" s="89"/>
      <c r="GP115" s="89"/>
      <c r="GQ115" s="89"/>
      <c r="GR115" s="89"/>
      <c r="GS115" s="89"/>
      <c r="GT115" s="89"/>
      <c r="GU115" s="89"/>
      <c r="GV115" s="89"/>
      <c r="GW115" s="89"/>
      <c r="GX115" s="89"/>
    </row>
    <row r="116" spans="9:206"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89"/>
      <c r="AO116" s="89"/>
      <c r="AP116" s="89"/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  <c r="BI116" s="89"/>
      <c r="BJ116" s="89"/>
      <c r="BK116" s="89"/>
      <c r="BL116" s="89"/>
      <c r="BM116" s="89"/>
      <c r="BN116" s="89"/>
      <c r="BO116" s="89"/>
      <c r="BP116" s="89"/>
      <c r="BQ116" s="89"/>
      <c r="BR116" s="89"/>
      <c r="BS116" s="89"/>
      <c r="BT116" s="89"/>
      <c r="BU116" s="89"/>
      <c r="BV116" s="89"/>
      <c r="BW116" s="89"/>
      <c r="BX116" s="89"/>
      <c r="BY116" s="89"/>
      <c r="BZ116" s="89"/>
      <c r="CA116" s="89"/>
      <c r="CB116" s="89"/>
      <c r="CC116" s="89"/>
      <c r="CD116" s="89"/>
      <c r="CE116" s="89"/>
      <c r="CF116" s="89"/>
      <c r="CG116" s="89"/>
      <c r="CH116" s="89"/>
      <c r="CI116" s="89"/>
      <c r="CJ116" s="89"/>
      <c r="CK116" s="89"/>
      <c r="CL116" s="89"/>
      <c r="CM116" s="89"/>
      <c r="CN116" s="89"/>
      <c r="CO116" s="89"/>
      <c r="CP116" s="89"/>
      <c r="CQ116" s="89"/>
      <c r="CR116" s="89"/>
      <c r="CS116" s="89"/>
      <c r="CT116" s="89"/>
      <c r="CU116" s="89"/>
      <c r="CV116" s="89"/>
      <c r="CW116" s="89"/>
      <c r="CX116" s="89"/>
      <c r="CY116" s="89"/>
      <c r="CZ116" s="89"/>
      <c r="DA116" s="89"/>
      <c r="DB116" s="89"/>
      <c r="DC116" s="89"/>
      <c r="DD116" s="89"/>
      <c r="DE116" s="89"/>
      <c r="DF116" s="89"/>
      <c r="DG116" s="89"/>
      <c r="DH116" s="89"/>
      <c r="DI116" s="89"/>
      <c r="DJ116" s="89"/>
      <c r="DK116" s="89"/>
      <c r="DL116" s="89"/>
      <c r="DM116" s="89"/>
      <c r="DN116" s="89"/>
      <c r="DO116" s="89"/>
      <c r="DP116" s="89"/>
      <c r="DQ116" s="89"/>
      <c r="DR116" s="89"/>
      <c r="DS116" s="89"/>
      <c r="DT116" s="89"/>
      <c r="DU116" s="89"/>
      <c r="DV116" s="89"/>
      <c r="DW116" s="89"/>
      <c r="DX116" s="89"/>
      <c r="DY116" s="89"/>
      <c r="DZ116" s="89"/>
      <c r="EA116" s="89"/>
      <c r="EB116" s="89"/>
      <c r="EC116" s="89"/>
      <c r="ED116" s="89"/>
      <c r="EE116" s="89"/>
      <c r="EF116" s="89"/>
      <c r="EG116" s="89"/>
      <c r="EH116" s="89"/>
      <c r="EI116" s="89"/>
      <c r="EJ116" s="89"/>
      <c r="EK116" s="89"/>
      <c r="EL116" s="89"/>
      <c r="EM116" s="89"/>
      <c r="EN116" s="89"/>
      <c r="EO116" s="89"/>
      <c r="EP116" s="89"/>
      <c r="EQ116" s="89"/>
      <c r="ER116" s="89"/>
      <c r="ES116" s="89"/>
      <c r="ET116" s="89"/>
      <c r="EU116" s="89"/>
      <c r="EV116" s="89"/>
      <c r="EW116" s="89"/>
      <c r="EX116" s="89"/>
      <c r="EY116" s="89"/>
      <c r="EZ116" s="89"/>
      <c r="FA116" s="89"/>
      <c r="FB116" s="89"/>
      <c r="FC116" s="89"/>
      <c r="FD116" s="89"/>
      <c r="FE116" s="89"/>
      <c r="FF116" s="89"/>
      <c r="FG116" s="89"/>
      <c r="FH116" s="89"/>
      <c r="FI116" s="89"/>
      <c r="FJ116" s="89"/>
      <c r="FK116" s="89"/>
      <c r="FL116" s="89"/>
      <c r="FM116" s="89"/>
      <c r="FN116" s="89"/>
      <c r="FO116" s="89"/>
      <c r="FP116" s="89"/>
      <c r="FQ116" s="89"/>
      <c r="FR116" s="89"/>
      <c r="FS116" s="89"/>
      <c r="FT116" s="89"/>
      <c r="FU116" s="89"/>
      <c r="FV116" s="89"/>
      <c r="FW116" s="89"/>
      <c r="FX116" s="89"/>
      <c r="FY116" s="89"/>
      <c r="FZ116" s="89"/>
      <c r="GA116" s="89"/>
      <c r="GB116" s="89"/>
      <c r="GC116" s="89"/>
      <c r="GD116" s="89"/>
      <c r="GE116" s="89"/>
      <c r="GF116" s="89"/>
      <c r="GG116" s="89"/>
      <c r="GH116" s="89"/>
      <c r="GI116" s="89"/>
      <c r="GJ116" s="89"/>
      <c r="GK116" s="89"/>
      <c r="GL116" s="89"/>
      <c r="GM116" s="89"/>
      <c r="GN116" s="89"/>
      <c r="GO116" s="89"/>
      <c r="GP116" s="89"/>
      <c r="GQ116" s="89"/>
      <c r="GR116" s="89"/>
      <c r="GS116" s="89"/>
      <c r="GT116" s="89"/>
      <c r="GU116" s="89"/>
      <c r="GV116" s="89"/>
      <c r="GW116" s="89"/>
      <c r="GX116" s="89"/>
    </row>
    <row r="117" spans="9:206"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  <c r="BK117" s="89"/>
      <c r="BL117" s="89"/>
      <c r="BM117" s="89"/>
      <c r="BN117" s="89"/>
      <c r="BO117" s="89"/>
      <c r="BP117" s="89"/>
      <c r="BQ117" s="89"/>
      <c r="BR117" s="89"/>
      <c r="BS117" s="89"/>
      <c r="BT117" s="89"/>
      <c r="BU117" s="89"/>
      <c r="BV117" s="89"/>
      <c r="BW117" s="89"/>
      <c r="BX117" s="89"/>
      <c r="BY117" s="89"/>
      <c r="BZ117" s="89"/>
      <c r="CA117" s="89"/>
      <c r="CB117" s="89"/>
      <c r="CC117" s="89"/>
      <c r="CD117" s="89"/>
      <c r="CE117" s="89"/>
      <c r="CF117" s="89"/>
      <c r="CG117" s="89"/>
      <c r="CH117" s="89"/>
      <c r="CI117" s="89"/>
      <c r="CJ117" s="89"/>
      <c r="CK117" s="89"/>
      <c r="CL117" s="89"/>
      <c r="CM117" s="89"/>
      <c r="CN117" s="89"/>
      <c r="CO117" s="89"/>
      <c r="CP117" s="89"/>
      <c r="CQ117" s="89"/>
      <c r="CR117" s="89"/>
      <c r="CS117" s="89"/>
      <c r="CT117" s="89"/>
      <c r="CU117" s="89"/>
      <c r="CV117" s="89"/>
      <c r="CW117" s="89"/>
      <c r="CX117" s="89"/>
      <c r="CY117" s="89"/>
      <c r="CZ117" s="89"/>
      <c r="DA117" s="89"/>
      <c r="DB117" s="89"/>
      <c r="DC117" s="89"/>
      <c r="DD117" s="89"/>
      <c r="DE117" s="89"/>
      <c r="DF117" s="89"/>
      <c r="DG117" s="89"/>
      <c r="DH117" s="89"/>
      <c r="DI117" s="89"/>
      <c r="DJ117" s="89"/>
      <c r="DK117" s="89"/>
      <c r="DL117" s="89"/>
      <c r="DM117" s="89"/>
      <c r="DN117" s="89"/>
      <c r="DO117" s="89"/>
      <c r="DP117" s="89"/>
      <c r="DQ117" s="89"/>
      <c r="DR117" s="89"/>
      <c r="DS117" s="89"/>
      <c r="DT117" s="89"/>
      <c r="DU117" s="89"/>
      <c r="DV117" s="89"/>
      <c r="DW117" s="89"/>
      <c r="DX117" s="89"/>
      <c r="DY117" s="89"/>
      <c r="DZ117" s="89"/>
      <c r="EA117" s="89"/>
      <c r="EB117" s="89"/>
      <c r="EC117" s="89"/>
      <c r="ED117" s="89"/>
      <c r="EE117" s="89"/>
      <c r="EF117" s="89"/>
      <c r="EG117" s="89"/>
      <c r="EH117" s="89"/>
      <c r="EI117" s="89"/>
      <c r="EJ117" s="89"/>
      <c r="EK117" s="89"/>
      <c r="EL117" s="89"/>
      <c r="EM117" s="89"/>
      <c r="EN117" s="89"/>
      <c r="EO117" s="89"/>
      <c r="EP117" s="89"/>
      <c r="EQ117" s="89"/>
      <c r="ER117" s="89"/>
      <c r="ES117" s="89"/>
      <c r="ET117" s="89"/>
      <c r="EU117" s="89"/>
      <c r="EV117" s="89"/>
      <c r="EW117" s="89"/>
      <c r="EX117" s="89"/>
      <c r="EY117" s="89"/>
      <c r="EZ117" s="89"/>
      <c r="FA117" s="89"/>
      <c r="FB117" s="89"/>
      <c r="FC117" s="89"/>
      <c r="FD117" s="89"/>
      <c r="FE117" s="89"/>
      <c r="FF117" s="89"/>
      <c r="FG117" s="89"/>
      <c r="FH117" s="89"/>
      <c r="FI117" s="89"/>
      <c r="FJ117" s="89"/>
      <c r="FK117" s="89"/>
      <c r="FL117" s="89"/>
      <c r="FM117" s="89"/>
      <c r="FN117" s="89"/>
      <c r="FO117" s="89"/>
      <c r="FP117" s="89"/>
      <c r="FQ117" s="89"/>
      <c r="FR117" s="89"/>
      <c r="FS117" s="89"/>
      <c r="FT117" s="89"/>
      <c r="FU117" s="89"/>
      <c r="FV117" s="89"/>
      <c r="FW117" s="89"/>
      <c r="FX117" s="89"/>
      <c r="FY117" s="89"/>
      <c r="FZ117" s="89"/>
      <c r="GA117" s="89"/>
      <c r="GB117" s="89"/>
      <c r="GC117" s="89"/>
      <c r="GD117" s="89"/>
      <c r="GE117" s="89"/>
      <c r="GF117" s="89"/>
      <c r="GG117" s="89"/>
      <c r="GH117" s="89"/>
      <c r="GI117" s="89"/>
      <c r="GJ117" s="89"/>
      <c r="GK117" s="89"/>
      <c r="GL117" s="89"/>
      <c r="GM117" s="89"/>
      <c r="GN117" s="89"/>
      <c r="GO117" s="89"/>
      <c r="GP117" s="89"/>
      <c r="GQ117" s="89"/>
      <c r="GR117" s="89"/>
      <c r="GS117" s="89"/>
      <c r="GT117" s="89"/>
      <c r="GU117" s="89"/>
      <c r="GV117" s="89"/>
      <c r="GW117" s="89"/>
      <c r="GX117" s="89"/>
    </row>
    <row r="118" spans="9:206"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  <c r="BA118" s="89"/>
      <c r="BB118" s="89"/>
      <c r="BC118" s="89"/>
      <c r="BD118" s="89"/>
      <c r="BE118" s="89"/>
      <c r="BF118" s="89"/>
      <c r="BG118" s="89"/>
      <c r="BH118" s="89"/>
      <c r="BI118" s="89"/>
      <c r="BJ118" s="89"/>
      <c r="BK118" s="89"/>
      <c r="BL118" s="89"/>
      <c r="BM118" s="89"/>
      <c r="BN118" s="89"/>
      <c r="BO118" s="89"/>
      <c r="BP118" s="89"/>
      <c r="BQ118" s="89"/>
      <c r="BR118" s="89"/>
      <c r="BS118" s="89"/>
      <c r="BT118" s="89"/>
      <c r="BU118" s="89"/>
      <c r="BV118" s="89"/>
      <c r="BW118" s="89"/>
      <c r="BX118" s="89"/>
      <c r="BY118" s="89"/>
      <c r="BZ118" s="89"/>
      <c r="CA118" s="89"/>
      <c r="CB118" s="89"/>
      <c r="CC118" s="89"/>
      <c r="CD118" s="89"/>
      <c r="CE118" s="89"/>
      <c r="CF118" s="89"/>
      <c r="CG118" s="89"/>
      <c r="CH118" s="89"/>
      <c r="CI118" s="89"/>
      <c r="CJ118" s="89"/>
      <c r="CK118" s="89"/>
      <c r="CL118" s="89"/>
      <c r="CM118" s="89"/>
      <c r="CN118" s="89"/>
      <c r="CO118" s="89"/>
      <c r="CP118" s="89"/>
      <c r="CQ118" s="89"/>
      <c r="CR118" s="89"/>
      <c r="CS118" s="89"/>
      <c r="CT118" s="89"/>
      <c r="CU118" s="89"/>
      <c r="CV118" s="89"/>
      <c r="CW118" s="89"/>
      <c r="CX118" s="89"/>
      <c r="CY118" s="89"/>
      <c r="CZ118" s="89"/>
      <c r="DA118" s="89"/>
      <c r="DB118" s="89"/>
      <c r="DC118" s="89"/>
      <c r="DD118" s="89"/>
      <c r="DE118" s="89"/>
      <c r="DF118" s="89"/>
      <c r="DG118" s="89"/>
      <c r="DH118" s="89"/>
      <c r="DI118" s="89"/>
      <c r="DJ118" s="89"/>
      <c r="DK118" s="89"/>
      <c r="DL118" s="89"/>
      <c r="DM118" s="89"/>
      <c r="DN118" s="89"/>
      <c r="DO118" s="89"/>
      <c r="DP118" s="89"/>
      <c r="DQ118" s="89"/>
      <c r="DR118" s="89"/>
      <c r="DS118" s="89"/>
      <c r="DT118" s="89"/>
      <c r="DU118" s="89"/>
      <c r="DV118" s="89"/>
      <c r="DW118" s="89"/>
      <c r="DX118" s="89"/>
      <c r="DY118" s="89"/>
      <c r="DZ118" s="89"/>
      <c r="EA118" s="89"/>
      <c r="EB118" s="89"/>
      <c r="EC118" s="89"/>
      <c r="ED118" s="89"/>
      <c r="EE118" s="89"/>
      <c r="EF118" s="89"/>
      <c r="EG118" s="89"/>
      <c r="EH118" s="89"/>
      <c r="EI118" s="89"/>
      <c r="EJ118" s="89"/>
      <c r="EK118" s="89"/>
      <c r="EL118" s="89"/>
      <c r="EM118" s="89"/>
      <c r="EN118" s="89"/>
      <c r="EO118" s="89"/>
      <c r="EP118" s="89"/>
      <c r="EQ118" s="89"/>
      <c r="ER118" s="89"/>
      <c r="ES118" s="89"/>
      <c r="ET118" s="89"/>
      <c r="EU118" s="89"/>
      <c r="EV118" s="89"/>
      <c r="EW118" s="89"/>
      <c r="EX118" s="89"/>
      <c r="EY118" s="89"/>
      <c r="EZ118" s="89"/>
      <c r="FA118" s="89"/>
      <c r="FB118" s="89"/>
      <c r="FC118" s="89"/>
      <c r="FD118" s="89"/>
      <c r="FE118" s="89"/>
      <c r="FF118" s="89"/>
      <c r="FG118" s="89"/>
      <c r="FH118" s="89"/>
      <c r="FI118" s="89"/>
      <c r="FJ118" s="89"/>
      <c r="FK118" s="89"/>
      <c r="FL118" s="89"/>
      <c r="FM118" s="89"/>
      <c r="FN118" s="89"/>
      <c r="FO118" s="89"/>
      <c r="FP118" s="89"/>
      <c r="FQ118" s="89"/>
      <c r="FR118" s="89"/>
      <c r="FS118" s="89"/>
      <c r="FT118" s="89"/>
      <c r="FU118" s="89"/>
      <c r="FV118" s="89"/>
      <c r="FW118" s="89"/>
      <c r="FX118" s="89"/>
      <c r="FY118" s="89"/>
      <c r="FZ118" s="89"/>
      <c r="GA118" s="89"/>
      <c r="GB118" s="89"/>
      <c r="GC118" s="89"/>
      <c r="GD118" s="89"/>
      <c r="GE118" s="89"/>
      <c r="GF118" s="89"/>
      <c r="GG118" s="89"/>
      <c r="GH118" s="89"/>
      <c r="GI118" s="89"/>
      <c r="GJ118" s="89"/>
      <c r="GK118" s="89"/>
      <c r="GL118" s="89"/>
      <c r="GM118" s="89"/>
      <c r="GN118" s="89"/>
      <c r="GO118" s="89"/>
      <c r="GP118" s="89"/>
      <c r="GQ118" s="89"/>
      <c r="GR118" s="89"/>
      <c r="GS118" s="89"/>
      <c r="GT118" s="89"/>
      <c r="GU118" s="89"/>
      <c r="GV118" s="89"/>
      <c r="GW118" s="89"/>
      <c r="GX118" s="89"/>
    </row>
    <row r="119" spans="9:206"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9"/>
      <c r="BG119" s="89"/>
      <c r="BH119" s="89"/>
      <c r="BI119" s="89"/>
      <c r="BJ119" s="89"/>
      <c r="BK119" s="89"/>
      <c r="BL119" s="89"/>
      <c r="BM119" s="89"/>
      <c r="BN119" s="89"/>
      <c r="BO119" s="89"/>
      <c r="BP119" s="89"/>
      <c r="BQ119" s="89"/>
      <c r="BR119" s="89"/>
      <c r="BS119" s="89"/>
      <c r="BT119" s="89"/>
      <c r="BU119" s="89"/>
      <c r="BV119" s="89"/>
      <c r="BW119" s="89"/>
      <c r="BX119" s="89"/>
      <c r="BY119" s="89"/>
      <c r="BZ119" s="89"/>
      <c r="CA119" s="89"/>
      <c r="CB119" s="89"/>
      <c r="CC119" s="89"/>
      <c r="CD119" s="89"/>
      <c r="CE119" s="89"/>
      <c r="CF119" s="89"/>
      <c r="CG119" s="89"/>
      <c r="CH119" s="89"/>
      <c r="CI119" s="89"/>
      <c r="CJ119" s="89"/>
      <c r="CK119" s="89"/>
      <c r="CL119" s="89"/>
      <c r="CM119" s="89"/>
      <c r="CN119" s="89"/>
      <c r="CO119" s="89"/>
      <c r="CP119" s="89"/>
      <c r="CQ119" s="89"/>
      <c r="CR119" s="89"/>
      <c r="CS119" s="89"/>
      <c r="CT119" s="89"/>
      <c r="CU119" s="89"/>
      <c r="CV119" s="89"/>
      <c r="CW119" s="89"/>
      <c r="CX119" s="89"/>
      <c r="CY119" s="89"/>
      <c r="CZ119" s="89"/>
      <c r="DA119" s="89"/>
      <c r="DB119" s="89"/>
      <c r="DC119" s="89"/>
      <c r="DD119" s="89"/>
      <c r="DE119" s="89"/>
      <c r="DF119" s="89"/>
      <c r="DG119" s="89"/>
      <c r="DH119" s="89"/>
      <c r="DI119" s="89"/>
      <c r="DJ119" s="89"/>
      <c r="DK119" s="89"/>
      <c r="DL119" s="89"/>
      <c r="DM119" s="89"/>
      <c r="DN119" s="89"/>
      <c r="DO119" s="89"/>
      <c r="DP119" s="89"/>
      <c r="DQ119" s="89"/>
      <c r="DR119" s="89"/>
      <c r="DS119" s="89"/>
      <c r="DT119" s="89"/>
      <c r="DU119" s="89"/>
      <c r="DV119" s="89"/>
      <c r="DW119" s="89"/>
      <c r="DX119" s="89"/>
      <c r="DY119" s="89"/>
      <c r="DZ119" s="89"/>
      <c r="EA119" s="89"/>
      <c r="EB119" s="89"/>
      <c r="EC119" s="89"/>
      <c r="ED119" s="89"/>
      <c r="EE119" s="89"/>
      <c r="EF119" s="89"/>
      <c r="EG119" s="89"/>
      <c r="EH119" s="89"/>
      <c r="EI119" s="89"/>
      <c r="EJ119" s="89"/>
      <c r="EK119" s="89"/>
      <c r="EL119" s="89"/>
      <c r="EM119" s="89"/>
      <c r="EN119" s="89"/>
      <c r="EO119" s="89"/>
      <c r="EP119" s="89"/>
      <c r="EQ119" s="89"/>
      <c r="ER119" s="89"/>
      <c r="ES119" s="89"/>
      <c r="ET119" s="89"/>
      <c r="EU119" s="89"/>
      <c r="EV119" s="89"/>
      <c r="EW119" s="89"/>
      <c r="EX119" s="89"/>
      <c r="EY119" s="89"/>
      <c r="EZ119" s="89"/>
      <c r="FA119" s="89"/>
      <c r="FB119" s="89"/>
      <c r="FC119" s="89"/>
      <c r="FD119" s="89"/>
      <c r="FE119" s="89"/>
      <c r="FF119" s="89"/>
      <c r="FG119" s="89"/>
      <c r="FH119" s="89"/>
      <c r="FI119" s="89"/>
      <c r="FJ119" s="89"/>
      <c r="FK119" s="89"/>
      <c r="FL119" s="89"/>
      <c r="FM119" s="89"/>
      <c r="FN119" s="89"/>
      <c r="FO119" s="89"/>
      <c r="FP119" s="89"/>
      <c r="FQ119" s="89"/>
      <c r="FR119" s="89"/>
      <c r="FS119" s="89"/>
      <c r="FT119" s="89"/>
      <c r="FU119" s="89"/>
      <c r="FV119" s="89"/>
      <c r="FW119" s="89"/>
      <c r="FX119" s="89"/>
      <c r="FY119" s="89"/>
      <c r="FZ119" s="89"/>
      <c r="GA119" s="89"/>
      <c r="GB119" s="89"/>
      <c r="GC119" s="89"/>
      <c r="GD119" s="89"/>
      <c r="GE119" s="89"/>
      <c r="GF119" s="89"/>
      <c r="GG119" s="89"/>
      <c r="GH119" s="89"/>
      <c r="GI119" s="89"/>
      <c r="GJ119" s="89"/>
      <c r="GK119" s="89"/>
      <c r="GL119" s="89"/>
      <c r="GM119" s="89"/>
      <c r="GN119" s="89"/>
      <c r="GO119" s="89"/>
      <c r="GP119" s="89"/>
      <c r="GQ119" s="89"/>
      <c r="GR119" s="89"/>
      <c r="GS119" s="89"/>
      <c r="GT119" s="89"/>
      <c r="GU119" s="89"/>
      <c r="GV119" s="89"/>
      <c r="GW119" s="89"/>
      <c r="GX119" s="89"/>
    </row>
    <row r="120" spans="9:206"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  <c r="BI120" s="89"/>
      <c r="BJ120" s="89"/>
      <c r="BK120" s="89"/>
      <c r="BL120" s="89"/>
      <c r="BM120" s="89"/>
      <c r="BN120" s="89"/>
      <c r="BO120" s="89"/>
      <c r="BP120" s="89"/>
      <c r="BQ120" s="89"/>
      <c r="BR120" s="89"/>
      <c r="BS120" s="89"/>
      <c r="BT120" s="89"/>
      <c r="BU120" s="89"/>
      <c r="BV120" s="89"/>
      <c r="BW120" s="89"/>
      <c r="BX120" s="89"/>
      <c r="BY120" s="89"/>
      <c r="BZ120" s="89"/>
      <c r="CA120" s="89"/>
      <c r="CB120" s="89"/>
      <c r="CC120" s="89"/>
      <c r="CD120" s="89"/>
      <c r="CE120" s="89"/>
      <c r="CF120" s="89"/>
      <c r="CG120" s="89"/>
      <c r="CH120" s="89"/>
      <c r="CI120" s="89"/>
      <c r="CJ120" s="89"/>
      <c r="CK120" s="89"/>
      <c r="CL120" s="89"/>
      <c r="CM120" s="89"/>
      <c r="CN120" s="89"/>
      <c r="CO120" s="89"/>
      <c r="CP120" s="89"/>
      <c r="CQ120" s="89"/>
      <c r="CR120" s="89"/>
      <c r="CS120" s="89"/>
      <c r="CT120" s="89"/>
      <c r="CU120" s="89"/>
      <c r="CV120" s="89"/>
      <c r="CW120" s="89"/>
      <c r="CX120" s="89"/>
      <c r="CY120" s="89"/>
      <c r="CZ120" s="89"/>
      <c r="DA120" s="89"/>
      <c r="DB120" s="89"/>
      <c r="DC120" s="89"/>
      <c r="DD120" s="89"/>
      <c r="DE120" s="89"/>
      <c r="DF120" s="89"/>
      <c r="DG120" s="89"/>
      <c r="DH120" s="89"/>
      <c r="DI120" s="89"/>
      <c r="DJ120" s="89"/>
      <c r="DK120" s="89"/>
      <c r="DL120" s="89"/>
      <c r="DM120" s="89"/>
      <c r="DN120" s="89"/>
      <c r="DO120" s="89"/>
      <c r="DP120" s="89"/>
      <c r="DQ120" s="89"/>
      <c r="DR120" s="89"/>
      <c r="DS120" s="89"/>
      <c r="DT120" s="89"/>
      <c r="DU120" s="89"/>
      <c r="DV120" s="89"/>
      <c r="DW120" s="89"/>
      <c r="DX120" s="89"/>
      <c r="DY120" s="89"/>
      <c r="DZ120" s="89"/>
      <c r="EA120" s="89"/>
      <c r="EB120" s="89"/>
      <c r="EC120" s="89"/>
      <c r="ED120" s="89"/>
      <c r="EE120" s="89"/>
      <c r="EF120" s="89"/>
      <c r="EG120" s="89"/>
      <c r="EH120" s="89"/>
      <c r="EI120" s="89"/>
      <c r="EJ120" s="89"/>
      <c r="EK120" s="89"/>
      <c r="EL120" s="89"/>
      <c r="EM120" s="89"/>
      <c r="EN120" s="89"/>
      <c r="EO120" s="89"/>
      <c r="EP120" s="89"/>
      <c r="EQ120" s="89"/>
      <c r="ER120" s="89"/>
      <c r="ES120" s="89"/>
      <c r="ET120" s="89"/>
      <c r="EU120" s="89"/>
      <c r="EV120" s="89"/>
      <c r="EW120" s="89"/>
      <c r="EX120" s="89"/>
      <c r="EY120" s="89"/>
      <c r="EZ120" s="89"/>
      <c r="FA120" s="89"/>
      <c r="FB120" s="89"/>
      <c r="FC120" s="89"/>
      <c r="FD120" s="89"/>
      <c r="FE120" s="89"/>
      <c r="FF120" s="89"/>
      <c r="FG120" s="89"/>
      <c r="FH120" s="89"/>
      <c r="FI120" s="89"/>
      <c r="FJ120" s="89"/>
      <c r="FK120" s="89"/>
      <c r="FL120" s="89"/>
      <c r="FM120" s="89"/>
      <c r="FN120" s="89"/>
      <c r="FO120" s="89"/>
      <c r="FP120" s="89"/>
      <c r="FQ120" s="89"/>
      <c r="FR120" s="89"/>
      <c r="FS120" s="89"/>
      <c r="FT120" s="89"/>
      <c r="FU120" s="89"/>
      <c r="FV120" s="89"/>
      <c r="FW120" s="89"/>
      <c r="FX120" s="89"/>
      <c r="FY120" s="89"/>
      <c r="FZ120" s="89"/>
      <c r="GA120" s="89"/>
      <c r="GB120" s="89"/>
      <c r="GC120" s="89"/>
      <c r="GD120" s="89"/>
      <c r="GE120" s="89"/>
      <c r="GF120" s="89"/>
      <c r="GG120" s="89"/>
      <c r="GH120" s="89"/>
      <c r="GI120" s="89"/>
      <c r="GJ120" s="89"/>
      <c r="GK120" s="89"/>
      <c r="GL120" s="89"/>
      <c r="GM120" s="89"/>
      <c r="GN120" s="89"/>
      <c r="GO120" s="89"/>
      <c r="GP120" s="89"/>
      <c r="GQ120" s="89"/>
      <c r="GR120" s="89"/>
      <c r="GS120" s="89"/>
      <c r="GT120" s="89"/>
      <c r="GU120" s="89"/>
      <c r="GV120" s="89"/>
      <c r="GW120" s="89"/>
      <c r="GX120" s="89"/>
    </row>
    <row r="121" spans="9:206"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9"/>
      <c r="BI121" s="89"/>
      <c r="BJ121" s="89"/>
      <c r="BK121" s="89"/>
      <c r="BL121" s="89"/>
      <c r="BM121" s="89"/>
      <c r="BN121" s="89"/>
      <c r="BO121" s="89"/>
      <c r="BP121" s="89"/>
      <c r="BQ121" s="89"/>
      <c r="BR121" s="89"/>
      <c r="BS121" s="89"/>
      <c r="BT121" s="89"/>
      <c r="BU121" s="89"/>
      <c r="BV121" s="89"/>
      <c r="BW121" s="89"/>
      <c r="BX121" s="89"/>
      <c r="BY121" s="89"/>
      <c r="BZ121" s="89"/>
      <c r="CA121" s="89"/>
      <c r="CB121" s="89"/>
      <c r="CC121" s="89"/>
      <c r="CD121" s="89"/>
      <c r="CE121" s="89"/>
      <c r="CF121" s="89"/>
      <c r="CG121" s="89"/>
      <c r="CH121" s="89"/>
      <c r="CI121" s="89"/>
      <c r="CJ121" s="89"/>
      <c r="CK121" s="89"/>
      <c r="CL121" s="89"/>
      <c r="CM121" s="89"/>
      <c r="CN121" s="89"/>
      <c r="CO121" s="89"/>
      <c r="CP121" s="89"/>
      <c r="CQ121" s="89"/>
      <c r="CR121" s="89"/>
      <c r="CS121" s="89"/>
      <c r="CT121" s="89"/>
      <c r="CU121" s="89"/>
      <c r="CV121" s="89"/>
      <c r="CW121" s="89"/>
      <c r="CX121" s="89"/>
      <c r="CY121" s="89"/>
      <c r="CZ121" s="89"/>
      <c r="DA121" s="89"/>
      <c r="DB121" s="89"/>
      <c r="DC121" s="89"/>
      <c r="DD121" s="89"/>
      <c r="DE121" s="89"/>
      <c r="DF121" s="89"/>
      <c r="DG121" s="89"/>
      <c r="DH121" s="89"/>
      <c r="DI121" s="89"/>
      <c r="DJ121" s="89"/>
      <c r="DK121" s="89"/>
      <c r="DL121" s="89"/>
      <c r="DM121" s="89"/>
      <c r="DN121" s="89"/>
      <c r="DO121" s="89"/>
      <c r="DP121" s="89"/>
      <c r="DQ121" s="89"/>
      <c r="DR121" s="89"/>
      <c r="DS121" s="89"/>
      <c r="DT121" s="89"/>
      <c r="DU121" s="89"/>
      <c r="DV121" s="89"/>
      <c r="DW121" s="89"/>
      <c r="DX121" s="89"/>
      <c r="DY121" s="89"/>
      <c r="DZ121" s="89"/>
      <c r="EA121" s="89"/>
      <c r="EB121" s="89"/>
      <c r="EC121" s="89"/>
      <c r="ED121" s="89"/>
      <c r="EE121" s="89"/>
      <c r="EF121" s="89"/>
      <c r="EG121" s="89"/>
      <c r="EH121" s="89"/>
      <c r="EI121" s="89"/>
      <c r="EJ121" s="89"/>
      <c r="EK121" s="89"/>
      <c r="EL121" s="89"/>
      <c r="EM121" s="89"/>
      <c r="EN121" s="89"/>
      <c r="EO121" s="89"/>
      <c r="EP121" s="89"/>
      <c r="EQ121" s="89"/>
      <c r="ER121" s="89"/>
      <c r="ES121" s="89"/>
      <c r="ET121" s="89"/>
      <c r="EU121" s="89"/>
      <c r="EV121" s="89"/>
      <c r="EW121" s="89"/>
      <c r="EX121" s="89"/>
      <c r="EY121" s="89"/>
      <c r="EZ121" s="89"/>
      <c r="FA121" s="89"/>
      <c r="FB121" s="89"/>
      <c r="FC121" s="89"/>
      <c r="FD121" s="89"/>
      <c r="FE121" s="89"/>
      <c r="FF121" s="89"/>
      <c r="FG121" s="89"/>
      <c r="FH121" s="89"/>
      <c r="FI121" s="89"/>
      <c r="FJ121" s="89"/>
      <c r="FK121" s="89"/>
      <c r="FL121" s="89"/>
      <c r="FM121" s="89"/>
      <c r="FN121" s="89"/>
      <c r="FO121" s="89"/>
      <c r="FP121" s="89"/>
      <c r="FQ121" s="89"/>
      <c r="FR121" s="89"/>
      <c r="FS121" s="89"/>
      <c r="FT121" s="89"/>
      <c r="FU121" s="89"/>
      <c r="FV121" s="89"/>
      <c r="FW121" s="89"/>
      <c r="FX121" s="89"/>
      <c r="FY121" s="89"/>
      <c r="FZ121" s="89"/>
      <c r="GA121" s="89"/>
      <c r="GB121" s="89"/>
      <c r="GC121" s="89"/>
      <c r="GD121" s="89"/>
      <c r="GE121" s="89"/>
      <c r="GF121" s="89"/>
      <c r="GG121" s="89"/>
      <c r="GH121" s="89"/>
      <c r="GI121" s="89"/>
      <c r="GJ121" s="89"/>
      <c r="GK121" s="89"/>
      <c r="GL121" s="89"/>
      <c r="GM121" s="89"/>
      <c r="GN121" s="89"/>
      <c r="GO121" s="89"/>
      <c r="GP121" s="89"/>
      <c r="GQ121" s="89"/>
      <c r="GR121" s="89"/>
      <c r="GS121" s="89"/>
      <c r="GT121" s="89"/>
      <c r="GU121" s="89"/>
      <c r="GV121" s="89"/>
      <c r="GW121" s="89"/>
      <c r="GX121" s="89"/>
    </row>
    <row r="122" spans="9:206"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  <c r="BI122" s="89"/>
      <c r="BJ122" s="89"/>
      <c r="BK122" s="89"/>
      <c r="BL122" s="89"/>
      <c r="BM122" s="89"/>
      <c r="BN122" s="89"/>
      <c r="BO122" s="89"/>
      <c r="BP122" s="89"/>
      <c r="BQ122" s="89"/>
      <c r="BR122" s="89"/>
      <c r="BS122" s="89"/>
      <c r="BT122" s="89"/>
      <c r="BU122" s="89"/>
      <c r="BV122" s="89"/>
      <c r="BW122" s="89"/>
      <c r="BX122" s="89"/>
      <c r="BY122" s="89"/>
      <c r="BZ122" s="89"/>
      <c r="CA122" s="89"/>
      <c r="CB122" s="89"/>
      <c r="CC122" s="89"/>
      <c r="CD122" s="89"/>
      <c r="CE122" s="89"/>
      <c r="CF122" s="89"/>
      <c r="CG122" s="89"/>
      <c r="CH122" s="89"/>
      <c r="CI122" s="89"/>
      <c r="CJ122" s="89"/>
      <c r="CK122" s="89"/>
      <c r="CL122" s="89"/>
      <c r="CM122" s="89"/>
      <c r="CN122" s="89"/>
      <c r="CO122" s="89"/>
      <c r="CP122" s="89"/>
      <c r="CQ122" s="89"/>
      <c r="CR122" s="89"/>
      <c r="CS122" s="89"/>
      <c r="CT122" s="89"/>
      <c r="CU122" s="89"/>
      <c r="CV122" s="89"/>
      <c r="CW122" s="89"/>
      <c r="CX122" s="89"/>
      <c r="CY122" s="89"/>
      <c r="CZ122" s="89"/>
      <c r="DA122" s="89"/>
      <c r="DB122" s="89"/>
      <c r="DC122" s="89"/>
      <c r="DD122" s="89"/>
      <c r="DE122" s="89"/>
      <c r="DF122" s="89"/>
      <c r="DG122" s="89"/>
      <c r="DH122" s="89"/>
      <c r="DI122" s="89"/>
      <c r="DJ122" s="89"/>
      <c r="DK122" s="89"/>
      <c r="DL122" s="89"/>
      <c r="DM122" s="89"/>
      <c r="DN122" s="89"/>
      <c r="DO122" s="89"/>
      <c r="DP122" s="89"/>
      <c r="DQ122" s="89"/>
      <c r="DR122" s="89"/>
      <c r="DS122" s="89"/>
      <c r="DT122" s="89"/>
      <c r="DU122" s="89"/>
      <c r="DV122" s="89"/>
      <c r="DW122" s="89"/>
      <c r="DX122" s="89"/>
      <c r="DY122" s="89"/>
      <c r="DZ122" s="89"/>
      <c r="EA122" s="89"/>
      <c r="EB122" s="89"/>
      <c r="EC122" s="89"/>
      <c r="ED122" s="89"/>
      <c r="EE122" s="89"/>
      <c r="EF122" s="89"/>
      <c r="EG122" s="89"/>
      <c r="EH122" s="89"/>
      <c r="EI122" s="89"/>
      <c r="EJ122" s="89"/>
      <c r="EK122" s="89"/>
      <c r="EL122" s="89"/>
      <c r="EM122" s="89"/>
      <c r="EN122" s="89"/>
      <c r="EO122" s="89"/>
      <c r="EP122" s="89"/>
      <c r="EQ122" s="89"/>
      <c r="ER122" s="89"/>
      <c r="ES122" s="89"/>
      <c r="ET122" s="89"/>
      <c r="EU122" s="89"/>
      <c r="EV122" s="89"/>
      <c r="EW122" s="89"/>
      <c r="EX122" s="89"/>
      <c r="EY122" s="89"/>
      <c r="EZ122" s="89"/>
      <c r="FA122" s="89"/>
      <c r="FB122" s="89"/>
      <c r="FC122" s="89"/>
      <c r="FD122" s="89"/>
      <c r="FE122" s="89"/>
      <c r="FF122" s="89"/>
      <c r="FG122" s="89"/>
      <c r="FH122" s="89"/>
      <c r="FI122" s="89"/>
      <c r="FJ122" s="89"/>
      <c r="FK122" s="89"/>
      <c r="FL122" s="89"/>
      <c r="FM122" s="89"/>
      <c r="FN122" s="89"/>
      <c r="FO122" s="89"/>
      <c r="FP122" s="89"/>
      <c r="FQ122" s="89"/>
      <c r="FR122" s="89"/>
      <c r="FS122" s="89"/>
      <c r="FT122" s="89"/>
      <c r="FU122" s="89"/>
      <c r="FV122" s="89"/>
      <c r="FW122" s="89"/>
      <c r="FX122" s="89"/>
      <c r="FY122" s="89"/>
      <c r="FZ122" s="89"/>
      <c r="GA122" s="89"/>
      <c r="GB122" s="89"/>
      <c r="GC122" s="89"/>
      <c r="GD122" s="89"/>
      <c r="GE122" s="89"/>
      <c r="GF122" s="89"/>
      <c r="GG122" s="89"/>
      <c r="GH122" s="89"/>
      <c r="GI122" s="89"/>
      <c r="GJ122" s="89"/>
      <c r="GK122" s="89"/>
      <c r="GL122" s="89"/>
      <c r="GM122" s="89"/>
      <c r="GN122" s="89"/>
      <c r="GO122" s="89"/>
      <c r="GP122" s="89"/>
      <c r="GQ122" s="89"/>
      <c r="GR122" s="89"/>
      <c r="GS122" s="89"/>
      <c r="GT122" s="89"/>
      <c r="GU122" s="89"/>
      <c r="GV122" s="89"/>
      <c r="GW122" s="89"/>
      <c r="GX122" s="89"/>
    </row>
    <row r="123" spans="9:206"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89"/>
      <c r="BN123" s="89"/>
      <c r="BO123" s="89"/>
      <c r="BP123" s="89"/>
      <c r="BQ123" s="89"/>
      <c r="BR123" s="89"/>
      <c r="BS123" s="89"/>
      <c r="BT123" s="89"/>
      <c r="BU123" s="89"/>
      <c r="BV123" s="89"/>
      <c r="BW123" s="89"/>
      <c r="BX123" s="89"/>
      <c r="BY123" s="89"/>
      <c r="BZ123" s="89"/>
      <c r="CA123" s="89"/>
      <c r="CB123" s="89"/>
      <c r="CC123" s="89"/>
      <c r="CD123" s="89"/>
      <c r="CE123" s="89"/>
      <c r="CF123" s="89"/>
      <c r="CG123" s="89"/>
      <c r="CH123" s="89"/>
      <c r="CI123" s="89"/>
      <c r="CJ123" s="89"/>
      <c r="CK123" s="89"/>
      <c r="CL123" s="89"/>
      <c r="CM123" s="89"/>
      <c r="CN123" s="89"/>
      <c r="CO123" s="89"/>
      <c r="CP123" s="89"/>
      <c r="CQ123" s="89"/>
      <c r="CR123" s="89"/>
      <c r="CS123" s="89"/>
      <c r="CT123" s="89"/>
      <c r="CU123" s="89"/>
      <c r="CV123" s="89"/>
      <c r="CW123" s="89"/>
      <c r="CX123" s="89"/>
      <c r="CY123" s="89"/>
      <c r="CZ123" s="89"/>
      <c r="DA123" s="89"/>
      <c r="DB123" s="89"/>
      <c r="DC123" s="89"/>
      <c r="DD123" s="89"/>
      <c r="DE123" s="89"/>
      <c r="DF123" s="89"/>
      <c r="DG123" s="89"/>
      <c r="DH123" s="89"/>
      <c r="DI123" s="89"/>
      <c r="DJ123" s="89"/>
      <c r="DK123" s="89"/>
      <c r="DL123" s="89"/>
      <c r="DM123" s="89"/>
      <c r="DN123" s="89"/>
      <c r="DO123" s="89"/>
      <c r="DP123" s="89"/>
      <c r="DQ123" s="89"/>
      <c r="DR123" s="89"/>
      <c r="DS123" s="89"/>
      <c r="DT123" s="89"/>
      <c r="DU123" s="89"/>
      <c r="DV123" s="89"/>
      <c r="DW123" s="89"/>
      <c r="DX123" s="89"/>
      <c r="DY123" s="89"/>
      <c r="DZ123" s="89"/>
      <c r="EA123" s="89"/>
      <c r="EB123" s="89"/>
      <c r="EC123" s="89"/>
      <c r="ED123" s="89"/>
      <c r="EE123" s="89"/>
      <c r="EF123" s="89"/>
      <c r="EG123" s="89"/>
      <c r="EH123" s="89"/>
      <c r="EI123" s="89"/>
      <c r="EJ123" s="89"/>
      <c r="EK123" s="89"/>
      <c r="EL123" s="89"/>
      <c r="EM123" s="89"/>
      <c r="EN123" s="89"/>
      <c r="EO123" s="89"/>
      <c r="EP123" s="89"/>
      <c r="EQ123" s="89"/>
      <c r="ER123" s="89"/>
      <c r="ES123" s="89"/>
      <c r="ET123" s="89"/>
      <c r="EU123" s="89"/>
      <c r="EV123" s="89"/>
      <c r="EW123" s="89"/>
      <c r="EX123" s="89"/>
      <c r="EY123" s="89"/>
      <c r="EZ123" s="89"/>
      <c r="FA123" s="89"/>
      <c r="FB123" s="89"/>
      <c r="FC123" s="89"/>
      <c r="FD123" s="89"/>
      <c r="FE123" s="89"/>
      <c r="FF123" s="89"/>
      <c r="FG123" s="89"/>
      <c r="FH123" s="89"/>
      <c r="FI123" s="89"/>
      <c r="FJ123" s="89"/>
      <c r="FK123" s="89"/>
      <c r="FL123" s="89"/>
      <c r="FM123" s="89"/>
      <c r="FN123" s="89"/>
      <c r="FO123" s="89"/>
      <c r="FP123" s="89"/>
      <c r="FQ123" s="89"/>
      <c r="FR123" s="89"/>
      <c r="FS123" s="89"/>
      <c r="FT123" s="89"/>
      <c r="FU123" s="89"/>
      <c r="FV123" s="89"/>
      <c r="FW123" s="89"/>
      <c r="FX123" s="89"/>
      <c r="FY123" s="89"/>
      <c r="FZ123" s="89"/>
      <c r="GA123" s="89"/>
      <c r="GB123" s="89"/>
      <c r="GC123" s="89"/>
      <c r="GD123" s="89"/>
      <c r="GE123" s="89"/>
      <c r="GF123" s="89"/>
      <c r="GG123" s="89"/>
      <c r="GH123" s="89"/>
      <c r="GI123" s="89"/>
      <c r="GJ123" s="89"/>
      <c r="GK123" s="89"/>
      <c r="GL123" s="89"/>
      <c r="GM123" s="89"/>
      <c r="GN123" s="89"/>
      <c r="GO123" s="89"/>
      <c r="GP123" s="89"/>
      <c r="GQ123" s="89"/>
      <c r="GR123" s="89"/>
      <c r="GS123" s="89"/>
      <c r="GT123" s="89"/>
      <c r="GU123" s="89"/>
      <c r="GV123" s="89"/>
      <c r="GW123" s="89"/>
      <c r="GX123" s="89"/>
    </row>
    <row r="124" spans="9:206"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B124" s="89"/>
      <c r="AC124" s="89"/>
      <c r="AD124" s="89"/>
      <c r="AE124" s="89"/>
      <c r="AF124" s="89"/>
      <c r="AG124" s="89"/>
      <c r="AH124" s="89"/>
      <c r="AI124" s="89"/>
      <c r="AJ124" s="89"/>
      <c r="AK124" s="89"/>
      <c r="AL124" s="89"/>
      <c r="AM124" s="89"/>
      <c r="AN124" s="89"/>
      <c r="AO124" s="89"/>
      <c r="AP124" s="89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  <c r="BA124" s="89"/>
      <c r="BB124" s="89"/>
      <c r="BC124" s="89"/>
      <c r="BD124" s="89"/>
      <c r="BE124" s="89"/>
      <c r="BF124" s="89"/>
      <c r="BG124" s="89"/>
      <c r="BH124" s="89"/>
      <c r="BI124" s="89"/>
      <c r="BJ124" s="89"/>
      <c r="BK124" s="89"/>
      <c r="BL124" s="89"/>
      <c r="BM124" s="89"/>
      <c r="BN124" s="89"/>
      <c r="BO124" s="89"/>
      <c r="BP124" s="89"/>
      <c r="BQ124" s="89"/>
      <c r="BR124" s="89"/>
      <c r="BS124" s="89"/>
      <c r="BT124" s="89"/>
      <c r="BU124" s="89"/>
      <c r="BV124" s="89"/>
      <c r="BW124" s="89"/>
      <c r="BX124" s="89"/>
      <c r="BY124" s="89"/>
      <c r="BZ124" s="89"/>
      <c r="CA124" s="89"/>
      <c r="CB124" s="89"/>
      <c r="CC124" s="89"/>
      <c r="CD124" s="89"/>
      <c r="CE124" s="89"/>
      <c r="CF124" s="89"/>
      <c r="CG124" s="89"/>
      <c r="CH124" s="89"/>
      <c r="CI124" s="89"/>
      <c r="CJ124" s="89"/>
      <c r="CK124" s="89"/>
      <c r="CL124" s="89"/>
      <c r="CM124" s="89"/>
      <c r="CN124" s="89"/>
      <c r="CO124" s="89"/>
      <c r="CP124" s="89"/>
      <c r="CQ124" s="89"/>
      <c r="CR124" s="89"/>
      <c r="CS124" s="89"/>
      <c r="CT124" s="89"/>
      <c r="CU124" s="89"/>
      <c r="CV124" s="89"/>
      <c r="CW124" s="89"/>
      <c r="CX124" s="89"/>
      <c r="CY124" s="89"/>
      <c r="CZ124" s="89"/>
      <c r="DA124" s="89"/>
      <c r="DB124" s="89"/>
      <c r="DC124" s="89"/>
      <c r="DD124" s="89"/>
      <c r="DE124" s="89"/>
      <c r="DF124" s="89"/>
      <c r="DG124" s="89"/>
      <c r="DH124" s="89"/>
      <c r="DI124" s="89"/>
      <c r="DJ124" s="89"/>
      <c r="DK124" s="89"/>
      <c r="DL124" s="89"/>
      <c r="DM124" s="89"/>
      <c r="DN124" s="89"/>
      <c r="DO124" s="89"/>
      <c r="DP124" s="89"/>
      <c r="DQ124" s="89"/>
      <c r="DR124" s="89"/>
      <c r="DS124" s="89"/>
      <c r="DT124" s="89"/>
      <c r="DU124" s="89"/>
      <c r="DV124" s="89"/>
      <c r="DW124" s="89"/>
      <c r="DX124" s="89"/>
      <c r="DY124" s="89"/>
      <c r="DZ124" s="89"/>
      <c r="EA124" s="89"/>
      <c r="EB124" s="89"/>
      <c r="EC124" s="89"/>
      <c r="ED124" s="89"/>
      <c r="EE124" s="89"/>
      <c r="EF124" s="89"/>
      <c r="EG124" s="89"/>
      <c r="EH124" s="89"/>
      <c r="EI124" s="89"/>
      <c r="EJ124" s="89"/>
      <c r="EK124" s="89"/>
      <c r="EL124" s="89"/>
      <c r="EM124" s="89"/>
      <c r="EN124" s="89"/>
      <c r="EO124" s="89"/>
      <c r="EP124" s="89"/>
      <c r="EQ124" s="89"/>
      <c r="ER124" s="89"/>
      <c r="ES124" s="89"/>
      <c r="ET124" s="89"/>
      <c r="EU124" s="89"/>
      <c r="EV124" s="89"/>
      <c r="EW124" s="89"/>
      <c r="EX124" s="89"/>
      <c r="EY124" s="89"/>
      <c r="EZ124" s="89"/>
      <c r="FA124" s="89"/>
      <c r="FB124" s="89"/>
      <c r="FC124" s="89"/>
      <c r="FD124" s="89"/>
      <c r="FE124" s="89"/>
      <c r="FF124" s="89"/>
      <c r="FG124" s="89"/>
      <c r="FH124" s="89"/>
      <c r="FI124" s="89"/>
      <c r="FJ124" s="89"/>
      <c r="FK124" s="89"/>
      <c r="FL124" s="89"/>
      <c r="FM124" s="89"/>
      <c r="FN124" s="89"/>
      <c r="FO124" s="89"/>
      <c r="FP124" s="89"/>
      <c r="FQ124" s="89"/>
      <c r="FR124" s="89"/>
      <c r="FS124" s="89"/>
      <c r="FT124" s="89"/>
      <c r="FU124" s="89"/>
      <c r="FV124" s="89"/>
      <c r="FW124" s="89"/>
      <c r="FX124" s="89"/>
      <c r="FY124" s="89"/>
      <c r="FZ124" s="89"/>
      <c r="GA124" s="89"/>
      <c r="GB124" s="89"/>
      <c r="GC124" s="89"/>
      <c r="GD124" s="89"/>
      <c r="GE124" s="89"/>
      <c r="GF124" s="89"/>
      <c r="GG124" s="89"/>
      <c r="GH124" s="89"/>
      <c r="GI124" s="89"/>
      <c r="GJ124" s="89"/>
      <c r="GK124" s="89"/>
      <c r="GL124" s="89"/>
      <c r="GM124" s="89"/>
      <c r="GN124" s="89"/>
      <c r="GO124" s="89"/>
      <c r="GP124" s="89"/>
      <c r="GQ124" s="89"/>
      <c r="GR124" s="89"/>
      <c r="GS124" s="89"/>
      <c r="GT124" s="89"/>
      <c r="GU124" s="89"/>
      <c r="GV124" s="89"/>
      <c r="GW124" s="89"/>
      <c r="GX124" s="89"/>
    </row>
    <row r="125" spans="9:206"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89"/>
      <c r="AO125" s="89"/>
      <c r="AP125" s="89"/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  <c r="BA125" s="89"/>
      <c r="BB125" s="89"/>
      <c r="BC125" s="89"/>
      <c r="BD125" s="89"/>
      <c r="BE125" s="89"/>
      <c r="BF125" s="89"/>
      <c r="BG125" s="89"/>
      <c r="BH125" s="89"/>
      <c r="BI125" s="89"/>
      <c r="BJ125" s="89"/>
      <c r="BK125" s="89"/>
      <c r="BL125" s="89"/>
      <c r="BM125" s="89"/>
      <c r="BN125" s="89"/>
      <c r="BO125" s="89"/>
      <c r="BP125" s="89"/>
      <c r="BQ125" s="89"/>
      <c r="BR125" s="89"/>
      <c r="BS125" s="89"/>
      <c r="BT125" s="89"/>
      <c r="BU125" s="89"/>
      <c r="BV125" s="89"/>
      <c r="BW125" s="89"/>
      <c r="BX125" s="89"/>
      <c r="BY125" s="89"/>
      <c r="BZ125" s="89"/>
      <c r="CA125" s="89"/>
      <c r="CB125" s="89"/>
      <c r="CC125" s="89"/>
      <c r="CD125" s="89"/>
      <c r="CE125" s="89"/>
      <c r="CF125" s="89"/>
      <c r="CG125" s="89"/>
      <c r="CH125" s="89"/>
      <c r="CI125" s="89"/>
      <c r="CJ125" s="89"/>
      <c r="CK125" s="89"/>
      <c r="CL125" s="89"/>
      <c r="CM125" s="89"/>
      <c r="CN125" s="89"/>
      <c r="CO125" s="89"/>
      <c r="CP125" s="89"/>
      <c r="CQ125" s="89"/>
      <c r="CR125" s="89"/>
      <c r="CS125" s="89"/>
      <c r="CT125" s="89"/>
      <c r="CU125" s="89"/>
      <c r="CV125" s="89"/>
      <c r="CW125" s="89"/>
      <c r="CX125" s="89"/>
      <c r="CY125" s="89"/>
      <c r="CZ125" s="89"/>
      <c r="DA125" s="89"/>
      <c r="DB125" s="89"/>
      <c r="DC125" s="89"/>
      <c r="DD125" s="89"/>
      <c r="DE125" s="89"/>
      <c r="DF125" s="89"/>
      <c r="DG125" s="89"/>
      <c r="DH125" s="89"/>
      <c r="DI125" s="89"/>
      <c r="DJ125" s="89"/>
      <c r="DK125" s="89"/>
      <c r="DL125" s="89"/>
      <c r="DM125" s="89"/>
      <c r="DN125" s="89"/>
      <c r="DO125" s="89"/>
      <c r="DP125" s="89"/>
      <c r="DQ125" s="89"/>
      <c r="DR125" s="89"/>
      <c r="DS125" s="89"/>
      <c r="DT125" s="89"/>
      <c r="DU125" s="89"/>
      <c r="DV125" s="89"/>
      <c r="DW125" s="89"/>
      <c r="DX125" s="89"/>
      <c r="DY125" s="89"/>
      <c r="DZ125" s="89"/>
      <c r="EA125" s="89"/>
      <c r="EB125" s="89"/>
      <c r="EC125" s="89"/>
      <c r="ED125" s="89"/>
      <c r="EE125" s="89"/>
      <c r="EF125" s="89"/>
      <c r="EG125" s="89"/>
      <c r="EH125" s="89"/>
      <c r="EI125" s="89"/>
      <c r="EJ125" s="89"/>
      <c r="EK125" s="89"/>
      <c r="EL125" s="89"/>
      <c r="EM125" s="89"/>
      <c r="EN125" s="89"/>
      <c r="EO125" s="89"/>
      <c r="EP125" s="89"/>
      <c r="EQ125" s="89"/>
      <c r="ER125" s="89"/>
      <c r="ES125" s="89"/>
      <c r="ET125" s="89"/>
      <c r="EU125" s="89"/>
      <c r="EV125" s="89"/>
      <c r="EW125" s="89"/>
      <c r="EX125" s="89"/>
      <c r="EY125" s="89"/>
      <c r="EZ125" s="89"/>
      <c r="FA125" s="89"/>
      <c r="FB125" s="89"/>
      <c r="FC125" s="89"/>
      <c r="FD125" s="89"/>
      <c r="FE125" s="89"/>
      <c r="FF125" s="89"/>
      <c r="FG125" s="89"/>
      <c r="FH125" s="89"/>
      <c r="FI125" s="89"/>
      <c r="FJ125" s="89"/>
      <c r="FK125" s="89"/>
      <c r="FL125" s="89"/>
      <c r="FM125" s="89"/>
      <c r="FN125" s="89"/>
      <c r="FO125" s="89"/>
      <c r="FP125" s="89"/>
      <c r="FQ125" s="89"/>
      <c r="FR125" s="89"/>
      <c r="FS125" s="89"/>
      <c r="FT125" s="89"/>
      <c r="FU125" s="89"/>
      <c r="FV125" s="89"/>
      <c r="FW125" s="89"/>
      <c r="FX125" s="89"/>
      <c r="FY125" s="89"/>
      <c r="FZ125" s="89"/>
      <c r="GA125" s="89"/>
      <c r="GB125" s="89"/>
      <c r="GC125" s="89"/>
      <c r="GD125" s="89"/>
      <c r="GE125" s="89"/>
      <c r="GF125" s="89"/>
      <c r="GG125" s="89"/>
      <c r="GH125" s="89"/>
      <c r="GI125" s="89"/>
      <c r="GJ125" s="89"/>
      <c r="GK125" s="89"/>
      <c r="GL125" s="89"/>
      <c r="GM125" s="89"/>
      <c r="GN125" s="89"/>
      <c r="GO125" s="89"/>
      <c r="GP125" s="89"/>
      <c r="GQ125" s="89"/>
      <c r="GR125" s="89"/>
      <c r="GS125" s="89"/>
      <c r="GT125" s="89"/>
      <c r="GU125" s="89"/>
      <c r="GV125" s="89"/>
      <c r="GW125" s="89"/>
      <c r="GX125" s="89"/>
    </row>
    <row r="126" spans="9:206"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  <c r="BI126" s="89"/>
      <c r="BJ126" s="89"/>
      <c r="BK126" s="89"/>
      <c r="BL126" s="89"/>
      <c r="BM126" s="89"/>
      <c r="BN126" s="89"/>
      <c r="BO126" s="89"/>
      <c r="BP126" s="89"/>
      <c r="BQ126" s="89"/>
      <c r="BR126" s="89"/>
      <c r="BS126" s="89"/>
      <c r="BT126" s="89"/>
      <c r="BU126" s="89"/>
      <c r="BV126" s="89"/>
      <c r="BW126" s="89"/>
      <c r="BX126" s="89"/>
      <c r="BY126" s="89"/>
      <c r="BZ126" s="89"/>
      <c r="CA126" s="89"/>
      <c r="CB126" s="89"/>
      <c r="CC126" s="89"/>
      <c r="CD126" s="89"/>
      <c r="CE126" s="89"/>
      <c r="CF126" s="89"/>
      <c r="CG126" s="89"/>
      <c r="CH126" s="89"/>
      <c r="CI126" s="89"/>
      <c r="CJ126" s="89"/>
      <c r="CK126" s="89"/>
      <c r="CL126" s="89"/>
      <c r="CM126" s="89"/>
      <c r="CN126" s="89"/>
      <c r="CO126" s="89"/>
      <c r="CP126" s="89"/>
      <c r="CQ126" s="89"/>
      <c r="CR126" s="89"/>
      <c r="CS126" s="89"/>
      <c r="CT126" s="89"/>
      <c r="CU126" s="89"/>
      <c r="CV126" s="89"/>
      <c r="CW126" s="89"/>
      <c r="CX126" s="89"/>
      <c r="CY126" s="89"/>
      <c r="CZ126" s="89"/>
      <c r="DA126" s="89"/>
      <c r="DB126" s="89"/>
      <c r="DC126" s="89"/>
      <c r="DD126" s="89"/>
      <c r="DE126" s="89"/>
      <c r="DF126" s="89"/>
      <c r="DG126" s="89"/>
      <c r="DH126" s="89"/>
      <c r="DI126" s="89"/>
      <c r="DJ126" s="89"/>
      <c r="DK126" s="89"/>
      <c r="DL126" s="89"/>
      <c r="DM126" s="89"/>
      <c r="DN126" s="89"/>
      <c r="DO126" s="89"/>
      <c r="DP126" s="89"/>
      <c r="DQ126" s="89"/>
      <c r="DR126" s="89"/>
      <c r="DS126" s="89"/>
      <c r="DT126" s="89"/>
      <c r="DU126" s="89"/>
      <c r="DV126" s="89"/>
      <c r="DW126" s="89"/>
      <c r="DX126" s="89"/>
      <c r="DY126" s="89"/>
      <c r="DZ126" s="89"/>
      <c r="EA126" s="89"/>
      <c r="EB126" s="89"/>
      <c r="EC126" s="89"/>
      <c r="ED126" s="89"/>
      <c r="EE126" s="89"/>
      <c r="EF126" s="89"/>
      <c r="EG126" s="89"/>
      <c r="EH126" s="89"/>
      <c r="EI126" s="89"/>
      <c r="EJ126" s="89"/>
      <c r="EK126" s="89"/>
      <c r="EL126" s="89"/>
      <c r="EM126" s="89"/>
      <c r="EN126" s="89"/>
      <c r="EO126" s="89"/>
      <c r="EP126" s="89"/>
      <c r="EQ126" s="89"/>
      <c r="ER126" s="89"/>
      <c r="ES126" s="89"/>
      <c r="ET126" s="89"/>
      <c r="EU126" s="89"/>
      <c r="EV126" s="89"/>
      <c r="EW126" s="89"/>
      <c r="EX126" s="89"/>
      <c r="EY126" s="89"/>
      <c r="EZ126" s="89"/>
      <c r="FA126" s="89"/>
      <c r="FB126" s="89"/>
      <c r="FC126" s="89"/>
      <c r="FD126" s="89"/>
      <c r="FE126" s="89"/>
      <c r="FF126" s="89"/>
      <c r="FG126" s="89"/>
      <c r="FH126" s="89"/>
      <c r="FI126" s="89"/>
      <c r="FJ126" s="89"/>
      <c r="FK126" s="89"/>
      <c r="FL126" s="89"/>
      <c r="FM126" s="89"/>
      <c r="FN126" s="89"/>
      <c r="FO126" s="89"/>
      <c r="FP126" s="89"/>
      <c r="FQ126" s="89"/>
      <c r="FR126" s="89"/>
      <c r="FS126" s="89"/>
      <c r="FT126" s="89"/>
      <c r="FU126" s="89"/>
      <c r="FV126" s="89"/>
      <c r="FW126" s="89"/>
      <c r="FX126" s="89"/>
      <c r="FY126" s="89"/>
      <c r="FZ126" s="89"/>
      <c r="GA126" s="89"/>
      <c r="GB126" s="89"/>
      <c r="GC126" s="89"/>
      <c r="GD126" s="89"/>
      <c r="GE126" s="89"/>
      <c r="GF126" s="89"/>
      <c r="GG126" s="89"/>
      <c r="GH126" s="89"/>
      <c r="GI126" s="89"/>
      <c r="GJ126" s="89"/>
      <c r="GK126" s="89"/>
      <c r="GL126" s="89"/>
      <c r="GM126" s="89"/>
      <c r="GN126" s="89"/>
      <c r="GO126" s="89"/>
      <c r="GP126" s="89"/>
      <c r="GQ126" s="89"/>
      <c r="GR126" s="89"/>
      <c r="GS126" s="89"/>
      <c r="GT126" s="89"/>
      <c r="GU126" s="89"/>
      <c r="GV126" s="89"/>
      <c r="GW126" s="89"/>
      <c r="GX126" s="89"/>
    </row>
    <row r="127" spans="9:206"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89"/>
      <c r="AO127" s="89"/>
      <c r="AP127" s="89"/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  <c r="BI127" s="89"/>
      <c r="BJ127" s="89"/>
      <c r="BK127" s="89"/>
      <c r="BL127" s="89"/>
      <c r="BM127" s="89"/>
      <c r="BN127" s="89"/>
      <c r="BO127" s="89"/>
      <c r="BP127" s="89"/>
      <c r="BQ127" s="89"/>
      <c r="BR127" s="89"/>
      <c r="BS127" s="89"/>
      <c r="BT127" s="89"/>
      <c r="BU127" s="89"/>
      <c r="BV127" s="89"/>
      <c r="BW127" s="89"/>
      <c r="BX127" s="89"/>
      <c r="BY127" s="89"/>
      <c r="BZ127" s="89"/>
      <c r="CA127" s="89"/>
      <c r="CB127" s="89"/>
      <c r="CC127" s="89"/>
      <c r="CD127" s="89"/>
      <c r="CE127" s="89"/>
      <c r="CF127" s="89"/>
      <c r="CG127" s="89"/>
      <c r="CH127" s="89"/>
      <c r="CI127" s="89"/>
      <c r="CJ127" s="89"/>
      <c r="CK127" s="89"/>
      <c r="CL127" s="89"/>
      <c r="CM127" s="89"/>
      <c r="CN127" s="89"/>
      <c r="CO127" s="89"/>
      <c r="CP127" s="89"/>
      <c r="CQ127" s="89"/>
      <c r="CR127" s="89"/>
      <c r="CS127" s="89"/>
      <c r="CT127" s="89"/>
      <c r="CU127" s="89"/>
      <c r="CV127" s="89"/>
      <c r="CW127" s="89"/>
      <c r="CX127" s="89"/>
      <c r="CY127" s="89"/>
      <c r="CZ127" s="89"/>
      <c r="DA127" s="89"/>
      <c r="DB127" s="89"/>
      <c r="DC127" s="89"/>
      <c r="DD127" s="89"/>
      <c r="DE127" s="89"/>
      <c r="DF127" s="89"/>
      <c r="DG127" s="89"/>
      <c r="DH127" s="89"/>
      <c r="DI127" s="89"/>
      <c r="DJ127" s="89"/>
      <c r="DK127" s="89"/>
      <c r="DL127" s="89"/>
      <c r="DM127" s="89"/>
      <c r="DN127" s="89"/>
      <c r="DO127" s="89"/>
      <c r="DP127" s="89"/>
      <c r="DQ127" s="89"/>
      <c r="DR127" s="89"/>
      <c r="DS127" s="89"/>
      <c r="DT127" s="89"/>
      <c r="DU127" s="89"/>
      <c r="DV127" s="89"/>
      <c r="DW127" s="89"/>
      <c r="DX127" s="89"/>
      <c r="DY127" s="89"/>
      <c r="DZ127" s="89"/>
      <c r="EA127" s="89"/>
      <c r="EB127" s="89"/>
      <c r="EC127" s="89"/>
      <c r="ED127" s="89"/>
      <c r="EE127" s="89"/>
      <c r="EF127" s="89"/>
      <c r="EG127" s="89"/>
      <c r="EH127" s="89"/>
      <c r="EI127" s="89"/>
      <c r="EJ127" s="89"/>
      <c r="EK127" s="89"/>
      <c r="EL127" s="89"/>
      <c r="EM127" s="89"/>
      <c r="EN127" s="89"/>
      <c r="EO127" s="89"/>
      <c r="EP127" s="89"/>
      <c r="EQ127" s="89"/>
      <c r="ER127" s="89"/>
      <c r="ES127" s="89"/>
      <c r="ET127" s="89"/>
      <c r="EU127" s="89"/>
      <c r="EV127" s="89"/>
      <c r="EW127" s="89"/>
      <c r="EX127" s="89"/>
      <c r="EY127" s="89"/>
      <c r="EZ127" s="89"/>
      <c r="FA127" s="89"/>
      <c r="FB127" s="89"/>
      <c r="FC127" s="89"/>
      <c r="FD127" s="89"/>
      <c r="FE127" s="89"/>
      <c r="FF127" s="89"/>
      <c r="FG127" s="89"/>
      <c r="FH127" s="89"/>
      <c r="FI127" s="89"/>
      <c r="FJ127" s="89"/>
      <c r="FK127" s="89"/>
      <c r="FL127" s="89"/>
      <c r="FM127" s="89"/>
      <c r="FN127" s="89"/>
      <c r="FO127" s="89"/>
      <c r="FP127" s="89"/>
      <c r="FQ127" s="89"/>
      <c r="FR127" s="89"/>
      <c r="FS127" s="89"/>
      <c r="FT127" s="89"/>
      <c r="FU127" s="89"/>
      <c r="FV127" s="89"/>
      <c r="FW127" s="89"/>
      <c r="FX127" s="89"/>
      <c r="FY127" s="89"/>
      <c r="FZ127" s="89"/>
      <c r="GA127" s="89"/>
      <c r="GB127" s="89"/>
      <c r="GC127" s="89"/>
      <c r="GD127" s="89"/>
      <c r="GE127" s="89"/>
      <c r="GF127" s="89"/>
      <c r="GG127" s="89"/>
      <c r="GH127" s="89"/>
      <c r="GI127" s="89"/>
      <c r="GJ127" s="89"/>
      <c r="GK127" s="89"/>
      <c r="GL127" s="89"/>
      <c r="GM127" s="89"/>
      <c r="GN127" s="89"/>
      <c r="GO127" s="89"/>
      <c r="GP127" s="89"/>
      <c r="GQ127" s="89"/>
      <c r="GR127" s="89"/>
      <c r="GS127" s="89"/>
      <c r="GT127" s="89"/>
      <c r="GU127" s="89"/>
      <c r="GV127" s="89"/>
      <c r="GW127" s="89"/>
      <c r="GX127" s="89"/>
    </row>
    <row r="128" spans="9:206"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9"/>
      <c r="AN128" s="89"/>
      <c r="AO128" s="89"/>
      <c r="AP128" s="89"/>
      <c r="AQ128" s="89"/>
      <c r="AR128" s="89"/>
      <c r="AS128" s="89"/>
      <c r="AT128" s="89"/>
      <c r="AU128" s="89"/>
      <c r="AV128" s="89"/>
      <c r="AW128" s="89"/>
      <c r="AX128" s="89"/>
      <c r="AY128" s="89"/>
      <c r="AZ128" s="89"/>
      <c r="BA128" s="89"/>
      <c r="BB128" s="89"/>
      <c r="BC128" s="89"/>
      <c r="BD128" s="89"/>
      <c r="BE128" s="89"/>
      <c r="BF128" s="89"/>
      <c r="BG128" s="89"/>
      <c r="BH128" s="89"/>
      <c r="BI128" s="89"/>
      <c r="BJ128" s="89"/>
      <c r="BK128" s="89"/>
      <c r="BL128" s="89"/>
      <c r="BM128" s="89"/>
      <c r="BN128" s="89"/>
      <c r="BO128" s="89"/>
      <c r="BP128" s="89"/>
      <c r="BQ128" s="89"/>
      <c r="BR128" s="89"/>
      <c r="BS128" s="89"/>
      <c r="BT128" s="89"/>
      <c r="BU128" s="89"/>
      <c r="BV128" s="89"/>
      <c r="BW128" s="89"/>
      <c r="BX128" s="89"/>
      <c r="BY128" s="89"/>
      <c r="BZ128" s="89"/>
      <c r="CA128" s="89"/>
      <c r="CB128" s="89"/>
      <c r="CC128" s="89"/>
      <c r="CD128" s="89"/>
      <c r="CE128" s="89"/>
      <c r="CF128" s="89"/>
      <c r="CG128" s="89"/>
      <c r="CH128" s="89"/>
      <c r="CI128" s="89"/>
      <c r="CJ128" s="89"/>
      <c r="CK128" s="89"/>
      <c r="CL128" s="89"/>
      <c r="CM128" s="89"/>
      <c r="CN128" s="89"/>
      <c r="CO128" s="89"/>
      <c r="CP128" s="89"/>
      <c r="CQ128" s="89"/>
      <c r="CR128" s="89"/>
      <c r="CS128" s="89"/>
      <c r="CT128" s="89"/>
      <c r="CU128" s="89"/>
      <c r="CV128" s="89"/>
      <c r="CW128" s="89"/>
      <c r="CX128" s="89"/>
      <c r="CY128" s="89"/>
      <c r="CZ128" s="89"/>
      <c r="DA128" s="89"/>
      <c r="DB128" s="89"/>
      <c r="DC128" s="89"/>
      <c r="DD128" s="89"/>
      <c r="DE128" s="89"/>
      <c r="DF128" s="89"/>
      <c r="DG128" s="89"/>
      <c r="DH128" s="89"/>
      <c r="DI128" s="89"/>
      <c r="DJ128" s="89"/>
      <c r="DK128" s="89"/>
      <c r="DL128" s="89"/>
      <c r="DM128" s="89"/>
      <c r="DN128" s="89"/>
      <c r="DO128" s="89"/>
      <c r="DP128" s="89"/>
      <c r="DQ128" s="89"/>
      <c r="DR128" s="89"/>
      <c r="DS128" s="89"/>
      <c r="DT128" s="89"/>
      <c r="DU128" s="89"/>
      <c r="DV128" s="89"/>
      <c r="DW128" s="89"/>
      <c r="DX128" s="89"/>
      <c r="DY128" s="89"/>
      <c r="DZ128" s="89"/>
      <c r="EA128" s="89"/>
      <c r="EB128" s="89"/>
      <c r="EC128" s="89"/>
      <c r="ED128" s="89"/>
      <c r="EE128" s="89"/>
      <c r="EF128" s="89"/>
      <c r="EG128" s="89"/>
      <c r="EH128" s="89"/>
      <c r="EI128" s="89"/>
      <c r="EJ128" s="89"/>
      <c r="EK128" s="89"/>
      <c r="EL128" s="89"/>
      <c r="EM128" s="89"/>
      <c r="EN128" s="89"/>
      <c r="EO128" s="89"/>
      <c r="EP128" s="89"/>
      <c r="EQ128" s="89"/>
      <c r="ER128" s="89"/>
      <c r="ES128" s="89"/>
      <c r="ET128" s="89"/>
      <c r="EU128" s="89"/>
      <c r="EV128" s="89"/>
      <c r="EW128" s="89"/>
      <c r="EX128" s="89"/>
      <c r="EY128" s="89"/>
      <c r="EZ128" s="89"/>
      <c r="FA128" s="89"/>
      <c r="FB128" s="89"/>
      <c r="FC128" s="89"/>
      <c r="FD128" s="89"/>
      <c r="FE128" s="89"/>
      <c r="FF128" s="89"/>
      <c r="FG128" s="89"/>
      <c r="FH128" s="89"/>
      <c r="FI128" s="89"/>
      <c r="FJ128" s="89"/>
      <c r="FK128" s="89"/>
      <c r="FL128" s="89"/>
      <c r="FM128" s="89"/>
      <c r="FN128" s="89"/>
      <c r="FO128" s="89"/>
      <c r="FP128" s="89"/>
      <c r="FQ128" s="89"/>
      <c r="FR128" s="89"/>
      <c r="FS128" s="89"/>
      <c r="FT128" s="89"/>
      <c r="FU128" s="89"/>
      <c r="FV128" s="89"/>
      <c r="FW128" s="89"/>
      <c r="FX128" s="89"/>
      <c r="FY128" s="89"/>
      <c r="FZ128" s="89"/>
      <c r="GA128" s="89"/>
      <c r="GB128" s="89"/>
      <c r="GC128" s="89"/>
      <c r="GD128" s="89"/>
      <c r="GE128" s="89"/>
      <c r="GF128" s="89"/>
      <c r="GG128" s="89"/>
      <c r="GH128" s="89"/>
      <c r="GI128" s="89"/>
      <c r="GJ128" s="89"/>
      <c r="GK128" s="89"/>
      <c r="GL128" s="89"/>
      <c r="GM128" s="89"/>
      <c r="GN128" s="89"/>
      <c r="GO128" s="89"/>
      <c r="GP128" s="89"/>
      <c r="GQ128" s="89"/>
      <c r="GR128" s="89"/>
      <c r="GS128" s="89"/>
      <c r="GT128" s="89"/>
      <c r="GU128" s="89"/>
      <c r="GV128" s="89"/>
      <c r="GW128" s="89"/>
      <c r="GX128" s="89"/>
    </row>
    <row r="129" spans="9:206"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  <c r="AM129" s="89"/>
      <c r="AN129" s="89"/>
      <c r="AO129" s="89"/>
      <c r="AP129" s="89"/>
      <c r="AQ129" s="89"/>
      <c r="AR129" s="89"/>
      <c r="AS129" s="89"/>
      <c r="AT129" s="89"/>
      <c r="AU129" s="89"/>
      <c r="AV129" s="89"/>
      <c r="AW129" s="89"/>
      <c r="AX129" s="89"/>
      <c r="AY129" s="89"/>
      <c r="AZ129" s="89"/>
      <c r="BA129" s="89"/>
      <c r="BB129" s="89"/>
      <c r="BC129" s="89"/>
      <c r="BD129" s="89"/>
      <c r="BE129" s="89"/>
      <c r="BF129" s="89"/>
      <c r="BG129" s="89"/>
      <c r="BH129" s="89"/>
      <c r="BI129" s="89"/>
      <c r="BJ129" s="89"/>
      <c r="BK129" s="89"/>
      <c r="BL129" s="89"/>
      <c r="BM129" s="89"/>
      <c r="BN129" s="89"/>
      <c r="BO129" s="89"/>
      <c r="BP129" s="89"/>
      <c r="BQ129" s="89"/>
      <c r="BR129" s="89"/>
      <c r="BS129" s="89"/>
      <c r="BT129" s="89"/>
      <c r="BU129" s="89"/>
      <c r="BV129" s="89"/>
      <c r="BW129" s="89"/>
      <c r="BX129" s="89"/>
      <c r="BY129" s="89"/>
      <c r="BZ129" s="89"/>
      <c r="CA129" s="89"/>
      <c r="CB129" s="89"/>
      <c r="CC129" s="89"/>
      <c r="CD129" s="89"/>
      <c r="CE129" s="89"/>
      <c r="CF129" s="89"/>
      <c r="CG129" s="89"/>
      <c r="CH129" s="89"/>
      <c r="CI129" s="89"/>
      <c r="CJ129" s="89"/>
      <c r="CK129" s="89"/>
      <c r="CL129" s="89"/>
      <c r="CM129" s="89"/>
      <c r="CN129" s="89"/>
      <c r="CO129" s="89"/>
      <c r="CP129" s="89"/>
      <c r="CQ129" s="89"/>
      <c r="CR129" s="89"/>
      <c r="CS129" s="89"/>
      <c r="CT129" s="89"/>
      <c r="CU129" s="89"/>
      <c r="CV129" s="89"/>
      <c r="CW129" s="89"/>
      <c r="CX129" s="89"/>
      <c r="CY129" s="89"/>
      <c r="CZ129" s="89"/>
      <c r="DA129" s="89"/>
      <c r="DB129" s="89"/>
      <c r="DC129" s="89"/>
      <c r="DD129" s="89"/>
      <c r="DE129" s="89"/>
      <c r="DF129" s="89"/>
      <c r="DG129" s="89"/>
      <c r="DH129" s="89"/>
      <c r="DI129" s="89"/>
      <c r="DJ129" s="89"/>
      <c r="DK129" s="89"/>
      <c r="DL129" s="89"/>
      <c r="DM129" s="89"/>
      <c r="DN129" s="89"/>
      <c r="DO129" s="89"/>
      <c r="DP129" s="89"/>
      <c r="DQ129" s="89"/>
      <c r="DR129" s="89"/>
      <c r="DS129" s="89"/>
      <c r="DT129" s="89"/>
      <c r="DU129" s="89"/>
      <c r="DV129" s="89"/>
      <c r="DW129" s="89"/>
      <c r="DX129" s="89"/>
      <c r="DY129" s="89"/>
      <c r="DZ129" s="89"/>
      <c r="EA129" s="89"/>
      <c r="EB129" s="89"/>
      <c r="EC129" s="89"/>
      <c r="ED129" s="89"/>
      <c r="EE129" s="89"/>
      <c r="EF129" s="89"/>
      <c r="EG129" s="89"/>
      <c r="EH129" s="89"/>
      <c r="EI129" s="89"/>
      <c r="EJ129" s="89"/>
      <c r="EK129" s="89"/>
      <c r="EL129" s="89"/>
      <c r="EM129" s="89"/>
      <c r="EN129" s="89"/>
      <c r="EO129" s="89"/>
      <c r="EP129" s="89"/>
      <c r="EQ129" s="89"/>
      <c r="ER129" s="89"/>
      <c r="ES129" s="89"/>
      <c r="ET129" s="89"/>
      <c r="EU129" s="89"/>
      <c r="EV129" s="89"/>
      <c r="EW129" s="89"/>
      <c r="EX129" s="89"/>
      <c r="EY129" s="89"/>
      <c r="EZ129" s="89"/>
      <c r="FA129" s="89"/>
      <c r="FB129" s="89"/>
      <c r="FC129" s="89"/>
      <c r="FD129" s="89"/>
      <c r="FE129" s="89"/>
      <c r="FF129" s="89"/>
      <c r="FG129" s="89"/>
      <c r="FH129" s="89"/>
      <c r="FI129" s="89"/>
      <c r="FJ129" s="89"/>
      <c r="FK129" s="89"/>
      <c r="FL129" s="89"/>
      <c r="FM129" s="89"/>
      <c r="FN129" s="89"/>
      <c r="FO129" s="89"/>
      <c r="FP129" s="89"/>
      <c r="FQ129" s="89"/>
      <c r="FR129" s="89"/>
      <c r="FS129" s="89"/>
      <c r="FT129" s="89"/>
      <c r="FU129" s="89"/>
      <c r="FV129" s="89"/>
      <c r="FW129" s="89"/>
      <c r="FX129" s="89"/>
      <c r="FY129" s="89"/>
      <c r="FZ129" s="89"/>
      <c r="GA129" s="89"/>
      <c r="GB129" s="89"/>
      <c r="GC129" s="89"/>
      <c r="GD129" s="89"/>
      <c r="GE129" s="89"/>
      <c r="GF129" s="89"/>
      <c r="GG129" s="89"/>
      <c r="GH129" s="89"/>
      <c r="GI129" s="89"/>
      <c r="GJ129" s="89"/>
      <c r="GK129" s="89"/>
      <c r="GL129" s="89"/>
      <c r="GM129" s="89"/>
      <c r="GN129" s="89"/>
      <c r="GO129" s="89"/>
      <c r="GP129" s="89"/>
      <c r="GQ129" s="89"/>
      <c r="GR129" s="89"/>
      <c r="GS129" s="89"/>
      <c r="GT129" s="89"/>
      <c r="GU129" s="89"/>
      <c r="GV129" s="89"/>
      <c r="GW129" s="89"/>
      <c r="GX129" s="89"/>
    </row>
    <row r="130" spans="9:206"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  <c r="BI130" s="89"/>
      <c r="BJ130" s="89"/>
      <c r="BK130" s="89"/>
      <c r="BL130" s="89"/>
      <c r="BM130" s="89"/>
      <c r="BN130" s="89"/>
      <c r="BO130" s="89"/>
      <c r="BP130" s="89"/>
      <c r="BQ130" s="89"/>
      <c r="BR130" s="89"/>
      <c r="BS130" s="89"/>
      <c r="BT130" s="89"/>
      <c r="BU130" s="89"/>
      <c r="BV130" s="89"/>
      <c r="BW130" s="89"/>
      <c r="BX130" s="89"/>
      <c r="BY130" s="89"/>
      <c r="BZ130" s="89"/>
      <c r="CA130" s="89"/>
      <c r="CB130" s="89"/>
      <c r="CC130" s="89"/>
      <c r="CD130" s="89"/>
      <c r="CE130" s="89"/>
      <c r="CF130" s="89"/>
      <c r="CG130" s="89"/>
      <c r="CH130" s="89"/>
      <c r="CI130" s="89"/>
      <c r="CJ130" s="89"/>
      <c r="CK130" s="89"/>
      <c r="CL130" s="89"/>
      <c r="CM130" s="89"/>
      <c r="CN130" s="89"/>
      <c r="CO130" s="89"/>
      <c r="CP130" s="89"/>
      <c r="CQ130" s="89"/>
      <c r="CR130" s="89"/>
      <c r="CS130" s="89"/>
      <c r="CT130" s="89"/>
      <c r="CU130" s="89"/>
      <c r="CV130" s="89"/>
      <c r="CW130" s="89"/>
      <c r="CX130" s="89"/>
      <c r="CY130" s="89"/>
      <c r="CZ130" s="89"/>
      <c r="DA130" s="89"/>
      <c r="DB130" s="89"/>
      <c r="DC130" s="89"/>
      <c r="DD130" s="89"/>
      <c r="DE130" s="89"/>
      <c r="DF130" s="89"/>
      <c r="DG130" s="89"/>
      <c r="DH130" s="89"/>
      <c r="DI130" s="89"/>
      <c r="DJ130" s="89"/>
      <c r="DK130" s="89"/>
      <c r="DL130" s="89"/>
      <c r="DM130" s="89"/>
      <c r="DN130" s="89"/>
      <c r="DO130" s="89"/>
      <c r="DP130" s="89"/>
      <c r="DQ130" s="89"/>
      <c r="DR130" s="89"/>
      <c r="DS130" s="89"/>
      <c r="DT130" s="89"/>
      <c r="DU130" s="89"/>
      <c r="DV130" s="89"/>
      <c r="DW130" s="89"/>
      <c r="DX130" s="89"/>
      <c r="DY130" s="89"/>
      <c r="DZ130" s="89"/>
      <c r="EA130" s="89"/>
      <c r="EB130" s="89"/>
      <c r="EC130" s="89"/>
      <c r="ED130" s="89"/>
      <c r="EE130" s="89"/>
      <c r="EF130" s="89"/>
      <c r="EG130" s="89"/>
      <c r="EH130" s="89"/>
      <c r="EI130" s="89"/>
      <c r="EJ130" s="89"/>
      <c r="EK130" s="89"/>
      <c r="EL130" s="89"/>
      <c r="EM130" s="89"/>
      <c r="EN130" s="89"/>
      <c r="EO130" s="89"/>
      <c r="EP130" s="89"/>
      <c r="EQ130" s="89"/>
      <c r="ER130" s="89"/>
      <c r="ES130" s="89"/>
      <c r="ET130" s="89"/>
      <c r="EU130" s="89"/>
      <c r="EV130" s="89"/>
      <c r="EW130" s="89"/>
      <c r="EX130" s="89"/>
      <c r="EY130" s="89"/>
      <c r="EZ130" s="89"/>
      <c r="FA130" s="89"/>
      <c r="FB130" s="89"/>
      <c r="FC130" s="89"/>
      <c r="FD130" s="89"/>
      <c r="FE130" s="89"/>
      <c r="FF130" s="89"/>
      <c r="FG130" s="89"/>
      <c r="FH130" s="89"/>
      <c r="FI130" s="89"/>
      <c r="FJ130" s="89"/>
      <c r="FK130" s="89"/>
      <c r="FL130" s="89"/>
      <c r="FM130" s="89"/>
      <c r="FN130" s="89"/>
      <c r="FO130" s="89"/>
      <c r="FP130" s="89"/>
      <c r="FQ130" s="89"/>
      <c r="FR130" s="89"/>
      <c r="FS130" s="89"/>
      <c r="FT130" s="89"/>
      <c r="FU130" s="89"/>
      <c r="FV130" s="89"/>
      <c r="FW130" s="89"/>
      <c r="FX130" s="89"/>
      <c r="FY130" s="89"/>
      <c r="FZ130" s="89"/>
      <c r="GA130" s="89"/>
      <c r="GB130" s="89"/>
      <c r="GC130" s="89"/>
      <c r="GD130" s="89"/>
      <c r="GE130" s="89"/>
      <c r="GF130" s="89"/>
      <c r="GG130" s="89"/>
      <c r="GH130" s="89"/>
      <c r="GI130" s="89"/>
      <c r="GJ130" s="89"/>
      <c r="GK130" s="89"/>
      <c r="GL130" s="89"/>
      <c r="GM130" s="89"/>
      <c r="GN130" s="89"/>
      <c r="GO130" s="89"/>
      <c r="GP130" s="89"/>
      <c r="GQ130" s="89"/>
      <c r="GR130" s="89"/>
      <c r="GS130" s="89"/>
      <c r="GT130" s="89"/>
      <c r="GU130" s="89"/>
      <c r="GV130" s="89"/>
      <c r="GW130" s="89"/>
      <c r="GX130" s="89"/>
    </row>
    <row r="131" spans="9:206"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  <c r="AM131" s="89"/>
      <c r="AN131" s="89"/>
      <c r="AO131" s="89"/>
      <c r="AP131" s="89"/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  <c r="BA131" s="89"/>
      <c r="BB131" s="89"/>
      <c r="BC131" s="89"/>
      <c r="BD131" s="89"/>
      <c r="BE131" s="89"/>
      <c r="BF131" s="89"/>
      <c r="BG131" s="89"/>
      <c r="BH131" s="89"/>
      <c r="BI131" s="89"/>
      <c r="BJ131" s="89"/>
      <c r="BK131" s="89"/>
      <c r="BL131" s="89"/>
      <c r="BM131" s="89"/>
      <c r="BN131" s="89"/>
      <c r="BO131" s="89"/>
      <c r="BP131" s="89"/>
      <c r="BQ131" s="89"/>
      <c r="BR131" s="89"/>
      <c r="BS131" s="89"/>
      <c r="BT131" s="89"/>
      <c r="BU131" s="89"/>
      <c r="BV131" s="89"/>
      <c r="BW131" s="89"/>
      <c r="BX131" s="89"/>
      <c r="BY131" s="89"/>
      <c r="BZ131" s="89"/>
      <c r="CA131" s="89"/>
      <c r="CB131" s="89"/>
      <c r="CC131" s="89"/>
      <c r="CD131" s="89"/>
      <c r="CE131" s="89"/>
      <c r="CF131" s="89"/>
      <c r="CG131" s="89"/>
      <c r="CH131" s="89"/>
      <c r="CI131" s="89"/>
      <c r="CJ131" s="89"/>
      <c r="CK131" s="89"/>
      <c r="CL131" s="89"/>
      <c r="CM131" s="89"/>
      <c r="CN131" s="89"/>
      <c r="CO131" s="89"/>
      <c r="CP131" s="89"/>
      <c r="CQ131" s="89"/>
      <c r="CR131" s="89"/>
      <c r="CS131" s="89"/>
      <c r="CT131" s="89"/>
      <c r="CU131" s="89"/>
      <c r="CV131" s="89"/>
      <c r="CW131" s="89"/>
      <c r="CX131" s="89"/>
      <c r="CY131" s="89"/>
      <c r="CZ131" s="89"/>
      <c r="DA131" s="89"/>
      <c r="DB131" s="89"/>
      <c r="DC131" s="89"/>
      <c r="DD131" s="89"/>
      <c r="DE131" s="89"/>
      <c r="DF131" s="89"/>
      <c r="DG131" s="89"/>
      <c r="DH131" s="89"/>
      <c r="DI131" s="89"/>
      <c r="DJ131" s="89"/>
      <c r="DK131" s="89"/>
      <c r="DL131" s="89"/>
      <c r="DM131" s="89"/>
      <c r="DN131" s="89"/>
      <c r="DO131" s="89"/>
      <c r="DP131" s="89"/>
      <c r="DQ131" s="89"/>
      <c r="DR131" s="89"/>
      <c r="DS131" s="89"/>
      <c r="DT131" s="89"/>
      <c r="DU131" s="89"/>
      <c r="DV131" s="89"/>
      <c r="DW131" s="89"/>
      <c r="DX131" s="89"/>
      <c r="DY131" s="89"/>
      <c r="DZ131" s="89"/>
      <c r="EA131" s="89"/>
      <c r="EB131" s="89"/>
      <c r="EC131" s="89"/>
      <c r="ED131" s="89"/>
      <c r="EE131" s="89"/>
      <c r="EF131" s="89"/>
      <c r="EG131" s="89"/>
      <c r="EH131" s="89"/>
      <c r="EI131" s="89"/>
      <c r="EJ131" s="89"/>
      <c r="EK131" s="89"/>
      <c r="EL131" s="89"/>
      <c r="EM131" s="89"/>
      <c r="EN131" s="89"/>
      <c r="EO131" s="89"/>
      <c r="EP131" s="89"/>
      <c r="EQ131" s="89"/>
      <c r="ER131" s="89"/>
      <c r="ES131" s="89"/>
      <c r="ET131" s="89"/>
      <c r="EU131" s="89"/>
      <c r="EV131" s="89"/>
      <c r="EW131" s="89"/>
      <c r="EX131" s="89"/>
      <c r="EY131" s="89"/>
      <c r="EZ131" s="89"/>
      <c r="FA131" s="89"/>
      <c r="FB131" s="89"/>
      <c r="FC131" s="89"/>
      <c r="FD131" s="89"/>
      <c r="FE131" s="89"/>
      <c r="FF131" s="89"/>
      <c r="FG131" s="89"/>
      <c r="FH131" s="89"/>
      <c r="FI131" s="89"/>
      <c r="FJ131" s="89"/>
      <c r="FK131" s="89"/>
      <c r="FL131" s="89"/>
      <c r="FM131" s="89"/>
      <c r="FN131" s="89"/>
      <c r="FO131" s="89"/>
      <c r="FP131" s="89"/>
      <c r="FQ131" s="89"/>
      <c r="FR131" s="89"/>
      <c r="FS131" s="89"/>
      <c r="FT131" s="89"/>
      <c r="FU131" s="89"/>
      <c r="FV131" s="89"/>
      <c r="FW131" s="89"/>
      <c r="FX131" s="89"/>
      <c r="FY131" s="89"/>
      <c r="FZ131" s="89"/>
      <c r="GA131" s="89"/>
      <c r="GB131" s="89"/>
      <c r="GC131" s="89"/>
      <c r="GD131" s="89"/>
      <c r="GE131" s="89"/>
      <c r="GF131" s="89"/>
      <c r="GG131" s="89"/>
      <c r="GH131" s="89"/>
      <c r="GI131" s="89"/>
      <c r="GJ131" s="89"/>
      <c r="GK131" s="89"/>
      <c r="GL131" s="89"/>
      <c r="GM131" s="89"/>
      <c r="GN131" s="89"/>
      <c r="GO131" s="89"/>
      <c r="GP131" s="89"/>
      <c r="GQ131" s="89"/>
      <c r="GR131" s="89"/>
      <c r="GS131" s="89"/>
      <c r="GT131" s="89"/>
      <c r="GU131" s="89"/>
      <c r="GV131" s="89"/>
      <c r="GW131" s="89"/>
      <c r="GX131" s="89"/>
    </row>
    <row r="132" spans="9:206"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  <c r="AM132" s="89"/>
      <c r="AN132" s="89"/>
      <c r="AO132" s="89"/>
      <c r="AP132" s="89"/>
      <c r="AQ132" s="89"/>
      <c r="AR132" s="89"/>
      <c r="AS132" s="89"/>
      <c r="AT132" s="89"/>
      <c r="AU132" s="89"/>
      <c r="AV132" s="89"/>
      <c r="AW132" s="89"/>
      <c r="AX132" s="89"/>
      <c r="AY132" s="89"/>
      <c r="AZ132" s="89"/>
      <c r="BA132" s="89"/>
      <c r="BB132" s="89"/>
      <c r="BC132" s="89"/>
      <c r="BD132" s="89"/>
      <c r="BE132" s="89"/>
      <c r="BF132" s="89"/>
      <c r="BG132" s="89"/>
      <c r="BH132" s="89"/>
      <c r="BI132" s="89"/>
      <c r="BJ132" s="89"/>
      <c r="BK132" s="89"/>
      <c r="BL132" s="89"/>
      <c r="BM132" s="89"/>
      <c r="BN132" s="89"/>
      <c r="BO132" s="89"/>
      <c r="BP132" s="89"/>
      <c r="BQ132" s="89"/>
      <c r="BR132" s="89"/>
      <c r="BS132" s="89"/>
      <c r="BT132" s="89"/>
      <c r="BU132" s="89"/>
      <c r="BV132" s="89"/>
      <c r="BW132" s="89"/>
      <c r="BX132" s="89"/>
      <c r="BY132" s="89"/>
      <c r="BZ132" s="89"/>
      <c r="CA132" s="89"/>
      <c r="CB132" s="89"/>
      <c r="CC132" s="89"/>
      <c r="CD132" s="89"/>
      <c r="CE132" s="89"/>
      <c r="CF132" s="89"/>
      <c r="CG132" s="89"/>
      <c r="CH132" s="89"/>
      <c r="CI132" s="89"/>
      <c r="CJ132" s="89"/>
      <c r="CK132" s="89"/>
      <c r="CL132" s="89"/>
      <c r="CM132" s="89"/>
      <c r="CN132" s="89"/>
      <c r="CO132" s="89"/>
      <c r="CP132" s="89"/>
      <c r="CQ132" s="89"/>
      <c r="CR132" s="89"/>
      <c r="CS132" s="89"/>
      <c r="CT132" s="89"/>
      <c r="CU132" s="89"/>
      <c r="CV132" s="89"/>
      <c r="CW132" s="89"/>
      <c r="CX132" s="89"/>
      <c r="CY132" s="89"/>
      <c r="CZ132" s="89"/>
      <c r="DA132" s="89"/>
      <c r="DB132" s="89"/>
      <c r="DC132" s="89"/>
      <c r="DD132" s="89"/>
      <c r="DE132" s="89"/>
      <c r="DF132" s="89"/>
      <c r="DG132" s="89"/>
      <c r="DH132" s="89"/>
      <c r="DI132" s="89"/>
      <c r="DJ132" s="89"/>
      <c r="DK132" s="89"/>
      <c r="DL132" s="89"/>
      <c r="DM132" s="89"/>
      <c r="DN132" s="89"/>
      <c r="DO132" s="89"/>
      <c r="DP132" s="89"/>
      <c r="DQ132" s="89"/>
      <c r="DR132" s="89"/>
      <c r="DS132" s="89"/>
      <c r="DT132" s="89"/>
      <c r="DU132" s="89"/>
      <c r="DV132" s="89"/>
      <c r="DW132" s="89"/>
      <c r="DX132" s="89"/>
      <c r="DY132" s="89"/>
      <c r="DZ132" s="89"/>
      <c r="EA132" s="89"/>
      <c r="EB132" s="89"/>
      <c r="EC132" s="89"/>
      <c r="ED132" s="89"/>
      <c r="EE132" s="89"/>
      <c r="EF132" s="89"/>
      <c r="EG132" s="89"/>
      <c r="EH132" s="89"/>
      <c r="EI132" s="89"/>
      <c r="EJ132" s="89"/>
      <c r="EK132" s="89"/>
      <c r="EL132" s="89"/>
      <c r="EM132" s="89"/>
      <c r="EN132" s="89"/>
      <c r="EO132" s="89"/>
      <c r="EP132" s="89"/>
      <c r="EQ132" s="89"/>
      <c r="ER132" s="89"/>
      <c r="ES132" s="89"/>
      <c r="ET132" s="89"/>
      <c r="EU132" s="89"/>
      <c r="EV132" s="89"/>
      <c r="EW132" s="89"/>
      <c r="EX132" s="89"/>
      <c r="EY132" s="89"/>
      <c r="EZ132" s="89"/>
      <c r="FA132" s="89"/>
      <c r="FB132" s="89"/>
      <c r="FC132" s="89"/>
      <c r="FD132" s="89"/>
      <c r="FE132" s="89"/>
      <c r="FF132" s="89"/>
      <c r="FG132" s="89"/>
      <c r="FH132" s="89"/>
      <c r="FI132" s="89"/>
      <c r="FJ132" s="89"/>
      <c r="FK132" s="89"/>
      <c r="FL132" s="89"/>
      <c r="FM132" s="89"/>
      <c r="FN132" s="89"/>
      <c r="FO132" s="89"/>
      <c r="FP132" s="89"/>
      <c r="FQ132" s="89"/>
      <c r="FR132" s="89"/>
      <c r="FS132" s="89"/>
      <c r="FT132" s="89"/>
      <c r="FU132" s="89"/>
      <c r="FV132" s="89"/>
      <c r="FW132" s="89"/>
      <c r="FX132" s="89"/>
      <c r="FY132" s="89"/>
      <c r="FZ132" s="89"/>
      <c r="GA132" s="89"/>
      <c r="GB132" s="89"/>
      <c r="GC132" s="89"/>
      <c r="GD132" s="89"/>
      <c r="GE132" s="89"/>
      <c r="GF132" s="89"/>
      <c r="GG132" s="89"/>
      <c r="GH132" s="89"/>
      <c r="GI132" s="89"/>
      <c r="GJ132" s="89"/>
      <c r="GK132" s="89"/>
      <c r="GL132" s="89"/>
      <c r="GM132" s="89"/>
      <c r="GN132" s="89"/>
      <c r="GO132" s="89"/>
      <c r="GP132" s="89"/>
      <c r="GQ132" s="89"/>
      <c r="GR132" s="89"/>
      <c r="GS132" s="89"/>
      <c r="GT132" s="89"/>
      <c r="GU132" s="89"/>
      <c r="GV132" s="89"/>
      <c r="GW132" s="89"/>
      <c r="GX132" s="89"/>
    </row>
    <row r="133" spans="9:206"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89"/>
      <c r="AR133" s="89"/>
      <c r="AS133" s="89"/>
      <c r="AT133" s="89"/>
      <c r="AU133" s="89"/>
      <c r="AV133" s="89"/>
      <c r="AW133" s="89"/>
      <c r="AX133" s="89"/>
      <c r="AY133" s="89"/>
      <c r="AZ133" s="89"/>
      <c r="BA133" s="89"/>
      <c r="BB133" s="89"/>
      <c r="BC133" s="89"/>
      <c r="BD133" s="89"/>
      <c r="BE133" s="89"/>
      <c r="BF133" s="89"/>
      <c r="BG133" s="89"/>
      <c r="BH133" s="89"/>
      <c r="BI133" s="89"/>
      <c r="BJ133" s="89"/>
      <c r="BK133" s="89"/>
      <c r="BL133" s="89"/>
      <c r="BM133" s="89"/>
      <c r="BN133" s="89"/>
      <c r="BO133" s="89"/>
      <c r="BP133" s="89"/>
      <c r="BQ133" s="89"/>
      <c r="BR133" s="89"/>
      <c r="BS133" s="89"/>
      <c r="BT133" s="89"/>
      <c r="BU133" s="89"/>
      <c r="BV133" s="89"/>
      <c r="BW133" s="89"/>
      <c r="BX133" s="89"/>
      <c r="BY133" s="89"/>
      <c r="BZ133" s="89"/>
      <c r="CA133" s="89"/>
      <c r="CB133" s="89"/>
      <c r="CC133" s="89"/>
      <c r="CD133" s="89"/>
      <c r="CE133" s="89"/>
      <c r="CF133" s="89"/>
      <c r="CG133" s="89"/>
      <c r="CH133" s="89"/>
      <c r="CI133" s="89"/>
      <c r="CJ133" s="89"/>
      <c r="CK133" s="89"/>
      <c r="CL133" s="89"/>
      <c r="CM133" s="89"/>
      <c r="CN133" s="89"/>
      <c r="CO133" s="89"/>
      <c r="CP133" s="89"/>
      <c r="CQ133" s="89"/>
      <c r="CR133" s="89"/>
      <c r="CS133" s="89"/>
      <c r="CT133" s="89"/>
      <c r="CU133" s="89"/>
      <c r="CV133" s="89"/>
      <c r="CW133" s="89"/>
      <c r="CX133" s="89"/>
      <c r="CY133" s="89"/>
      <c r="CZ133" s="89"/>
      <c r="DA133" s="89"/>
      <c r="DB133" s="89"/>
      <c r="DC133" s="89"/>
      <c r="DD133" s="89"/>
      <c r="DE133" s="89"/>
      <c r="DF133" s="89"/>
      <c r="DG133" s="89"/>
      <c r="DH133" s="89"/>
      <c r="DI133" s="89"/>
      <c r="DJ133" s="89"/>
      <c r="DK133" s="89"/>
      <c r="DL133" s="89"/>
      <c r="DM133" s="89"/>
      <c r="DN133" s="89"/>
      <c r="DO133" s="89"/>
      <c r="DP133" s="89"/>
      <c r="DQ133" s="89"/>
      <c r="DR133" s="89"/>
      <c r="DS133" s="89"/>
      <c r="DT133" s="89"/>
      <c r="DU133" s="89"/>
      <c r="DV133" s="89"/>
      <c r="DW133" s="89"/>
      <c r="DX133" s="89"/>
      <c r="DY133" s="89"/>
      <c r="DZ133" s="89"/>
      <c r="EA133" s="89"/>
      <c r="EB133" s="89"/>
      <c r="EC133" s="89"/>
      <c r="ED133" s="89"/>
      <c r="EE133" s="89"/>
      <c r="EF133" s="89"/>
      <c r="EG133" s="89"/>
      <c r="EH133" s="89"/>
      <c r="EI133" s="89"/>
      <c r="EJ133" s="89"/>
      <c r="EK133" s="89"/>
      <c r="EL133" s="89"/>
      <c r="EM133" s="89"/>
      <c r="EN133" s="89"/>
      <c r="EO133" s="89"/>
      <c r="EP133" s="89"/>
      <c r="EQ133" s="89"/>
      <c r="ER133" s="89"/>
      <c r="ES133" s="89"/>
      <c r="ET133" s="89"/>
      <c r="EU133" s="89"/>
      <c r="EV133" s="89"/>
      <c r="EW133" s="89"/>
      <c r="EX133" s="89"/>
      <c r="EY133" s="89"/>
      <c r="EZ133" s="89"/>
      <c r="FA133" s="89"/>
      <c r="FB133" s="89"/>
      <c r="FC133" s="89"/>
      <c r="FD133" s="89"/>
      <c r="FE133" s="89"/>
      <c r="FF133" s="89"/>
      <c r="FG133" s="89"/>
      <c r="FH133" s="89"/>
      <c r="FI133" s="89"/>
      <c r="FJ133" s="89"/>
      <c r="FK133" s="89"/>
      <c r="FL133" s="89"/>
      <c r="FM133" s="89"/>
      <c r="FN133" s="89"/>
      <c r="FO133" s="89"/>
      <c r="FP133" s="89"/>
      <c r="FQ133" s="89"/>
      <c r="FR133" s="89"/>
      <c r="FS133" s="89"/>
      <c r="FT133" s="89"/>
      <c r="FU133" s="89"/>
      <c r="FV133" s="89"/>
      <c r="FW133" s="89"/>
      <c r="FX133" s="89"/>
      <c r="FY133" s="89"/>
      <c r="FZ133" s="89"/>
      <c r="GA133" s="89"/>
      <c r="GB133" s="89"/>
      <c r="GC133" s="89"/>
      <c r="GD133" s="89"/>
      <c r="GE133" s="89"/>
      <c r="GF133" s="89"/>
      <c r="GG133" s="89"/>
      <c r="GH133" s="89"/>
      <c r="GI133" s="89"/>
      <c r="GJ133" s="89"/>
      <c r="GK133" s="89"/>
      <c r="GL133" s="89"/>
      <c r="GM133" s="89"/>
      <c r="GN133" s="89"/>
      <c r="GO133" s="89"/>
      <c r="GP133" s="89"/>
      <c r="GQ133" s="89"/>
      <c r="GR133" s="89"/>
      <c r="GS133" s="89"/>
      <c r="GT133" s="89"/>
      <c r="GU133" s="89"/>
      <c r="GV133" s="89"/>
      <c r="GW133" s="89"/>
      <c r="GX133" s="89"/>
    </row>
    <row r="134" spans="9:206"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  <c r="BI134" s="89"/>
      <c r="BJ134" s="89"/>
      <c r="BK134" s="89"/>
      <c r="BL134" s="89"/>
      <c r="BM134" s="89"/>
      <c r="BN134" s="89"/>
      <c r="BO134" s="89"/>
      <c r="BP134" s="89"/>
      <c r="BQ134" s="89"/>
      <c r="BR134" s="89"/>
      <c r="BS134" s="89"/>
      <c r="BT134" s="89"/>
      <c r="BU134" s="89"/>
      <c r="BV134" s="89"/>
      <c r="BW134" s="89"/>
      <c r="BX134" s="89"/>
      <c r="BY134" s="89"/>
      <c r="BZ134" s="89"/>
      <c r="CA134" s="89"/>
      <c r="CB134" s="89"/>
      <c r="CC134" s="89"/>
      <c r="CD134" s="89"/>
      <c r="CE134" s="89"/>
      <c r="CF134" s="89"/>
      <c r="CG134" s="89"/>
      <c r="CH134" s="89"/>
      <c r="CI134" s="89"/>
      <c r="CJ134" s="89"/>
      <c r="CK134" s="89"/>
      <c r="CL134" s="89"/>
      <c r="CM134" s="89"/>
      <c r="CN134" s="89"/>
      <c r="CO134" s="89"/>
      <c r="CP134" s="89"/>
      <c r="CQ134" s="89"/>
      <c r="CR134" s="89"/>
      <c r="CS134" s="89"/>
      <c r="CT134" s="89"/>
      <c r="CU134" s="89"/>
      <c r="CV134" s="89"/>
      <c r="CW134" s="89"/>
      <c r="CX134" s="89"/>
      <c r="CY134" s="89"/>
      <c r="CZ134" s="89"/>
      <c r="DA134" s="89"/>
      <c r="DB134" s="89"/>
      <c r="DC134" s="89"/>
      <c r="DD134" s="89"/>
      <c r="DE134" s="89"/>
      <c r="DF134" s="89"/>
      <c r="DG134" s="89"/>
      <c r="DH134" s="89"/>
      <c r="DI134" s="89"/>
      <c r="DJ134" s="89"/>
      <c r="DK134" s="89"/>
      <c r="DL134" s="89"/>
      <c r="DM134" s="89"/>
      <c r="DN134" s="89"/>
      <c r="DO134" s="89"/>
      <c r="DP134" s="89"/>
      <c r="DQ134" s="89"/>
      <c r="DR134" s="89"/>
      <c r="DS134" s="89"/>
      <c r="DT134" s="89"/>
      <c r="DU134" s="89"/>
      <c r="DV134" s="89"/>
      <c r="DW134" s="89"/>
      <c r="DX134" s="89"/>
      <c r="DY134" s="89"/>
      <c r="DZ134" s="89"/>
      <c r="EA134" s="89"/>
      <c r="EB134" s="89"/>
      <c r="EC134" s="89"/>
      <c r="ED134" s="89"/>
      <c r="EE134" s="89"/>
      <c r="EF134" s="89"/>
      <c r="EG134" s="89"/>
      <c r="EH134" s="89"/>
      <c r="EI134" s="89"/>
      <c r="EJ134" s="89"/>
      <c r="EK134" s="89"/>
      <c r="EL134" s="89"/>
      <c r="EM134" s="89"/>
      <c r="EN134" s="89"/>
      <c r="EO134" s="89"/>
      <c r="EP134" s="89"/>
      <c r="EQ134" s="89"/>
      <c r="ER134" s="89"/>
      <c r="ES134" s="89"/>
      <c r="ET134" s="89"/>
      <c r="EU134" s="89"/>
      <c r="EV134" s="89"/>
      <c r="EW134" s="89"/>
      <c r="EX134" s="89"/>
      <c r="EY134" s="89"/>
      <c r="EZ134" s="89"/>
      <c r="FA134" s="89"/>
      <c r="FB134" s="89"/>
      <c r="FC134" s="89"/>
      <c r="FD134" s="89"/>
      <c r="FE134" s="89"/>
      <c r="FF134" s="89"/>
      <c r="FG134" s="89"/>
      <c r="FH134" s="89"/>
      <c r="FI134" s="89"/>
      <c r="FJ134" s="89"/>
      <c r="FK134" s="89"/>
      <c r="FL134" s="89"/>
      <c r="FM134" s="89"/>
      <c r="FN134" s="89"/>
      <c r="FO134" s="89"/>
      <c r="FP134" s="89"/>
      <c r="FQ134" s="89"/>
      <c r="FR134" s="89"/>
      <c r="FS134" s="89"/>
      <c r="FT134" s="89"/>
      <c r="FU134" s="89"/>
      <c r="FV134" s="89"/>
      <c r="FW134" s="89"/>
      <c r="FX134" s="89"/>
      <c r="FY134" s="89"/>
      <c r="FZ134" s="89"/>
      <c r="GA134" s="89"/>
      <c r="GB134" s="89"/>
      <c r="GC134" s="89"/>
      <c r="GD134" s="89"/>
      <c r="GE134" s="89"/>
      <c r="GF134" s="89"/>
      <c r="GG134" s="89"/>
      <c r="GH134" s="89"/>
      <c r="GI134" s="89"/>
      <c r="GJ134" s="89"/>
      <c r="GK134" s="89"/>
      <c r="GL134" s="89"/>
      <c r="GM134" s="89"/>
      <c r="GN134" s="89"/>
      <c r="GO134" s="89"/>
      <c r="GP134" s="89"/>
      <c r="GQ134" s="89"/>
      <c r="GR134" s="89"/>
      <c r="GS134" s="89"/>
      <c r="GT134" s="89"/>
      <c r="GU134" s="89"/>
      <c r="GV134" s="89"/>
      <c r="GW134" s="89"/>
      <c r="GX134" s="89"/>
    </row>
    <row r="135" spans="9:206"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  <c r="AM135" s="89"/>
      <c r="AN135" s="89"/>
      <c r="AO135" s="89"/>
      <c r="AP135" s="89"/>
      <c r="AQ135" s="89"/>
      <c r="AR135" s="89"/>
      <c r="AS135" s="89"/>
      <c r="AT135" s="89"/>
      <c r="AU135" s="89"/>
      <c r="AV135" s="89"/>
      <c r="AW135" s="89"/>
      <c r="AX135" s="89"/>
      <c r="AY135" s="89"/>
      <c r="AZ135" s="89"/>
      <c r="BA135" s="89"/>
      <c r="BB135" s="89"/>
      <c r="BC135" s="89"/>
      <c r="BD135" s="89"/>
      <c r="BE135" s="89"/>
      <c r="BF135" s="89"/>
      <c r="BG135" s="89"/>
      <c r="BH135" s="89"/>
      <c r="BI135" s="89"/>
      <c r="BJ135" s="89"/>
      <c r="BK135" s="89"/>
      <c r="BL135" s="89"/>
      <c r="BM135" s="89"/>
      <c r="BN135" s="89"/>
      <c r="BO135" s="89"/>
      <c r="BP135" s="89"/>
      <c r="BQ135" s="89"/>
      <c r="BR135" s="89"/>
      <c r="BS135" s="89"/>
      <c r="BT135" s="89"/>
      <c r="BU135" s="89"/>
      <c r="BV135" s="89"/>
      <c r="BW135" s="89"/>
      <c r="BX135" s="89"/>
      <c r="BY135" s="89"/>
      <c r="BZ135" s="89"/>
      <c r="CA135" s="89"/>
      <c r="CB135" s="89"/>
      <c r="CC135" s="89"/>
      <c r="CD135" s="89"/>
      <c r="CE135" s="89"/>
      <c r="CF135" s="89"/>
      <c r="CG135" s="89"/>
      <c r="CH135" s="89"/>
      <c r="CI135" s="89"/>
      <c r="CJ135" s="89"/>
      <c r="CK135" s="89"/>
      <c r="CL135" s="89"/>
      <c r="CM135" s="89"/>
      <c r="CN135" s="89"/>
      <c r="CO135" s="89"/>
      <c r="CP135" s="89"/>
      <c r="CQ135" s="89"/>
      <c r="CR135" s="89"/>
      <c r="CS135" s="89"/>
      <c r="CT135" s="89"/>
      <c r="CU135" s="89"/>
      <c r="CV135" s="89"/>
      <c r="CW135" s="89"/>
      <c r="CX135" s="89"/>
      <c r="CY135" s="89"/>
      <c r="CZ135" s="89"/>
      <c r="DA135" s="89"/>
      <c r="DB135" s="89"/>
      <c r="DC135" s="89"/>
      <c r="DD135" s="89"/>
      <c r="DE135" s="89"/>
      <c r="DF135" s="89"/>
      <c r="DG135" s="89"/>
      <c r="DH135" s="89"/>
      <c r="DI135" s="89"/>
      <c r="DJ135" s="89"/>
      <c r="DK135" s="89"/>
      <c r="DL135" s="89"/>
      <c r="DM135" s="89"/>
      <c r="DN135" s="89"/>
      <c r="DO135" s="89"/>
      <c r="DP135" s="89"/>
      <c r="DQ135" s="89"/>
      <c r="DR135" s="89"/>
      <c r="DS135" s="89"/>
      <c r="DT135" s="89"/>
      <c r="DU135" s="89"/>
      <c r="DV135" s="89"/>
      <c r="DW135" s="89"/>
      <c r="DX135" s="89"/>
      <c r="DY135" s="89"/>
      <c r="DZ135" s="89"/>
      <c r="EA135" s="89"/>
      <c r="EB135" s="89"/>
      <c r="EC135" s="89"/>
      <c r="ED135" s="89"/>
      <c r="EE135" s="89"/>
      <c r="EF135" s="89"/>
      <c r="EG135" s="89"/>
      <c r="EH135" s="89"/>
      <c r="EI135" s="89"/>
      <c r="EJ135" s="89"/>
      <c r="EK135" s="89"/>
      <c r="EL135" s="89"/>
      <c r="EM135" s="89"/>
      <c r="EN135" s="89"/>
      <c r="EO135" s="89"/>
      <c r="EP135" s="89"/>
      <c r="EQ135" s="89"/>
      <c r="ER135" s="89"/>
      <c r="ES135" s="89"/>
      <c r="ET135" s="89"/>
      <c r="EU135" s="89"/>
      <c r="EV135" s="89"/>
      <c r="EW135" s="89"/>
      <c r="EX135" s="89"/>
      <c r="EY135" s="89"/>
      <c r="EZ135" s="89"/>
      <c r="FA135" s="89"/>
      <c r="FB135" s="89"/>
      <c r="FC135" s="89"/>
      <c r="FD135" s="89"/>
      <c r="FE135" s="89"/>
      <c r="FF135" s="89"/>
      <c r="FG135" s="89"/>
      <c r="FH135" s="89"/>
      <c r="FI135" s="89"/>
      <c r="FJ135" s="89"/>
      <c r="FK135" s="89"/>
      <c r="FL135" s="89"/>
      <c r="FM135" s="89"/>
      <c r="FN135" s="89"/>
      <c r="FO135" s="89"/>
      <c r="FP135" s="89"/>
      <c r="FQ135" s="89"/>
      <c r="FR135" s="89"/>
      <c r="FS135" s="89"/>
      <c r="FT135" s="89"/>
      <c r="FU135" s="89"/>
      <c r="FV135" s="89"/>
      <c r="FW135" s="89"/>
      <c r="FX135" s="89"/>
      <c r="FY135" s="89"/>
      <c r="FZ135" s="89"/>
      <c r="GA135" s="89"/>
      <c r="GB135" s="89"/>
      <c r="GC135" s="89"/>
      <c r="GD135" s="89"/>
      <c r="GE135" s="89"/>
      <c r="GF135" s="89"/>
      <c r="GG135" s="89"/>
      <c r="GH135" s="89"/>
      <c r="GI135" s="89"/>
      <c r="GJ135" s="89"/>
      <c r="GK135" s="89"/>
      <c r="GL135" s="89"/>
      <c r="GM135" s="89"/>
      <c r="GN135" s="89"/>
      <c r="GO135" s="89"/>
      <c r="GP135" s="89"/>
      <c r="GQ135" s="89"/>
      <c r="GR135" s="89"/>
      <c r="GS135" s="89"/>
      <c r="GT135" s="89"/>
      <c r="GU135" s="89"/>
      <c r="GV135" s="89"/>
      <c r="GW135" s="89"/>
      <c r="GX135" s="89"/>
    </row>
  </sheetData>
  <mergeCells count="103">
    <mergeCell ref="A1:E1"/>
    <mergeCell ref="F1:G1"/>
    <mergeCell ref="A8:E9"/>
    <mergeCell ref="F8:G8"/>
    <mergeCell ref="F9:G9"/>
    <mergeCell ref="A16:B16"/>
    <mergeCell ref="C16:E19"/>
    <mergeCell ref="F16:H17"/>
    <mergeCell ref="A17:B17"/>
    <mergeCell ref="A18:B18"/>
    <mergeCell ref="CG18:CK18"/>
    <mergeCell ref="CL18:CP18"/>
    <mergeCell ref="CQ18:CU18"/>
    <mergeCell ref="CV18:CZ18"/>
    <mergeCell ref="DA18:DE18"/>
    <mergeCell ref="DF18:DJ18"/>
    <mergeCell ref="F18:G18"/>
    <mergeCell ref="BH18:BL18"/>
    <mergeCell ref="BM18:BQ18"/>
    <mergeCell ref="BR18:BV18"/>
    <mergeCell ref="BW18:CA18"/>
    <mergeCell ref="CB18:CF18"/>
    <mergeCell ref="FD18:FH18"/>
    <mergeCell ref="FI18:FM18"/>
    <mergeCell ref="FN18:FR18"/>
    <mergeCell ref="DK18:DO18"/>
    <mergeCell ref="DP18:DT18"/>
    <mergeCell ref="DU18:DY18"/>
    <mergeCell ref="DZ18:ED18"/>
    <mergeCell ref="EE18:EI18"/>
    <mergeCell ref="EJ18:EN18"/>
    <mergeCell ref="A22:C22"/>
    <mergeCell ref="F22:F23"/>
    <mergeCell ref="G22:H22"/>
    <mergeCell ref="A23:C23"/>
    <mergeCell ref="A24:C24"/>
    <mergeCell ref="F24:F25"/>
    <mergeCell ref="G24:H24"/>
    <mergeCell ref="GW18:HA18"/>
    <mergeCell ref="HB18:HF18"/>
    <mergeCell ref="A19:B19"/>
    <mergeCell ref="F19:G19"/>
    <mergeCell ref="A20:C20"/>
    <mergeCell ref="F20:F21"/>
    <mergeCell ref="G20:H20"/>
    <mergeCell ref="A21:C21"/>
    <mergeCell ref="FS18:FW18"/>
    <mergeCell ref="FX18:GB18"/>
    <mergeCell ref="GC18:GG18"/>
    <mergeCell ref="GH18:GL18"/>
    <mergeCell ref="GM18:GQ18"/>
    <mergeCell ref="GR18:GV18"/>
    <mergeCell ref="EO18:ES18"/>
    <mergeCell ref="ET18:EX18"/>
    <mergeCell ref="EY18:FC18"/>
    <mergeCell ref="O24:O25"/>
    <mergeCell ref="P24:P25"/>
    <mergeCell ref="Q24:Q25"/>
    <mergeCell ref="R24:R25"/>
    <mergeCell ref="S24:S25"/>
    <mergeCell ref="T24:T25"/>
    <mergeCell ref="I24:I25"/>
    <mergeCell ref="J24:J25"/>
    <mergeCell ref="K24:K25"/>
    <mergeCell ref="L24:L25"/>
    <mergeCell ref="M24:M25"/>
    <mergeCell ref="N24:N25"/>
    <mergeCell ref="AA24:AA25"/>
    <mergeCell ref="AB24:AB25"/>
    <mergeCell ref="AC24:AC25"/>
    <mergeCell ref="AD24:AD25"/>
    <mergeCell ref="AE24:AE25"/>
    <mergeCell ref="AF24:AF25"/>
    <mergeCell ref="U24:U25"/>
    <mergeCell ref="V24:V25"/>
    <mergeCell ref="W24:W25"/>
    <mergeCell ref="X24:X25"/>
    <mergeCell ref="Y24:Y25"/>
    <mergeCell ref="Z24:Z25"/>
    <mergeCell ref="C35:G35"/>
    <mergeCell ref="C29:C30"/>
    <mergeCell ref="E29:G29"/>
    <mergeCell ref="E31:G31"/>
    <mergeCell ref="AS24:AS25"/>
    <mergeCell ref="AT24:AT25"/>
    <mergeCell ref="AU24:AU25"/>
    <mergeCell ref="A25:C25"/>
    <mergeCell ref="E26:E28"/>
    <mergeCell ref="C27:C28"/>
    <mergeCell ref="F27:H27"/>
    <mergeCell ref="F28:H28"/>
    <mergeCell ref="AM24:AM25"/>
    <mergeCell ref="AN24:AN25"/>
    <mergeCell ref="AO24:AO25"/>
    <mergeCell ref="AP24:AP25"/>
    <mergeCell ref="AQ24:AQ25"/>
    <mergeCell ref="AR24:AR25"/>
    <mergeCell ref="AG24:AG25"/>
    <mergeCell ref="AH24:AH25"/>
    <mergeCell ref="AI24:AI25"/>
    <mergeCell ref="AJ24:AJ25"/>
    <mergeCell ref="AK24:AK25"/>
    <mergeCell ref="AL24:AL25"/>
  </mergeCells>
  <conditionalFormatting sqref="A18:B18">
    <cfRule type="cellIs" dxfId="35" priority="44" stopIfTrue="1" operator="greaterThan">
      <formula>0</formula>
    </cfRule>
  </conditionalFormatting>
  <conditionalFormatting sqref="A19:B19">
    <cfRule type="cellIs" dxfId="34" priority="43" stopIfTrue="1" operator="lessThan">
      <formula>0</formula>
    </cfRule>
  </conditionalFormatting>
  <conditionalFormatting sqref="AV30:BI30">
    <cfRule type="cellIs" dxfId="33" priority="41" stopIfTrue="1" operator="lessThan">
      <formula>0</formula>
    </cfRule>
  </conditionalFormatting>
  <conditionalFormatting sqref="I28:BI28 BK2:GY2">
    <cfRule type="cellIs" dxfId="32" priority="40" stopIfTrue="1" operator="equal">
      <formula>"Simul 2"</formula>
    </cfRule>
  </conditionalFormatting>
  <conditionalFormatting sqref="U29:AP29 I30:O30 I29:P29 Q29:T30 V30:AJ30">
    <cfRule type="cellIs" dxfId="31" priority="38" stopIfTrue="1" operator="lessThan">
      <formula>0</formula>
    </cfRule>
    <cfRule type="cellIs" dxfId="30" priority="39" stopIfTrue="1" operator="greaterThan">
      <formula>0</formula>
    </cfRule>
  </conditionalFormatting>
  <conditionalFormatting sqref="I24:N24 I26:N26">
    <cfRule type="cellIs" dxfId="29" priority="36" stopIfTrue="1" operator="greaterThan">
      <formula>0</formula>
    </cfRule>
  </conditionalFormatting>
  <conditionalFormatting sqref="H31">
    <cfRule type="cellIs" dxfId="28" priority="35" stopIfTrue="1" operator="lessThan">
      <formula>0</formula>
    </cfRule>
  </conditionalFormatting>
  <conditionalFormatting sqref="AQ29:BI29">
    <cfRule type="cellIs" dxfId="27" priority="33" stopIfTrue="1" operator="greaterThan">
      <formula>0</formula>
    </cfRule>
    <cfRule type="cellIs" dxfId="26" priority="34" stopIfTrue="1" operator="lessThan">
      <formula>0</formula>
    </cfRule>
  </conditionalFormatting>
  <conditionalFormatting sqref="AL30:AU30">
    <cfRule type="cellIs" dxfId="25" priority="32" stopIfTrue="1" operator="equal">
      <formula>"VERIF SOLDES FdM ANTER"</formula>
    </cfRule>
  </conditionalFormatting>
  <conditionalFormatting sqref="C16:E19">
    <cfRule type="cellIs" dxfId="24" priority="29" stopIfTrue="1" operator="equal">
      <formula>"Gain sur le budget du mois en cours"</formula>
    </cfRule>
    <cfRule type="cellIs" dxfId="23" priority="30" stopIfTrue="1" operator="equal">
      <formula>"Perte sur le budget du mois en cours"</formula>
    </cfRule>
    <cfRule type="cellIs" dxfId="22" priority="31" stopIfTrue="1" operator="equal">
      <formula>"Le budget du mois en cours est maintenu"</formula>
    </cfRule>
  </conditionalFormatting>
  <conditionalFormatting sqref="AW17">
    <cfRule type="cellIs" dxfId="21" priority="28" operator="greaterThan">
      <formula>1</formula>
    </cfRule>
  </conditionalFormatting>
  <conditionalFormatting sqref="AW17:BC17">
    <cfRule type="cellIs" dxfId="20" priority="27" operator="greaterThan">
      <formula>1</formula>
    </cfRule>
  </conditionalFormatting>
  <conditionalFormatting sqref="AZ16:BC16">
    <cfRule type="cellIs" dxfId="19" priority="26" operator="greaterThan">
      <formula>0</formula>
    </cfRule>
  </conditionalFormatting>
  <conditionalFormatting sqref="AZ16:BC17">
    <cfRule type="cellIs" dxfId="18" priority="23" operator="greaterThan">
      <formula>3941</formula>
    </cfRule>
    <cfRule type="cellIs" dxfId="17" priority="24" operator="greaterThan">
      <formula>3941</formula>
    </cfRule>
    <cfRule type="cellIs" dxfId="16" priority="25" operator="greaterThan">
      <formula>0</formula>
    </cfRule>
  </conditionalFormatting>
  <conditionalFormatting sqref="AZ16:BC16">
    <cfRule type="cellIs" dxfId="15" priority="21" operator="greaterThan">
      <formula>3516</formula>
    </cfRule>
    <cfRule type="cellIs" dxfId="14" priority="22" operator="greaterThan">
      <formula>1</formula>
    </cfRule>
  </conditionalFormatting>
  <conditionalFormatting sqref="AZ16:BC16">
    <cfRule type="cellIs" dxfId="13" priority="20" operator="greaterThan">
      <formula>0</formula>
    </cfRule>
  </conditionalFormatting>
  <conditionalFormatting sqref="AZ16:BC16">
    <cfRule type="cellIs" dxfId="12" priority="18" operator="greaterThan">
      <formula>0</formula>
    </cfRule>
    <cfRule type="cellIs" dxfId="11" priority="19" operator="greaterThan">
      <formula>0</formula>
    </cfRule>
  </conditionalFormatting>
  <conditionalFormatting sqref="AZ17:BC17">
    <cfRule type="cellIs" dxfId="10" priority="17" operator="greaterThan">
      <formula>0</formula>
    </cfRule>
  </conditionalFormatting>
  <conditionalFormatting sqref="AW16:AY16">
    <cfRule type="cellIs" dxfId="9" priority="16" operator="greaterThan">
      <formula>41730</formula>
    </cfRule>
  </conditionalFormatting>
  <conditionalFormatting sqref="O24:AE24 R25:AB26 O26:Q26">
    <cfRule type="cellIs" dxfId="8" priority="15" stopIfTrue="1" operator="equal">
      <formula>O27</formula>
    </cfRule>
  </conditionalFormatting>
  <conditionalFormatting sqref="AE25:AE26">
    <cfRule type="cellIs" dxfId="7" priority="14" stopIfTrue="1" operator="equal">
      <formula>AE28</formula>
    </cfRule>
  </conditionalFormatting>
  <conditionalFormatting sqref="E26">
    <cfRule type="cellIs" dxfId="6" priority="13" operator="equal">
      <formula>$E$26</formula>
    </cfRule>
  </conditionalFormatting>
  <conditionalFormatting sqref="AW16:BC16">
    <cfRule type="cellIs" dxfId="5" priority="12" operator="equal">
      <formula>BA19</formula>
    </cfRule>
  </conditionalFormatting>
  <conditionalFormatting sqref="E25">
    <cfRule type="containsText" dxfId="4" priority="11" operator="containsText" text="Faire un versement sur HSBC">
      <formula>NOT(ISERROR(SEARCH("Faire un versement sur HSBC",E25)))</formula>
    </cfRule>
  </conditionalFormatting>
  <conditionalFormatting sqref="BH18:HF18">
    <cfRule type="containsText" dxfId="3" priority="10" operator="containsText" text="Attention montant prévisionnel d'honoraires">
      <formula>NOT(ISERROR(SEARCH("Attention montant prévisionnel d'honoraires",BH18)))</formula>
    </cfRule>
  </conditionalFormatting>
  <conditionalFormatting sqref="H1">
    <cfRule type="cellIs" dxfId="2" priority="9" stopIfTrue="1" operator="equal">
      <formula>$H$1</formula>
    </cfRule>
  </conditionalFormatting>
  <conditionalFormatting sqref="DR8 BK1:GY1">
    <cfRule type="cellIs" dxfId="1" priority="8" operator="equal">
      <formula>1</formula>
    </cfRule>
  </conditionalFormatting>
  <conditionalFormatting sqref="FT9">
    <cfRule type="cellIs" dxfId="0" priority="7" operator="equal">
      <formula>2</formula>
    </cfRule>
  </conditionalFormatting>
  <printOptions verticalCentered="1"/>
  <pageMargins left="0" right="0" top="0.11811023622047245" bottom="0" header="0" footer="0"/>
  <pageSetup paperSize="9" scale="53" pageOrder="overThenDown" orientation="landscape" blackAndWhite="1" horizontalDpi="360" verticalDpi="36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Budgets</vt:lpstr>
      <vt:lpstr>Budgets!Zone_d_impression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2015-03-26T11:02:40Z</dcterms:created>
  <dcterms:modified xsi:type="dcterms:W3CDTF">2015-03-26T14:45:26Z</dcterms:modified>
</cp:coreProperties>
</file>