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326"/>
  <workbookPr/>
  <mc:AlternateContent xmlns:mc="http://schemas.openxmlformats.org/markup-compatibility/2006">
    <mc:Choice Requires="x15">
      <x15ac:absPath xmlns:x15ac="http://schemas.microsoft.com/office/spreadsheetml/2010/11/ac" url="C:\Users\nico-\Downloads\"/>
    </mc:Choice>
  </mc:AlternateContent>
  <xr:revisionPtr revIDLastSave="0" documentId="13_ncr:1_{7411E6BC-F5E6-4225-A124-45807EE2599C}" xr6:coauthVersionLast="47" xr6:coauthVersionMax="47" xr10:uidLastSave="{00000000-0000-0000-0000-000000000000}"/>
  <bookViews>
    <workbookView xWindow="-108" yWindow="-108" windowWidth="23256" windowHeight="13896" xr2:uid="{198C1FA1-227F-4F08-8A92-ECB598C9967F}"/>
  </bookViews>
  <sheets>
    <sheet name="Arrosage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D2" i="1" l="1"/>
  <c r="D3" i="1"/>
  <c r="D5" i="1"/>
  <c r="D6" i="1"/>
  <c r="D7" i="1"/>
  <c r="D8" i="1"/>
  <c r="D9" i="1"/>
  <c r="D10" i="1"/>
  <c r="D11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C3" i="1" a="1"/>
  <c r="C3" i="1" s="1"/>
  <c r="C5" i="1" a="1"/>
  <c r="C5" i="1" s="1"/>
  <c r="C11" i="1" a="1"/>
  <c r="C11" i="1" s="1"/>
  <c r="C10" i="1" a="1"/>
  <c r="C10" i="1" s="1"/>
  <c r="C9" i="1" a="1"/>
  <c r="C9" i="1" s="1"/>
  <c r="C7" i="1" a="1"/>
  <c r="C7" i="1" s="1"/>
  <c r="C14" i="1" a="1"/>
  <c r="C14" i="1" s="1"/>
  <c r="C15" i="1" a="1"/>
  <c r="C15" i="1" s="1"/>
  <c r="C19" i="1" a="1"/>
  <c r="C19" i="1" s="1"/>
  <c r="C18" i="1" a="1"/>
  <c r="C18" i="1" s="1"/>
  <c r="C16" i="1" a="1"/>
  <c r="C16" i="1" s="1"/>
  <c r="C13" i="1" a="1"/>
  <c r="C13" i="1" s="1"/>
  <c r="C20" i="1" a="1"/>
  <c r="C20" i="1" s="1"/>
  <c r="C21" i="1" a="1"/>
  <c r="C21" i="1" s="1"/>
  <c r="C22" i="1" a="1"/>
  <c r="C22" i="1" s="1"/>
  <c r="C23" i="1" a="1"/>
  <c r="C23" i="1" s="1"/>
  <c r="C24" i="1" a="1"/>
  <c r="C24" i="1" s="1"/>
  <c r="C25" i="1" a="1"/>
  <c r="C25" i="1" s="1"/>
  <c r="C26" i="1" a="1"/>
  <c r="C26" i="1" s="1"/>
  <c r="C12" i="1" a="1"/>
  <c r="C12" i="1" s="1"/>
  <c r="D12" i="1" s="1"/>
  <c r="C6" i="1" a="1"/>
  <c r="C6" i="1" s="1"/>
  <c r="C2" i="1" a="1"/>
  <c r="C2" i="1" s="1"/>
  <c r="C17" i="1" a="1"/>
  <c r="C17" i="1" s="1"/>
  <c r="C8" i="1" a="1"/>
  <c r="C8" i="1" s="1"/>
  <c r="C4" i="1" a="1"/>
  <c r="C4" i="1" s="1"/>
  <c r="D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<sst xmlns="http://schemas.openxmlformats.org/spreadsheetml/2006/main" count="29" uniqueCount="11">
  <si>
    <t>Plante</t>
  </si>
  <si>
    <t>Date arrosage</t>
  </si>
  <si>
    <t>Date arrosage précédent</t>
  </si>
  <si>
    <t>Cactus euphorbia (Gabin)</t>
  </si>
  <si>
    <t>Crassula</t>
  </si>
  <si>
    <t>Sansevieria</t>
  </si>
  <si>
    <t>Cactus de noel</t>
  </si>
  <si>
    <t>Poinsettia</t>
  </si>
  <si>
    <t>Aloe vera</t>
  </si>
  <si>
    <t>Cactus echinopsis</t>
  </si>
  <si>
    <t>Interval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</si>
</sst>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6">
    <dxf>
      <numFmt numFmtId="0" formatCode="General"/>
      <alignment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29CA5E-1230-4EEF-96A1-4335BD5601B3}" name="Tableau1" displayName="Tableau1" ref="A1:D26" totalsRowShown="0" headerRowDxfId="5" dataDxfId="4">
  <autoFilter ref="A1:D26" xr:uid="{4141A491-ED17-4526-9645-E13688FEE54B}"/>
  <sortState xmlns:xlrd2="http://schemas.microsoft.com/office/spreadsheetml/2017/richdata2" ref="A2:C26">
    <sortCondition ref="B1:B26"/>
  </sortState>
  <tableColumns count="4">
    <tableColumn id="2" xr3:uid="{650401A8-7468-418B-AD7D-AF064CD44591}" name="Plante" dataDxfId="3"/>
    <tableColumn id="1" xr3:uid="{D05EE699-4287-4512-9FB1-7FF0108078A1}" name="Date arrosage" dataDxfId="2"/>
    <tableColumn id="4" xr3:uid="{B9A0FA29-3E01-4AF0-A775-6A24117AC984}" name="Date arrosage précédent" dataDxfId="1">
      <calculatedColumnFormula array="1">LARGE(IF(A:A=Tableau1[[#This Row],[Plante]], B:B), 2)</calculatedColumnFormula>
    </tableColumn>
    <tableColumn id="5" xr3:uid="{F1330B42-4F82-4BD3-9616-B405798707B4}" name="Interval" dataDxfId="0">
      <calculatedColumnFormula>Tableau1[[#This Row],[Date arrosage]]-Tableau1[[#This Row],[Date arrosage précédent]]</calculatedColumnFormula>
    </tableColumn>
  </tableColumns>
  <tableStyleInfo name="TableStyleMedium1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253772-D64A-4BDA-8824-34961DFA5D73}">
  <dimension ref="A1:D26"/>
  <sheetViews>
    <sheetView tabSelected="1" workbookViewId="0">
      <selection activeCell="D3" sqref="D3"/>
    </sheetView>
  </sheetViews>
  <sheetFormatPr baseColWidth="10" defaultColWidth="8.88671875" defaultRowHeight="14.4" x14ac:dyDescent="0.3"/>
  <cols>
    <col min="1" max="1" width="29.33203125" style="1" customWidth="1"/>
    <col min="2" max="2" width="15.6640625" style="1" customWidth="1"/>
    <col min="3" max="3" width="28.33203125" style="1" customWidth="1"/>
    <col min="4" max="4" width="10.77734375" style="1" customWidth="1"/>
    <col min="5" max="16384" width="8.88671875" style="1"/>
  </cols>
  <sheetData>
    <row r="1" spans="1:4" ht="22.8" customHeight="1" x14ac:dyDescent="0.3">
      <c r="A1" s="1" t="s">
        <v>0</v>
      </c>
      <c r="B1" s="1" t="s">
        <v>1</v>
      </c>
      <c r="C1" s="1" t="s">
        <v>2</v>
      </c>
      <c r="D1" s="1" t="s">
        <v>10</v>
      </c>
    </row>
    <row r="2" spans="1:4" x14ac:dyDescent="0.3">
      <c r="A2" s="1" t="s">
        <v>4</v>
      </c>
      <c r="B2" s="2">
        <v>46143</v>
      </c>
      <c r="C2" s="2" cm="1">
        <f t="array" ref="C2">LARGE(IF(A:A=Tableau1[[#This Row],[Plante]], B:B), 2)</f>
        <v>46204</v>
      </c>
      <c r="D2" s="1">
        <f>Tableau1[[#This Row],[Date arrosage]]-Tableau1[[#This Row],[Date arrosage précédent]]</f>
        <v>-61</v>
      </c>
    </row>
    <row r="3" spans="1:4" x14ac:dyDescent="0.3">
      <c r="A3" s="1" t="s">
        <v>9</v>
      </c>
      <c r="B3" s="2">
        <v>46144</v>
      </c>
      <c r="C3" s="2" cm="1">
        <f t="array" ref="C3">LARGE(IF(A:A=Tableau1[[#This Row],[Plante]], B:B), 2)</f>
        <v>46194</v>
      </c>
      <c r="D3" s="1">
        <f>Tableau1[[#This Row],[Date arrosage]]-Tableau1[[#This Row],[Date arrosage précédent]]</f>
        <v>-50</v>
      </c>
    </row>
    <row r="4" spans="1:4" x14ac:dyDescent="0.3">
      <c r="A4" s="1" t="s">
        <v>8</v>
      </c>
      <c r="B4" s="2">
        <v>46157</v>
      </c>
      <c r="C4" s="2" cm="1">
        <f t="array" ref="C4">LARGE(IF(A:A=Tableau1[[#This Row],[Plante]], B:B), 2)</f>
        <v>46218</v>
      </c>
      <c r="D4" s="1">
        <f>Tableau1[[#This Row],[Date arrosage]]-Tableau1[[#This Row],[Date arrosage précédent]]</f>
        <v>-61</v>
      </c>
    </row>
    <row r="5" spans="1:4" x14ac:dyDescent="0.3">
      <c r="A5" s="1" t="s">
        <v>9</v>
      </c>
      <c r="B5" s="2">
        <v>46161</v>
      </c>
      <c r="C5" s="2" cm="1">
        <f t="array" ref="C5">LARGE(IF(A:A=Tableau1[[#This Row],[Plante]], B:B), 2)</f>
        <v>46194</v>
      </c>
      <c r="D5" s="1">
        <f>Tableau1[[#This Row],[Date arrosage]]-Tableau1[[#This Row],[Date arrosage précédent]]</f>
        <v>-33</v>
      </c>
    </row>
    <row r="6" spans="1:4" x14ac:dyDescent="0.3">
      <c r="A6" s="1" t="s">
        <v>4</v>
      </c>
      <c r="B6" s="2">
        <v>46174</v>
      </c>
      <c r="C6" s="2" cm="1">
        <f t="array" ref="C6">LARGE(IF(A:A=Tableau1[[#This Row],[Plante]], B:B), 2)</f>
        <v>46204</v>
      </c>
      <c r="D6" s="1">
        <f>Tableau1[[#This Row],[Date arrosage]]-Tableau1[[#This Row],[Date arrosage précédent]]</f>
        <v>-30</v>
      </c>
    </row>
    <row r="7" spans="1:4" x14ac:dyDescent="0.3">
      <c r="A7" s="1" t="s">
        <v>7</v>
      </c>
      <c r="B7" s="2">
        <v>46176</v>
      </c>
      <c r="C7" s="2" cm="1">
        <f t="array" ref="C7">LARGE(IF(A:A=Tableau1[[#This Row],[Plante]], B:B), 2)</f>
        <v>46193</v>
      </c>
      <c r="D7" s="1">
        <f>Tableau1[[#This Row],[Date arrosage]]-Tableau1[[#This Row],[Date arrosage précédent]]</f>
        <v>-17</v>
      </c>
    </row>
    <row r="8" spans="1:4" x14ac:dyDescent="0.3">
      <c r="A8" s="1" t="s">
        <v>8</v>
      </c>
      <c r="B8" s="2">
        <v>46188</v>
      </c>
      <c r="C8" s="2" cm="1">
        <f t="array" ref="C8">LARGE(IF(A:A=Tableau1[[#This Row],[Plante]], B:B), 2)</f>
        <v>46218</v>
      </c>
      <c r="D8" s="1">
        <f>Tableau1[[#This Row],[Date arrosage]]-Tableau1[[#This Row],[Date arrosage précédent]]</f>
        <v>-30</v>
      </c>
    </row>
    <row r="9" spans="1:4" x14ac:dyDescent="0.3">
      <c r="A9" s="1" t="s">
        <v>7</v>
      </c>
      <c r="B9" s="2">
        <v>46188</v>
      </c>
      <c r="C9" s="2" cm="1">
        <f t="array" ref="C9">LARGE(IF(A:A=Tableau1[[#This Row],[Plante]], B:B), 2)</f>
        <v>46193</v>
      </c>
      <c r="D9" s="1">
        <f>Tableau1[[#This Row],[Date arrosage]]-Tableau1[[#This Row],[Date arrosage précédent]]</f>
        <v>-5</v>
      </c>
    </row>
    <row r="10" spans="1:4" x14ac:dyDescent="0.3">
      <c r="A10" s="1" t="s">
        <v>7</v>
      </c>
      <c r="B10" s="2">
        <v>46193</v>
      </c>
      <c r="C10" s="2" cm="1">
        <f t="array" ref="C10">LARGE(IF(A:A=Tableau1[[#This Row],[Plante]], B:B), 2)</f>
        <v>46193</v>
      </c>
      <c r="D10" s="1">
        <f>Tableau1[[#This Row],[Date arrosage]]-Tableau1[[#This Row],[Date arrosage précédent]]</f>
        <v>0</v>
      </c>
    </row>
    <row r="11" spans="1:4" x14ac:dyDescent="0.3">
      <c r="A11" s="1" t="s">
        <v>9</v>
      </c>
      <c r="B11" s="2">
        <v>46194</v>
      </c>
      <c r="C11" s="2" cm="1">
        <f t="array" ref="C11">LARGE(IF(A:A=Tableau1[[#This Row],[Plante]], B:B), 2)</f>
        <v>46194</v>
      </c>
      <c r="D11" s="1">
        <f>Tableau1[[#This Row],[Date arrosage]]-Tableau1[[#This Row],[Date arrosage précédent]]</f>
        <v>0</v>
      </c>
    </row>
    <row r="12" spans="1:4" x14ac:dyDescent="0.3">
      <c r="A12" s="1" t="s">
        <v>4</v>
      </c>
      <c r="B12" s="2">
        <v>46204</v>
      </c>
      <c r="C12" s="2" cm="1">
        <f t="array" ref="C12">LARGE(IF(A:A=Tableau1[[#This Row],[Plante]], B:B), 2)</f>
        <v>46204</v>
      </c>
      <c r="D12" s="1">
        <f>Tableau1[[#This Row],[Date arrosage]]-Tableau1[[#This Row],[Date arrosage précédent]]</f>
        <v>0</v>
      </c>
    </row>
    <row r="13" spans="1:4" x14ac:dyDescent="0.3">
      <c r="A13" s="1" t="s">
        <v>3</v>
      </c>
      <c r="B13" s="2">
        <v>46204</v>
      </c>
      <c r="C13" s="2" cm="1">
        <f t="array" ref="C13">LARGE(IF(A:A=Tableau1[[#This Row],[Plante]], B:B), 2)</f>
        <v>46213</v>
      </c>
      <c r="D13" s="1">
        <f>Tableau1[[#This Row],[Date arrosage]]-Tableau1[[#This Row],[Date arrosage précédent]]</f>
        <v>-9</v>
      </c>
    </row>
    <row r="14" spans="1:4" x14ac:dyDescent="0.3">
      <c r="A14" s="1" t="s">
        <v>6</v>
      </c>
      <c r="B14" s="2">
        <v>46204</v>
      </c>
      <c r="C14" s="2" cm="1">
        <f t="array" ref="C14">LARGE(IF(A:A=Tableau1[[#This Row],[Plante]], B:B), 2)</f>
        <v>46208</v>
      </c>
      <c r="D14" s="1">
        <f>Tableau1[[#This Row],[Date arrosage]]-Tableau1[[#This Row],[Date arrosage précédent]]</f>
        <v>-4</v>
      </c>
    </row>
    <row r="15" spans="1:4" x14ac:dyDescent="0.3">
      <c r="A15" s="1" t="s">
        <v>6</v>
      </c>
      <c r="B15" s="2">
        <v>46208</v>
      </c>
      <c r="C15" s="2" cm="1">
        <f t="array" ref="C15">LARGE(IF(A:A=Tableau1[[#This Row],[Plante]], B:B), 2)</f>
        <v>46208</v>
      </c>
      <c r="D15" s="1">
        <f>Tableau1[[#This Row],[Date arrosage]]-Tableau1[[#This Row],[Date arrosage précédent]]</f>
        <v>0</v>
      </c>
    </row>
    <row r="16" spans="1:4" x14ac:dyDescent="0.3">
      <c r="A16" s="1" t="s">
        <v>3</v>
      </c>
      <c r="B16" s="2">
        <v>46213</v>
      </c>
      <c r="C16" s="2" cm="1">
        <f t="array" ref="C16">LARGE(IF(A:A=Tableau1[[#This Row],[Plante]], B:B), 2)</f>
        <v>46213</v>
      </c>
      <c r="D16" s="1">
        <f>Tableau1[[#This Row],[Date arrosage]]-Tableau1[[#This Row],[Date arrosage précédent]]</f>
        <v>0</v>
      </c>
    </row>
    <row r="17" spans="1:4" x14ac:dyDescent="0.3">
      <c r="A17" s="1" t="s">
        <v>8</v>
      </c>
      <c r="B17" s="2">
        <v>46218</v>
      </c>
      <c r="C17" s="2" cm="1">
        <f t="array" ref="C17">LARGE(IF(A:A=Tableau1[[#This Row],[Plante]], B:B), 2)</f>
        <v>46218</v>
      </c>
      <c r="D17" s="1">
        <f>Tableau1[[#This Row],[Date arrosage]]-Tableau1[[#This Row],[Date arrosage précédent]]</f>
        <v>0</v>
      </c>
    </row>
    <row r="18" spans="1:4" x14ac:dyDescent="0.3">
      <c r="A18" s="1" t="s">
        <v>5</v>
      </c>
      <c r="B18" s="2">
        <v>46240</v>
      </c>
      <c r="C18" s="2" cm="1">
        <f t="array" ref="C18">LARGE(IF(A:A=Tableau1[[#This Row],[Plante]], B:B), 2)</f>
        <v>46259</v>
      </c>
      <c r="D18" s="1">
        <f>Tableau1[[#This Row],[Date arrosage]]-Tableau1[[#This Row],[Date arrosage précédent]]</f>
        <v>-19</v>
      </c>
    </row>
    <row r="19" spans="1:4" x14ac:dyDescent="0.3">
      <c r="A19" s="1" t="s">
        <v>5</v>
      </c>
      <c r="B19" s="2">
        <v>46259</v>
      </c>
      <c r="C19" s="2" cm="1">
        <f t="array" ref="C19">LARGE(IF(A:A=Tableau1[[#This Row],[Plante]], B:B), 2)</f>
        <v>46259</v>
      </c>
      <c r="D19" s="1">
        <f>Tableau1[[#This Row],[Date arrosage]]-Tableau1[[#This Row],[Date arrosage précédent]]</f>
        <v>0</v>
      </c>
    </row>
    <row r="20" spans="1:4" x14ac:dyDescent="0.3">
      <c r="A20" s="1" t="s">
        <v>3</v>
      </c>
      <c r="B20" s="2">
        <v>46270</v>
      </c>
      <c r="C20" s="2" cm="1">
        <f t="array" ref="C20">LARGE(IF(A:A=Tableau1[[#This Row],[Plante]], B:B), 2)</f>
        <v>46213</v>
      </c>
      <c r="D20" s="1">
        <f>Tableau1[[#This Row],[Date arrosage]]-Tableau1[[#This Row],[Date arrosage précédent]]</f>
        <v>57</v>
      </c>
    </row>
    <row r="21" spans="1:4" x14ac:dyDescent="0.3">
      <c r="A21" s="1" t="s">
        <v>4</v>
      </c>
      <c r="B21" s="2">
        <v>46270</v>
      </c>
      <c r="C21" s="2" cm="1">
        <f t="array" ref="C21">LARGE(IF(A:A=Tableau1[[#This Row],[Plante]], B:B), 2)</f>
        <v>46204</v>
      </c>
      <c r="D21" s="1">
        <f>Tableau1[[#This Row],[Date arrosage]]-Tableau1[[#This Row],[Date arrosage précédent]]</f>
        <v>66</v>
      </c>
    </row>
    <row r="22" spans="1:4" x14ac:dyDescent="0.3">
      <c r="A22" s="1" t="s">
        <v>5</v>
      </c>
      <c r="B22" s="2">
        <v>46270</v>
      </c>
      <c r="C22" s="2" cm="1">
        <f t="array" ref="C22">LARGE(IF(A:A=Tableau1[[#This Row],[Plante]], B:B), 2)</f>
        <v>46259</v>
      </c>
      <c r="D22" s="1">
        <f>Tableau1[[#This Row],[Date arrosage]]-Tableau1[[#This Row],[Date arrosage précédent]]</f>
        <v>11</v>
      </c>
    </row>
    <row r="23" spans="1:4" x14ac:dyDescent="0.3">
      <c r="A23" s="1" t="s">
        <v>6</v>
      </c>
      <c r="B23" s="2">
        <v>46270</v>
      </c>
      <c r="C23" s="2" cm="1">
        <f t="array" ref="C23">LARGE(IF(A:A=Tableau1[[#This Row],[Plante]], B:B), 2)</f>
        <v>46208</v>
      </c>
      <c r="D23" s="1">
        <f>Tableau1[[#This Row],[Date arrosage]]-Tableau1[[#This Row],[Date arrosage précédent]]</f>
        <v>62</v>
      </c>
    </row>
    <row r="24" spans="1:4" x14ac:dyDescent="0.3">
      <c r="A24" s="1" t="s">
        <v>7</v>
      </c>
      <c r="B24" s="2">
        <v>46273</v>
      </c>
      <c r="C24" s="2" cm="1">
        <f t="array" ref="C24">LARGE(IF(A:A=Tableau1[[#This Row],[Plante]], B:B), 2)</f>
        <v>46193</v>
      </c>
      <c r="D24" s="1">
        <f>Tableau1[[#This Row],[Date arrosage]]-Tableau1[[#This Row],[Date arrosage précédent]]</f>
        <v>80</v>
      </c>
    </row>
    <row r="25" spans="1:4" x14ac:dyDescent="0.3">
      <c r="A25" s="1" t="s">
        <v>8</v>
      </c>
      <c r="B25" s="2">
        <v>46276</v>
      </c>
      <c r="C25" s="2" cm="1">
        <f t="array" ref="C25">LARGE(IF(A:A=Tableau1[[#This Row],[Plante]], B:B), 2)</f>
        <v>46218</v>
      </c>
      <c r="D25" s="1">
        <f>Tableau1[[#This Row],[Date arrosage]]-Tableau1[[#This Row],[Date arrosage précédent]]</f>
        <v>58</v>
      </c>
    </row>
    <row r="26" spans="1:4" x14ac:dyDescent="0.3">
      <c r="A26" s="1" t="s">
        <v>9</v>
      </c>
      <c r="B26" s="2">
        <v>46277</v>
      </c>
      <c r="C26" s="2" cm="1">
        <f t="array" ref="C26">LARGE(IF(A:A=Tableau1[[#This Row],[Plante]], B:B), 2)</f>
        <v>46194</v>
      </c>
      <c r="D26" s="1">
        <f>Tableau1[[#This Row],[Date arrosage]]-Tableau1[[#This Row],[Date arrosage précédent]]</f>
        <v>83</v>
      </c>
    </row>
  </sheetData>
  <dataValidations count="1">
    <dataValidation type="list" allowBlank="1" showInputMessage="1" showErrorMessage="1" sqref="A2:A26" xr:uid="{95E61280-6F6E-4B4D-B9FB-3A423AF8B6AD}">
      <formula1>INDIRECT("t_suivi[Plante]")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Arrosages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renault</dc:creator>
  <cp:lastModifiedBy>nicolas renault</cp:lastModifiedBy>
  <dcterms:created xsi:type="dcterms:W3CDTF">2026-09-12T07:33:16Z</dcterms:created>
  <dcterms:modified xsi:type="dcterms:W3CDTF">2026-09-12T08:12:05Z</dcterms:modified>
</cp:coreProperties>
</file>